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vfls01\mydocs_europe$\nicolas.phulpin\My Documents\QUOTE\"/>
    </mc:Choice>
  </mc:AlternateContent>
  <bookViews>
    <workbookView showVerticalScroll="0" xWindow="0" yWindow="0" windowWidth="14370" windowHeight="2985"/>
  </bookViews>
  <sheets>
    <sheet name="ACCUEIL" sheetId="44" r:id="rId1"/>
    <sheet name="QUOTATION" sheetId="16" r:id="rId2"/>
    <sheet name="BDD" sheetId="49" r:id="rId3"/>
  </sheets>
  <externalReferences>
    <externalReference r:id="rId4"/>
  </externalReferences>
  <definedNames>
    <definedName name="_xlnm._FilterDatabase" localSheetId="1" hidden="1">QUOTATION!$A$2:$N$104</definedName>
    <definedName name="AFFAIRE_SUIVI">'[1]MATRICE '!$A$3:$A$5</definedName>
    <definedName name="AGENT_ROHLIG">BDD!$B$8:$B$17</definedName>
    <definedName name="BUREAU_DOUANE">'[1]MATRICE '!$W$3:$W$98</definedName>
    <definedName name="FOURNI_TPS">'[1]MATRICE '!$O$4:$O$30</definedName>
    <definedName name="MODE">'[1]MATRICE '!$A$7:$A$9</definedName>
    <definedName name="NOM_POL">'[1]MATRICE '!$U$3:$U$17</definedName>
    <definedName name="TYPE_TPS">'[1]MATRICE '!$A$11:$A$13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6" l="1"/>
  <c r="Q5" i="16"/>
  <c r="Q6" i="16"/>
  <c r="Q7" i="16"/>
  <c r="Q8" i="16"/>
  <c r="Q9" i="16"/>
  <c r="Q10" i="16"/>
  <c r="Q11" i="16"/>
  <c r="Q12" i="16"/>
  <c r="Q13" i="16"/>
  <c r="Q14" i="16"/>
  <c r="Q15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2" i="16"/>
  <c r="Q33" i="16"/>
  <c r="Q34" i="16"/>
  <c r="Q35" i="16"/>
  <c r="Q36" i="16"/>
  <c r="Q37" i="16"/>
  <c r="Q38" i="16"/>
  <c r="Q39" i="16"/>
  <c r="Q40" i="16"/>
  <c r="Q41" i="16"/>
  <c r="Q42" i="16"/>
  <c r="Q43" i="16"/>
  <c r="Q44" i="16"/>
  <c r="Q45" i="16"/>
  <c r="Q46" i="16"/>
  <c r="Q47" i="16"/>
  <c r="Q48" i="16"/>
  <c r="Q49" i="16"/>
  <c r="Q50" i="16"/>
  <c r="Q51" i="16"/>
  <c r="Q52" i="16"/>
  <c r="Q53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Q67" i="16"/>
  <c r="Q68" i="16"/>
  <c r="Q69" i="16"/>
  <c r="Q70" i="16"/>
  <c r="Q71" i="16"/>
  <c r="Q72" i="16"/>
  <c r="Q73" i="16"/>
  <c r="Q74" i="16"/>
  <c r="Q75" i="16"/>
  <c r="Q76" i="16"/>
  <c r="Q77" i="16"/>
  <c r="Q78" i="16"/>
  <c r="Q79" i="16"/>
  <c r="Q80" i="16"/>
  <c r="Q81" i="16"/>
  <c r="Q82" i="16"/>
  <c r="Q83" i="16"/>
  <c r="Q84" i="16"/>
  <c r="Q85" i="16"/>
  <c r="Q86" i="16"/>
  <c r="Q87" i="16"/>
  <c r="Q88" i="16"/>
  <c r="Q89" i="16"/>
  <c r="Q90" i="16"/>
  <c r="Q91" i="16"/>
  <c r="Q92" i="16"/>
  <c r="Q93" i="16"/>
  <c r="Q94" i="16"/>
  <c r="Q95" i="16"/>
  <c r="Q96" i="16"/>
  <c r="Q97" i="16"/>
  <c r="Q98" i="16"/>
  <c r="Q99" i="16"/>
  <c r="Q100" i="16"/>
  <c r="Q101" i="16"/>
  <c r="Q102" i="16"/>
  <c r="Q103" i="16"/>
  <c r="Q104" i="16"/>
  <c r="Q105" i="16"/>
  <c r="Q106" i="16"/>
  <c r="Q107" i="16"/>
  <c r="Q108" i="16"/>
  <c r="Q109" i="16"/>
  <c r="Q110" i="16"/>
  <c r="Q111" i="16"/>
  <c r="Q112" i="16"/>
  <c r="Q113" i="16"/>
  <c r="Q114" i="16"/>
  <c r="Q115" i="16"/>
  <c r="Q116" i="16"/>
  <c r="Q117" i="16"/>
  <c r="Q118" i="16"/>
  <c r="Q119" i="16"/>
  <c r="Q120" i="16"/>
  <c r="Q121" i="16"/>
  <c r="Q122" i="16"/>
  <c r="Q123" i="16"/>
  <c r="Q124" i="16"/>
  <c r="Q125" i="16"/>
  <c r="Q126" i="16"/>
  <c r="Q127" i="16"/>
  <c r="Q128" i="16"/>
  <c r="Q129" i="16"/>
  <c r="Q130" i="16"/>
  <c r="Q131" i="16"/>
  <c r="Q132" i="16"/>
  <c r="Q133" i="16"/>
  <c r="Q134" i="16"/>
  <c r="Q135" i="16"/>
  <c r="Q136" i="16"/>
  <c r="Q137" i="16"/>
  <c r="Q138" i="16"/>
  <c r="Q139" i="16"/>
  <c r="Q140" i="16"/>
  <c r="Q141" i="16"/>
  <c r="Q142" i="16"/>
  <c r="Q143" i="16"/>
  <c r="Q144" i="16"/>
  <c r="Q145" i="16"/>
  <c r="Q146" i="16"/>
  <c r="Q147" i="16"/>
  <c r="Q148" i="16"/>
  <c r="Q149" i="16"/>
  <c r="Q150" i="16"/>
  <c r="Q151" i="16"/>
  <c r="Q152" i="16"/>
  <c r="Q153" i="16"/>
  <c r="Q154" i="16"/>
  <c r="Q155" i="16"/>
  <c r="Q156" i="16"/>
  <c r="Q157" i="16"/>
  <c r="Q158" i="16"/>
  <c r="Q159" i="16"/>
  <c r="Q160" i="16"/>
  <c r="Q161" i="16"/>
  <c r="Q162" i="16"/>
  <c r="Q163" i="16"/>
  <c r="Q164" i="16"/>
  <c r="Q165" i="16"/>
  <c r="Q166" i="16"/>
  <c r="Q167" i="16"/>
  <c r="Q168" i="16"/>
  <c r="Q169" i="16"/>
  <c r="Q170" i="16"/>
  <c r="Q171" i="16"/>
  <c r="Q172" i="16"/>
  <c r="Q173" i="16"/>
  <c r="Q174" i="16"/>
  <c r="Q175" i="16"/>
  <c r="Q176" i="16"/>
  <c r="Q177" i="16"/>
  <c r="Q178" i="16"/>
  <c r="Q179" i="16"/>
  <c r="Q180" i="16"/>
  <c r="Q181" i="16"/>
  <c r="Q182" i="16"/>
  <c r="Q183" i="16"/>
  <c r="Q184" i="16"/>
  <c r="Q185" i="16"/>
  <c r="Q186" i="16"/>
  <c r="Q187" i="16"/>
  <c r="Q188" i="16"/>
  <c r="Q189" i="16"/>
  <c r="Q190" i="16"/>
  <c r="Q191" i="16"/>
  <c r="Q192" i="16"/>
  <c r="Q193" i="16"/>
  <c r="Q194" i="16"/>
  <c r="Q195" i="16"/>
  <c r="Q196" i="16"/>
  <c r="Q197" i="16"/>
  <c r="Q198" i="16"/>
  <c r="Q199" i="16"/>
  <c r="Q200" i="16"/>
  <c r="Q201" i="16"/>
  <c r="Q202" i="16"/>
  <c r="Q203" i="16"/>
  <c r="Q204" i="16"/>
  <c r="Q205" i="16"/>
  <c r="Q206" i="16"/>
  <c r="Q207" i="16"/>
  <c r="Q208" i="16"/>
  <c r="Q209" i="16"/>
  <c r="Q210" i="16"/>
  <c r="Q211" i="16"/>
  <c r="Q212" i="16"/>
  <c r="Q213" i="16"/>
  <c r="Q214" i="16"/>
  <c r="Q215" i="16"/>
  <c r="Q216" i="16"/>
  <c r="Q217" i="16"/>
  <c r="Q218" i="16"/>
  <c r="Q219" i="16"/>
  <c r="Q220" i="16"/>
  <c r="Q221" i="16"/>
  <c r="Q222" i="16"/>
  <c r="Q223" i="16"/>
  <c r="Q224" i="16"/>
  <c r="Q225" i="16"/>
  <c r="Q226" i="16"/>
  <c r="Q227" i="16"/>
  <c r="Q228" i="16"/>
  <c r="Q229" i="16"/>
  <c r="Q230" i="16"/>
  <c r="Q231" i="16"/>
  <c r="Q232" i="16"/>
  <c r="Q233" i="16"/>
  <c r="Q234" i="16"/>
  <c r="Q235" i="16"/>
  <c r="Q236" i="16"/>
  <c r="Q237" i="16"/>
  <c r="Q238" i="16"/>
  <c r="Q239" i="16"/>
  <c r="Q240" i="16"/>
  <c r="Q241" i="16"/>
  <c r="Q242" i="16"/>
  <c r="Q243" i="16"/>
  <c r="Q244" i="16"/>
  <c r="Q245" i="16"/>
  <c r="Q246" i="16"/>
  <c r="Q247" i="16"/>
  <c r="Q248" i="16"/>
  <c r="Q249" i="16"/>
  <c r="Q250" i="16"/>
  <c r="Q251" i="16"/>
  <c r="Q252" i="16"/>
  <c r="Q253" i="16"/>
  <c r="Q254" i="16"/>
  <c r="Q255" i="16"/>
  <c r="Q256" i="16"/>
  <c r="Q257" i="16"/>
  <c r="Q258" i="16"/>
  <c r="Q259" i="16"/>
  <c r="Q260" i="16"/>
  <c r="Q261" i="16"/>
  <c r="Q262" i="16"/>
  <c r="Q263" i="16"/>
  <c r="Q264" i="16"/>
  <c r="Q265" i="16"/>
  <c r="Q266" i="16"/>
  <c r="Q267" i="16"/>
  <c r="Q268" i="16"/>
  <c r="Q269" i="16"/>
  <c r="Q270" i="16"/>
  <c r="Q271" i="16"/>
  <c r="Q272" i="16"/>
  <c r="Q273" i="16"/>
  <c r="Q274" i="16"/>
  <c r="Q275" i="16"/>
  <c r="Q276" i="16"/>
  <c r="Q277" i="16"/>
  <c r="Q278" i="16"/>
  <c r="Q279" i="16"/>
  <c r="Q280" i="16"/>
  <c r="Q281" i="16"/>
  <c r="Q282" i="16"/>
  <c r="Q283" i="16"/>
  <c r="Q284" i="16"/>
  <c r="Q285" i="16"/>
  <c r="Q286" i="16"/>
  <c r="Q287" i="16"/>
  <c r="Q288" i="16"/>
  <c r="Q289" i="16"/>
  <c r="Q290" i="16"/>
  <c r="Q291" i="16"/>
  <c r="Q292" i="16"/>
  <c r="Q293" i="16"/>
  <c r="Q294" i="16"/>
  <c r="Q295" i="16"/>
  <c r="Q296" i="16"/>
  <c r="Q297" i="16"/>
  <c r="Q298" i="16"/>
  <c r="Q299" i="16"/>
  <c r="Q300" i="16"/>
  <c r="Q301" i="16"/>
  <c r="Q302" i="16"/>
  <c r="Q303" i="16"/>
  <c r="Q304" i="16"/>
  <c r="Q305" i="16"/>
  <c r="Q306" i="16"/>
  <c r="Q307" i="16"/>
  <c r="Q308" i="16"/>
  <c r="Q309" i="16"/>
  <c r="Q310" i="16"/>
  <c r="Q311" i="16"/>
  <c r="Q312" i="16"/>
  <c r="Q313" i="16"/>
  <c r="Q314" i="16"/>
  <c r="Q315" i="16"/>
  <c r="Q316" i="16"/>
  <c r="Q317" i="16"/>
  <c r="Q318" i="16"/>
  <c r="Q319" i="16"/>
  <c r="Q320" i="16"/>
  <c r="Q321" i="16"/>
  <c r="Q322" i="16"/>
  <c r="Q323" i="16"/>
  <c r="Q324" i="16"/>
  <c r="Q325" i="16"/>
  <c r="Q326" i="16"/>
  <c r="Q327" i="16"/>
  <c r="Q328" i="16"/>
  <c r="Q329" i="16"/>
  <c r="Q330" i="16"/>
  <c r="Q331" i="16"/>
  <c r="Q332" i="16"/>
  <c r="Q333" i="16"/>
  <c r="Q334" i="16"/>
  <c r="Q335" i="16"/>
  <c r="Q336" i="16"/>
  <c r="Q337" i="16"/>
  <c r="Q338" i="16"/>
  <c r="Q339" i="16"/>
  <c r="Q340" i="16"/>
  <c r="Q341" i="16"/>
  <c r="Q342" i="16"/>
  <c r="Q343" i="16"/>
  <c r="Q344" i="16"/>
  <c r="Q345" i="16"/>
  <c r="Q346" i="16"/>
  <c r="Q347" i="16"/>
  <c r="Q348" i="16"/>
  <c r="Q349" i="16"/>
  <c r="Q350" i="16"/>
  <c r="Q351" i="16"/>
  <c r="Q352" i="16"/>
  <c r="Q353" i="16"/>
  <c r="Q354" i="16"/>
  <c r="Q355" i="16"/>
  <c r="Q356" i="16"/>
  <c r="Q357" i="16"/>
  <c r="Q358" i="16"/>
  <c r="Q359" i="16"/>
  <c r="Q360" i="16"/>
  <c r="Q361" i="16"/>
  <c r="Q362" i="16"/>
  <c r="Q363" i="16"/>
  <c r="Q364" i="16"/>
  <c r="Q365" i="16"/>
  <c r="Q366" i="16"/>
  <c r="Q367" i="16"/>
  <c r="Q368" i="16"/>
  <c r="Q369" i="16"/>
  <c r="Q370" i="16"/>
  <c r="Q371" i="16"/>
  <c r="Q372" i="16"/>
  <c r="Q373" i="16"/>
  <c r="Q374" i="16"/>
  <c r="Q375" i="16"/>
  <c r="Q376" i="16"/>
  <c r="Q377" i="16"/>
  <c r="Q378" i="16"/>
  <c r="Q379" i="16"/>
  <c r="Q380" i="16"/>
  <c r="Q381" i="16"/>
  <c r="Q382" i="16"/>
  <c r="Q383" i="16"/>
  <c r="Q384" i="16"/>
  <c r="Q385" i="16"/>
  <c r="Q386" i="16"/>
  <c r="Q387" i="16"/>
  <c r="Q388" i="16"/>
  <c r="Q389" i="16"/>
  <c r="Q390" i="16"/>
  <c r="Q391" i="16"/>
  <c r="Q392" i="16"/>
  <c r="Q393" i="16"/>
  <c r="Q394" i="16"/>
  <c r="Q395" i="16"/>
  <c r="Q396" i="16"/>
  <c r="Q397" i="16"/>
  <c r="Q398" i="16"/>
  <c r="Q399" i="16"/>
  <c r="Q400" i="16"/>
  <c r="Q401" i="16"/>
  <c r="Q402" i="16"/>
  <c r="Q403" i="16"/>
  <c r="Q404" i="16"/>
  <c r="Q405" i="16"/>
  <c r="Q406" i="16"/>
  <c r="Q407" i="16"/>
  <c r="Q408" i="16"/>
  <c r="Q409" i="16"/>
  <c r="Q410" i="16"/>
  <c r="Q411" i="16"/>
  <c r="Q412" i="16"/>
  <c r="Q413" i="16"/>
  <c r="Q414" i="16"/>
  <c r="Q415" i="16"/>
  <c r="Q416" i="16"/>
  <c r="Q417" i="16"/>
  <c r="Q418" i="16"/>
  <c r="Q419" i="16"/>
  <c r="Q420" i="16"/>
  <c r="Q421" i="16"/>
  <c r="Q422" i="16"/>
  <c r="Q423" i="16"/>
  <c r="Q424" i="16"/>
  <c r="Q425" i="16"/>
  <c r="Q426" i="16"/>
  <c r="Q427" i="16"/>
  <c r="Q428" i="16"/>
  <c r="Q429" i="16"/>
  <c r="Q430" i="16"/>
  <c r="Q431" i="16"/>
  <c r="Q432" i="16"/>
  <c r="Q433" i="16"/>
  <c r="Q434" i="16"/>
  <c r="Q435" i="16"/>
  <c r="Q436" i="16"/>
  <c r="Q437" i="16"/>
  <c r="Q438" i="16"/>
  <c r="Q439" i="16"/>
  <c r="Q440" i="16"/>
  <c r="Q441" i="16"/>
  <c r="Q442" i="16"/>
  <c r="Q443" i="16"/>
  <c r="Q444" i="16"/>
  <c r="Q445" i="16"/>
  <c r="Q446" i="16"/>
  <c r="Q447" i="16"/>
  <c r="Q448" i="16"/>
  <c r="Q449" i="16"/>
  <c r="Q450" i="16"/>
  <c r="Q451" i="16"/>
  <c r="Q452" i="16"/>
  <c r="Q453" i="16"/>
  <c r="Q454" i="16"/>
  <c r="Q455" i="16"/>
  <c r="Q456" i="16"/>
  <c r="Q457" i="16"/>
  <c r="Q458" i="16"/>
  <c r="Q459" i="16"/>
  <c r="Q460" i="16"/>
  <c r="Q461" i="16"/>
  <c r="Q462" i="16"/>
  <c r="Q463" i="16"/>
  <c r="Q464" i="16"/>
  <c r="Q465" i="16"/>
  <c r="Q466" i="16"/>
  <c r="Q467" i="16"/>
  <c r="Q468" i="16"/>
  <c r="Q469" i="16"/>
  <c r="Q470" i="16"/>
  <c r="Q471" i="16"/>
  <c r="Q472" i="16"/>
  <c r="Q473" i="16"/>
  <c r="Q474" i="16"/>
  <c r="Q475" i="16"/>
  <c r="Q476" i="16"/>
  <c r="Q477" i="16"/>
  <c r="Q478" i="16"/>
  <c r="Q479" i="16"/>
  <c r="Q480" i="16"/>
  <c r="Q481" i="16"/>
  <c r="Q482" i="16"/>
  <c r="Q483" i="16"/>
  <c r="Q484" i="16"/>
  <c r="Q485" i="16"/>
  <c r="Q486" i="16"/>
  <c r="Q487" i="16"/>
  <c r="Q488" i="16"/>
  <c r="Q489" i="16"/>
  <c r="Q490" i="16"/>
  <c r="Q491" i="16"/>
  <c r="Q492" i="16"/>
  <c r="Q493" i="16"/>
  <c r="Q494" i="16"/>
  <c r="Q495" i="16"/>
  <c r="Q496" i="16"/>
  <c r="Q497" i="16"/>
  <c r="Q498" i="16"/>
  <c r="Q499" i="16"/>
  <c r="Q500" i="16"/>
  <c r="Q501" i="16"/>
  <c r="Q502" i="16"/>
  <c r="Q503" i="16"/>
  <c r="Q504" i="16"/>
  <c r="Q505" i="16"/>
  <c r="Q506" i="16"/>
  <c r="Q507" i="16"/>
  <c r="Q508" i="16"/>
  <c r="Q509" i="16"/>
  <c r="Q510" i="16"/>
  <c r="Q511" i="16"/>
  <c r="Q512" i="16"/>
  <c r="Q513" i="16"/>
  <c r="Q514" i="16"/>
  <c r="Q515" i="16"/>
  <c r="Q516" i="16"/>
  <c r="Q517" i="16"/>
  <c r="Q518" i="16"/>
  <c r="Q519" i="16"/>
  <c r="Q520" i="16"/>
  <c r="Q521" i="16"/>
  <c r="Q522" i="16"/>
  <c r="Q523" i="16"/>
  <c r="Q524" i="16"/>
  <c r="Q525" i="16"/>
  <c r="Q526" i="16"/>
  <c r="Q527" i="16"/>
  <c r="Q528" i="16"/>
  <c r="Q529" i="16"/>
  <c r="Q530" i="16"/>
  <c r="Q531" i="16"/>
  <c r="Q532" i="16"/>
  <c r="Q533" i="16"/>
  <c r="Q534" i="16"/>
  <c r="Q535" i="16"/>
  <c r="Q536" i="16"/>
  <c r="Q537" i="16"/>
  <c r="Q538" i="16"/>
  <c r="Q539" i="16"/>
  <c r="Q540" i="16"/>
  <c r="Q541" i="16"/>
  <c r="Q542" i="16"/>
  <c r="Q543" i="16"/>
  <c r="Q544" i="16"/>
  <c r="Q545" i="16"/>
  <c r="Q546" i="16"/>
  <c r="Q547" i="16"/>
  <c r="Q548" i="16"/>
  <c r="Q549" i="16"/>
  <c r="Q550" i="16"/>
  <c r="Q551" i="16"/>
  <c r="Q552" i="16"/>
  <c r="Q553" i="16"/>
  <c r="Q554" i="16"/>
  <c r="Q555" i="16"/>
  <c r="Q556" i="16"/>
  <c r="Q557" i="16"/>
  <c r="Q558" i="16"/>
  <c r="Q559" i="16"/>
  <c r="Q560" i="16"/>
  <c r="Q561" i="16"/>
  <c r="Q562" i="16"/>
  <c r="Q563" i="16"/>
  <c r="Q564" i="16"/>
  <c r="Q565" i="16"/>
  <c r="Q566" i="16"/>
  <c r="Q567" i="16"/>
  <c r="Q568" i="16"/>
  <c r="Q569" i="16"/>
  <c r="Q570" i="16"/>
  <c r="Q571" i="16"/>
  <c r="Q572" i="16"/>
  <c r="Q573" i="16"/>
  <c r="Q574" i="16"/>
  <c r="Q575" i="16"/>
  <c r="Q576" i="16"/>
  <c r="Q577" i="16"/>
  <c r="Q578" i="16"/>
  <c r="Q579" i="16"/>
  <c r="Q580" i="16"/>
  <c r="Q581" i="16"/>
  <c r="Q582" i="16"/>
  <c r="Q583" i="16"/>
  <c r="Q584" i="16"/>
  <c r="Q585" i="16"/>
  <c r="Q586" i="16"/>
  <c r="Q587" i="16"/>
  <c r="Q588" i="16"/>
  <c r="Q589" i="16"/>
  <c r="Q590" i="16"/>
  <c r="Q591" i="16"/>
  <c r="Q592" i="16"/>
  <c r="Q593" i="16"/>
  <c r="Q594" i="16"/>
  <c r="Q595" i="16"/>
  <c r="Q596" i="16"/>
  <c r="Q597" i="16"/>
  <c r="Q598" i="16"/>
  <c r="Q599" i="16"/>
  <c r="Q600" i="16"/>
  <c r="Q601" i="16"/>
  <c r="Q602" i="16"/>
  <c r="Q603" i="16"/>
  <c r="Q604" i="16"/>
  <c r="Q605" i="16"/>
  <c r="Q606" i="16"/>
  <c r="Q607" i="16"/>
  <c r="Q608" i="16"/>
  <c r="Q609" i="16"/>
  <c r="Q610" i="16"/>
  <c r="Q611" i="16"/>
  <c r="Q612" i="16"/>
  <c r="Q613" i="16"/>
  <c r="Q614" i="16"/>
  <c r="Q615" i="16"/>
  <c r="Q616" i="16"/>
  <c r="Q617" i="16"/>
  <c r="Q618" i="16"/>
  <c r="Q619" i="16"/>
  <c r="Q620" i="16"/>
  <c r="Q621" i="16"/>
  <c r="Q622" i="16"/>
  <c r="Q623" i="16"/>
  <c r="Q624" i="16"/>
  <c r="Q625" i="16"/>
  <c r="Q626" i="16"/>
  <c r="Q627" i="16"/>
  <c r="Q628" i="16"/>
  <c r="Q629" i="16"/>
  <c r="Q630" i="16"/>
  <c r="Q631" i="16"/>
  <c r="Q632" i="16"/>
  <c r="Q633" i="16"/>
  <c r="Q634" i="16"/>
  <c r="Q635" i="16"/>
  <c r="Q636" i="16"/>
  <c r="Q637" i="16"/>
  <c r="Q638" i="16"/>
  <c r="Q639" i="16"/>
  <c r="Q640" i="16"/>
  <c r="Q641" i="16"/>
  <c r="Q642" i="16"/>
  <c r="Q643" i="16"/>
  <c r="Q644" i="16"/>
  <c r="Q645" i="16"/>
  <c r="Q646" i="16"/>
  <c r="Q647" i="16"/>
  <c r="Q648" i="16"/>
  <c r="Q649" i="16"/>
  <c r="Q650" i="16"/>
  <c r="Q651" i="16"/>
  <c r="Q652" i="16"/>
  <c r="Q653" i="16"/>
  <c r="Q654" i="16"/>
  <c r="Q655" i="16"/>
  <c r="Q656" i="16"/>
  <c r="Q657" i="16"/>
  <c r="Q658" i="16"/>
  <c r="Q659" i="16"/>
  <c r="Q660" i="16"/>
  <c r="Q661" i="16"/>
  <c r="Q662" i="16"/>
  <c r="Q663" i="16"/>
  <c r="Q664" i="16"/>
  <c r="Q665" i="16"/>
  <c r="Q666" i="16"/>
  <c r="Q667" i="16"/>
  <c r="Q668" i="16"/>
  <c r="Q669" i="16"/>
  <c r="Q670" i="16"/>
  <c r="Q671" i="16"/>
  <c r="Q672" i="16"/>
  <c r="Q673" i="16"/>
  <c r="Q674" i="16"/>
  <c r="Q675" i="16"/>
  <c r="Q676" i="16"/>
  <c r="Q677" i="16"/>
  <c r="Q678" i="16"/>
  <c r="Q679" i="16"/>
  <c r="Q680" i="16"/>
  <c r="Q681" i="16"/>
  <c r="Q682" i="16"/>
  <c r="Q683" i="16"/>
  <c r="Q684" i="16"/>
  <c r="Q685" i="16"/>
  <c r="Q686" i="16"/>
  <c r="Q687" i="16"/>
  <c r="Q688" i="16"/>
  <c r="Q689" i="16"/>
  <c r="Q690" i="16"/>
  <c r="Q691" i="16"/>
  <c r="Q692" i="16"/>
  <c r="Q693" i="16"/>
  <c r="Q694" i="16"/>
  <c r="Q695" i="16"/>
  <c r="Q696" i="16"/>
  <c r="Q697" i="16"/>
  <c r="Q698" i="16"/>
  <c r="Q699" i="16"/>
  <c r="Q700" i="16"/>
  <c r="Q701" i="16"/>
  <c r="Q702" i="16"/>
  <c r="Q703" i="16"/>
  <c r="Q704" i="16"/>
  <c r="Q705" i="16"/>
  <c r="Q706" i="16"/>
  <c r="Q707" i="16"/>
  <c r="Q708" i="16"/>
  <c r="Q709" i="16"/>
  <c r="Q710" i="16"/>
  <c r="Q711" i="16"/>
  <c r="Q712" i="16"/>
  <c r="Q713" i="16"/>
  <c r="Q714" i="16"/>
  <c r="Q715" i="16"/>
  <c r="Q716" i="16"/>
  <c r="Q717" i="16"/>
  <c r="Q718" i="16"/>
  <c r="Q719" i="16"/>
  <c r="Q720" i="16"/>
  <c r="Q721" i="16"/>
  <c r="Q722" i="16"/>
  <c r="Q723" i="16"/>
  <c r="Q724" i="16"/>
  <c r="Q725" i="16"/>
  <c r="Q726" i="16"/>
  <c r="Q727" i="16"/>
  <c r="Q728" i="16"/>
  <c r="Q729" i="16"/>
  <c r="Q730" i="16"/>
  <c r="Q731" i="16"/>
  <c r="Q732" i="16"/>
  <c r="Q733" i="16"/>
  <c r="Q734" i="16"/>
  <c r="Q735" i="16"/>
  <c r="Q736" i="16"/>
  <c r="Q737" i="16"/>
  <c r="Q738" i="16"/>
  <c r="Q739" i="16"/>
  <c r="Q740" i="16"/>
  <c r="Q741" i="16"/>
  <c r="Q742" i="16"/>
  <c r="Q743" i="16"/>
  <c r="Q744" i="16"/>
  <c r="Q745" i="16"/>
  <c r="Q746" i="16"/>
  <c r="Q747" i="16"/>
  <c r="Q748" i="16"/>
  <c r="Q749" i="16"/>
  <c r="Q750" i="16"/>
  <c r="Q751" i="16"/>
  <c r="Q752" i="16"/>
  <c r="Q753" i="16"/>
  <c r="Q754" i="16"/>
  <c r="Q755" i="16"/>
  <c r="Q756" i="16"/>
  <c r="Q757" i="16"/>
  <c r="Q758" i="16"/>
  <c r="Q759" i="16"/>
  <c r="Q760" i="16"/>
  <c r="Q761" i="16"/>
  <c r="Q762" i="16"/>
  <c r="Q763" i="16"/>
  <c r="Q764" i="16"/>
  <c r="Q765" i="16"/>
  <c r="Q766" i="16"/>
  <c r="Q767" i="16"/>
  <c r="Q768" i="16"/>
  <c r="Q769" i="16"/>
  <c r="Q770" i="16"/>
  <c r="Q771" i="16"/>
  <c r="Q772" i="16"/>
  <c r="Q773" i="16"/>
  <c r="Q774" i="16"/>
  <c r="Q775" i="16"/>
  <c r="Q776" i="16"/>
  <c r="Q777" i="16"/>
  <c r="Q778" i="16"/>
  <c r="Q779" i="16"/>
  <c r="Q780" i="16"/>
  <c r="Q781" i="16"/>
  <c r="Q782" i="16"/>
  <c r="Q783" i="16"/>
  <c r="Q784" i="16"/>
  <c r="Q785" i="16"/>
  <c r="Q786" i="16"/>
  <c r="Q787" i="16"/>
  <c r="Q788" i="16"/>
  <c r="Q789" i="16"/>
  <c r="Q790" i="16"/>
  <c r="Q791" i="16"/>
  <c r="Q792" i="16"/>
  <c r="Q793" i="16"/>
  <c r="Q794" i="16"/>
  <c r="Q795" i="16"/>
  <c r="Q796" i="16"/>
  <c r="Q797" i="16"/>
  <c r="Q798" i="16"/>
  <c r="Q799" i="16"/>
  <c r="Q800" i="16"/>
  <c r="Q801" i="16"/>
  <c r="Q802" i="16"/>
  <c r="Q803" i="16"/>
  <c r="Q804" i="16"/>
  <c r="Q805" i="16"/>
  <c r="Q806" i="16"/>
  <c r="Q807" i="16"/>
  <c r="Q808" i="16"/>
  <c r="Q809" i="16"/>
  <c r="Q810" i="16"/>
  <c r="Q811" i="16"/>
  <c r="Q812" i="16"/>
  <c r="Q813" i="16"/>
  <c r="Q814" i="16"/>
  <c r="Q815" i="16"/>
  <c r="Q816" i="16"/>
  <c r="Q817" i="16"/>
  <c r="Q818" i="16"/>
  <c r="Q819" i="16"/>
  <c r="Q820" i="16"/>
  <c r="Q821" i="16"/>
  <c r="Q822" i="16"/>
  <c r="Q823" i="16"/>
  <c r="Q824" i="16"/>
  <c r="Q825" i="16"/>
  <c r="Q826" i="16"/>
  <c r="Q827" i="16"/>
  <c r="Q828" i="16"/>
  <c r="Q829" i="16"/>
  <c r="Q830" i="16"/>
  <c r="Q831" i="16"/>
  <c r="Q832" i="16"/>
  <c r="Q833" i="16"/>
  <c r="Q834" i="16"/>
  <c r="Q835" i="16"/>
  <c r="Q836" i="16"/>
  <c r="Q837" i="16"/>
  <c r="Q838" i="16"/>
  <c r="Q839" i="16"/>
  <c r="Q840" i="16"/>
  <c r="Q841" i="16"/>
  <c r="Q842" i="16"/>
  <c r="Q843" i="16"/>
  <c r="Q844" i="16"/>
  <c r="Q845" i="16"/>
  <c r="Q846" i="16"/>
  <c r="Q847" i="16"/>
  <c r="Q848" i="16"/>
  <c r="Q849" i="16"/>
  <c r="Q850" i="16"/>
  <c r="Q851" i="16"/>
  <c r="Q852" i="16"/>
  <c r="Q853" i="16"/>
  <c r="Q854" i="16"/>
  <c r="Q855" i="16"/>
  <c r="Q856" i="16"/>
  <c r="Q857" i="16"/>
  <c r="Q858" i="16"/>
  <c r="Q859" i="16"/>
  <c r="Q860" i="16"/>
  <c r="Q861" i="16"/>
  <c r="Q862" i="16"/>
  <c r="Q863" i="16"/>
  <c r="Q864" i="16"/>
  <c r="Q865" i="16"/>
  <c r="Q866" i="16"/>
  <c r="Q867" i="16"/>
  <c r="Q868" i="16"/>
  <c r="Q869" i="16"/>
  <c r="Q870" i="16"/>
  <c r="Q871" i="16"/>
  <c r="Q872" i="16"/>
  <c r="Q873" i="16"/>
  <c r="Q874" i="16"/>
  <c r="Q875" i="16"/>
  <c r="Q876" i="16"/>
  <c r="Q877" i="16"/>
  <c r="Q878" i="16"/>
  <c r="Q879" i="16"/>
  <c r="Q880" i="16"/>
  <c r="Q881" i="16"/>
  <c r="Q882" i="16"/>
  <c r="Q883" i="16"/>
  <c r="Q884" i="16"/>
  <c r="Q885" i="16"/>
  <c r="Q886" i="16"/>
  <c r="Q887" i="16"/>
  <c r="Q888" i="16"/>
  <c r="Q889" i="16"/>
  <c r="Q890" i="16"/>
  <c r="Q891" i="16"/>
  <c r="Q892" i="16"/>
  <c r="Q893" i="16"/>
  <c r="Q894" i="16"/>
  <c r="Q895" i="16"/>
  <c r="Q896" i="16"/>
  <c r="Q897" i="16"/>
  <c r="Q898" i="16"/>
  <c r="Q899" i="16"/>
  <c r="Q900" i="16"/>
  <c r="Q901" i="16"/>
  <c r="Q902" i="16"/>
  <c r="Q903" i="16"/>
  <c r="Q904" i="16"/>
  <c r="Q905" i="16"/>
  <c r="Q906" i="16"/>
  <c r="Q907" i="16"/>
  <c r="Q908" i="16"/>
  <c r="Q909" i="16"/>
  <c r="Q910" i="16"/>
  <c r="Q911" i="16"/>
  <c r="Q912" i="16"/>
  <c r="Q913" i="16"/>
  <c r="Q914" i="16"/>
  <c r="Q915" i="16"/>
  <c r="Q916" i="16"/>
  <c r="Q917" i="16"/>
  <c r="Q918" i="16"/>
  <c r="Q919" i="16"/>
  <c r="Q920" i="16"/>
  <c r="Q921" i="16"/>
  <c r="Q922" i="16"/>
  <c r="Q923" i="16"/>
  <c r="Q924" i="16"/>
  <c r="Q925" i="16"/>
  <c r="Q926" i="16"/>
  <c r="Q927" i="16"/>
  <c r="Q928" i="16"/>
  <c r="Q929" i="16"/>
  <c r="Q930" i="16"/>
  <c r="Q931" i="16"/>
  <c r="Q932" i="16"/>
  <c r="Q933" i="16"/>
  <c r="Q934" i="16"/>
  <c r="Q935" i="16"/>
  <c r="Q936" i="16"/>
  <c r="Q937" i="16"/>
  <c r="Q938" i="16"/>
  <c r="Q939" i="16"/>
  <c r="Q940" i="16"/>
  <c r="Q941" i="16"/>
  <c r="Q942" i="16"/>
  <c r="Q943" i="16"/>
  <c r="Q944" i="16"/>
  <c r="Q945" i="16"/>
  <c r="Q946" i="16"/>
  <c r="Q947" i="16"/>
  <c r="Q948" i="16"/>
  <c r="Q949" i="16"/>
  <c r="Q950" i="16"/>
  <c r="Q951" i="16"/>
  <c r="Q952" i="16"/>
  <c r="Q953" i="16"/>
  <c r="Q954" i="16"/>
  <c r="Q955" i="16"/>
  <c r="Q956" i="16"/>
  <c r="Q957" i="16"/>
  <c r="Q958" i="16"/>
  <c r="Q959" i="16"/>
  <c r="Q960" i="16"/>
  <c r="Q961" i="16"/>
  <c r="Q962" i="16"/>
  <c r="Q963" i="16"/>
  <c r="Q964" i="16"/>
  <c r="Q965" i="16"/>
  <c r="Q966" i="16"/>
  <c r="Q967" i="16"/>
  <c r="Q968" i="16"/>
  <c r="Q969" i="16"/>
  <c r="Q970" i="16"/>
  <c r="Q971" i="16"/>
  <c r="Q972" i="16"/>
  <c r="Q973" i="16"/>
  <c r="Q974" i="16"/>
  <c r="Q975" i="16"/>
  <c r="Q976" i="16"/>
  <c r="Q977" i="16"/>
  <c r="Q978" i="16"/>
  <c r="Q979" i="16"/>
  <c r="Q980" i="16"/>
  <c r="Q981" i="16"/>
  <c r="Q982" i="16"/>
  <c r="Q983" i="16"/>
  <c r="Q984" i="16"/>
  <c r="Q985" i="16"/>
  <c r="Q986" i="16"/>
  <c r="Q987" i="16"/>
  <c r="Q988" i="16"/>
  <c r="Q989" i="16"/>
  <c r="Q990" i="16"/>
  <c r="Q991" i="16"/>
  <c r="Q992" i="16"/>
  <c r="Q993" i="16"/>
  <c r="Q994" i="16"/>
  <c r="Q995" i="16"/>
  <c r="Q996" i="16"/>
  <c r="Q997" i="16"/>
  <c r="Q998" i="16"/>
  <c r="Q999" i="16"/>
  <c r="Q1000" i="16"/>
  <c r="Q1001" i="16"/>
  <c r="Q1002" i="16"/>
  <c r="Q1003" i="16"/>
  <c r="Q1004" i="16"/>
  <c r="Q1005" i="16"/>
  <c r="Q1006" i="16"/>
  <c r="Q1007" i="16"/>
  <c r="Q1008" i="16"/>
  <c r="Q1009" i="16"/>
  <c r="Q1010" i="16"/>
  <c r="Q1011" i="16"/>
  <c r="Q1012" i="16"/>
  <c r="Q1013" i="16"/>
  <c r="Q1014" i="16"/>
  <c r="Q1015" i="16"/>
  <c r="Q1016" i="16"/>
  <c r="Q1017" i="16"/>
  <c r="Q1018" i="16"/>
  <c r="Q1019" i="16"/>
  <c r="Q1020" i="16"/>
  <c r="Q1021" i="16"/>
  <c r="Q1022" i="16"/>
  <c r="Q1023" i="16"/>
  <c r="Q1024" i="16"/>
  <c r="Q1025" i="16"/>
  <c r="Q1026" i="16"/>
  <c r="Q1027" i="16"/>
  <c r="Q1028" i="16"/>
  <c r="Q1029" i="16"/>
  <c r="Q1030" i="16"/>
  <c r="Q1031" i="16"/>
  <c r="Q1032" i="16"/>
  <c r="Q1033" i="16"/>
  <c r="Q1034" i="16"/>
  <c r="Q1035" i="16"/>
  <c r="Q1036" i="16"/>
  <c r="Q1037" i="16"/>
  <c r="Q1038" i="16"/>
  <c r="Q1039" i="16"/>
  <c r="Q1040" i="16"/>
  <c r="Q1041" i="16"/>
  <c r="Q1042" i="16"/>
  <c r="Q1043" i="16"/>
  <c r="Q1044" i="16"/>
  <c r="Q1045" i="16"/>
  <c r="Q1046" i="16"/>
  <c r="Q1047" i="16"/>
  <c r="Q1048" i="16"/>
  <c r="Q1049" i="16"/>
  <c r="Q1050" i="16"/>
  <c r="Q1051" i="16"/>
  <c r="Q1052" i="16"/>
  <c r="Q1053" i="16"/>
  <c r="Q1054" i="16"/>
  <c r="Q1055" i="16"/>
  <c r="Q1056" i="16"/>
  <c r="Q1057" i="16"/>
  <c r="Q1058" i="16"/>
  <c r="Q1059" i="16"/>
  <c r="Q1060" i="16"/>
  <c r="Q1061" i="16"/>
  <c r="Q1062" i="16"/>
  <c r="Q1063" i="16"/>
  <c r="Q1064" i="16"/>
  <c r="Q1065" i="16"/>
  <c r="Q1066" i="16"/>
  <c r="Q1067" i="16"/>
  <c r="Q1068" i="16"/>
  <c r="Q1069" i="16"/>
  <c r="Q1070" i="16"/>
  <c r="Q1071" i="16"/>
  <c r="Q1072" i="16"/>
  <c r="Q1073" i="16"/>
  <c r="Q1074" i="16"/>
  <c r="Q1075" i="16"/>
  <c r="Q1076" i="16"/>
  <c r="Q1077" i="16"/>
  <c r="Q1078" i="16"/>
  <c r="Q1079" i="16"/>
  <c r="Q1080" i="16"/>
  <c r="Q1081" i="16"/>
  <c r="Q1082" i="16"/>
  <c r="Q1083" i="16"/>
  <c r="Q1084" i="16"/>
  <c r="Q1085" i="16"/>
  <c r="Q1086" i="16"/>
  <c r="Q1087" i="16"/>
  <c r="Q1088" i="16"/>
  <c r="Q1089" i="16"/>
  <c r="Q1090" i="16"/>
  <c r="Q1091" i="16"/>
  <c r="Q1092" i="16"/>
  <c r="Q1093" i="16"/>
  <c r="Q1094" i="16"/>
  <c r="Q1095" i="16"/>
  <c r="Q1096" i="16"/>
  <c r="Q1097" i="16"/>
  <c r="Q1098" i="16"/>
  <c r="Q1099" i="16"/>
  <c r="Q1100" i="16"/>
  <c r="Q1101" i="16"/>
  <c r="Q1102" i="16"/>
  <c r="Q1103" i="16"/>
  <c r="Q1104" i="16"/>
  <c r="Q1105" i="16"/>
  <c r="Q1106" i="16"/>
  <c r="Q1107" i="16"/>
  <c r="Q1108" i="16"/>
  <c r="Q1109" i="16"/>
  <c r="Q1110" i="16"/>
  <c r="Q1111" i="16"/>
  <c r="Q1112" i="16"/>
  <c r="Q1113" i="16"/>
  <c r="Q1114" i="16"/>
  <c r="Q1115" i="16"/>
  <c r="Q1116" i="16"/>
  <c r="Q1117" i="16"/>
  <c r="Q1118" i="16"/>
  <c r="Q1119" i="16"/>
  <c r="Q1120" i="16"/>
  <c r="Q1121" i="16"/>
  <c r="Q1122" i="16"/>
  <c r="Q1123" i="16"/>
  <c r="Q1124" i="16"/>
  <c r="Q1125" i="16"/>
  <c r="Q1126" i="16"/>
  <c r="Q1127" i="16"/>
  <c r="Q1128" i="16"/>
  <c r="Q1129" i="16"/>
  <c r="Q1130" i="16"/>
  <c r="Q1131" i="16"/>
  <c r="Q1132" i="16"/>
  <c r="Q1133" i="16"/>
  <c r="Q1134" i="16"/>
  <c r="Q1135" i="16"/>
  <c r="Q1136" i="16"/>
  <c r="Q1137" i="16"/>
  <c r="Q1138" i="16"/>
  <c r="Q1139" i="16"/>
  <c r="Q1140" i="16"/>
  <c r="Q1141" i="16"/>
  <c r="Q1142" i="16"/>
  <c r="Q1143" i="16"/>
  <c r="Q1144" i="16"/>
  <c r="Q1145" i="16"/>
  <c r="Q1146" i="16"/>
  <c r="Q1147" i="16"/>
  <c r="Q1148" i="16"/>
  <c r="Q1149" i="16"/>
  <c r="Q1150" i="16"/>
  <c r="Q1151" i="16"/>
  <c r="Q1152" i="16"/>
  <c r="Q1153" i="16"/>
  <c r="Q1154" i="16"/>
  <c r="Q1155" i="16"/>
  <c r="Q1156" i="16"/>
  <c r="Q1157" i="16"/>
  <c r="Q1158" i="16"/>
  <c r="Q1159" i="16"/>
  <c r="Q1160" i="16"/>
  <c r="Q1161" i="16"/>
  <c r="Q1162" i="16"/>
  <c r="Q1163" i="16"/>
  <c r="Q1164" i="16"/>
  <c r="Q1165" i="16"/>
  <c r="Q1166" i="16"/>
  <c r="Q1167" i="16"/>
  <c r="Q1168" i="16"/>
  <c r="Q1169" i="16"/>
  <c r="Q1170" i="16"/>
  <c r="Q1171" i="16"/>
  <c r="Q1172" i="16"/>
  <c r="Q1173" i="16"/>
  <c r="Q1174" i="16"/>
  <c r="Q1175" i="16"/>
  <c r="Q1176" i="16"/>
  <c r="Q1177" i="16"/>
  <c r="Q1178" i="16"/>
  <c r="Q1179" i="16"/>
  <c r="Q1180" i="16"/>
  <c r="Q1181" i="16"/>
  <c r="Q1182" i="16"/>
  <c r="Q1183" i="16"/>
  <c r="Q1184" i="16"/>
  <c r="Q1185" i="16"/>
  <c r="Q1186" i="16"/>
  <c r="Q1187" i="16"/>
  <c r="Q1188" i="16"/>
  <c r="Q1189" i="16"/>
  <c r="Q1190" i="16"/>
  <c r="Q1191" i="16"/>
  <c r="Q1192" i="16"/>
  <c r="Q1193" i="16"/>
  <c r="Q1194" i="16"/>
  <c r="Q1195" i="16"/>
  <c r="Q1196" i="16"/>
  <c r="Q1197" i="16"/>
  <c r="Q1198" i="16"/>
  <c r="Q1199" i="16"/>
  <c r="Q1200" i="16"/>
  <c r="Q1201" i="16"/>
  <c r="Q1202" i="16"/>
  <c r="Q1203" i="16"/>
  <c r="Q1204" i="16"/>
  <c r="Q1205" i="16"/>
  <c r="Q1206" i="16"/>
  <c r="Q1207" i="16"/>
  <c r="Q1208" i="16"/>
  <c r="Q1209" i="16"/>
  <c r="Q1210" i="16"/>
  <c r="Q1211" i="16"/>
  <c r="Q1212" i="16"/>
  <c r="Q1213" i="16"/>
  <c r="Q1214" i="16"/>
  <c r="Q1215" i="16"/>
  <c r="Q1216" i="16"/>
  <c r="Q1217" i="16"/>
  <c r="Q1218" i="16"/>
  <c r="Q1219" i="16"/>
  <c r="Q1220" i="16"/>
  <c r="Q1221" i="16"/>
  <c r="Q1222" i="16"/>
  <c r="Q1223" i="16"/>
  <c r="Q1224" i="16"/>
  <c r="Q1225" i="16"/>
  <c r="Q1226" i="16"/>
  <c r="Q1227" i="16"/>
  <c r="Q1228" i="16"/>
  <c r="Q1229" i="16"/>
  <c r="Q1230" i="16"/>
  <c r="Q1231" i="16"/>
  <c r="Q1232" i="16"/>
  <c r="Q1233" i="16"/>
  <c r="Q1234" i="16"/>
  <c r="Q1235" i="16"/>
  <c r="Q1236" i="16"/>
  <c r="Q1237" i="16"/>
  <c r="Q1238" i="16"/>
  <c r="Q1239" i="16"/>
  <c r="Q1240" i="16"/>
  <c r="Q1241" i="16"/>
  <c r="Q1242" i="16"/>
  <c r="Q1243" i="16"/>
  <c r="Q1244" i="16"/>
  <c r="Q1245" i="16"/>
  <c r="Q1246" i="16"/>
  <c r="Q1247" i="16"/>
  <c r="Q1248" i="16"/>
  <c r="Q1249" i="16"/>
  <c r="Q1250" i="16"/>
  <c r="Q1251" i="16"/>
  <c r="Q1252" i="16"/>
  <c r="Q1253" i="16"/>
  <c r="Q1254" i="16"/>
  <c r="Q1255" i="16"/>
  <c r="Q1256" i="16"/>
  <c r="Q1257" i="16"/>
  <c r="Q1258" i="16"/>
  <c r="Q1259" i="16"/>
  <c r="Q1260" i="16"/>
  <c r="Q1261" i="16"/>
  <c r="Q1262" i="16"/>
  <c r="Q1263" i="16"/>
  <c r="Q1264" i="16"/>
  <c r="Q1265" i="16"/>
  <c r="Q1266" i="16"/>
  <c r="Q1267" i="16"/>
  <c r="Q1268" i="16"/>
  <c r="Q1269" i="16"/>
  <c r="Q1270" i="16"/>
  <c r="Q1271" i="16"/>
  <c r="Q1272" i="16"/>
  <c r="Q1273" i="16"/>
  <c r="Q1274" i="16"/>
  <c r="Q1275" i="16"/>
  <c r="Q1276" i="16"/>
  <c r="Q1277" i="16"/>
  <c r="Q1278" i="16"/>
  <c r="Q1279" i="16"/>
  <c r="Q1280" i="16"/>
  <c r="Q1281" i="16"/>
  <c r="Q1282" i="16"/>
  <c r="Q1283" i="16"/>
  <c r="Q1284" i="16"/>
  <c r="Q1285" i="16"/>
  <c r="Q1286" i="16"/>
  <c r="Q1287" i="16"/>
  <c r="Q1288" i="16"/>
  <c r="Q1289" i="16"/>
  <c r="Q1290" i="16"/>
  <c r="Q1291" i="16"/>
  <c r="Q1292" i="16"/>
  <c r="Q1293" i="16"/>
  <c r="Q1294" i="16"/>
  <c r="Q1295" i="16"/>
  <c r="Q1296" i="16"/>
  <c r="Q1297" i="16"/>
  <c r="Q1298" i="16"/>
  <c r="Q1299" i="16"/>
  <c r="Q1300" i="16"/>
  <c r="Q1301" i="16"/>
  <c r="Q1302" i="16"/>
  <c r="Q1303" i="16"/>
  <c r="Q1304" i="16"/>
  <c r="Q1305" i="16"/>
  <c r="Q1306" i="16"/>
  <c r="Q1307" i="16"/>
  <c r="Q1308" i="16"/>
  <c r="Q1309" i="16"/>
  <c r="Q1310" i="16"/>
  <c r="Q1311" i="16"/>
  <c r="Q1312" i="16"/>
  <c r="Q1313" i="16"/>
  <c r="Q1314" i="16"/>
  <c r="Q1315" i="16"/>
  <c r="Q1316" i="16"/>
  <c r="Q1317" i="16"/>
  <c r="Q1318" i="16"/>
  <c r="Q1319" i="16"/>
  <c r="Q1320" i="16"/>
  <c r="Q1321" i="16"/>
  <c r="Q1322" i="16"/>
  <c r="Q1323" i="16"/>
  <c r="Q1324" i="16"/>
  <c r="Q1325" i="16"/>
  <c r="Q1326" i="16"/>
  <c r="Q1327" i="16"/>
  <c r="Q1328" i="16"/>
  <c r="Q1329" i="16"/>
  <c r="Q1330" i="16"/>
  <c r="Q1331" i="16"/>
  <c r="Q1332" i="16"/>
  <c r="Q1333" i="16"/>
  <c r="Q1334" i="16"/>
  <c r="Q1335" i="16"/>
  <c r="Q1336" i="16"/>
  <c r="Q1337" i="16"/>
  <c r="Q1338" i="16"/>
  <c r="Q1339" i="16"/>
  <c r="Q1340" i="16"/>
  <c r="Q1341" i="16"/>
  <c r="Q1342" i="16"/>
  <c r="Q1343" i="16"/>
  <c r="Q1344" i="16"/>
  <c r="Q1345" i="16"/>
  <c r="Q1346" i="16"/>
  <c r="Q1347" i="16"/>
  <c r="Q1348" i="16"/>
  <c r="Q1349" i="16"/>
  <c r="Q1350" i="16"/>
  <c r="Q1351" i="16"/>
  <c r="Q1352" i="16"/>
  <c r="Q1353" i="16"/>
  <c r="Q1354" i="16"/>
  <c r="Q1355" i="16"/>
  <c r="Q1356" i="16"/>
  <c r="Q1357" i="16"/>
  <c r="Q1358" i="16"/>
  <c r="Q1359" i="16"/>
  <c r="Q1360" i="16"/>
  <c r="Q1361" i="16"/>
  <c r="Q1362" i="16"/>
  <c r="Q1363" i="16"/>
  <c r="Q1364" i="16"/>
  <c r="Q1365" i="16"/>
  <c r="Q1366" i="16"/>
  <c r="Q1367" i="16"/>
  <c r="Q1368" i="16"/>
  <c r="Q1369" i="16"/>
  <c r="Q1370" i="16"/>
  <c r="Q1371" i="16"/>
  <c r="Q1372" i="16"/>
  <c r="Q1373" i="16"/>
  <c r="Q1374" i="16"/>
  <c r="Q1375" i="16"/>
  <c r="Q1376" i="16"/>
  <c r="Q1377" i="16"/>
  <c r="Q1378" i="16"/>
  <c r="Q1379" i="16"/>
  <c r="Q1380" i="16"/>
  <c r="Q1381" i="16"/>
  <c r="Q1382" i="16"/>
  <c r="Q1383" i="16"/>
  <c r="Q1384" i="16"/>
  <c r="Q1385" i="16"/>
  <c r="Q1386" i="16"/>
  <c r="Q1387" i="16"/>
  <c r="Q1388" i="16"/>
  <c r="Q1389" i="16"/>
  <c r="Q1390" i="16"/>
  <c r="Q1391" i="16"/>
  <c r="Q1392" i="16"/>
  <c r="Q1393" i="16"/>
  <c r="Q1394" i="16"/>
  <c r="Q1395" i="16"/>
  <c r="Q1396" i="16"/>
  <c r="Q1397" i="16"/>
  <c r="Q1398" i="16"/>
  <c r="Q1399" i="16"/>
  <c r="Q1400" i="16"/>
  <c r="Q1401" i="16"/>
  <c r="Q1402" i="16"/>
  <c r="Q1403" i="16"/>
  <c r="Q1404" i="16"/>
  <c r="Q1405" i="16"/>
  <c r="Q1406" i="16"/>
  <c r="Q1407" i="16"/>
  <c r="Q1408" i="16"/>
  <c r="Q1409" i="16"/>
  <c r="Q1410" i="16"/>
  <c r="Q1411" i="16"/>
  <c r="Q1412" i="16"/>
  <c r="Q1413" i="16"/>
  <c r="Q1414" i="16"/>
  <c r="Q1415" i="16"/>
  <c r="Q1416" i="16"/>
  <c r="Q1417" i="16"/>
  <c r="Q1418" i="16"/>
  <c r="Q1419" i="16"/>
  <c r="Q1420" i="16"/>
  <c r="Q1421" i="16"/>
  <c r="Q1422" i="16"/>
  <c r="Q1423" i="16"/>
  <c r="Q1424" i="16"/>
  <c r="Q1425" i="16"/>
  <c r="Q1426" i="16"/>
  <c r="Q1427" i="16"/>
  <c r="Q1428" i="16"/>
  <c r="Q1429" i="16"/>
  <c r="Q1430" i="16"/>
  <c r="Q1431" i="16"/>
  <c r="Q1432" i="16"/>
  <c r="Q1433" i="16"/>
  <c r="Q1434" i="16"/>
  <c r="Q1435" i="16"/>
  <c r="Q1436" i="16"/>
  <c r="Q1437" i="16"/>
  <c r="Q1438" i="16"/>
  <c r="Q1439" i="16"/>
  <c r="Q1440" i="16"/>
  <c r="Q1441" i="16"/>
  <c r="Q1442" i="16"/>
  <c r="Q1443" i="16"/>
  <c r="Q1444" i="16"/>
  <c r="Q1445" i="16"/>
  <c r="Q1446" i="16"/>
  <c r="Q1447" i="16"/>
  <c r="Q1448" i="16"/>
  <c r="Q1449" i="16"/>
  <c r="Q1450" i="16"/>
  <c r="Q1451" i="16"/>
  <c r="Q1452" i="16"/>
  <c r="Q1453" i="16"/>
  <c r="Q1454" i="16"/>
  <c r="Q1455" i="16"/>
  <c r="Q1456" i="16"/>
  <c r="Q1457" i="16"/>
  <c r="Q1458" i="16"/>
  <c r="Q1459" i="16"/>
  <c r="Q1460" i="16"/>
  <c r="Q1461" i="16"/>
  <c r="Q1462" i="16"/>
  <c r="Q1463" i="16"/>
  <c r="Q1464" i="16"/>
  <c r="Q1465" i="16"/>
  <c r="Q1466" i="16"/>
  <c r="Q1467" i="16"/>
  <c r="Q1468" i="16"/>
  <c r="Q1469" i="16"/>
  <c r="Q1470" i="16"/>
  <c r="Q1471" i="16"/>
  <c r="Q1472" i="16"/>
  <c r="Q1473" i="16"/>
  <c r="Q1474" i="16"/>
  <c r="Q1475" i="16"/>
  <c r="Q1476" i="16"/>
  <c r="Q1477" i="16"/>
  <c r="Q1478" i="16"/>
  <c r="Q1479" i="16"/>
  <c r="Q1480" i="16"/>
  <c r="Q1481" i="16"/>
  <c r="Q1482" i="16"/>
  <c r="Q1483" i="16"/>
  <c r="Q1484" i="16"/>
  <c r="Q1485" i="16"/>
  <c r="Q1486" i="16"/>
  <c r="Q1487" i="16"/>
  <c r="Q1488" i="16"/>
  <c r="Q1489" i="16"/>
  <c r="Q1490" i="16"/>
  <c r="Q1491" i="16"/>
  <c r="Q1492" i="16"/>
  <c r="Q1493" i="16"/>
  <c r="Q1494" i="16"/>
  <c r="Q1495" i="16"/>
  <c r="Q1496" i="16"/>
  <c r="Q1497" i="16"/>
  <c r="Q1498" i="16"/>
  <c r="Q1499" i="16"/>
  <c r="Q1500" i="16"/>
  <c r="Q1501" i="16"/>
  <c r="Q1502" i="16"/>
  <c r="Q1503" i="16"/>
  <c r="Q1504" i="16"/>
  <c r="Q1505" i="16"/>
  <c r="Q1506" i="16"/>
  <c r="Q1507" i="16"/>
  <c r="Q1508" i="16"/>
  <c r="Q1509" i="16"/>
  <c r="Q1510" i="16"/>
  <c r="Q1511" i="16"/>
  <c r="Q1512" i="16"/>
  <c r="Q1513" i="16"/>
  <c r="Q1514" i="16"/>
  <c r="Q1515" i="16"/>
  <c r="Q1516" i="16"/>
  <c r="Q1517" i="16"/>
  <c r="Q1518" i="16"/>
  <c r="Q1519" i="16"/>
  <c r="Q1520" i="16"/>
  <c r="Q1521" i="16"/>
  <c r="Q1522" i="16"/>
  <c r="Q1523" i="16"/>
  <c r="Q1524" i="16"/>
  <c r="Q1525" i="16"/>
  <c r="Q1526" i="16"/>
  <c r="Q1527" i="16"/>
  <c r="Q1528" i="16"/>
  <c r="Q1529" i="16"/>
  <c r="Q1530" i="16"/>
  <c r="Q1531" i="16"/>
  <c r="Q1532" i="16"/>
  <c r="Q1533" i="16"/>
  <c r="Q1534" i="16"/>
  <c r="Q1535" i="16"/>
  <c r="Q1536" i="16"/>
  <c r="Q1537" i="16"/>
  <c r="Q1538" i="16"/>
  <c r="Q1539" i="16"/>
  <c r="Q1540" i="16"/>
  <c r="Q1541" i="16"/>
  <c r="Q1542" i="16"/>
  <c r="Q1543" i="16"/>
  <c r="Q1544" i="16"/>
  <c r="Q1545" i="16"/>
  <c r="Q1546" i="16"/>
  <c r="Q1547" i="16"/>
  <c r="Q1548" i="16"/>
  <c r="Q1549" i="16"/>
  <c r="Q1550" i="16"/>
  <c r="Q1551" i="16"/>
  <c r="Q1552" i="16"/>
  <c r="Q1553" i="16"/>
  <c r="Q1554" i="16"/>
  <c r="Q1555" i="16"/>
  <c r="Q1556" i="16"/>
  <c r="Q1557" i="16"/>
  <c r="Q1558" i="16"/>
  <c r="Q1559" i="16"/>
  <c r="Q1560" i="16"/>
  <c r="Q1561" i="16"/>
  <c r="Q1562" i="16"/>
  <c r="Q1563" i="16"/>
  <c r="Q1564" i="16"/>
  <c r="Q1565" i="16"/>
  <c r="Q1566" i="16"/>
  <c r="Q1567" i="16"/>
  <c r="Q1568" i="16"/>
  <c r="Q1569" i="16"/>
  <c r="Q1570" i="16"/>
  <c r="Q1571" i="16"/>
  <c r="Q1572" i="16"/>
  <c r="Q1573" i="16"/>
  <c r="Q1574" i="16"/>
  <c r="Q1575" i="16"/>
  <c r="Q1576" i="16"/>
  <c r="Q1577" i="16"/>
  <c r="Q1578" i="16"/>
  <c r="Q1579" i="16"/>
  <c r="Q1580" i="16"/>
  <c r="Q1581" i="16"/>
  <c r="Q1582" i="16"/>
  <c r="Q1583" i="16"/>
  <c r="Q1584" i="16"/>
  <c r="Q1585" i="16"/>
  <c r="Q1586" i="16"/>
  <c r="Q1587" i="16"/>
  <c r="Q1588" i="16"/>
  <c r="Q1589" i="16"/>
  <c r="Q1590" i="16"/>
  <c r="Q1591" i="16"/>
  <c r="Q1592" i="16"/>
  <c r="Q1593" i="16"/>
  <c r="Q1594" i="16"/>
  <c r="Q1595" i="16"/>
  <c r="Q1596" i="16"/>
  <c r="Q1597" i="16"/>
  <c r="Q1598" i="16"/>
  <c r="Q1599" i="16"/>
  <c r="Q1600" i="16"/>
  <c r="Q1601" i="16"/>
  <c r="Q1602" i="16"/>
  <c r="Q1603" i="16"/>
  <c r="Q1604" i="16"/>
  <c r="Q1605" i="16"/>
  <c r="Q1606" i="16"/>
  <c r="Q1607" i="16"/>
  <c r="Q1608" i="16"/>
  <c r="Q1609" i="16"/>
  <c r="Q1610" i="16"/>
  <c r="Q1611" i="16"/>
  <c r="Q1612" i="16"/>
  <c r="Q1613" i="16"/>
  <c r="Q1614" i="16"/>
  <c r="Q1615" i="16"/>
  <c r="Q1616" i="16"/>
  <c r="Q1617" i="16"/>
  <c r="Q1618" i="16"/>
  <c r="Q1619" i="16"/>
  <c r="Q1620" i="16"/>
  <c r="Q1621" i="16"/>
  <c r="Q1622" i="16"/>
  <c r="Q1623" i="16"/>
  <c r="Q1624" i="16"/>
  <c r="Q1625" i="16"/>
  <c r="Q1626" i="16"/>
  <c r="Q1627" i="16"/>
  <c r="Q1628" i="16"/>
  <c r="Q1629" i="16"/>
  <c r="Q1630" i="16"/>
  <c r="Q1631" i="16"/>
  <c r="Q1632" i="16"/>
  <c r="Q1633" i="16"/>
  <c r="Q1634" i="16"/>
  <c r="Q1635" i="16"/>
  <c r="Q1636" i="16"/>
  <c r="Q1637" i="16"/>
  <c r="Q1638" i="16"/>
  <c r="Q1639" i="16"/>
  <c r="Q1640" i="16"/>
  <c r="Q1641" i="16"/>
  <c r="Q1642" i="16"/>
  <c r="Q1643" i="16"/>
  <c r="Q1644" i="16"/>
  <c r="Q1645" i="16"/>
  <c r="Q1646" i="16"/>
  <c r="Q1647" i="16"/>
  <c r="Q1648" i="16"/>
  <c r="Q1649" i="16"/>
  <c r="Q1650" i="16"/>
  <c r="Q1651" i="16"/>
  <c r="Q1652" i="16"/>
  <c r="Q1653" i="16"/>
  <c r="Q1654" i="16"/>
  <c r="Q1655" i="16"/>
  <c r="Q1656" i="16"/>
  <c r="Q1657" i="16"/>
  <c r="Q1658" i="16"/>
  <c r="Q1659" i="16"/>
  <c r="Q1660" i="16"/>
  <c r="Q1661" i="16"/>
  <c r="Q1662" i="16"/>
  <c r="Q1663" i="16"/>
  <c r="Q1664" i="16"/>
  <c r="Q1665" i="16"/>
  <c r="Q1666" i="16"/>
  <c r="Q1667" i="16"/>
  <c r="Q1668" i="16"/>
  <c r="Q1669" i="16"/>
  <c r="Q1670" i="16"/>
  <c r="Q1671" i="16"/>
  <c r="Q1672" i="16"/>
  <c r="Q1673" i="16"/>
  <c r="Q1674" i="16"/>
  <c r="Q1675" i="16"/>
  <c r="Q1676" i="16"/>
  <c r="Q1677" i="16"/>
  <c r="Q1678" i="16"/>
  <c r="Q1679" i="16"/>
  <c r="Q1680" i="16"/>
  <c r="Q1681" i="16"/>
  <c r="Q1682" i="16"/>
  <c r="Q1683" i="16"/>
  <c r="Q1684" i="16"/>
  <c r="Q1685" i="16"/>
  <c r="Q1686" i="16"/>
  <c r="Q1687" i="16"/>
  <c r="Q1688" i="16"/>
  <c r="Q1689" i="16"/>
  <c r="Q1690" i="16"/>
  <c r="Q1691" i="16"/>
  <c r="Q1692" i="16"/>
  <c r="Q1693" i="16"/>
  <c r="Q1694" i="16"/>
  <c r="Q1695" i="16"/>
  <c r="Q1696" i="16"/>
  <c r="Q1697" i="16"/>
  <c r="Q1698" i="16"/>
  <c r="Q1699" i="16"/>
  <c r="Q1700" i="16"/>
  <c r="Q1701" i="16"/>
  <c r="Q1702" i="16"/>
  <c r="Q1703" i="16"/>
  <c r="Q1704" i="16"/>
  <c r="Q1705" i="16"/>
  <c r="Q1706" i="16"/>
  <c r="Q1707" i="16"/>
  <c r="Q1708" i="16"/>
  <c r="Q1709" i="16"/>
  <c r="Q1710" i="16"/>
  <c r="Q1711" i="16"/>
  <c r="Q1712" i="16"/>
  <c r="Q1713" i="16"/>
  <c r="Q1714" i="16"/>
  <c r="Q1715" i="16"/>
  <c r="Q1716" i="16"/>
  <c r="Q1717" i="16"/>
  <c r="Q1718" i="16"/>
  <c r="Q1719" i="16"/>
  <c r="Q1720" i="16"/>
  <c r="Q1721" i="16"/>
  <c r="Q1722" i="16"/>
  <c r="Q1723" i="16"/>
  <c r="Q1724" i="16"/>
  <c r="Q1725" i="16"/>
  <c r="Q1726" i="16"/>
  <c r="Q1727" i="16"/>
  <c r="Q1728" i="16"/>
  <c r="Q1729" i="16"/>
  <c r="Q1730" i="16"/>
  <c r="Q1731" i="16"/>
  <c r="Q1732" i="16"/>
  <c r="Q1733" i="16"/>
  <c r="Q1734" i="16"/>
  <c r="Q1735" i="16"/>
  <c r="Q1736" i="16"/>
  <c r="Q1737" i="16"/>
  <c r="Q1738" i="16"/>
  <c r="Q1739" i="16"/>
  <c r="Q1740" i="16"/>
  <c r="Q1741" i="16"/>
  <c r="Q1742" i="16"/>
  <c r="Q1743" i="16"/>
  <c r="Q1744" i="16"/>
  <c r="Q1745" i="16"/>
  <c r="Q1746" i="16"/>
  <c r="Q1747" i="16"/>
  <c r="Q1748" i="16"/>
  <c r="Q1749" i="16"/>
  <c r="Q1750" i="16"/>
  <c r="Q1751" i="16"/>
  <c r="Q1752" i="16"/>
  <c r="Q1753" i="16"/>
  <c r="Q1754" i="16"/>
  <c r="Q1755" i="16"/>
  <c r="Q1756" i="16"/>
  <c r="Q1757" i="16"/>
  <c r="Q1758" i="16"/>
  <c r="Q1759" i="16"/>
  <c r="Q1760" i="16"/>
  <c r="Q1761" i="16"/>
  <c r="Q1762" i="16"/>
  <c r="Q1763" i="16"/>
  <c r="Q1764" i="16"/>
  <c r="Q1765" i="16"/>
  <c r="Q1766" i="16"/>
  <c r="Q1767" i="16"/>
  <c r="Q1768" i="16"/>
  <c r="Q1769" i="16"/>
  <c r="Q1770" i="16"/>
  <c r="Q1771" i="16"/>
  <c r="Q1772" i="16"/>
  <c r="Q1773" i="16"/>
  <c r="Q1774" i="16"/>
  <c r="Q1775" i="16"/>
  <c r="Q1776" i="16"/>
  <c r="Q1777" i="16"/>
  <c r="Q1778" i="16"/>
  <c r="Q1779" i="16"/>
  <c r="Q1780" i="16"/>
  <c r="Q1781" i="16"/>
  <c r="Q1782" i="16"/>
  <c r="Q1783" i="16"/>
  <c r="Q1784" i="16"/>
  <c r="Q1785" i="16"/>
  <c r="Q1786" i="16"/>
  <c r="Q1787" i="16"/>
  <c r="Q1788" i="16"/>
  <c r="Q1789" i="16"/>
  <c r="Q1790" i="16"/>
  <c r="Q1791" i="16"/>
  <c r="Q1792" i="16"/>
  <c r="Q1793" i="16"/>
  <c r="Q1794" i="16"/>
  <c r="Q1795" i="16"/>
  <c r="Q1796" i="16"/>
  <c r="Q1797" i="16"/>
  <c r="Q1798" i="16"/>
  <c r="Q1799" i="16"/>
  <c r="Q1800" i="16"/>
  <c r="Q1801" i="16"/>
  <c r="Q1802" i="16"/>
  <c r="Q1803" i="16"/>
  <c r="Q1804" i="16"/>
  <c r="Q1805" i="16"/>
  <c r="Q1806" i="16"/>
  <c r="Q1807" i="16"/>
  <c r="Q1808" i="16"/>
  <c r="Q1809" i="16"/>
  <c r="Q1810" i="16"/>
  <c r="Q1811" i="16"/>
  <c r="Q1812" i="16"/>
  <c r="Q1813" i="16"/>
  <c r="Q1814" i="16"/>
  <c r="Q1815" i="16"/>
  <c r="Q1816" i="16"/>
  <c r="Q1817" i="16"/>
  <c r="Q1818" i="16"/>
  <c r="Q1819" i="16"/>
  <c r="Q1820" i="16"/>
  <c r="Q1821" i="16"/>
  <c r="Q1822" i="16"/>
  <c r="Q1823" i="16"/>
  <c r="Q1824" i="16"/>
  <c r="Q1825" i="16"/>
  <c r="Q1826" i="16"/>
  <c r="Q1827" i="16"/>
  <c r="Q1828" i="16"/>
  <c r="Q1829" i="16"/>
  <c r="Q1830" i="16"/>
  <c r="Q1831" i="16"/>
  <c r="Q1832" i="16"/>
  <c r="Q1833" i="16"/>
  <c r="Q1834" i="16"/>
  <c r="Q1835" i="16"/>
  <c r="Q1836" i="16"/>
  <c r="Q1837" i="16"/>
  <c r="Q1838" i="16"/>
  <c r="Q1839" i="16"/>
  <c r="Q1840" i="16"/>
  <c r="Q1841" i="16"/>
  <c r="Q1842" i="16"/>
  <c r="Q1843" i="16"/>
  <c r="Q1844" i="16"/>
  <c r="Q1845" i="16"/>
  <c r="Q1846" i="16"/>
  <c r="Q1847" i="16"/>
  <c r="Q1848" i="16"/>
  <c r="Q1849" i="16"/>
  <c r="Q1850" i="16"/>
  <c r="Q1851" i="16"/>
  <c r="Q1852" i="16"/>
  <c r="Q1853" i="16"/>
  <c r="Q1854" i="16"/>
  <c r="Q1855" i="16"/>
  <c r="Q1856" i="16"/>
  <c r="Q1857" i="16"/>
  <c r="Q1858" i="16"/>
  <c r="Q1859" i="16"/>
  <c r="Q1860" i="16"/>
  <c r="Q1861" i="16"/>
  <c r="Q1862" i="16"/>
  <c r="Q1863" i="16"/>
  <c r="Q1864" i="16"/>
  <c r="Q1865" i="16"/>
  <c r="Q1866" i="16"/>
  <c r="Q1867" i="16"/>
  <c r="Q1868" i="16"/>
  <c r="Q1869" i="16"/>
  <c r="Q1870" i="16"/>
  <c r="Q1871" i="16"/>
  <c r="Q1872" i="16"/>
  <c r="Q1873" i="16"/>
  <c r="Q1874" i="16"/>
  <c r="Q1875" i="16"/>
  <c r="Q1876" i="16"/>
  <c r="Q1877" i="16"/>
  <c r="Q1878" i="16"/>
  <c r="Q1879" i="16"/>
  <c r="Q1880" i="16"/>
  <c r="Q1881" i="16"/>
  <c r="Q1882" i="16"/>
  <c r="Q1883" i="16"/>
  <c r="Q1884" i="16"/>
  <c r="Q1885" i="16"/>
  <c r="Q1886" i="16"/>
  <c r="Q1887" i="16"/>
  <c r="Q1888" i="16"/>
  <c r="Q1889" i="16"/>
  <c r="Q1890" i="16"/>
  <c r="Q1891" i="16"/>
  <c r="Q1892" i="16"/>
  <c r="Q1893" i="16"/>
  <c r="Q1894" i="16"/>
  <c r="Q1895" i="16"/>
  <c r="Q1896" i="16"/>
  <c r="Q1897" i="16"/>
  <c r="Q1898" i="16"/>
  <c r="Q1899" i="16"/>
  <c r="Q1900" i="16"/>
  <c r="Q1901" i="16"/>
  <c r="Q1902" i="16"/>
  <c r="Q1903" i="16"/>
  <c r="Q1904" i="16"/>
  <c r="Q1905" i="16"/>
  <c r="Q1906" i="16"/>
  <c r="Q1907" i="16"/>
  <c r="Q1908" i="16"/>
  <c r="Q1909" i="16"/>
  <c r="Q1910" i="16"/>
  <c r="Q1911" i="16"/>
  <c r="Q1912" i="16"/>
  <c r="Q1913" i="16"/>
  <c r="Q1914" i="16"/>
  <c r="Q1915" i="16"/>
  <c r="Q1916" i="16"/>
  <c r="Q1917" i="16"/>
  <c r="Q1918" i="16"/>
  <c r="Q1919" i="16"/>
  <c r="Q1920" i="16"/>
  <c r="Q1921" i="16"/>
  <c r="Q1922" i="16"/>
  <c r="Q1923" i="16"/>
  <c r="Q1924" i="16"/>
  <c r="Q1925" i="16"/>
  <c r="Q1926" i="16"/>
  <c r="Q1927" i="16"/>
  <c r="Q1928" i="16"/>
  <c r="Q1929" i="16"/>
  <c r="Q1930" i="16"/>
  <c r="Q1931" i="16"/>
  <c r="Q1932" i="16"/>
  <c r="Q1933" i="16"/>
  <c r="Q1934" i="16"/>
  <c r="Q1935" i="16"/>
  <c r="Q1936" i="16"/>
  <c r="Q1937" i="16"/>
  <c r="Q1938" i="16"/>
  <c r="Q1939" i="16"/>
  <c r="Q1940" i="16"/>
  <c r="Q1941" i="16"/>
  <c r="Q1942" i="16"/>
  <c r="Q1943" i="16"/>
  <c r="Q1944" i="16"/>
  <c r="Q1945" i="16"/>
  <c r="Q1946" i="16"/>
  <c r="Q1947" i="16"/>
  <c r="Q1948" i="16"/>
  <c r="Q1949" i="16"/>
  <c r="Q1950" i="16"/>
  <c r="Q1951" i="16"/>
  <c r="Q1952" i="16"/>
  <c r="Q1953" i="16"/>
  <c r="Q1954" i="16"/>
  <c r="Q1955" i="16"/>
  <c r="Q1956" i="16"/>
  <c r="Q1957" i="16"/>
  <c r="Q1958" i="16"/>
  <c r="Q1959" i="16"/>
  <c r="Q1960" i="16"/>
  <c r="Q1961" i="16"/>
  <c r="Q1962" i="16"/>
  <c r="Q1963" i="16"/>
  <c r="Q1964" i="16"/>
  <c r="Q1965" i="16"/>
  <c r="Q1966" i="16"/>
  <c r="Q1967" i="16"/>
  <c r="Q1968" i="16"/>
  <c r="Q1969" i="16"/>
  <c r="Q1970" i="16"/>
  <c r="Q1971" i="16"/>
  <c r="Q1972" i="16"/>
  <c r="Q1973" i="16"/>
  <c r="Q1974" i="16"/>
  <c r="Q1975" i="16"/>
  <c r="Q1976" i="16"/>
  <c r="Q1977" i="16"/>
  <c r="Q1978" i="16"/>
  <c r="Q1979" i="16"/>
  <c r="Q1980" i="16"/>
  <c r="Q1981" i="16"/>
  <c r="Q1982" i="16"/>
  <c r="Q1983" i="16"/>
  <c r="Q1984" i="16"/>
  <c r="Q1985" i="16"/>
  <c r="Q1986" i="16"/>
  <c r="Q1987" i="16"/>
  <c r="Q1988" i="16"/>
  <c r="Q1989" i="16"/>
  <c r="Q1990" i="16"/>
  <c r="Q1991" i="16"/>
  <c r="Q1992" i="16"/>
  <c r="Q1993" i="16"/>
  <c r="Q1994" i="16"/>
  <c r="Q1995" i="16"/>
  <c r="Q1996" i="16"/>
  <c r="Q1997" i="16"/>
  <c r="Q1998" i="16"/>
  <c r="Q1999" i="16"/>
  <c r="Q2000" i="16"/>
  <c r="Q2001" i="16"/>
  <c r="Q2002" i="16"/>
  <c r="Q2003" i="16"/>
  <c r="Q2004" i="16"/>
  <c r="Q2005" i="16"/>
  <c r="Q2006" i="16"/>
  <c r="Q2007" i="16"/>
  <c r="Q2008" i="16"/>
  <c r="Q2009" i="16"/>
  <c r="Q2010" i="16"/>
  <c r="Q2011" i="16"/>
  <c r="Q2012" i="16"/>
  <c r="Q2013" i="16"/>
  <c r="Q2014" i="16"/>
  <c r="Q2015" i="16"/>
  <c r="Q2016" i="16"/>
  <c r="Q2017" i="16"/>
  <c r="Q2018" i="16"/>
  <c r="Q2019" i="16"/>
  <c r="Q2020" i="16"/>
  <c r="Q2021" i="16"/>
  <c r="Q2022" i="16"/>
  <c r="Q2023" i="16"/>
  <c r="Q2024" i="16"/>
  <c r="Q2025" i="16"/>
  <c r="Q2026" i="16"/>
  <c r="Q2027" i="16"/>
  <c r="Q2028" i="16"/>
  <c r="Q2029" i="16"/>
  <c r="Q2030" i="16"/>
  <c r="Q2031" i="16"/>
  <c r="Q2032" i="16"/>
  <c r="Q2033" i="16"/>
  <c r="Q2034" i="16"/>
  <c r="Q2035" i="16"/>
  <c r="Q2036" i="16"/>
  <c r="Q2037" i="16"/>
  <c r="Q2038" i="16"/>
  <c r="Q2039" i="16"/>
  <c r="Q2040" i="16"/>
  <c r="Q2041" i="16"/>
  <c r="Q2042" i="16"/>
  <c r="Q2043" i="16"/>
  <c r="Q2044" i="16"/>
  <c r="Q2045" i="16"/>
  <c r="Q2046" i="16"/>
  <c r="Q2047" i="16"/>
  <c r="Q2048" i="16"/>
  <c r="Q2049" i="16"/>
  <c r="Q2050" i="16"/>
  <c r="Q2051" i="16"/>
  <c r="Q2052" i="16"/>
  <c r="Q2053" i="16"/>
  <c r="Q2054" i="16"/>
  <c r="Q2055" i="16"/>
  <c r="Q2056" i="16"/>
  <c r="Q2057" i="16"/>
  <c r="Q2058" i="16"/>
  <c r="Q2059" i="16"/>
  <c r="Q2060" i="16"/>
  <c r="Q2061" i="16"/>
  <c r="Q2062" i="16"/>
  <c r="Q2063" i="16"/>
  <c r="Q2064" i="16"/>
  <c r="Q2065" i="16"/>
  <c r="Q2066" i="16"/>
  <c r="Q2067" i="16"/>
  <c r="Q2068" i="16"/>
  <c r="Q2069" i="16"/>
  <c r="Q2070" i="16"/>
  <c r="Q2071" i="16"/>
  <c r="Q2072" i="16"/>
  <c r="Q2073" i="16"/>
  <c r="Q2074" i="16"/>
  <c r="Q2075" i="16"/>
  <c r="Q2076" i="16"/>
  <c r="Q2077" i="16"/>
  <c r="Q2078" i="16"/>
  <c r="Q2079" i="16"/>
  <c r="Q2080" i="16"/>
  <c r="Q2081" i="16"/>
  <c r="Q2082" i="16"/>
  <c r="Q2083" i="16"/>
  <c r="Q2084" i="16"/>
  <c r="Q2085" i="16"/>
  <c r="Q2086" i="16"/>
  <c r="Q2087" i="16"/>
  <c r="Q2088" i="16"/>
  <c r="Q2089" i="16"/>
  <c r="Q2090" i="16"/>
  <c r="Q2091" i="16"/>
  <c r="Q2092" i="16"/>
  <c r="Q2093" i="16"/>
  <c r="Q2094" i="16"/>
  <c r="Q2095" i="16"/>
  <c r="Q2096" i="16"/>
  <c r="Q2097" i="16"/>
  <c r="Q2098" i="16"/>
  <c r="Q2099" i="16"/>
  <c r="Q2100" i="16"/>
  <c r="Q2101" i="16"/>
  <c r="Q2102" i="16"/>
  <c r="Q2103" i="16"/>
  <c r="Q2104" i="16"/>
  <c r="Q2105" i="16"/>
  <c r="Q2106" i="16"/>
  <c r="Q2107" i="16"/>
  <c r="Q2108" i="16"/>
  <c r="Q2109" i="16"/>
  <c r="Q2110" i="16"/>
  <c r="Q2111" i="16"/>
  <c r="Q2112" i="16"/>
  <c r="Q2113" i="16"/>
  <c r="Q2114" i="16"/>
  <c r="Q2115" i="16"/>
  <c r="Q2116" i="16"/>
  <c r="Q2117" i="16"/>
  <c r="Q2118" i="16"/>
  <c r="Q2119" i="16"/>
  <c r="Q2120" i="16"/>
  <c r="Q2121" i="16"/>
  <c r="Q2122" i="16"/>
  <c r="Q2123" i="16"/>
  <c r="Q2124" i="16"/>
  <c r="Q2125" i="16"/>
  <c r="Q2126" i="16"/>
  <c r="Q2127" i="16"/>
  <c r="Q2128" i="16"/>
  <c r="Q2129" i="16"/>
  <c r="Q2130" i="16"/>
  <c r="Q2131" i="16"/>
  <c r="Q2132" i="16"/>
  <c r="Q2133" i="16"/>
  <c r="Q2134" i="16"/>
  <c r="Q2135" i="16"/>
  <c r="Q2136" i="16"/>
  <c r="Q2137" i="16"/>
  <c r="Q2138" i="16"/>
  <c r="Q2139" i="16"/>
  <c r="Q2140" i="16"/>
  <c r="Q2141" i="16"/>
  <c r="Q2142" i="16"/>
  <c r="Q2143" i="16"/>
  <c r="Q2144" i="16"/>
  <c r="Q2145" i="16"/>
  <c r="Q2146" i="16"/>
  <c r="Q2147" i="16"/>
  <c r="Q2148" i="16"/>
  <c r="Q2149" i="16"/>
  <c r="Q2150" i="16"/>
  <c r="Q2151" i="16"/>
  <c r="Q2152" i="16"/>
  <c r="Q2153" i="16"/>
  <c r="Q2154" i="16"/>
  <c r="Q2155" i="16"/>
  <c r="Q2156" i="16"/>
  <c r="Q2157" i="16"/>
  <c r="Q2158" i="16"/>
  <c r="Q2159" i="16"/>
  <c r="Q2160" i="16"/>
  <c r="Q2161" i="16"/>
  <c r="Q2162" i="16"/>
  <c r="Q2163" i="16"/>
  <c r="Q2164" i="16"/>
  <c r="Q2165" i="16"/>
  <c r="Q2166" i="16"/>
  <c r="Q2167" i="16"/>
  <c r="Q2168" i="16"/>
  <c r="Q2169" i="16"/>
  <c r="Q2170" i="16"/>
  <c r="Q2171" i="16"/>
  <c r="Q2172" i="16"/>
  <c r="Q2173" i="16"/>
  <c r="Q2174" i="16"/>
  <c r="Q2175" i="16"/>
  <c r="Q2176" i="16"/>
  <c r="Q2177" i="16"/>
  <c r="Q2178" i="16"/>
  <c r="Q2179" i="16"/>
  <c r="Q2180" i="16"/>
  <c r="Q2181" i="16"/>
  <c r="Q2182" i="16"/>
  <c r="Q2183" i="16"/>
  <c r="Q2184" i="16"/>
  <c r="Q2185" i="16"/>
  <c r="Q2186" i="16"/>
  <c r="Q2187" i="16"/>
  <c r="Q2188" i="16"/>
  <c r="Q2189" i="16"/>
  <c r="Q2190" i="16"/>
  <c r="Q2191" i="16"/>
  <c r="Q2192" i="16"/>
  <c r="Q2193" i="16"/>
  <c r="Q2194" i="16"/>
  <c r="Q2195" i="16"/>
  <c r="Q2196" i="16"/>
  <c r="Q2197" i="16"/>
  <c r="Q2198" i="16"/>
  <c r="Q2199" i="16"/>
  <c r="Q2200" i="16"/>
  <c r="Q2201" i="16"/>
  <c r="Q2202" i="16"/>
  <c r="Q2203" i="16"/>
  <c r="Q2204" i="16"/>
  <c r="Q2205" i="16"/>
  <c r="Q2206" i="16"/>
  <c r="Q2207" i="16"/>
  <c r="Q2208" i="16"/>
  <c r="Q2209" i="16"/>
  <c r="Q2210" i="16"/>
  <c r="Q2211" i="16"/>
  <c r="Q2212" i="16"/>
  <c r="Q2213" i="16"/>
  <c r="Q2214" i="16"/>
  <c r="Q2215" i="16"/>
  <c r="Q2216" i="16"/>
  <c r="Q2217" i="16"/>
  <c r="Q2218" i="16"/>
  <c r="Q2219" i="16"/>
  <c r="Q2220" i="16"/>
  <c r="Q2221" i="16"/>
  <c r="Q2222" i="16"/>
  <c r="Q2223" i="16"/>
  <c r="Q2224" i="16"/>
  <c r="Q2225" i="16"/>
  <c r="Q2226" i="16"/>
  <c r="Q2227" i="16"/>
  <c r="Q2228" i="16"/>
  <c r="Q2229" i="16"/>
  <c r="Q2230" i="16"/>
  <c r="Q2231" i="16"/>
  <c r="Q2232" i="16"/>
  <c r="Q2233" i="16"/>
  <c r="Q2234" i="16"/>
  <c r="Q2235" i="16"/>
  <c r="Q2236" i="16"/>
  <c r="Q2237" i="16"/>
  <c r="Q2238" i="16"/>
  <c r="Q2239" i="16"/>
  <c r="Q2240" i="16"/>
  <c r="Q2241" i="16"/>
  <c r="Q2242" i="16"/>
  <c r="Q2243" i="16"/>
  <c r="Q2244" i="16"/>
  <c r="Q2245" i="16"/>
  <c r="Q2246" i="16"/>
  <c r="Q2247" i="16"/>
  <c r="Q2248" i="16"/>
  <c r="Q2249" i="16"/>
  <c r="Q2250" i="16"/>
  <c r="Q2251" i="16"/>
  <c r="Q2252" i="16"/>
  <c r="Q2253" i="16"/>
  <c r="Q2254" i="16"/>
  <c r="Q2255" i="16"/>
  <c r="Q2256" i="16"/>
  <c r="Q2257" i="16"/>
  <c r="Q2258" i="16"/>
  <c r="Q2259" i="16"/>
  <c r="Q2260" i="16"/>
  <c r="Q2261" i="16"/>
  <c r="Q2262" i="16"/>
  <c r="Q2263" i="16"/>
  <c r="Q2264" i="16"/>
  <c r="Q2265" i="16"/>
  <c r="Q2266" i="16"/>
  <c r="Q2267" i="16"/>
  <c r="Q2268" i="16"/>
  <c r="Q2269" i="16"/>
  <c r="Q2270" i="16"/>
  <c r="Q2271" i="16"/>
  <c r="Q2272" i="16"/>
  <c r="Q2273" i="16"/>
  <c r="Q2274" i="16"/>
  <c r="Q2275" i="16"/>
  <c r="Q2276" i="16"/>
  <c r="Q2277" i="16"/>
  <c r="Q2278" i="16"/>
  <c r="Q2279" i="16"/>
  <c r="Q2280" i="16"/>
  <c r="Q2281" i="16"/>
  <c r="Q2282" i="16"/>
  <c r="Q2283" i="16"/>
  <c r="Q2284" i="16"/>
  <c r="Q2285" i="16"/>
  <c r="Q2286" i="16"/>
  <c r="Q2287" i="16"/>
  <c r="Q2288" i="16"/>
  <c r="Q2289" i="16"/>
  <c r="Q2290" i="16"/>
  <c r="Q2291" i="16"/>
  <c r="Q2292" i="16"/>
  <c r="Q2293" i="16"/>
  <c r="Q2294" i="16"/>
  <c r="Q2295" i="16"/>
  <c r="Q2296" i="16"/>
  <c r="Q2297" i="16"/>
  <c r="Q2298" i="16"/>
  <c r="Q2299" i="16"/>
  <c r="Q2300" i="16"/>
  <c r="Q2301" i="16"/>
  <c r="Q2302" i="16"/>
  <c r="Q2303" i="16"/>
  <c r="Q2304" i="16"/>
  <c r="Q2305" i="16"/>
  <c r="Q2306" i="16"/>
  <c r="Q2307" i="16"/>
  <c r="Q2308" i="16"/>
  <c r="Q2309" i="16"/>
  <c r="Q2310" i="16"/>
  <c r="Q2311" i="16"/>
  <c r="Q2312" i="16"/>
  <c r="Q2313" i="16"/>
  <c r="Q2314" i="16"/>
  <c r="Q2315" i="16"/>
  <c r="Q2316" i="16"/>
  <c r="Q2317" i="16"/>
  <c r="Q2318" i="16"/>
  <c r="Q2319" i="16"/>
  <c r="Q2320" i="16"/>
  <c r="Q2321" i="16"/>
  <c r="Q2322" i="16"/>
  <c r="Q2323" i="16"/>
  <c r="Q2324" i="16"/>
  <c r="Q2325" i="16"/>
  <c r="Q2326" i="16"/>
  <c r="Q2327" i="16"/>
  <c r="Q2328" i="16"/>
  <c r="Q2329" i="16"/>
  <c r="Q2330" i="16"/>
  <c r="Q2331" i="16"/>
  <c r="Q2332" i="16"/>
  <c r="Q2333" i="16"/>
  <c r="Q2334" i="16"/>
  <c r="Q2335" i="16"/>
  <c r="Q2336" i="16"/>
  <c r="Q2337" i="16"/>
  <c r="Q2338" i="16"/>
  <c r="Q2339" i="16"/>
  <c r="Q2340" i="16"/>
  <c r="Q2341" i="16"/>
  <c r="Q2342" i="16"/>
  <c r="Q2343" i="16"/>
  <c r="Q2344" i="16"/>
  <c r="Q2345" i="16"/>
  <c r="Q2346" i="16"/>
  <c r="Q2347" i="16"/>
  <c r="Q2348" i="16"/>
  <c r="Q2349" i="16"/>
  <c r="Q2350" i="16"/>
  <c r="Q2351" i="16"/>
  <c r="Q2352" i="16"/>
  <c r="Q2353" i="16"/>
  <c r="Q2354" i="16"/>
  <c r="Q2355" i="16"/>
  <c r="Q2356" i="16"/>
  <c r="Q2357" i="16"/>
  <c r="Q2358" i="16"/>
  <c r="Q2359" i="16"/>
  <c r="Q2360" i="16"/>
  <c r="Q2361" i="16"/>
  <c r="Q2362" i="16"/>
  <c r="Q2363" i="16"/>
  <c r="Q2364" i="16"/>
  <c r="Q2365" i="16"/>
  <c r="Q2366" i="16"/>
  <c r="Q2367" i="16"/>
  <c r="Q2368" i="16"/>
  <c r="Q2369" i="16"/>
  <c r="Q2370" i="16"/>
  <c r="Q2371" i="16"/>
  <c r="Q2372" i="16"/>
  <c r="Q2373" i="16"/>
  <c r="Q2374" i="16"/>
  <c r="Q2375" i="16"/>
  <c r="Q2376" i="16"/>
  <c r="Q2377" i="16"/>
  <c r="Q2378" i="16"/>
  <c r="Q2379" i="16"/>
  <c r="Q2380" i="16"/>
  <c r="Q2381" i="16"/>
  <c r="Q2382" i="16"/>
  <c r="Q2383" i="16"/>
  <c r="Q2384" i="16"/>
  <c r="Q2385" i="16"/>
  <c r="Q2386" i="16"/>
  <c r="Q2387" i="16"/>
  <c r="Q2388" i="16"/>
  <c r="Q2389" i="16"/>
  <c r="Q2390" i="16"/>
  <c r="Q2391" i="16"/>
  <c r="Q2392" i="16"/>
  <c r="Q2393" i="16"/>
  <c r="Q2394" i="16"/>
  <c r="Q2395" i="16"/>
  <c r="Q2396" i="16"/>
  <c r="Q2397" i="16"/>
  <c r="Q2398" i="16"/>
  <c r="Q2399" i="16"/>
  <c r="Q2400" i="16"/>
  <c r="Q2401" i="16"/>
  <c r="Q2402" i="16"/>
  <c r="Q2403" i="16"/>
  <c r="Q2404" i="16"/>
  <c r="Q2405" i="16"/>
  <c r="Q2406" i="16"/>
  <c r="Q2407" i="16"/>
  <c r="Q2408" i="16"/>
  <c r="Q2409" i="16"/>
  <c r="Q2410" i="16"/>
  <c r="Q2411" i="16"/>
  <c r="Q2412" i="16"/>
  <c r="Q2413" i="16"/>
  <c r="Q2414" i="16"/>
  <c r="Q2415" i="16"/>
  <c r="Q2416" i="16"/>
  <c r="Q2417" i="16"/>
  <c r="Q2418" i="16"/>
  <c r="Q2419" i="16"/>
  <c r="Q2420" i="16"/>
  <c r="Q2421" i="16"/>
  <c r="Q2422" i="16"/>
  <c r="Q2423" i="16"/>
  <c r="Q2424" i="16"/>
  <c r="Q2425" i="16"/>
  <c r="Q2426" i="16"/>
  <c r="Q2427" i="16"/>
  <c r="Q2428" i="16"/>
  <c r="Q2429" i="16"/>
  <c r="Q2430" i="16"/>
  <c r="Q2431" i="16"/>
  <c r="Q2432" i="16"/>
  <c r="Q2433" i="16"/>
  <c r="Q2434" i="16"/>
  <c r="Q2435" i="16"/>
  <c r="Q2436" i="16"/>
  <c r="Q2437" i="16"/>
  <c r="Q2438" i="16"/>
  <c r="Q2439" i="16"/>
  <c r="Q2440" i="16"/>
  <c r="Q2441" i="16"/>
  <c r="Q2442" i="16"/>
  <c r="Q2443" i="16"/>
  <c r="Q2444" i="16"/>
  <c r="Q2445" i="16"/>
  <c r="Q2446" i="16"/>
  <c r="Q2447" i="16"/>
  <c r="Q2448" i="16"/>
  <c r="Q2449" i="16"/>
  <c r="Q2450" i="16"/>
  <c r="Q2451" i="16"/>
  <c r="Q2452" i="16"/>
  <c r="Q2453" i="16"/>
  <c r="Q2454" i="16"/>
  <c r="Q2455" i="16"/>
  <c r="Q2456" i="16"/>
  <c r="Q2457" i="16"/>
  <c r="Q2458" i="16"/>
  <c r="Q2459" i="16"/>
  <c r="Q2460" i="16"/>
  <c r="Q2461" i="16"/>
  <c r="Q2462" i="16"/>
  <c r="Q2463" i="16"/>
  <c r="Q2464" i="16"/>
  <c r="Q2465" i="16"/>
  <c r="Q2466" i="16"/>
  <c r="Q2467" i="16"/>
  <c r="Q2468" i="16"/>
  <c r="Q2469" i="16"/>
  <c r="Q2470" i="16"/>
  <c r="Q2471" i="16"/>
  <c r="Q2472" i="16"/>
  <c r="Q2473" i="16"/>
  <c r="Q2474" i="16"/>
  <c r="Q2475" i="16"/>
  <c r="Q2476" i="16"/>
  <c r="Q2477" i="16"/>
  <c r="Q2478" i="16"/>
  <c r="Q2479" i="16"/>
  <c r="Q2480" i="16"/>
  <c r="Q2481" i="16"/>
  <c r="Q2482" i="16"/>
  <c r="Q2483" i="16"/>
  <c r="Q2484" i="16"/>
  <c r="Q2485" i="16"/>
  <c r="Q2486" i="16"/>
  <c r="Q2487" i="16"/>
  <c r="Q2488" i="16"/>
  <c r="Q2489" i="16"/>
  <c r="Q2490" i="16"/>
  <c r="Q2491" i="16"/>
  <c r="Q2492" i="16"/>
  <c r="Q2493" i="16"/>
  <c r="Q2494" i="16"/>
  <c r="Q2495" i="16"/>
  <c r="Q2496" i="16"/>
  <c r="Q2497" i="16"/>
  <c r="Q2498" i="16"/>
  <c r="Q2499" i="16"/>
  <c r="Q2500" i="16"/>
  <c r="Q2501" i="16"/>
  <c r="Q2502" i="16"/>
  <c r="Q2503" i="16"/>
  <c r="Q2504" i="16"/>
  <c r="Q2505" i="16"/>
  <c r="Q2506" i="16"/>
  <c r="Q2507" i="16"/>
  <c r="Q2508" i="16"/>
  <c r="Q2509" i="16"/>
  <c r="Q2510" i="16"/>
  <c r="Q2511" i="16"/>
  <c r="Q2512" i="16"/>
  <c r="Q2513" i="16"/>
  <c r="Q2514" i="16"/>
  <c r="Q2515" i="16"/>
  <c r="Q2516" i="16"/>
  <c r="Q2517" i="16"/>
  <c r="Q2518" i="16"/>
  <c r="Q2519" i="16"/>
  <c r="Q2520" i="16"/>
  <c r="Q2521" i="16"/>
  <c r="Q2522" i="16"/>
  <c r="Q2523" i="16"/>
  <c r="Q2524" i="16"/>
  <c r="Q2525" i="16"/>
  <c r="Q2526" i="16"/>
  <c r="Q2527" i="16"/>
  <c r="Q2528" i="16"/>
  <c r="Q2529" i="16"/>
  <c r="Q2530" i="16"/>
  <c r="Q2531" i="16"/>
  <c r="Q2532" i="16"/>
  <c r="Q2533" i="16"/>
  <c r="Q2534" i="16"/>
  <c r="Q2535" i="16"/>
  <c r="Q2536" i="16"/>
  <c r="Q2537" i="16"/>
  <c r="Q2538" i="16"/>
  <c r="Q2539" i="16"/>
  <c r="Q2540" i="16"/>
  <c r="Q2541" i="16"/>
  <c r="Q2542" i="16"/>
  <c r="Q2543" i="16"/>
  <c r="Q2544" i="16"/>
  <c r="Q2545" i="16"/>
  <c r="Q2546" i="16"/>
  <c r="Q2547" i="16"/>
  <c r="Q2548" i="16"/>
  <c r="Q2549" i="16"/>
  <c r="Q2550" i="16"/>
  <c r="Q2551" i="16"/>
  <c r="Q2552" i="16"/>
  <c r="Q2553" i="16"/>
  <c r="Q2554" i="16"/>
  <c r="Q2555" i="16"/>
  <c r="Q2556" i="16"/>
  <c r="Q2557" i="16"/>
  <c r="Q2558" i="16"/>
  <c r="Q2559" i="16"/>
  <c r="Q2560" i="16"/>
  <c r="Q2561" i="16"/>
  <c r="Q2562" i="16"/>
  <c r="Q2563" i="16"/>
  <c r="Q2564" i="16"/>
  <c r="Q2565" i="16"/>
  <c r="Q2566" i="16"/>
  <c r="Q2567" i="16"/>
  <c r="Q2568" i="16"/>
  <c r="Q2569" i="16"/>
  <c r="Q2570" i="16"/>
  <c r="Q2571" i="16"/>
  <c r="Q2572" i="16"/>
  <c r="Q2573" i="16"/>
  <c r="Q2574" i="16"/>
  <c r="Q2575" i="16"/>
  <c r="Q2576" i="16"/>
  <c r="Q2577" i="16"/>
  <c r="Q2578" i="16"/>
  <c r="Q2579" i="16"/>
  <c r="Q2580" i="16"/>
  <c r="Q2581" i="16"/>
  <c r="Q2582" i="16"/>
  <c r="Q2583" i="16"/>
  <c r="Q2584" i="16"/>
  <c r="Q2585" i="16"/>
  <c r="Q2586" i="16"/>
  <c r="Q2587" i="16"/>
  <c r="Q2588" i="16"/>
  <c r="Q2589" i="16"/>
  <c r="Q2590" i="16"/>
  <c r="Q2591" i="16"/>
  <c r="Q2592" i="16"/>
  <c r="Q2593" i="16"/>
  <c r="Q2594" i="16"/>
  <c r="Q2595" i="16"/>
  <c r="Q2596" i="16"/>
  <c r="Q2597" i="16"/>
  <c r="Q2598" i="16"/>
  <c r="Q2599" i="16"/>
  <c r="Q2600" i="16"/>
  <c r="Q2601" i="16"/>
  <c r="Q2602" i="16"/>
  <c r="Q2603" i="16"/>
  <c r="Q2604" i="16"/>
  <c r="Q2605" i="16"/>
  <c r="Q2606" i="16"/>
  <c r="Q2607" i="16"/>
  <c r="Q2608" i="16"/>
  <c r="Q2609" i="16"/>
  <c r="Q2610" i="16"/>
  <c r="Q2611" i="16"/>
  <c r="Q2612" i="16"/>
  <c r="Q2613" i="16"/>
  <c r="Q2614" i="16"/>
  <c r="Q2615" i="16"/>
  <c r="Q2616" i="16"/>
  <c r="Q2617" i="16"/>
  <c r="Q2618" i="16"/>
  <c r="Q2619" i="16"/>
  <c r="Q2620" i="16"/>
  <c r="Q2621" i="16"/>
  <c r="Q2622" i="16"/>
  <c r="Q2623" i="16"/>
  <c r="Q2624" i="16"/>
  <c r="Q2625" i="16"/>
  <c r="Q2626" i="16"/>
  <c r="Q2627" i="16"/>
  <c r="Q2628" i="16"/>
  <c r="Q2629" i="16"/>
  <c r="Q2630" i="16"/>
  <c r="Q2631" i="16"/>
  <c r="Q2632" i="16"/>
  <c r="Q2633" i="16"/>
  <c r="Q2634" i="16"/>
  <c r="Q2635" i="16"/>
  <c r="Q2636" i="16"/>
  <c r="Q2637" i="16"/>
  <c r="Q2638" i="16"/>
  <c r="Q2639" i="16"/>
  <c r="Q2640" i="16"/>
  <c r="Q2641" i="16"/>
  <c r="Q2642" i="16"/>
  <c r="Q2643" i="16"/>
  <c r="Q2644" i="16"/>
  <c r="Q2645" i="16"/>
  <c r="Q2646" i="16"/>
  <c r="Q2647" i="16"/>
  <c r="Q2648" i="16"/>
  <c r="Q2649" i="16"/>
  <c r="Q2650" i="16"/>
  <c r="Q2651" i="16"/>
  <c r="Q2652" i="16"/>
  <c r="Q2653" i="16"/>
  <c r="Q2654" i="16"/>
  <c r="Q2655" i="16"/>
  <c r="Q2656" i="16"/>
  <c r="Q2657" i="16"/>
  <c r="Q2658" i="16"/>
  <c r="Q2659" i="16"/>
  <c r="Q2660" i="16"/>
  <c r="Q2661" i="16"/>
  <c r="Q2662" i="16"/>
  <c r="Q2663" i="16"/>
  <c r="Q2664" i="16"/>
  <c r="Q2665" i="16"/>
  <c r="Q2666" i="16"/>
  <c r="Q2667" i="16"/>
  <c r="Q2668" i="16"/>
  <c r="Q2669" i="16"/>
  <c r="Q2670" i="16"/>
  <c r="Q2671" i="16"/>
  <c r="Q2672" i="16"/>
  <c r="Q2673" i="16"/>
  <c r="Q2674" i="16"/>
  <c r="Q2675" i="16"/>
  <c r="Q2676" i="16"/>
  <c r="Q2677" i="16"/>
  <c r="Q2678" i="16"/>
  <c r="Q2679" i="16"/>
  <c r="Q2680" i="16"/>
  <c r="Q2681" i="16"/>
  <c r="Q2682" i="16"/>
  <c r="Q2683" i="16"/>
  <c r="Q2684" i="16"/>
  <c r="Q2685" i="16"/>
  <c r="Q2686" i="16"/>
  <c r="Q2687" i="16"/>
  <c r="Q2688" i="16"/>
  <c r="Q2689" i="16"/>
  <c r="Q2690" i="16"/>
  <c r="Q2691" i="16"/>
  <c r="Q2692" i="16"/>
  <c r="Q2693" i="16"/>
  <c r="Q2694" i="16"/>
  <c r="Q2695" i="16"/>
  <c r="Q2696" i="16"/>
  <c r="Q2697" i="16"/>
  <c r="Q2698" i="16"/>
  <c r="Q2699" i="16"/>
  <c r="Q2700" i="16"/>
  <c r="Q2701" i="16"/>
  <c r="Q2702" i="16"/>
  <c r="Q2703" i="16"/>
  <c r="Q2704" i="16"/>
  <c r="Q2705" i="16"/>
  <c r="Q2706" i="16"/>
  <c r="Q2707" i="16"/>
  <c r="Q2708" i="16"/>
  <c r="Q2709" i="16"/>
  <c r="Q2710" i="16"/>
  <c r="Q2711" i="16"/>
  <c r="Q2712" i="16"/>
  <c r="Q2713" i="16"/>
  <c r="Q2714" i="16"/>
  <c r="Q2715" i="16"/>
  <c r="Q2716" i="16"/>
  <c r="Q2717" i="16"/>
  <c r="Q2718" i="16"/>
  <c r="Q2719" i="16"/>
  <c r="Q2720" i="16"/>
  <c r="Q2721" i="16"/>
  <c r="Q2722" i="16"/>
  <c r="Q2723" i="16"/>
  <c r="Q2724" i="16"/>
  <c r="Q2725" i="16"/>
  <c r="Q2726" i="16"/>
  <c r="Q2727" i="16"/>
  <c r="Q2728" i="16"/>
  <c r="Q2729" i="16"/>
  <c r="Q2730" i="16"/>
  <c r="Q2731" i="16"/>
  <c r="Q2732" i="16"/>
  <c r="Q2733" i="16"/>
  <c r="Q2734" i="16"/>
  <c r="Q2735" i="16"/>
  <c r="Q2736" i="16"/>
  <c r="Q2737" i="16"/>
  <c r="Q2738" i="16"/>
  <c r="Q2739" i="16"/>
  <c r="Q2740" i="16"/>
  <c r="Q2741" i="16"/>
  <c r="Q2742" i="16"/>
  <c r="Q2743" i="16"/>
  <c r="Q2744" i="16"/>
  <c r="Q2745" i="16"/>
  <c r="Q2746" i="16"/>
  <c r="Q2747" i="16"/>
  <c r="Q2748" i="16"/>
  <c r="Q2749" i="16"/>
  <c r="Q2750" i="16"/>
  <c r="Q2751" i="16"/>
  <c r="Q2752" i="16"/>
  <c r="Q2753" i="16"/>
  <c r="Q2754" i="16"/>
  <c r="Q2755" i="16"/>
  <c r="Q2756" i="16"/>
  <c r="Q2757" i="16"/>
  <c r="Q2758" i="16"/>
  <c r="Q2759" i="16"/>
  <c r="Q2760" i="16"/>
  <c r="Q2761" i="16"/>
  <c r="Q2762" i="16"/>
  <c r="Q2763" i="16"/>
  <c r="Q2764" i="16"/>
  <c r="Q2765" i="16"/>
  <c r="Q2766" i="16"/>
  <c r="Q2767" i="16"/>
  <c r="Q2768" i="16"/>
  <c r="Q2769" i="16"/>
  <c r="Q2770" i="16"/>
  <c r="Q2771" i="16"/>
  <c r="Q2772" i="16"/>
  <c r="Q2773" i="16"/>
  <c r="Q2774" i="16"/>
  <c r="Q2775" i="16"/>
  <c r="Q2776" i="16"/>
  <c r="Q2777" i="16"/>
  <c r="Q2778" i="16"/>
  <c r="Q2779" i="16"/>
  <c r="Q2780" i="16"/>
  <c r="Q2781" i="16"/>
  <c r="Q2782" i="16"/>
  <c r="Q2783" i="16"/>
  <c r="Q2784" i="16"/>
  <c r="Q2785" i="16"/>
  <c r="Q2786" i="16"/>
  <c r="Q2787" i="16"/>
  <c r="Q2788" i="16"/>
  <c r="Q2789" i="16"/>
  <c r="Q2790" i="16"/>
  <c r="Q2791" i="16"/>
  <c r="Q2792" i="16"/>
  <c r="Q2793" i="16"/>
  <c r="Q2794" i="16"/>
  <c r="Q2795" i="16"/>
  <c r="Q2796" i="16"/>
  <c r="Q2797" i="16"/>
  <c r="Q2798" i="16"/>
  <c r="Q2799" i="16"/>
  <c r="Q2800" i="16"/>
  <c r="Q2801" i="16"/>
  <c r="Q2802" i="16"/>
  <c r="Q2803" i="16"/>
  <c r="Q2804" i="16"/>
  <c r="Q2805" i="16"/>
  <c r="Q2806" i="16"/>
  <c r="Q2807" i="16"/>
  <c r="Q2808" i="16"/>
  <c r="Q2809" i="16"/>
  <c r="Q2810" i="16"/>
  <c r="Q2811" i="16"/>
  <c r="Q2812" i="16"/>
  <c r="Q2813" i="16"/>
  <c r="Q2814" i="16"/>
  <c r="Q2815" i="16"/>
  <c r="Q2816" i="16"/>
  <c r="Q2817" i="16"/>
  <c r="Q2818" i="16"/>
  <c r="Q2819" i="16"/>
  <c r="Q2820" i="16"/>
  <c r="Q2821" i="16"/>
  <c r="Q2822" i="16"/>
  <c r="Q2823" i="16"/>
  <c r="Q2824" i="16"/>
  <c r="Q2825" i="16"/>
  <c r="Q2826" i="16"/>
  <c r="Q2827" i="16"/>
  <c r="Q2828" i="16"/>
  <c r="Q2829" i="16"/>
  <c r="Q2830" i="16"/>
  <c r="Q2831" i="16"/>
  <c r="Q2832" i="16"/>
  <c r="Q2833" i="16"/>
  <c r="Q2834" i="16"/>
  <c r="Q2835" i="16"/>
  <c r="Q2836" i="16"/>
  <c r="Q2837" i="16"/>
  <c r="Q2838" i="16"/>
  <c r="Q2839" i="16"/>
  <c r="Q2840" i="16"/>
  <c r="Q2841" i="16"/>
  <c r="Q2842" i="16"/>
  <c r="Q2843" i="16"/>
  <c r="Q2844" i="16"/>
  <c r="Q2845" i="16"/>
  <c r="Q2846" i="16"/>
  <c r="Q2847" i="16"/>
  <c r="Q2848" i="16"/>
  <c r="Q2849" i="16"/>
  <c r="Q2850" i="16"/>
  <c r="Q2851" i="16"/>
  <c r="Q2852" i="16"/>
  <c r="Q2853" i="16"/>
  <c r="Q2854" i="16"/>
  <c r="Q2855" i="16"/>
  <c r="Q2856" i="16"/>
  <c r="Q2857" i="16"/>
  <c r="Q2858" i="16"/>
  <c r="Q2859" i="16"/>
  <c r="Q2860" i="16"/>
  <c r="Q2861" i="16"/>
  <c r="Q2862" i="16"/>
  <c r="Q2863" i="16"/>
  <c r="Q2864" i="16"/>
  <c r="Q2865" i="16"/>
  <c r="Q2866" i="16"/>
  <c r="Q2867" i="16"/>
  <c r="Q2868" i="16"/>
  <c r="Q2869" i="16"/>
  <c r="Q2870" i="16"/>
  <c r="Q2871" i="16"/>
  <c r="Q2872" i="16"/>
  <c r="Q2873" i="16"/>
  <c r="Q2874" i="16"/>
  <c r="Q2875" i="16"/>
  <c r="Q2876" i="16"/>
  <c r="Q2877" i="16"/>
  <c r="Q2878" i="16"/>
  <c r="Q2879" i="16"/>
  <c r="Q2880" i="16"/>
  <c r="Q2881" i="16"/>
  <c r="Q2882" i="16"/>
  <c r="Q2883" i="16"/>
  <c r="Q2884" i="16"/>
  <c r="Q2885" i="16"/>
  <c r="Q2886" i="16"/>
  <c r="Q2887" i="16"/>
  <c r="Q2888" i="16"/>
  <c r="Q2889" i="16"/>
  <c r="Q2890" i="16"/>
  <c r="Q2891" i="16"/>
  <c r="Q2892" i="16"/>
  <c r="Q2893" i="16"/>
  <c r="Q2894" i="16"/>
  <c r="Q2895" i="16"/>
  <c r="Q2896" i="16"/>
  <c r="Q2897" i="16"/>
  <c r="Q2898" i="16"/>
  <c r="Q2899" i="16"/>
  <c r="Q2900" i="16"/>
  <c r="Q2901" i="16"/>
  <c r="Q2902" i="16"/>
  <c r="Q2903" i="16"/>
  <c r="Q2904" i="16"/>
  <c r="Q2905" i="16"/>
  <c r="Q2906" i="16"/>
  <c r="Q2907" i="16"/>
  <c r="Q2908" i="16"/>
  <c r="Q2909" i="16"/>
  <c r="Q2910" i="16"/>
  <c r="Q2911" i="16"/>
  <c r="Q2912" i="16"/>
  <c r="Q2913" i="16"/>
  <c r="Q2914" i="16"/>
  <c r="Q2915" i="16"/>
  <c r="Q2916" i="16"/>
  <c r="Q2917" i="16"/>
  <c r="Q2918" i="16"/>
  <c r="Q2919" i="16"/>
  <c r="Q2920" i="16"/>
  <c r="Q2921" i="16"/>
  <c r="Q2922" i="16"/>
  <c r="Q2923" i="16"/>
  <c r="Q2924" i="16"/>
  <c r="Q2925" i="16"/>
  <c r="Q2926" i="16"/>
  <c r="Q2927" i="16"/>
  <c r="Q2928" i="16"/>
  <c r="Q2929" i="16"/>
  <c r="Q2930" i="16"/>
  <c r="Q2931" i="16"/>
  <c r="Q2932" i="16"/>
  <c r="Q2933" i="16"/>
  <c r="Q2934" i="16"/>
  <c r="Q2935" i="16"/>
  <c r="Q2936" i="16"/>
  <c r="Q2937" i="16"/>
  <c r="Q2938" i="16"/>
  <c r="Q2939" i="16"/>
  <c r="Q2940" i="16"/>
  <c r="Q2941" i="16"/>
  <c r="Q2942" i="16"/>
  <c r="Q2943" i="16"/>
  <c r="Q2944" i="16"/>
  <c r="Q2945" i="16"/>
  <c r="Q2946" i="16"/>
  <c r="Q2947" i="16"/>
  <c r="Q2948" i="16"/>
  <c r="Q2949" i="16"/>
  <c r="Q2950" i="16"/>
  <c r="Q2951" i="16"/>
  <c r="Q2952" i="16"/>
  <c r="Q2953" i="16"/>
  <c r="Q2954" i="16"/>
  <c r="Q2955" i="16"/>
  <c r="Q2956" i="16"/>
  <c r="Q2957" i="16"/>
  <c r="Q2958" i="16"/>
  <c r="Q2959" i="16"/>
  <c r="Q2960" i="16"/>
  <c r="Q2961" i="16"/>
  <c r="Q2962" i="16"/>
  <c r="Q2963" i="16"/>
  <c r="Q2964" i="16"/>
  <c r="Q2965" i="16"/>
  <c r="Q2966" i="16"/>
  <c r="Q2967" i="16"/>
  <c r="Q2968" i="16"/>
  <c r="Q2969" i="16"/>
  <c r="Q2970" i="16"/>
  <c r="Q2971" i="16"/>
  <c r="Q2972" i="16"/>
  <c r="Q2973" i="16"/>
  <c r="Q2974" i="16"/>
  <c r="Q2975" i="16"/>
  <c r="Q2976" i="16"/>
  <c r="Q2977" i="16"/>
  <c r="Q2978" i="16"/>
  <c r="Q2979" i="16"/>
  <c r="Q2980" i="16"/>
  <c r="Q2981" i="16"/>
  <c r="Q2982" i="16"/>
  <c r="Q2983" i="16"/>
  <c r="Q2984" i="16"/>
  <c r="Q2985" i="16"/>
  <c r="Q2986" i="16"/>
  <c r="Q2987" i="16"/>
  <c r="Q2988" i="16"/>
  <c r="Q2989" i="16"/>
  <c r="Q2990" i="16"/>
  <c r="Q2991" i="16"/>
  <c r="Q2992" i="16"/>
  <c r="Q2993" i="16"/>
  <c r="Q2994" i="16"/>
  <c r="Q2995" i="16"/>
  <c r="Q2996" i="16"/>
  <c r="Q2997" i="16"/>
  <c r="Q2998" i="16"/>
  <c r="Q2999" i="16"/>
  <c r="Q3000" i="16"/>
  <c r="Q3001" i="16"/>
  <c r="Q3002" i="16"/>
  <c r="Q3003" i="16"/>
  <c r="Q3004" i="16"/>
  <c r="Q3005" i="16"/>
  <c r="Q3006" i="16"/>
  <c r="Q3007" i="16"/>
  <c r="Q3008" i="16"/>
  <c r="Q3009" i="16"/>
  <c r="Q3010" i="16"/>
  <c r="Q3011" i="16"/>
  <c r="Q3012" i="16"/>
  <c r="Q3013" i="16"/>
  <c r="Q3014" i="16"/>
  <c r="Q3015" i="16"/>
  <c r="Q3016" i="16"/>
  <c r="Q3017" i="16"/>
  <c r="Q3018" i="16"/>
  <c r="Q3019" i="16"/>
  <c r="Q3020" i="16"/>
  <c r="Q3021" i="16"/>
  <c r="Q3022" i="16"/>
  <c r="Q3023" i="16"/>
  <c r="Q3024" i="16"/>
  <c r="Q3025" i="16"/>
  <c r="Q3026" i="16"/>
  <c r="Q3027" i="16"/>
  <c r="Q3028" i="16"/>
  <c r="Q3029" i="16"/>
  <c r="Q3030" i="16"/>
  <c r="Q3031" i="16"/>
  <c r="Q3032" i="16"/>
  <c r="Q3033" i="16"/>
  <c r="Q3034" i="16"/>
  <c r="Q3035" i="16"/>
  <c r="Q3036" i="16"/>
  <c r="Q3037" i="16"/>
  <c r="Q3038" i="16"/>
  <c r="Q3039" i="16"/>
  <c r="Q3040" i="16"/>
  <c r="Q3041" i="16"/>
  <c r="Q3042" i="16"/>
  <c r="Q3043" i="16"/>
  <c r="Q3044" i="16"/>
  <c r="Q3045" i="16"/>
  <c r="Q3046" i="16"/>
  <c r="Q3047" i="16"/>
  <c r="Q3048" i="16"/>
  <c r="Q3049" i="16"/>
  <c r="Q3050" i="16"/>
  <c r="Q3051" i="16"/>
  <c r="Q3052" i="16"/>
  <c r="Q3053" i="16"/>
  <c r="Q3054" i="16"/>
  <c r="Q3055" i="16"/>
  <c r="Q3056" i="16"/>
  <c r="Q3057" i="16"/>
  <c r="Q3058" i="16"/>
  <c r="Q3059" i="16"/>
  <c r="Q3060" i="16"/>
  <c r="Q3061" i="16"/>
  <c r="Q3062" i="16"/>
  <c r="Q3063" i="16"/>
  <c r="Q3064" i="16"/>
  <c r="Q3065" i="16"/>
  <c r="Q3066" i="16"/>
  <c r="Q3067" i="16"/>
  <c r="Q3068" i="16"/>
  <c r="Q3069" i="16"/>
  <c r="Q3070" i="16"/>
  <c r="Q3071" i="16"/>
  <c r="Q3072" i="16"/>
  <c r="Q3073" i="16"/>
  <c r="Q3074" i="16"/>
  <c r="Q3075" i="16"/>
  <c r="Q3076" i="16"/>
  <c r="Q3077" i="16"/>
  <c r="Q3078" i="16"/>
  <c r="Q3079" i="16"/>
  <c r="Q3080" i="16"/>
  <c r="Q3081" i="16"/>
  <c r="Q3082" i="16"/>
  <c r="Q3083" i="16"/>
  <c r="Q3084" i="16"/>
  <c r="Q3085" i="16"/>
  <c r="Q3086" i="16"/>
  <c r="Q3087" i="16"/>
  <c r="Q3088" i="16"/>
  <c r="Q3089" i="16"/>
  <c r="Q3090" i="16"/>
  <c r="Q3091" i="16"/>
  <c r="Q3092" i="16"/>
  <c r="Q3093" i="16"/>
  <c r="Q3094" i="16"/>
  <c r="Q3095" i="16"/>
  <c r="Q3096" i="16"/>
  <c r="Q3097" i="16"/>
  <c r="Q3098" i="16"/>
  <c r="Q3099" i="16"/>
  <c r="Q3100" i="16"/>
  <c r="Q3101" i="16"/>
  <c r="Q3102" i="16"/>
  <c r="Q3103" i="16"/>
  <c r="Q3104" i="16"/>
  <c r="Q3105" i="16"/>
  <c r="Q3106" i="16"/>
  <c r="Q3107" i="16"/>
  <c r="Q3108" i="16"/>
  <c r="Q3109" i="16"/>
  <c r="Q3110" i="16"/>
  <c r="Q3111" i="16"/>
  <c r="Q3112" i="16"/>
  <c r="Q3113" i="16"/>
  <c r="Q3114" i="16"/>
  <c r="Q3115" i="16"/>
  <c r="Q3116" i="16"/>
  <c r="Q3117" i="16"/>
  <c r="Q3118" i="16"/>
  <c r="Q3119" i="16"/>
  <c r="Q3120" i="16"/>
  <c r="Q3121" i="16"/>
  <c r="Q3122" i="16"/>
  <c r="Q3123" i="16"/>
  <c r="Q3124" i="16"/>
  <c r="Q3125" i="16"/>
  <c r="Q3126" i="16"/>
  <c r="Q3127" i="16"/>
  <c r="Q3128" i="16"/>
  <c r="Q3129" i="16"/>
  <c r="Q3130" i="16"/>
  <c r="Q3131" i="16"/>
  <c r="Q3132" i="16"/>
  <c r="Q3133" i="16"/>
  <c r="Q3134" i="16"/>
  <c r="Q3135" i="16"/>
  <c r="Q3136" i="16"/>
  <c r="Q3137" i="16"/>
  <c r="Q3138" i="16"/>
  <c r="Q3139" i="16"/>
  <c r="Q3140" i="16"/>
  <c r="Q3141" i="16"/>
  <c r="Q3142" i="16"/>
  <c r="Q3143" i="16"/>
  <c r="Q3144" i="16"/>
  <c r="Q3145" i="16"/>
  <c r="Q3146" i="16"/>
  <c r="Q3147" i="16"/>
  <c r="Q3148" i="16"/>
  <c r="Q3149" i="16"/>
  <c r="Q3150" i="16"/>
  <c r="Q3151" i="16"/>
  <c r="Q3152" i="16"/>
  <c r="Q3153" i="16"/>
  <c r="Q3154" i="16"/>
  <c r="Q3155" i="16"/>
  <c r="Q3156" i="16"/>
  <c r="Q3157" i="16"/>
  <c r="Q3158" i="16"/>
  <c r="Q3159" i="16"/>
  <c r="Q3160" i="16"/>
  <c r="Q3161" i="16"/>
  <c r="Q3162" i="16"/>
  <c r="Q3163" i="16"/>
  <c r="Q3164" i="16"/>
  <c r="Q3165" i="16"/>
  <c r="Q3166" i="16"/>
  <c r="Q3167" i="16"/>
  <c r="Q3168" i="16"/>
  <c r="Q3169" i="16"/>
  <c r="Q3170" i="16"/>
  <c r="Q3171" i="16"/>
  <c r="Q3172" i="16"/>
  <c r="Q3173" i="16"/>
  <c r="Q3174" i="16"/>
  <c r="Q3175" i="16"/>
  <c r="Q3176" i="16"/>
  <c r="Q3177" i="16"/>
  <c r="Q3178" i="16"/>
  <c r="Q3179" i="16"/>
  <c r="Q3180" i="16"/>
  <c r="Q3181" i="16"/>
  <c r="Q3182" i="16"/>
  <c r="Q3183" i="16"/>
  <c r="Q3184" i="16"/>
  <c r="Q3185" i="16"/>
  <c r="Q3186" i="16"/>
  <c r="Q3187" i="16"/>
  <c r="Q3188" i="16"/>
  <c r="Q3189" i="16"/>
  <c r="Q3190" i="16"/>
  <c r="Q3191" i="16"/>
  <c r="Q3192" i="16"/>
  <c r="Q3193" i="16"/>
  <c r="Q3194" i="16"/>
  <c r="Q3195" i="16"/>
  <c r="Q3196" i="16"/>
  <c r="Q3197" i="16"/>
  <c r="Q3198" i="16"/>
  <c r="Q3199" i="16"/>
  <c r="Q3200" i="16"/>
  <c r="Q3201" i="16"/>
  <c r="Q3202" i="16"/>
  <c r="Q3203" i="16"/>
  <c r="Q3204" i="16"/>
  <c r="Q3205" i="16"/>
  <c r="Q3206" i="16"/>
  <c r="Q3207" i="16"/>
  <c r="Q3208" i="16"/>
  <c r="Q3209" i="16"/>
  <c r="Q3210" i="16"/>
  <c r="Q3211" i="16"/>
  <c r="Q3212" i="16"/>
  <c r="Q3213" i="16"/>
  <c r="Q3214" i="16"/>
  <c r="Q3215" i="16"/>
  <c r="Q3216" i="16"/>
  <c r="Q3217" i="16"/>
  <c r="Q3218" i="16"/>
  <c r="Q3219" i="16"/>
  <c r="Q3220" i="16"/>
  <c r="Q3221" i="16"/>
  <c r="Q3222" i="16"/>
  <c r="Q3223" i="16"/>
  <c r="Q3224" i="16"/>
  <c r="Q3225" i="16"/>
  <c r="Q3226" i="16"/>
  <c r="Q3227" i="16"/>
  <c r="Q3228" i="16"/>
  <c r="Q3229" i="16"/>
  <c r="Q3230" i="16"/>
  <c r="Q3231" i="16"/>
  <c r="Q3232" i="16"/>
  <c r="Q3233" i="16"/>
  <c r="Q3234" i="16"/>
  <c r="Q3235" i="16"/>
  <c r="Q3236" i="16"/>
  <c r="Q3237" i="16"/>
  <c r="Q3238" i="16"/>
  <c r="Q3239" i="16"/>
  <c r="Q3240" i="16"/>
  <c r="Q3241" i="16"/>
  <c r="Q3242" i="16"/>
  <c r="Q3243" i="16"/>
  <c r="Q3244" i="16"/>
  <c r="Q3245" i="16"/>
  <c r="Q3246" i="16"/>
  <c r="Q3247" i="16"/>
  <c r="Q3248" i="16"/>
  <c r="Q3249" i="16"/>
  <c r="Q3250" i="16"/>
  <c r="Q3251" i="16"/>
  <c r="Q3252" i="16"/>
  <c r="Q3253" i="16"/>
  <c r="Q3254" i="16"/>
  <c r="Q3255" i="16"/>
  <c r="Q3256" i="16"/>
  <c r="Q3257" i="16"/>
  <c r="Q3258" i="16"/>
  <c r="Q3259" i="16"/>
  <c r="Q3260" i="16"/>
  <c r="Q3261" i="16"/>
  <c r="Q3262" i="16"/>
  <c r="Q3263" i="16"/>
  <c r="Q3264" i="16"/>
  <c r="Q3265" i="16"/>
  <c r="Q3266" i="16"/>
  <c r="Q3267" i="16"/>
  <c r="Q3268" i="16"/>
  <c r="Q3269" i="16"/>
  <c r="Q3270" i="16"/>
  <c r="Q3271" i="16"/>
  <c r="Q3272" i="16"/>
  <c r="Q3273" i="16"/>
  <c r="Q3274" i="16"/>
  <c r="Q3275" i="16"/>
  <c r="Q3276" i="16"/>
  <c r="Q3277" i="16"/>
  <c r="Q3278" i="16"/>
  <c r="Q3279" i="16"/>
  <c r="Q3280" i="16"/>
  <c r="Q3281" i="16"/>
  <c r="Q3282" i="16"/>
  <c r="Q3283" i="16"/>
  <c r="Q3284" i="16"/>
  <c r="Q3285" i="16"/>
  <c r="Q3286" i="16"/>
  <c r="Q3287" i="16"/>
  <c r="Q3288" i="16"/>
  <c r="Q3289" i="16"/>
  <c r="Q3290" i="16"/>
  <c r="Q3291" i="16"/>
  <c r="Q3292" i="16"/>
  <c r="Q3293" i="16"/>
  <c r="Q3294" i="16"/>
  <c r="Q3295" i="16"/>
  <c r="Q3296" i="16"/>
  <c r="Q3297" i="16"/>
  <c r="Q3298" i="16"/>
  <c r="Q3299" i="16"/>
  <c r="Q3300" i="16"/>
  <c r="Q3301" i="16"/>
  <c r="Q3302" i="16"/>
  <c r="Q3303" i="16"/>
  <c r="Q3304" i="16"/>
  <c r="Q3305" i="16"/>
  <c r="Q3306" i="16"/>
  <c r="Q3307" i="16"/>
  <c r="Q3308" i="16"/>
  <c r="Q3309" i="16"/>
  <c r="Q3310" i="16"/>
  <c r="Q3311" i="16"/>
  <c r="Q3312" i="16"/>
  <c r="Q3313" i="16"/>
  <c r="Q3314" i="16"/>
  <c r="Q3315" i="16"/>
  <c r="Q3316" i="16"/>
  <c r="Q3317" i="16"/>
  <c r="Q3318" i="16"/>
  <c r="Q3319" i="16"/>
  <c r="Q3320" i="16"/>
  <c r="Q3321" i="16"/>
  <c r="Q3322" i="16"/>
  <c r="Q3323" i="16"/>
  <c r="Q3324" i="16"/>
  <c r="Q3325" i="16"/>
  <c r="Q3326" i="16"/>
  <c r="Q3327" i="16"/>
  <c r="Q3328" i="16"/>
  <c r="Q3329" i="16"/>
  <c r="Q3330" i="16"/>
  <c r="Q3331" i="16"/>
  <c r="Q3332" i="16"/>
  <c r="Q3333" i="16"/>
  <c r="Q3334" i="16"/>
  <c r="Q3335" i="16"/>
  <c r="Q3336" i="16"/>
  <c r="Q3337" i="16"/>
  <c r="Q3338" i="16"/>
  <c r="Q3339" i="16"/>
  <c r="Q3340" i="16"/>
  <c r="Q3341" i="16"/>
  <c r="Q3342" i="16"/>
  <c r="Q3343" i="16"/>
  <c r="Q3344" i="16"/>
  <c r="Q3345" i="16"/>
  <c r="Q3346" i="16"/>
  <c r="Q3347" i="16"/>
  <c r="Q3348" i="16"/>
  <c r="Q3349" i="16"/>
  <c r="Q3350" i="16"/>
  <c r="Q3351" i="16"/>
  <c r="Q3352" i="16"/>
  <c r="Q3353" i="16"/>
  <c r="Q3354" i="16"/>
  <c r="Q3355" i="16"/>
  <c r="Q3356" i="16"/>
  <c r="Q3357" i="16"/>
  <c r="Q3358" i="16"/>
  <c r="Q3359" i="16"/>
  <c r="Q3360" i="16"/>
  <c r="Q3361" i="16"/>
  <c r="Q3362" i="16"/>
  <c r="Q3363" i="16"/>
  <c r="Q3364" i="16"/>
  <c r="Q3365" i="16"/>
  <c r="Q3366" i="16"/>
  <c r="Q3367" i="16"/>
  <c r="Q3368" i="16"/>
  <c r="Q3369" i="16"/>
  <c r="Q3370" i="16"/>
  <c r="Q3371" i="16"/>
  <c r="Q3372" i="16"/>
  <c r="Q3373" i="16"/>
  <c r="Q3374" i="16"/>
  <c r="Q3375" i="16"/>
  <c r="Q3376" i="16"/>
  <c r="Q3377" i="16"/>
  <c r="Q3378" i="16"/>
  <c r="Q3379" i="16"/>
  <c r="Q3380" i="16"/>
  <c r="Q3381" i="16"/>
  <c r="Q3382" i="16"/>
  <c r="Q3383" i="16"/>
  <c r="Q3384" i="16"/>
  <c r="Q3385" i="16"/>
  <c r="Q3386" i="16"/>
  <c r="Q3387" i="16"/>
  <c r="Q3388" i="16"/>
  <c r="Q3389" i="16"/>
  <c r="Q3390" i="16"/>
  <c r="Q3391" i="16"/>
  <c r="Q3392" i="16"/>
  <c r="Q3393" i="16"/>
  <c r="Q3394" i="16"/>
  <c r="Q3395" i="16"/>
  <c r="Q3396" i="16"/>
  <c r="Q3397" i="16"/>
  <c r="Q3398" i="16"/>
  <c r="Q3399" i="16"/>
  <c r="Q3400" i="16"/>
  <c r="Q3401" i="16"/>
  <c r="Q3402" i="16"/>
  <c r="Q3403" i="16"/>
  <c r="Q3404" i="16"/>
  <c r="Q3405" i="16"/>
  <c r="Q3406" i="16"/>
  <c r="Q3407" i="16"/>
  <c r="Q3408" i="16"/>
  <c r="Q3409" i="16"/>
  <c r="Q3410" i="16"/>
  <c r="Q3411" i="16"/>
  <c r="Q3412" i="16"/>
  <c r="Q3413" i="16"/>
  <c r="Q3414" i="16"/>
  <c r="Q3415" i="16"/>
  <c r="Q3416" i="16"/>
  <c r="Q3417" i="16"/>
  <c r="Q3418" i="16"/>
  <c r="Q3419" i="16"/>
  <c r="Q3420" i="16"/>
  <c r="Q3421" i="16"/>
  <c r="Q3422" i="16"/>
  <c r="Q3423" i="16"/>
  <c r="Q3424" i="16"/>
  <c r="Q3425" i="16"/>
  <c r="Q3426" i="16"/>
  <c r="Q3427" i="16"/>
  <c r="Q3428" i="16"/>
  <c r="Q3429" i="16"/>
  <c r="Q3430" i="16"/>
  <c r="Q3431" i="16"/>
  <c r="Q3432" i="16"/>
  <c r="Q3433" i="16"/>
  <c r="Q3434" i="16"/>
  <c r="Q3435" i="16"/>
  <c r="Q3436" i="16"/>
  <c r="Q3437" i="16"/>
  <c r="Q3438" i="16"/>
  <c r="Q3439" i="16"/>
  <c r="Q3440" i="16"/>
  <c r="Q3441" i="16"/>
  <c r="Q3442" i="16"/>
  <c r="Q3443" i="16"/>
  <c r="Q3444" i="16"/>
  <c r="Q3445" i="16"/>
  <c r="Q3446" i="16"/>
  <c r="Q3447" i="16"/>
  <c r="Q3448" i="16"/>
  <c r="Q3449" i="16"/>
  <c r="Q3450" i="16"/>
  <c r="Q3451" i="16"/>
  <c r="Q3452" i="16"/>
  <c r="Q3453" i="16"/>
  <c r="Q3454" i="16"/>
  <c r="Q3455" i="16"/>
  <c r="Q3456" i="16"/>
  <c r="Q3457" i="16"/>
  <c r="Q3458" i="16"/>
  <c r="Q3459" i="16"/>
  <c r="Q3460" i="16"/>
  <c r="Q3461" i="16"/>
  <c r="Q3462" i="16"/>
  <c r="Q3463" i="16"/>
  <c r="Q3464" i="16"/>
  <c r="Q3465" i="16"/>
  <c r="Q3466" i="16"/>
  <c r="Q3467" i="16"/>
  <c r="Q3468" i="16"/>
  <c r="Q3469" i="16"/>
  <c r="Q3470" i="16"/>
  <c r="Q3471" i="16"/>
  <c r="Q3472" i="16"/>
  <c r="Q3473" i="16"/>
  <c r="Q3474" i="16"/>
  <c r="Q3475" i="16"/>
  <c r="Q3476" i="16"/>
  <c r="Q3477" i="16"/>
  <c r="Q3478" i="16"/>
  <c r="Q3479" i="16"/>
  <c r="Q3480" i="16"/>
  <c r="Q3481" i="16"/>
  <c r="Q3482" i="16"/>
  <c r="Q3483" i="16"/>
  <c r="Q3484" i="16"/>
  <c r="Q3485" i="16"/>
  <c r="Q3486" i="16"/>
  <c r="Q3487" i="16"/>
  <c r="Q3488" i="16"/>
  <c r="Q3489" i="16"/>
  <c r="Q3490" i="16"/>
  <c r="Q3491" i="16"/>
  <c r="Q3492" i="16"/>
  <c r="Q3493" i="16"/>
  <c r="Q3494" i="16"/>
  <c r="Q3495" i="16"/>
  <c r="Q3496" i="16"/>
  <c r="Q3497" i="16"/>
  <c r="Q3498" i="16"/>
  <c r="Q3499" i="16"/>
  <c r="Q3500" i="16"/>
  <c r="Q3501" i="16"/>
  <c r="Q3502" i="16"/>
  <c r="Q3503" i="16"/>
  <c r="Q3504" i="16"/>
  <c r="Q3505" i="16"/>
  <c r="Q3506" i="16"/>
  <c r="Q3507" i="16"/>
  <c r="Q3508" i="16"/>
  <c r="Q3509" i="16"/>
  <c r="Q3510" i="16"/>
  <c r="Q3511" i="16"/>
  <c r="Q3512" i="16"/>
  <c r="Q3513" i="16"/>
  <c r="Q3514" i="16"/>
  <c r="Q3515" i="16"/>
  <c r="Q3516" i="16"/>
  <c r="Q3517" i="16"/>
  <c r="Q3518" i="16"/>
  <c r="Q3519" i="16"/>
  <c r="Q3520" i="16"/>
  <c r="Q3521" i="16"/>
  <c r="Q3522" i="16"/>
  <c r="Q3523" i="16"/>
  <c r="Q3524" i="16"/>
  <c r="Q3525" i="16"/>
  <c r="Q3526" i="16"/>
  <c r="Q3527" i="16"/>
  <c r="Q3528" i="16"/>
  <c r="Q3529" i="16"/>
  <c r="Q3530" i="16"/>
  <c r="Q3531" i="16"/>
  <c r="Q3532" i="16"/>
  <c r="Q3533" i="16"/>
  <c r="Q3534" i="16"/>
  <c r="Q3535" i="16"/>
  <c r="Q3536" i="16"/>
  <c r="Q3537" i="16"/>
  <c r="Q3538" i="16"/>
  <c r="Q3539" i="16"/>
  <c r="Q3540" i="16"/>
  <c r="Q3541" i="16"/>
  <c r="Q3542" i="16"/>
  <c r="Q3543" i="16"/>
  <c r="Q3544" i="16"/>
  <c r="Q3545" i="16"/>
  <c r="Q3546" i="16"/>
  <c r="Q3547" i="16"/>
  <c r="Q3548" i="16"/>
  <c r="Q3549" i="16"/>
  <c r="Q3550" i="16"/>
  <c r="Q3551" i="16"/>
  <c r="Q3552" i="16"/>
  <c r="Q3553" i="16"/>
  <c r="Q3554" i="16"/>
  <c r="Q3555" i="16"/>
  <c r="Q3556" i="16"/>
  <c r="Q3557" i="16"/>
  <c r="Q3558" i="16"/>
  <c r="Q3559" i="16"/>
  <c r="Q3560" i="16"/>
  <c r="Q3561" i="16"/>
  <c r="Q3562" i="16"/>
  <c r="Q3563" i="16"/>
  <c r="Q3564" i="16"/>
  <c r="Q3565" i="16"/>
  <c r="Q3566" i="16"/>
  <c r="Q3567" i="16"/>
  <c r="Q3568" i="16"/>
  <c r="Q3569" i="16"/>
  <c r="Q3570" i="16"/>
  <c r="Q3571" i="16"/>
  <c r="Q3572" i="16"/>
  <c r="Q3573" i="16"/>
  <c r="Q3574" i="16"/>
  <c r="Q3575" i="16"/>
  <c r="Q3576" i="16"/>
  <c r="Q3577" i="16"/>
  <c r="Q3578" i="16"/>
  <c r="Q3579" i="16"/>
  <c r="Q3580" i="16"/>
  <c r="Q3581" i="16"/>
  <c r="Q3582" i="16"/>
  <c r="Q3583" i="16"/>
  <c r="Q3584" i="16"/>
  <c r="Q3585" i="16"/>
  <c r="Q3586" i="16"/>
  <c r="Q3587" i="16"/>
  <c r="Q3588" i="16"/>
  <c r="Q3589" i="16"/>
  <c r="Q3590" i="16"/>
  <c r="Q3591" i="16"/>
  <c r="Q3592" i="16"/>
  <c r="Q3593" i="16"/>
  <c r="Q3594" i="16"/>
  <c r="Q3595" i="16"/>
  <c r="Q3596" i="16"/>
  <c r="Q3597" i="16"/>
  <c r="Q3598" i="16"/>
  <c r="Q3599" i="16"/>
  <c r="Q3600" i="16"/>
  <c r="Q3601" i="16"/>
  <c r="Q3602" i="16"/>
  <c r="Q3603" i="16"/>
  <c r="Q3604" i="16"/>
  <c r="Q3605" i="16"/>
  <c r="Q3606" i="16"/>
  <c r="Q3607" i="16"/>
  <c r="Q3608" i="16"/>
  <c r="Q3609" i="16"/>
  <c r="Q3610" i="16"/>
  <c r="Q3611" i="16"/>
  <c r="Q3612" i="16"/>
  <c r="Q3613" i="16"/>
  <c r="Q3614" i="16"/>
  <c r="Q3615" i="16"/>
  <c r="Q3616" i="16"/>
  <c r="Q3617" i="16"/>
  <c r="Q3618" i="16"/>
  <c r="Q3619" i="16"/>
  <c r="Q3620" i="16"/>
  <c r="Q3621" i="16"/>
  <c r="Q3622" i="16"/>
  <c r="Q3623" i="16"/>
  <c r="Q3624" i="16"/>
  <c r="Q3625" i="16"/>
  <c r="Q3626" i="16"/>
  <c r="Q3627" i="16"/>
  <c r="Q3628" i="16"/>
  <c r="Q3629" i="16"/>
  <c r="Q3630" i="16"/>
  <c r="Q3631" i="16"/>
  <c r="Q3632" i="16"/>
  <c r="Q3633" i="16"/>
  <c r="Q3634" i="16"/>
  <c r="Q3635" i="16"/>
  <c r="Q3636" i="16"/>
  <c r="Q3637" i="16"/>
  <c r="Q3638" i="16"/>
  <c r="Q3639" i="16"/>
  <c r="Q3640" i="16"/>
  <c r="Q3641" i="16"/>
  <c r="Q3642" i="16"/>
  <c r="Q3643" i="16"/>
  <c r="Q3644" i="16"/>
  <c r="Q3645" i="16"/>
  <c r="Q3646" i="16"/>
  <c r="Q3647" i="16"/>
  <c r="Q3648" i="16"/>
  <c r="Q3649" i="16"/>
  <c r="Q3650" i="16"/>
  <c r="Q3651" i="16"/>
  <c r="Q3652" i="16"/>
  <c r="Q3653" i="16"/>
  <c r="Q3654" i="16"/>
  <c r="Q3655" i="16"/>
  <c r="Q3656" i="16"/>
  <c r="Q3657" i="16"/>
  <c r="Q3658" i="16"/>
  <c r="Q3659" i="16"/>
  <c r="Q3660" i="16"/>
  <c r="Q3661" i="16"/>
  <c r="Q3662" i="16"/>
  <c r="Q3663" i="16"/>
  <c r="Q3664" i="16"/>
  <c r="Q3665" i="16"/>
  <c r="Q3666" i="16"/>
  <c r="Q3667" i="16"/>
  <c r="Q3668" i="16"/>
  <c r="Q3669" i="16"/>
  <c r="Q3670" i="16"/>
  <c r="Q3671" i="16"/>
  <c r="Q3672" i="16"/>
  <c r="Q3673" i="16"/>
  <c r="Q3674" i="16"/>
  <c r="Q3675" i="16"/>
  <c r="Q3676" i="16"/>
  <c r="Q3677" i="16"/>
  <c r="Q3678" i="16"/>
  <c r="Q3679" i="16"/>
  <c r="Q3680" i="16"/>
  <c r="Q3681" i="16"/>
  <c r="Q3682" i="16"/>
  <c r="Q3683" i="16"/>
  <c r="Q3684" i="16"/>
  <c r="Q3685" i="16"/>
  <c r="Q3686" i="16"/>
  <c r="Q3687" i="16"/>
  <c r="Q3688" i="16"/>
  <c r="Q3689" i="16"/>
  <c r="Q3690" i="16"/>
  <c r="Q3691" i="16"/>
  <c r="Q3692" i="16"/>
  <c r="Q3693" i="16"/>
  <c r="Q3694" i="16"/>
  <c r="Q3695" i="16"/>
  <c r="Q3696" i="16"/>
  <c r="Q3697" i="16"/>
  <c r="Q3698" i="16"/>
  <c r="Q3699" i="16"/>
  <c r="Q3700" i="16"/>
  <c r="Q3701" i="16"/>
  <c r="Q3702" i="16"/>
  <c r="Q3703" i="16"/>
  <c r="Q3704" i="16"/>
  <c r="Q3705" i="16"/>
  <c r="Q3706" i="16"/>
  <c r="Q3707" i="16"/>
  <c r="Q3708" i="16"/>
  <c r="Q3709" i="16"/>
  <c r="Q3710" i="16"/>
  <c r="Q3711" i="16"/>
  <c r="Q3712" i="16"/>
  <c r="Q3713" i="16"/>
  <c r="Q3714" i="16"/>
  <c r="Q3715" i="16"/>
  <c r="Q3716" i="16"/>
  <c r="Q3717" i="16"/>
  <c r="Q3718" i="16"/>
  <c r="Q3719" i="16"/>
  <c r="Q3720" i="16"/>
  <c r="Q3721" i="16"/>
  <c r="Q3722" i="16"/>
  <c r="Q3723" i="16"/>
  <c r="Q3724" i="16"/>
  <c r="Q3725" i="16"/>
  <c r="Q3726" i="16"/>
  <c r="Q3727" i="16"/>
  <c r="Q3728" i="16"/>
  <c r="Q3729" i="16"/>
  <c r="Q3730" i="16"/>
  <c r="Q3731" i="16"/>
  <c r="Q3732" i="16"/>
  <c r="Q3733" i="16"/>
  <c r="Q3734" i="16"/>
  <c r="Q3735" i="16"/>
  <c r="Q3736" i="16"/>
  <c r="Q3737" i="16"/>
  <c r="Q3738" i="16"/>
  <c r="Q3739" i="16"/>
  <c r="Q3740" i="16"/>
  <c r="Q3741" i="16"/>
  <c r="Q3742" i="16"/>
  <c r="Q3743" i="16"/>
  <c r="Q3744" i="16"/>
  <c r="Q3745" i="16"/>
  <c r="Q3746" i="16"/>
  <c r="Q3747" i="16"/>
  <c r="Q3748" i="16"/>
  <c r="Q3749" i="16"/>
  <c r="Q3750" i="16"/>
  <c r="Q3751" i="16"/>
  <c r="Q3752" i="16"/>
  <c r="Q3753" i="16"/>
  <c r="Q3754" i="16"/>
  <c r="Q3755" i="16"/>
  <c r="Q3756" i="16"/>
  <c r="Q3757" i="16"/>
  <c r="Q3758" i="16"/>
  <c r="Q3759" i="16"/>
  <c r="Q3760" i="16"/>
  <c r="Q3761" i="16"/>
  <c r="Q3762" i="16"/>
  <c r="Q3763" i="16"/>
  <c r="Q3764" i="16"/>
  <c r="Q3765" i="16"/>
  <c r="Q3766" i="16"/>
  <c r="Q3767" i="16"/>
  <c r="Q3768" i="16"/>
  <c r="Q3769" i="16"/>
  <c r="Q3770" i="16"/>
  <c r="Q3771" i="16"/>
  <c r="Q3772" i="16"/>
  <c r="Q3773" i="16"/>
  <c r="Q3774" i="16"/>
  <c r="Q3775" i="16"/>
  <c r="Q3776" i="16"/>
  <c r="Q3777" i="16"/>
  <c r="Q3778" i="16"/>
  <c r="Q3779" i="16"/>
  <c r="Q3780" i="16"/>
  <c r="Q3781" i="16"/>
  <c r="Q3782" i="16"/>
  <c r="Q3783" i="16"/>
  <c r="Q3784" i="16"/>
  <c r="Q3785" i="16"/>
  <c r="Q3786" i="16"/>
  <c r="Q3787" i="16"/>
  <c r="Q3788" i="16"/>
  <c r="Q3789" i="16"/>
  <c r="Q3790" i="16"/>
  <c r="Q3791" i="16"/>
  <c r="Q3792" i="16"/>
  <c r="Q3793" i="16"/>
  <c r="Q3794" i="16"/>
  <c r="Q3795" i="16"/>
  <c r="Q3796" i="16"/>
  <c r="Q3797" i="16"/>
  <c r="Q3798" i="16"/>
  <c r="Q3799" i="16"/>
  <c r="Q3800" i="16"/>
  <c r="Q3801" i="16"/>
  <c r="Q3802" i="16"/>
  <c r="Q3803" i="16"/>
  <c r="Q3804" i="16"/>
  <c r="Q3805" i="16"/>
  <c r="Q3806" i="16"/>
  <c r="Q3807" i="16"/>
  <c r="Q3808" i="16"/>
  <c r="Q3809" i="16"/>
  <c r="Q3810" i="16"/>
  <c r="Q3811" i="16"/>
  <c r="Q3812" i="16"/>
  <c r="Q3813" i="16"/>
  <c r="Q3814" i="16"/>
  <c r="Q3815" i="16"/>
  <c r="Q3816" i="16"/>
  <c r="Q3817" i="16"/>
  <c r="Q3818" i="16"/>
  <c r="Q3819" i="16"/>
  <c r="Q3820" i="16"/>
  <c r="Q3821" i="16"/>
  <c r="Q3822" i="16"/>
  <c r="Q3823" i="16"/>
  <c r="Q3824" i="16"/>
  <c r="Q3825" i="16"/>
  <c r="Q3826" i="16"/>
  <c r="Q3827" i="16"/>
  <c r="Q3828" i="16"/>
  <c r="Q3829" i="16"/>
  <c r="Q3830" i="16"/>
  <c r="Q3831" i="16"/>
  <c r="Q3832" i="16"/>
  <c r="Q3833" i="16"/>
  <c r="Q3834" i="16"/>
  <c r="Q3835" i="16"/>
  <c r="Q3836" i="16"/>
  <c r="Q3837" i="16"/>
  <c r="Q3838" i="16"/>
  <c r="Q3839" i="16"/>
  <c r="Q3840" i="16"/>
  <c r="Q3841" i="16"/>
  <c r="Q3842" i="16"/>
  <c r="Q3843" i="16"/>
  <c r="Q3844" i="16"/>
  <c r="Q3845" i="16"/>
  <c r="Q3846" i="16"/>
  <c r="Q3847" i="16"/>
  <c r="Q3848" i="16"/>
  <c r="Q3849" i="16"/>
  <c r="Q3850" i="16"/>
  <c r="Q3851" i="16"/>
  <c r="Q3852" i="16"/>
  <c r="Q3853" i="16"/>
  <c r="Q3854" i="16"/>
  <c r="Q3855" i="16"/>
  <c r="Q3856" i="16"/>
  <c r="Q3857" i="16"/>
  <c r="Q3858" i="16"/>
  <c r="Q3859" i="16"/>
  <c r="Q3860" i="16"/>
  <c r="Q3861" i="16"/>
  <c r="Q3862" i="16"/>
  <c r="Q3863" i="16"/>
  <c r="Q3864" i="16"/>
  <c r="Q3865" i="16"/>
  <c r="Q3866" i="16"/>
  <c r="Q3867" i="16"/>
  <c r="Q3868" i="16"/>
  <c r="Q3869" i="16"/>
  <c r="Q3870" i="16"/>
  <c r="Q3871" i="16"/>
  <c r="Q3872" i="16"/>
  <c r="Q3873" i="16"/>
  <c r="Q3874" i="16"/>
  <c r="Q3875" i="16"/>
  <c r="Q3876" i="16"/>
  <c r="Q3877" i="16"/>
  <c r="Q3878" i="16"/>
  <c r="Q3879" i="16"/>
  <c r="Q3880" i="16"/>
  <c r="Q3881" i="16"/>
  <c r="Q3882" i="16"/>
  <c r="Q3883" i="16"/>
  <c r="Q3884" i="16"/>
  <c r="Q3885" i="16"/>
  <c r="Q3886" i="16"/>
  <c r="Q3887" i="16"/>
  <c r="Q3888" i="16"/>
  <c r="Q3889" i="16"/>
  <c r="Q3890" i="16"/>
  <c r="Q3891" i="16"/>
  <c r="Q3892" i="16"/>
  <c r="Q3893" i="16"/>
  <c r="Q3894" i="16"/>
  <c r="Q3895" i="16"/>
  <c r="Q3896" i="16"/>
  <c r="Q3897" i="16"/>
  <c r="Q3898" i="16"/>
  <c r="Q3899" i="16"/>
  <c r="Q3900" i="16"/>
  <c r="Q3901" i="16"/>
  <c r="Q3902" i="16"/>
  <c r="Q3903" i="16"/>
  <c r="Q3904" i="16"/>
  <c r="Q3905" i="16"/>
  <c r="Q3906" i="16"/>
  <c r="Q3907" i="16"/>
  <c r="Q3908" i="16"/>
  <c r="Q3909" i="16"/>
  <c r="Q3910" i="16"/>
  <c r="Q3911" i="16"/>
  <c r="Q3912" i="16"/>
  <c r="Q3913" i="16"/>
  <c r="Q3914" i="16"/>
  <c r="Q3915" i="16"/>
  <c r="Q3916" i="16"/>
  <c r="Q3917" i="16"/>
  <c r="Q3918" i="16"/>
  <c r="Q3919" i="16"/>
  <c r="Q3920" i="16"/>
  <c r="Q3921" i="16"/>
  <c r="Q3922" i="16"/>
  <c r="Q3923" i="16"/>
  <c r="Q3924" i="16"/>
  <c r="Q3925" i="16"/>
  <c r="Q3926" i="16"/>
  <c r="Q3927" i="16"/>
  <c r="Q3928" i="16"/>
  <c r="Q3929" i="16"/>
  <c r="Q3930" i="16"/>
  <c r="Q3931" i="16"/>
  <c r="Q3932" i="16"/>
  <c r="Q3933" i="16"/>
  <c r="Q3934" i="16"/>
  <c r="Q3935" i="16"/>
  <c r="Q3936" i="16"/>
  <c r="Q3937" i="16"/>
  <c r="Q3938" i="16"/>
  <c r="Q3939" i="16"/>
  <c r="Q3940" i="16"/>
  <c r="Q3941" i="16"/>
  <c r="Q3942" i="16"/>
  <c r="Q3943" i="16"/>
  <c r="Q3944" i="16"/>
  <c r="Q3945" i="16"/>
  <c r="Q3946" i="16"/>
  <c r="Q3947" i="16"/>
  <c r="Q3948" i="16"/>
  <c r="Q3949" i="16"/>
  <c r="Q3950" i="16"/>
  <c r="Q3951" i="16"/>
  <c r="Q3952" i="16"/>
  <c r="Q3953" i="16"/>
  <c r="Q3954" i="16"/>
  <c r="Q3955" i="16"/>
  <c r="Q3956" i="16"/>
  <c r="Q3957" i="16"/>
  <c r="Q3958" i="16"/>
  <c r="Q3959" i="16"/>
  <c r="Q3960" i="16"/>
  <c r="Q3961" i="16"/>
  <c r="Q3962" i="16"/>
  <c r="Q3963" i="16"/>
  <c r="Q3964" i="16"/>
  <c r="Q3965" i="16"/>
  <c r="Q3966" i="16"/>
  <c r="Q3967" i="16"/>
  <c r="Q3968" i="16"/>
  <c r="Q3969" i="16"/>
  <c r="Q3970" i="16"/>
  <c r="Q3971" i="16"/>
  <c r="Q3972" i="16"/>
  <c r="Q3973" i="16"/>
  <c r="Q3974" i="16"/>
  <c r="Q3975" i="16"/>
  <c r="Q3976" i="16"/>
  <c r="Q3977" i="16"/>
  <c r="Q3978" i="16"/>
  <c r="Q3979" i="16"/>
  <c r="Q3980" i="16"/>
  <c r="Q3981" i="16"/>
  <c r="Q3982" i="16"/>
  <c r="Q3983" i="16"/>
  <c r="Q3984" i="16"/>
  <c r="Q3985" i="16"/>
  <c r="Q3986" i="16"/>
  <c r="Q3987" i="16"/>
  <c r="Q3988" i="16"/>
  <c r="Q3989" i="16"/>
  <c r="Q3990" i="16"/>
  <c r="Q3991" i="16"/>
  <c r="Q3992" i="16"/>
  <c r="Q3993" i="16"/>
  <c r="Q3994" i="16"/>
  <c r="Q3995" i="16"/>
  <c r="Q3996" i="16"/>
  <c r="Q3997" i="16"/>
  <c r="Q3998" i="16"/>
  <c r="Q3999" i="16"/>
  <c r="Q4000" i="16"/>
  <c r="Q4001" i="16"/>
  <c r="Q4002" i="16"/>
  <c r="Q4003" i="16"/>
  <c r="Q4004" i="16"/>
  <c r="Q4005" i="16"/>
  <c r="Q4006" i="16"/>
  <c r="Q4007" i="16"/>
  <c r="Q4008" i="16"/>
  <c r="Q4009" i="16"/>
  <c r="Q4010" i="16"/>
  <c r="Q4011" i="16"/>
  <c r="Q4012" i="16"/>
  <c r="Q4013" i="16"/>
  <c r="Q4014" i="16"/>
  <c r="Q4015" i="16"/>
  <c r="Q4016" i="16"/>
  <c r="Q4017" i="16"/>
  <c r="Q4018" i="16"/>
  <c r="Q4019" i="16"/>
  <c r="Q4020" i="16"/>
  <c r="Q4021" i="16"/>
  <c r="Q4022" i="16"/>
  <c r="Q4023" i="16"/>
  <c r="Q4024" i="16"/>
  <c r="Q4025" i="16"/>
  <c r="Q4026" i="16"/>
  <c r="Q4027" i="16"/>
  <c r="Q4028" i="16"/>
  <c r="Q4029" i="16"/>
  <c r="Q4030" i="16"/>
  <c r="Q4031" i="16"/>
  <c r="Q4032" i="16"/>
  <c r="Q4033" i="16"/>
  <c r="Q4034" i="16"/>
  <c r="Q4035" i="16"/>
  <c r="Q4036" i="16"/>
  <c r="Q4037" i="16"/>
  <c r="Q4038" i="16"/>
  <c r="Q4039" i="16"/>
  <c r="Q4040" i="16"/>
  <c r="Q4041" i="16"/>
  <c r="Q4042" i="16"/>
  <c r="Q4043" i="16"/>
  <c r="Q4044" i="16"/>
  <c r="Q4045" i="16"/>
  <c r="Q4046" i="16"/>
  <c r="Q4047" i="16"/>
  <c r="Q4048" i="16"/>
  <c r="Q4049" i="16"/>
  <c r="Q4050" i="16"/>
  <c r="Q4051" i="16"/>
  <c r="Q4052" i="16"/>
  <c r="Q4053" i="16"/>
  <c r="Q4054" i="16"/>
  <c r="Q4055" i="16"/>
  <c r="Q4056" i="16"/>
  <c r="Q4057" i="16"/>
  <c r="Q4058" i="16"/>
  <c r="Q4059" i="16"/>
  <c r="Q4060" i="16"/>
  <c r="Q4061" i="16"/>
  <c r="Q4062" i="16"/>
  <c r="Q4063" i="16"/>
  <c r="Q4064" i="16"/>
  <c r="Q4065" i="16"/>
  <c r="Q4066" i="16"/>
  <c r="Q4067" i="16"/>
  <c r="Q4068" i="16"/>
  <c r="Q4069" i="16"/>
  <c r="Q4070" i="16"/>
  <c r="Q4071" i="16"/>
  <c r="Q4072" i="16"/>
  <c r="Q4073" i="16"/>
  <c r="Q4074" i="16"/>
  <c r="Q4075" i="16"/>
  <c r="Q4076" i="16"/>
  <c r="Q4077" i="16"/>
  <c r="Q4078" i="16"/>
  <c r="Q4079" i="16"/>
  <c r="Q4080" i="16"/>
  <c r="Q4081" i="16"/>
  <c r="Q4082" i="16"/>
  <c r="Q4083" i="16"/>
  <c r="Q4084" i="16"/>
  <c r="Q4085" i="16"/>
  <c r="Q4086" i="16"/>
  <c r="Q4087" i="16"/>
  <c r="Q4088" i="16"/>
  <c r="Q4089" i="16"/>
  <c r="Q4090" i="16"/>
  <c r="Q4091" i="16"/>
  <c r="Q4092" i="16"/>
  <c r="Q4093" i="16"/>
  <c r="Q4094" i="16"/>
  <c r="Q4095" i="16"/>
  <c r="Q4096" i="16"/>
  <c r="Q4097" i="16"/>
  <c r="Q4098" i="16"/>
  <c r="Q4099" i="16"/>
  <c r="Q4100" i="16"/>
  <c r="Q4101" i="16"/>
  <c r="Q4102" i="16"/>
  <c r="Q4103" i="16"/>
  <c r="Q4104" i="16"/>
  <c r="Q4105" i="16"/>
  <c r="Q4106" i="16"/>
  <c r="Q4107" i="16"/>
  <c r="Q4108" i="16"/>
  <c r="Q4109" i="16"/>
  <c r="Q4110" i="16"/>
  <c r="Q4111" i="16"/>
  <c r="Q4112" i="16"/>
  <c r="Q4113" i="16"/>
  <c r="Q4114" i="16"/>
  <c r="Q4115" i="16"/>
  <c r="Q4116" i="16"/>
  <c r="Q4117" i="16"/>
  <c r="Q4118" i="16"/>
  <c r="Q4119" i="16"/>
  <c r="Q4120" i="16"/>
  <c r="Q4121" i="16"/>
  <c r="Q4122" i="16"/>
  <c r="Q4123" i="16"/>
  <c r="Q4124" i="16"/>
  <c r="Q4125" i="16"/>
  <c r="Q4126" i="16"/>
  <c r="Q4127" i="16"/>
  <c r="Q4128" i="16"/>
  <c r="Q4129" i="16"/>
  <c r="Q4130" i="16"/>
  <c r="Q4131" i="16"/>
  <c r="Q4132" i="16"/>
  <c r="Q4133" i="16"/>
  <c r="Q4134" i="16"/>
  <c r="Q4135" i="16"/>
  <c r="Q4136" i="16"/>
  <c r="Q4137" i="16"/>
  <c r="Q4138" i="16"/>
  <c r="Q4139" i="16"/>
  <c r="Q4140" i="16"/>
  <c r="Q4141" i="16"/>
  <c r="Q4142" i="16"/>
  <c r="Q4143" i="16"/>
  <c r="Q4144" i="16"/>
  <c r="Q4145" i="16"/>
  <c r="Q4146" i="16"/>
  <c r="Q4147" i="16"/>
  <c r="Q4148" i="16"/>
  <c r="Q4149" i="16"/>
  <c r="Q4150" i="16"/>
  <c r="Q4151" i="16"/>
  <c r="Q4152" i="16"/>
  <c r="Q4153" i="16"/>
  <c r="Q4154" i="16"/>
  <c r="Q4155" i="16"/>
  <c r="Q4156" i="16"/>
  <c r="Q4157" i="16"/>
  <c r="Q4158" i="16"/>
  <c r="Q4159" i="16"/>
  <c r="Q4160" i="16"/>
  <c r="Q4161" i="16"/>
  <c r="Q4162" i="16"/>
  <c r="Q4163" i="16"/>
  <c r="Q4164" i="16"/>
  <c r="Q4165" i="16"/>
  <c r="Q4166" i="16"/>
  <c r="Q4167" i="16"/>
  <c r="Q4168" i="16"/>
  <c r="Q4169" i="16"/>
  <c r="Q4170" i="16"/>
  <c r="Q4171" i="16"/>
  <c r="Q4172" i="16"/>
  <c r="Q4173" i="16"/>
  <c r="Q4174" i="16"/>
  <c r="Q4175" i="16"/>
  <c r="Q4176" i="16"/>
  <c r="Q4177" i="16"/>
  <c r="Q4178" i="16"/>
  <c r="Q4179" i="16"/>
  <c r="Q4180" i="16"/>
  <c r="Q4181" i="16"/>
  <c r="Q4182" i="16"/>
  <c r="Q4183" i="16"/>
  <c r="Q4184" i="16"/>
  <c r="Q4185" i="16"/>
  <c r="Q4186" i="16"/>
  <c r="Q4187" i="16"/>
  <c r="Q4188" i="16"/>
  <c r="Q4189" i="16"/>
  <c r="Q4190" i="16"/>
  <c r="Q4191" i="16"/>
  <c r="Q4192" i="16"/>
  <c r="Q4193" i="16"/>
  <c r="Q4194" i="16"/>
  <c r="Q4195" i="16"/>
  <c r="Q4196" i="16"/>
  <c r="Q4197" i="16"/>
  <c r="Q4198" i="16"/>
  <c r="Q4199" i="16"/>
  <c r="Q4200" i="16"/>
  <c r="Q4201" i="16"/>
  <c r="Q4202" i="16"/>
  <c r="Q4203" i="16"/>
  <c r="Q4204" i="16"/>
  <c r="Q4205" i="16"/>
  <c r="Q4206" i="16"/>
  <c r="Q4207" i="16"/>
  <c r="Q4208" i="16"/>
  <c r="Q4209" i="16"/>
  <c r="Q4210" i="16"/>
  <c r="Q4211" i="16"/>
  <c r="Q4212" i="16"/>
  <c r="Q4213" i="16"/>
  <c r="Q4214" i="16"/>
  <c r="Q4215" i="16"/>
  <c r="Q4216" i="16"/>
  <c r="Q4217" i="16"/>
  <c r="Q4218" i="16"/>
  <c r="Q4219" i="16"/>
  <c r="Q4220" i="16"/>
  <c r="Q4221" i="16"/>
  <c r="Q4222" i="16"/>
  <c r="Q4223" i="16"/>
  <c r="Q4224" i="16"/>
  <c r="Q4225" i="16"/>
  <c r="Q4226" i="16"/>
  <c r="Q4227" i="16"/>
  <c r="Q4228" i="16"/>
  <c r="Q4229" i="16"/>
  <c r="Q4230" i="16"/>
  <c r="Q4231" i="16"/>
  <c r="Q4232" i="16"/>
  <c r="Q4233" i="16"/>
  <c r="Q4234" i="16"/>
  <c r="Q4235" i="16"/>
  <c r="Q4236" i="16"/>
  <c r="Q4237" i="16"/>
  <c r="Q4238" i="16"/>
  <c r="Q4239" i="16"/>
  <c r="Q4240" i="16"/>
  <c r="Q4241" i="16"/>
  <c r="Q4242" i="16"/>
  <c r="Q4243" i="16"/>
  <c r="Q4244" i="16"/>
  <c r="Q4245" i="16"/>
  <c r="Q4246" i="16"/>
  <c r="Q4247" i="16"/>
  <c r="Q4248" i="16"/>
  <c r="Q4249" i="16"/>
  <c r="Q4250" i="16"/>
  <c r="Q4251" i="16"/>
  <c r="Q4252" i="16"/>
  <c r="Q4253" i="16"/>
  <c r="Q4254" i="16"/>
  <c r="Q4255" i="16"/>
  <c r="Q4256" i="16"/>
  <c r="Q4257" i="16"/>
  <c r="Q4258" i="16"/>
  <c r="Q4259" i="16"/>
  <c r="Q4260" i="16"/>
  <c r="Q4261" i="16"/>
  <c r="Q4262" i="16"/>
  <c r="Q4263" i="16"/>
  <c r="Q4264" i="16"/>
  <c r="Q4265" i="16"/>
  <c r="Q4266" i="16"/>
  <c r="Q4267" i="16"/>
  <c r="Q4268" i="16"/>
  <c r="Q4269" i="16"/>
  <c r="Q4270" i="16"/>
  <c r="Q4271" i="16"/>
  <c r="Q4272" i="16"/>
  <c r="Q4273" i="16"/>
  <c r="Q4274" i="16"/>
  <c r="Q4275" i="16"/>
  <c r="Q4276" i="16"/>
  <c r="Q4277" i="16"/>
  <c r="Q4278" i="16"/>
  <c r="Q4279" i="16"/>
  <c r="Q4280" i="16"/>
  <c r="Q4281" i="16"/>
  <c r="Q4282" i="16"/>
  <c r="Q4283" i="16"/>
  <c r="Q4284" i="16"/>
  <c r="Q4285" i="16"/>
  <c r="Q4286" i="16"/>
  <c r="Q4287" i="16"/>
  <c r="Q4288" i="16"/>
  <c r="Q4289" i="16"/>
  <c r="Q4290" i="16"/>
  <c r="Q4291" i="16"/>
  <c r="Q4292" i="16"/>
  <c r="Q4293" i="16"/>
  <c r="Q4294" i="16"/>
  <c r="Q4295" i="16"/>
  <c r="Q4296" i="16"/>
  <c r="Q4297" i="16"/>
  <c r="Q4298" i="16"/>
  <c r="Q4299" i="16"/>
  <c r="Q4300" i="16"/>
  <c r="Q4301" i="16"/>
  <c r="Q4302" i="16"/>
  <c r="Q4303" i="16"/>
  <c r="Q4304" i="16"/>
  <c r="Q4305" i="16"/>
  <c r="Q4306" i="16"/>
  <c r="Q4307" i="16"/>
  <c r="Q4308" i="16"/>
  <c r="Q4309" i="16"/>
  <c r="Q4310" i="16"/>
  <c r="Q4311" i="16"/>
  <c r="Q4312" i="16"/>
  <c r="Q4313" i="16"/>
  <c r="Q4314" i="16"/>
  <c r="Q4315" i="16"/>
  <c r="Q4316" i="16"/>
  <c r="Q4317" i="16"/>
  <c r="Q4318" i="16"/>
  <c r="Q4319" i="16"/>
  <c r="Q4320" i="16"/>
  <c r="Q4321" i="16"/>
  <c r="Q4322" i="16"/>
  <c r="Q4323" i="16"/>
  <c r="Q4324" i="16"/>
  <c r="Q4325" i="16"/>
  <c r="Q4326" i="16"/>
  <c r="Q4327" i="16"/>
  <c r="Q4328" i="16"/>
  <c r="Q4329" i="16"/>
  <c r="Q4330" i="16"/>
  <c r="Q4331" i="16"/>
  <c r="Q4332" i="16"/>
  <c r="Q4333" i="16"/>
  <c r="Q4334" i="16"/>
  <c r="Q4335" i="16"/>
  <c r="Q4336" i="16"/>
  <c r="Q4337" i="16"/>
  <c r="Q4338" i="16"/>
  <c r="Q4339" i="16"/>
  <c r="Q4340" i="16"/>
  <c r="Q4341" i="16"/>
  <c r="Q4342" i="16"/>
  <c r="Q4343" i="16"/>
  <c r="Q4344" i="16"/>
  <c r="Q4345" i="16"/>
  <c r="Q4346" i="16"/>
  <c r="Q4347" i="16"/>
  <c r="Q4348" i="16"/>
  <c r="Q4349" i="16"/>
  <c r="Q4350" i="16"/>
  <c r="Q4351" i="16"/>
  <c r="Q4352" i="16"/>
  <c r="Q4353" i="16"/>
  <c r="Q4354" i="16"/>
  <c r="Q4355" i="16"/>
  <c r="Q4356" i="16"/>
  <c r="Q4357" i="16"/>
  <c r="Q4358" i="16"/>
  <c r="Q4359" i="16"/>
  <c r="Q4360" i="16"/>
  <c r="Q4361" i="16"/>
  <c r="Q4362" i="16"/>
  <c r="Q4363" i="16"/>
  <c r="Q4364" i="16"/>
  <c r="Q4365" i="16"/>
  <c r="Q4366" i="16"/>
  <c r="Q4367" i="16"/>
  <c r="Q4368" i="16"/>
  <c r="Q4369" i="16"/>
  <c r="Q4370" i="16"/>
  <c r="Q4371" i="16"/>
  <c r="Q4372" i="16"/>
  <c r="Q4373" i="16"/>
  <c r="Q4374" i="16"/>
  <c r="Q4375" i="16"/>
  <c r="Q4376" i="16"/>
  <c r="Q4377" i="16"/>
  <c r="Q4378" i="16"/>
  <c r="Q4379" i="16"/>
  <c r="Q4380" i="16"/>
  <c r="Q4381" i="16"/>
  <c r="Q4382" i="16"/>
  <c r="Q4383" i="16"/>
  <c r="Q4384" i="16"/>
  <c r="Q4385" i="16"/>
  <c r="Q4386" i="16"/>
  <c r="Q4387" i="16"/>
  <c r="Q4388" i="16"/>
  <c r="Q4389" i="16"/>
  <c r="Q4390" i="16"/>
  <c r="Q4391" i="16"/>
  <c r="Q4392" i="16"/>
  <c r="Q4393" i="16"/>
  <c r="Q4394" i="16"/>
  <c r="Q4395" i="16"/>
  <c r="Q4396" i="16"/>
  <c r="Q4397" i="16"/>
  <c r="Q4398" i="16"/>
  <c r="Q4399" i="16"/>
  <c r="Q4400" i="16"/>
  <c r="Q4401" i="16"/>
  <c r="Q4402" i="16"/>
  <c r="Q4403" i="16"/>
  <c r="Q4404" i="16"/>
  <c r="Q4405" i="16"/>
  <c r="Q4406" i="16"/>
  <c r="Q4407" i="16"/>
  <c r="Q4408" i="16"/>
  <c r="Q4409" i="16"/>
  <c r="Q4410" i="16"/>
  <c r="Q4411" i="16"/>
  <c r="Q4412" i="16"/>
  <c r="Q4413" i="16"/>
  <c r="Q4414" i="16"/>
  <c r="Q4415" i="16"/>
  <c r="Q4416" i="16"/>
  <c r="Q4417" i="16"/>
  <c r="Q4418" i="16"/>
  <c r="Q4419" i="16"/>
  <c r="Q4420" i="16"/>
  <c r="Q4421" i="16"/>
  <c r="Q4422" i="16"/>
  <c r="Q4423" i="16"/>
  <c r="Q4424" i="16"/>
  <c r="Q4425" i="16"/>
  <c r="Q4426" i="16"/>
  <c r="Q4427" i="16"/>
  <c r="Q4428" i="16"/>
  <c r="Q4429" i="16"/>
  <c r="Q4430" i="16"/>
  <c r="Q4431" i="16"/>
  <c r="Q4432" i="16"/>
  <c r="Q4433" i="16"/>
  <c r="Q4434" i="16"/>
  <c r="Q4435" i="16"/>
  <c r="Q4436" i="16"/>
  <c r="Q4437" i="16"/>
  <c r="Q4438" i="16"/>
  <c r="Q4439" i="16"/>
  <c r="Q4440" i="16"/>
  <c r="Q4441" i="16"/>
  <c r="Q4442" i="16"/>
  <c r="Q4443" i="16"/>
  <c r="Q4444" i="16"/>
  <c r="Q4445" i="16"/>
  <c r="Q4446" i="16"/>
  <c r="Q4447" i="16"/>
  <c r="Q4448" i="16"/>
  <c r="Q4449" i="16"/>
  <c r="Q4450" i="16"/>
  <c r="Q4451" i="16"/>
  <c r="Q4452" i="16"/>
  <c r="Q4453" i="16"/>
  <c r="Q4454" i="16"/>
  <c r="Q4455" i="16"/>
  <c r="Q4456" i="16"/>
  <c r="Q4457" i="16"/>
  <c r="Q4458" i="16"/>
  <c r="Q4459" i="16"/>
  <c r="Q4460" i="16"/>
  <c r="Q4461" i="16"/>
  <c r="Q4462" i="16"/>
  <c r="Q4463" i="16"/>
  <c r="Q4464" i="16"/>
  <c r="Q4465" i="16"/>
  <c r="Q4466" i="16"/>
  <c r="Q4467" i="16"/>
  <c r="Q4468" i="16"/>
  <c r="Q4469" i="16"/>
  <c r="Q4470" i="16"/>
  <c r="Q4471" i="16"/>
  <c r="Q4472" i="16"/>
  <c r="Q4473" i="16"/>
  <c r="Q4474" i="16"/>
  <c r="Q4475" i="16"/>
  <c r="Q4476" i="16"/>
  <c r="Q4477" i="16"/>
  <c r="Q4478" i="16"/>
  <c r="Q4479" i="16"/>
  <c r="Q4480" i="16"/>
  <c r="Q4481" i="16"/>
  <c r="Q4482" i="16"/>
  <c r="Q4483" i="16"/>
  <c r="Q4484" i="16"/>
  <c r="Q4485" i="16"/>
  <c r="Q4486" i="16"/>
  <c r="Q4487" i="16"/>
  <c r="Q4488" i="16"/>
  <c r="Q4489" i="16"/>
  <c r="Q4490" i="16"/>
  <c r="Q4491" i="16"/>
  <c r="Q4492" i="16"/>
  <c r="Q4493" i="16"/>
  <c r="Q4494" i="16"/>
  <c r="Q4495" i="16"/>
  <c r="Q4496" i="16"/>
  <c r="Q4497" i="16"/>
  <c r="Q4498" i="16"/>
  <c r="Q4499" i="16"/>
  <c r="Q4500" i="16"/>
  <c r="Q4501" i="16"/>
  <c r="Q4502" i="16"/>
  <c r="Q4503" i="16"/>
  <c r="Q4504" i="16"/>
  <c r="Q4505" i="16"/>
  <c r="Q4506" i="16"/>
  <c r="Q4507" i="16"/>
  <c r="Q4508" i="16"/>
  <c r="Q4509" i="16"/>
  <c r="Q4510" i="16"/>
  <c r="Q4511" i="16"/>
  <c r="Q4512" i="16"/>
  <c r="Q4513" i="16"/>
  <c r="Q4514" i="16"/>
  <c r="Q4515" i="16"/>
  <c r="Q4516" i="16"/>
  <c r="Q4517" i="16"/>
  <c r="Q4518" i="16"/>
  <c r="Q4519" i="16"/>
  <c r="Q4520" i="16"/>
  <c r="Q4521" i="16"/>
  <c r="Q4522" i="16"/>
  <c r="Q4523" i="16"/>
  <c r="Q4524" i="16"/>
  <c r="Q4525" i="16"/>
  <c r="Q4526" i="16"/>
  <c r="Q4527" i="16"/>
  <c r="Q4528" i="16"/>
  <c r="Q4529" i="16"/>
  <c r="Q4530" i="16"/>
  <c r="Q4531" i="16"/>
  <c r="Q4532" i="16"/>
  <c r="Q4533" i="16"/>
  <c r="Q4534" i="16"/>
  <c r="Q4535" i="16"/>
  <c r="Q4536" i="16"/>
  <c r="Q4537" i="16"/>
  <c r="Q4538" i="16"/>
  <c r="Q4539" i="16"/>
  <c r="Q4540" i="16"/>
  <c r="Q4541" i="16"/>
  <c r="Q4542" i="16"/>
  <c r="Q4543" i="16"/>
  <c r="Q4544" i="16"/>
  <c r="Q4545" i="16"/>
  <c r="Q4546" i="16"/>
  <c r="Q4547" i="16"/>
  <c r="Q4548" i="16"/>
  <c r="Q4549" i="16"/>
  <c r="Q4550" i="16"/>
  <c r="Q4551" i="16"/>
  <c r="Q4552" i="16"/>
  <c r="Q4553" i="16"/>
  <c r="Q4554" i="16"/>
  <c r="Q4555" i="16"/>
  <c r="Q4556" i="16"/>
  <c r="Q4557" i="16"/>
  <c r="Q4558" i="16"/>
  <c r="Q4559" i="16"/>
  <c r="Q4560" i="16"/>
  <c r="Q4561" i="16"/>
  <c r="Q4562" i="16"/>
  <c r="Q4563" i="16"/>
  <c r="Q4564" i="16"/>
  <c r="Q4565" i="16"/>
  <c r="Q4566" i="16"/>
  <c r="Q4567" i="16"/>
  <c r="Q4568" i="16"/>
  <c r="Q4569" i="16"/>
  <c r="Q4570" i="16"/>
  <c r="Q4571" i="16"/>
  <c r="Q4572" i="16"/>
  <c r="Q4573" i="16"/>
  <c r="Q4574" i="16"/>
  <c r="Q4575" i="16"/>
  <c r="Q4576" i="16"/>
  <c r="Q4577" i="16"/>
  <c r="Q4578" i="16"/>
  <c r="Q4579" i="16"/>
  <c r="Q4580" i="16"/>
  <c r="Q4581" i="16"/>
  <c r="Q4582" i="16"/>
  <c r="Q4583" i="16"/>
  <c r="Q4584" i="16"/>
  <c r="Q4585" i="16"/>
  <c r="Q4586" i="16"/>
  <c r="Q4587" i="16"/>
  <c r="Q4588" i="16"/>
  <c r="Q4589" i="16"/>
  <c r="Q4590" i="16"/>
  <c r="Q4591" i="16"/>
  <c r="Q4592" i="16"/>
  <c r="Q4593" i="16"/>
  <c r="Q4594" i="16"/>
  <c r="Q4595" i="16"/>
  <c r="Q4596" i="16"/>
  <c r="Q4597" i="16"/>
  <c r="Q4598" i="16"/>
  <c r="Q4599" i="16"/>
  <c r="Q4600" i="16"/>
  <c r="Q4601" i="16"/>
  <c r="Q4602" i="16"/>
  <c r="Q4603" i="16"/>
  <c r="Q4604" i="16"/>
  <c r="Q4605" i="16"/>
  <c r="Q4606" i="16"/>
  <c r="Q4607" i="16"/>
  <c r="Q4608" i="16"/>
  <c r="Q4609" i="16"/>
  <c r="Q4610" i="16"/>
  <c r="Q4611" i="16"/>
  <c r="Q4612" i="16"/>
  <c r="Q4613" i="16"/>
  <c r="Q4614" i="16"/>
  <c r="Q4615" i="16"/>
  <c r="Q4616" i="16"/>
  <c r="Q4617" i="16"/>
  <c r="Q4618" i="16"/>
  <c r="Q4619" i="16"/>
  <c r="Q4620" i="16"/>
  <c r="Q4621" i="16"/>
  <c r="Q4622" i="16"/>
  <c r="Q4623" i="16"/>
  <c r="Q4624" i="16"/>
  <c r="Q4625" i="16"/>
  <c r="Q4626" i="16"/>
  <c r="Q4627" i="16"/>
  <c r="Q4628" i="16"/>
  <c r="Q4629" i="16"/>
  <c r="Q4630" i="16"/>
  <c r="Q4631" i="16"/>
  <c r="Q4632" i="16"/>
  <c r="Q4633" i="16"/>
  <c r="Q4634" i="16"/>
  <c r="Q4635" i="16"/>
  <c r="Q4636" i="16"/>
  <c r="Q4637" i="16"/>
  <c r="Q4638" i="16"/>
  <c r="Q4639" i="16"/>
  <c r="Q4640" i="16"/>
  <c r="Q4641" i="16"/>
  <c r="Q4642" i="16"/>
  <c r="Q4643" i="16"/>
  <c r="Q4644" i="16"/>
  <c r="Q4645" i="16"/>
  <c r="Q4646" i="16"/>
  <c r="Q4647" i="16"/>
  <c r="Q4648" i="16"/>
  <c r="Q4649" i="16"/>
  <c r="Q4650" i="16"/>
  <c r="Q4651" i="16"/>
  <c r="Q4652" i="16"/>
  <c r="Q4653" i="16"/>
  <c r="Q4654" i="16"/>
  <c r="Q4655" i="16"/>
  <c r="Q4656" i="16"/>
  <c r="Q4657" i="16"/>
  <c r="Q4658" i="16"/>
  <c r="Q4659" i="16"/>
  <c r="Q4660" i="16"/>
  <c r="Q4661" i="16"/>
  <c r="Q4662" i="16"/>
  <c r="Q4663" i="16"/>
  <c r="Q4664" i="16"/>
  <c r="Q4665" i="16"/>
  <c r="Q4666" i="16"/>
  <c r="Q4667" i="16"/>
  <c r="Q4668" i="16"/>
  <c r="Q4669" i="16"/>
  <c r="Q4670" i="16"/>
  <c r="Q4671" i="16"/>
  <c r="Q4672" i="16"/>
  <c r="Q4673" i="16"/>
  <c r="Q4674" i="16"/>
  <c r="Q4675" i="16"/>
  <c r="Q4676" i="16"/>
  <c r="Q4677" i="16"/>
  <c r="Q4678" i="16"/>
  <c r="Q4679" i="16"/>
  <c r="Q4680" i="16"/>
  <c r="Q4681" i="16"/>
  <c r="Q4682" i="16"/>
  <c r="Q4683" i="16"/>
  <c r="Q4684" i="16"/>
  <c r="Q4685" i="16"/>
  <c r="Q4686" i="16"/>
  <c r="Q4687" i="16"/>
  <c r="Q4688" i="16"/>
  <c r="Q4689" i="16"/>
  <c r="Q4690" i="16"/>
  <c r="Q4691" i="16"/>
  <c r="Q4692" i="16"/>
  <c r="Q4693" i="16"/>
  <c r="Q4694" i="16"/>
  <c r="Q4695" i="16"/>
  <c r="Q4696" i="16"/>
  <c r="Q4697" i="16"/>
  <c r="Q4698" i="16"/>
  <c r="Q4699" i="16"/>
  <c r="Q4700" i="16"/>
  <c r="Q4701" i="16"/>
  <c r="Q4702" i="16"/>
  <c r="Q4703" i="16"/>
  <c r="Q4704" i="16"/>
  <c r="Q4705" i="16"/>
  <c r="Q4706" i="16"/>
  <c r="Q4707" i="16"/>
  <c r="Q4708" i="16"/>
  <c r="Q4709" i="16"/>
  <c r="Q4710" i="16"/>
  <c r="Q4711" i="16"/>
  <c r="Q4712" i="16"/>
  <c r="Q4713" i="16"/>
  <c r="Q4714" i="16"/>
  <c r="Q4715" i="16"/>
  <c r="Q4716" i="16"/>
  <c r="Q4717" i="16"/>
  <c r="Q4718" i="16"/>
  <c r="Q4719" i="16"/>
  <c r="Q4720" i="16"/>
  <c r="Q4721" i="16"/>
  <c r="Q4722" i="16"/>
  <c r="Q4723" i="16"/>
  <c r="Q4724" i="16"/>
  <c r="Q4725" i="16"/>
  <c r="Q4726" i="16"/>
  <c r="Q4727" i="16"/>
  <c r="Q4728" i="16"/>
  <c r="Q4729" i="16"/>
  <c r="Q4730" i="16"/>
  <c r="Q4731" i="16"/>
  <c r="Q4732" i="16"/>
  <c r="Q4733" i="16"/>
  <c r="Q4734" i="16"/>
  <c r="Q4735" i="16"/>
  <c r="Q4736" i="16"/>
  <c r="Q4737" i="16"/>
  <c r="Q4738" i="16"/>
  <c r="Q4739" i="16"/>
  <c r="Q4740" i="16"/>
  <c r="Q4741" i="16"/>
  <c r="Q4742" i="16"/>
  <c r="Q4743" i="16"/>
  <c r="Q4744" i="16"/>
  <c r="Q4745" i="16"/>
  <c r="Q4746" i="16"/>
  <c r="Q4747" i="16"/>
  <c r="Q4748" i="16"/>
  <c r="Q4749" i="16"/>
  <c r="Q4750" i="16"/>
  <c r="Q4751" i="16"/>
  <c r="Q4752" i="16"/>
  <c r="Q4753" i="16"/>
  <c r="Q4754" i="16"/>
  <c r="Q4755" i="16"/>
  <c r="Q4756" i="16"/>
  <c r="Q4757" i="16"/>
  <c r="Q4758" i="16"/>
  <c r="Q4759" i="16"/>
  <c r="Q4760" i="16"/>
  <c r="Q4761" i="16"/>
  <c r="Q4762" i="16"/>
  <c r="Q4763" i="16"/>
  <c r="Q4764" i="16"/>
  <c r="Q4765" i="16"/>
  <c r="Q4766" i="16"/>
  <c r="Q4767" i="16"/>
  <c r="Q4768" i="16"/>
  <c r="Q4769" i="16"/>
  <c r="Q4770" i="16"/>
  <c r="Q4771" i="16"/>
  <c r="Q4772" i="16"/>
  <c r="Q4773" i="16"/>
  <c r="Q4774" i="16"/>
  <c r="Q4775" i="16"/>
  <c r="Q4776" i="16"/>
  <c r="Q4777" i="16"/>
  <c r="Q4778" i="16"/>
  <c r="Q4779" i="16"/>
  <c r="Q4780" i="16"/>
  <c r="Q4781" i="16"/>
  <c r="Q4782" i="16"/>
  <c r="Q4783" i="16"/>
  <c r="Q4784" i="16"/>
  <c r="Q4785" i="16"/>
  <c r="Q4786" i="16"/>
  <c r="Q4787" i="16"/>
  <c r="Q4788" i="16"/>
  <c r="Q4789" i="16"/>
  <c r="Q4790" i="16"/>
  <c r="Q4791" i="16"/>
  <c r="Q4792" i="16"/>
  <c r="Q4793" i="16"/>
  <c r="Q4794" i="16"/>
  <c r="Q4795" i="16"/>
  <c r="Q4796" i="16"/>
  <c r="Q4797" i="16"/>
  <c r="Q4798" i="16"/>
  <c r="Q4799" i="16"/>
  <c r="Q4800" i="16"/>
  <c r="Q4801" i="16"/>
  <c r="Q4802" i="16"/>
  <c r="Q4803" i="16"/>
  <c r="Q4804" i="16"/>
  <c r="Q4805" i="16"/>
  <c r="Q4806" i="16"/>
  <c r="Q4807" i="16"/>
  <c r="Q4808" i="16"/>
  <c r="Q4809" i="16"/>
  <c r="Q4810" i="16"/>
  <c r="Q4811" i="16"/>
  <c r="Q4812" i="16"/>
  <c r="Q4813" i="16"/>
  <c r="Q4814" i="16"/>
  <c r="Q4815" i="16"/>
  <c r="Q4816" i="16"/>
  <c r="Q4817" i="16"/>
  <c r="Q4818" i="16"/>
  <c r="Q4819" i="16"/>
  <c r="Q4820" i="16"/>
  <c r="Q4821" i="16"/>
  <c r="Q4822" i="16"/>
  <c r="Q4823" i="16"/>
  <c r="Q4824" i="16"/>
  <c r="Q4825" i="16"/>
  <c r="Q4826" i="16"/>
  <c r="Q4827" i="16"/>
  <c r="Q4828" i="16"/>
  <c r="Q4829" i="16"/>
  <c r="Q4830" i="16"/>
  <c r="Q4831" i="16"/>
  <c r="Q4832" i="16"/>
  <c r="Q4833" i="16"/>
  <c r="Q4834" i="16"/>
  <c r="Q4835" i="16"/>
  <c r="Q4836" i="16"/>
  <c r="Q4837" i="16"/>
  <c r="Q4838" i="16"/>
  <c r="Q4839" i="16"/>
  <c r="Q4840" i="16"/>
  <c r="Q4841" i="16"/>
  <c r="Q4842" i="16"/>
  <c r="Q4843" i="16"/>
  <c r="Q4844" i="16"/>
  <c r="Q4845" i="16"/>
  <c r="Q4846" i="16"/>
  <c r="Q4847" i="16"/>
  <c r="Q4848" i="16"/>
  <c r="Q4849" i="16"/>
  <c r="Q4850" i="16"/>
  <c r="Q4851" i="16"/>
  <c r="Q4852" i="16"/>
  <c r="Q4853" i="16"/>
  <c r="Q4854" i="16"/>
  <c r="Q4855" i="16"/>
  <c r="Q4856" i="16"/>
  <c r="Q4857" i="16"/>
  <c r="Q4858" i="16"/>
  <c r="Q4859" i="16"/>
  <c r="Q4860" i="16"/>
  <c r="Q4861" i="16"/>
  <c r="Q4862" i="16"/>
  <c r="Q4863" i="16"/>
  <c r="Q4864" i="16"/>
  <c r="Q4865" i="16"/>
  <c r="Q4866" i="16"/>
  <c r="Q4867" i="16"/>
  <c r="Q4868" i="16"/>
  <c r="Q4869" i="16"/>
  <c r="Q4870" i="16"/>
  <c r="Q4871" i="16"/>
  <c r="Q4872" i="16"/>
  <c r="Q4873" i="16"/>
  <c r="Q4874" i="16"/>
  <c r="Q4875" i="16"/>
  <c r="Q4876" i="16"/>
  <c r="Q4877" i="16"/>
  <c r="Q4878" i="16"/>
  <c r="Q4879" i="16"/>
  <c r="Q4880" i="16"/>
  <c r="Q4881" i="16"/>
  <c r="Q4882" i="16"/>
  <c r="Q4883" i="16"/>
  <c r="Q4884" i="16"/>
  <c r="Q4885" i="16"/>
  <c r="Q4886" i="16"/>
  <c r="Q4887" i="16"/>
  <c r="Q4888" i="16"/>
  <c r="Q4889" i="16"/>
  <c r="Q4890" i="16"/>
  <c r="Q4891" i="16"/>
  <c r="Q4892" i="16"/>
  <c r="Q4893" i="16"/>
  <c r="Q4894" i="16"/>
  <c r="Q4895" i="16"/>
  <c r="Q4896" i="16"/>
  <c r="Q4897" i="16"/>
  <c r="Q4898" i="16"/>
  <c r="Q4899" i="16"/>
  <c r="Q4900" i="16"/>
  <c r="Q4901" i="16"/>
  <c r="Q4902" i="16"/>
  <c r="Q4903" i="16"/>
  <c r="Q4904" i="16"/>
  <c r="Q4905" i="16"/>
  <c r="Q4906" i="16"/>
  <c r="Q4907" i="16"/>
  <c r="Q4908" i="16"/>
  <c r="Q4909" i="16"/>
  <c r="Q4910" i="16"/>
  <c r="Q4911" i="16"/>
  <c r="Q4912" i="16"/>
  <c r="Q4913" i="16"/>
  <c r="Q4914" i="16"/>
  <c r="Q4915" i="16"/>
  <c r="Q4916" i="16"/>
  <c r="Q4917" i="16"/>
  <c r="Q4918" i="16"/>
  <c r="Q4919" i="16"/>
  <c r="Q4920" i="16"/>
  <c r="Q4921" i="16"/>
  <c r="Q4922" i="16"/>
  <c r="Q4923" i="16"/>
  <c r="Q4924" i="16"/>
  <c r="Q4925" i="16"/>
  <c r="Q4926" i="16"/>
  <c r="Q4927" i="16"/>
  <c r="Q4928" i="16"/>
  <c r="Q4929" i="16"/>
  <c r="Q4930" i="16"/>
  <c r="Q4931" i="16"/>
  <c r="Q4932" i="16"/>
  <c r="Q4933" i="16"/>
  <c r="Q4934" i="16"/>
  <c r="Q4935" i="16"/>
  <c r="Q4936" i="16"/>
  <c r="Q4937" i="16"/>
  <c r="Q4938" i="16"/>
  <c r="Q4939" i="16"/>
  <c r="Q4940" i="16"/>
  <c r="Q4941" i="16"/>
  <c r="Q4942" i="16"/>
  <c r="Q4943" i="16"/>
  <c r="Q4944" i="16"/>
  <c r="Q4945" i="16"/>
  <c r="Q4946" i="16"/>
  <c r="Q4947" i="16"/>
  <c r="Q4948" i="16"/>
  <c r="Q4949" i="16"/>
  <c r="Q4950" i="16"/>
  <c r="Q4951" i="16"/>
  <c r="Q4952" i="16"/>
  <c r="Q4953" i="16"/>
  <c r="Q4954" i="16"/>
  <c r="Q4955" i="16"/>
  <c r="Q4956" i="16"/>
  <c r="Q4957" i="16"/>
  <c r="Q4958" i="16"/>
  <c r="Q4959" i="16"/>
  <c r="Q4960" i="16"/>
  <c r="Q4961" i="16"/>
  <c r="Q4962" i="16"/>
  <c r="Q4963" i="16"/>
  <c r="Q4964" i="16"/>
  <c r="Q4965" i="16"/>
  <c r="Q4966" i="16"/>
  <c r="Q4967" i="16"/>
  <c r="Q4968" i="16"/>
  <c r="Q4969" i="16"/>
  <c r="Q4970" i="16"/>
  <c r="Q4971" i="16"/>
  <c r="Q4972" i="16"/>
  <c r="Q4973" i="16"/>
  <c r="Q4974" i="16"/>
  <c r="Q4975" i="16"/>
  <c r="Q4976" i="16"/>
  <c r="Q4977" i="16"/>
  <c r="Q4978" i="16"/>
  <c r="Q4979" i="16"/>
  <c r="Q4980" i="16"/>
  <c r="Q4981" i="16"/>
  <c r="Q4982" i="16"/>
  <c r="Q4983" i="16"/>
  <c r="Q4984" i="16"/>
  <c r="Q4985" i="16"/>
  <c r="Q4986" i="16"/>
  <c r="Q4987" i="16"/>
  <c r="Q4988" i="16"/>
  <c r="Q4989" i="16"/>
  <c r="Q4990" i="16"/>
  <c r="Q4991" i="16"/>
  <c r="Q4992" i="16"/>
  <c r="Q4993" i="16"/>
  <c r="Q4994" i="16"/>
  <c r="Q4995" i="16"/>
  <c r="Q4996" i="16"/>
  <c r="Q4997" i="16"/>
  <c r="Q4998" i="16"/>
  <c r="Q4999" i="16"/>
  <c r="Q5000" i="16"/>
  <c r="Q5001" i="16"/>
  <c r="Q5002" i="16"/>
  <c r="Q5003" i="16"/>
  <c r="Q5004" i="16"/>
  <c r="Q5005" i="16"/>
  <c r="Q5006" i="16"/>
  <c r="Q5007" i="16"/>
  <c r="Q5008" i="16"/>
  <c r="Q5009" i="16"/>
  <c r="Q5010" i="16"/>
  <c r="Q5011" i="16"/>
  <c r="Q5012" i="16"/>
  <c r="Q5013" i="16"/>
  <c r="Q5014" i="16"/>
  <c r="Q5015" i="16"/>
  <c r="Q5016" i="16"/>
  <c r="Q5017" i="16"/>
  <c r="Q5018" i="16"/>
  <c r="Q5019" i="16"/>
  <c r="Q5020" i="16"/>
  <c r="Q5021" i="16"/>
  <c r="Q5022" i="16"/>
  <c r="Q5023" i="16"/>
  <c r="Q5024" i="16"/>
  <c r="Q5025" i="16"/>
  <c r="Q5026" i="16"/>
  <c r="Q5027" i="16"/>
  <c r="Q5028" i="16"/>
  <c r="Q5029" i="16"/>
  <c r="Q5030" i="16"/>
  <c r="Q5031" i="16"/>
  <c r="Q5032" i="16"/>
  <c r="Q5033" i="16"/>
  <c r="Q5034" i="16"/>
  <c r="Q5035" i="16"/>
  <c r="Q5036" i="16"/>
  <c r="Q5037" i="16"/>
  <c r="Q5038" i="16"/>
  <c r="Q5039" i="16"/>
  <c r="Q5040" i="16"/>
  <c r="Q5041" i="16"/>
  <c r="Q5042" i="16"/>
  <c r="Q5043" i="16"/>
  <c r="Q5044" i="16"/>
  <c r="Q5045" i="16"/>
  <c r="Q5046" i="16"/>
  <c r="Q5047" i="16"/>
  <c r="Q5048" i="16"/>
  <c r="Q5049" i="16"/>
  <c r="Q5050" i="16"/>
  <c r="Q5051" i="16"/>
  <c r="Q5052" i="16"/>
  <c r="Q5053" i="16"/>
  <c r="Q5054" i="16"/>
  <c r="Q5055" i="16"/>
  <c r="Q5056" i="16"/>
  <c r="Q5057" i="16"/>
  <c r="Q5058" i="16"/>
  <c r="Q5059" i="16"/>
  <c r="Q5060" i="16"/>
  <c r="Q5061" i="16"/>
  <c r="Q5062" i="16"/>
  <c r="Q5063" i="16"/>
  <c r="Q5064" i="16"/>
  <c r="Q5065" i="16"/>
  <c r="Q5066" i="16"/>
  <c r="Q5067" i="16"/>
  <c r="Q5068" i="16"/>
  <c r="Q5069" i="16"/>
  <c r="Q5070" i="16"/>
  <c r="Q5071" i="16"/>
  <c r="Q5072" i="16"/>
  <c r="Q5073" i="16"/>
  <c r="Q5074" i="16"/>
  <c r="Q5075" i="16"/>
  <c r="Q5076" i="16"/>
  <c r="Q5077" i="16"/>
  <c r="Q5078" i="16"/>
  <c r="Q5079" i="16"/>
  <c r="Q5080" i="16"/>
  <c r="Q5081" i="16"/>
  <c r="Q5082" i="16"/>
  <c r="Q5083" i="16"/>
  <c r="Q5084" i="16"/>
  <c r="Q5085" i="16"/>
  <c r="Q5086" i="16"/>
  <c r="Q5087" i="16"/>
  <c r="Q5088" i="16"/>
  <c r="Q5089" i="16"/>
  <c r="Q5090" i="16"/>
  <c r="Q5091" i="16"/>
  <c r="Q5092" i="16"/>
  <c r="Q5093" i="16"/>
  <c r="Q5094" i="16"/>
  <c r="Q5095" i="16"/>
  <c r="Q5096" i="16"/>
  <c r="Q5097" i="16"/>
  <c r="Q5098" i="16"/>
  <c r="Q5099" i="16"/>
  <c r="Q5100" i="16"/>
  <c r="Q5101" i="16"/>
  <c r="Q5102" i="16"/>
  <c r="Q5103" i="16"/>
  <c r="Q5104" i="16"/>
  <c r="Q5105" i="16"/>
  <c r="Q5106" i="16"/>
  <c r="Q5107" i="16"/>
  <c r="Q5108" i="16"/>
  <c r="Q5109" i="16"/>
  <c r="Q5110" i="16"/>
  <c r="Q5111" i="16"/>
  <c r="Q5112" i="16"/>
  <c r="Q5113" i="16"/>
  <c r="Q5114" i="16"/>
  <c r="Q5115" i="16"/>
  <c r="Q5116" i="16"/>
  <c r="Q5117" i="16"/>
  <c r="Q5118" i="16"/>
  <c r="Q5119" i="16"/>
  <c r="Q5120" i="16"/>
  <c r="Q5121" i="16"/>
  <c r="Q5122" i="16"/>
  <c r="Q5123" i="16"/>
  <c r="Q5124" i="16"/>
  <c r="Q5125" i="16"/>
  <c r="Q5126" i="16"/>
  <c r="Q5127" i="16"/>
  <c r="Q5128" i="16"/>
  <c r="Q5129" i="16"/>
  <c r="Q5130" i="16"/>
  <c r="Q5131" i="16"/>
  <c r="Q5132" i="16"/>
  <c r="Q5133" i="16"/>
  <c r="Q5134" i="16"/>
  <c r="Q5135" i="16"/>
  <c r="Q5136" i="16"/>
  <c r="Q5137" i="16"/>
  <c r="Q5138" i="16"/>
  <c r="Q5139" i="16"/>
  <c r="Q5140" i="16"/>
  <c r="Q5141" i="16"/>
  <c r="Q5142" i="16"/>
  <c r="Q5143" i="16"/>
  <c r="Q5144" i="16"/>
  <c r="Q5145" i="16"/>
  <c r="Q5146" i="16"/>
  <c r="Q5147" i="16"/>
  <c r="Q5148" i="16"/>
  <c r="Q5149" i="16"/>
  <c r="Q5150" i="16"/>
  <c r="Q5151" i="16"/>
  <c r="Q5152" i="16"/>
  <c r="Q5153" i="16"/>
  <c r="Q5154" i="16"/>
  <c r="Q5155" i="16"/>
  <c r="Q5156" i="16"/>
  <c r="Q5157" i="16"/>
  <c r="Q5158" i="16"/>
  <c r="Q5159" i="16"/>
  <c r="Q5160" i="16"/>
  <c r="Q5161" i="16"/>
  <c r="Q5162" i="16"/>
  <c r="Q5163" i="16"/>
  <c r="Q5164" i="16"/>
  <c r="Q5165" i="16"/>
  <c r="Q5166" i="16"/>
  <c r="Q5167" i="16"/>
  <c r="Q5168" i="16"/>
  <c r="Q5169" i="16"/>
  <c r="Q5170" i="16"/>
  <c r="Q5171" i="16"/>
  <c r="Q5172" i="16"/>
  <c r="Q5173" i="16"/>
  <c r="Q5174" i="16"/>
  <c r="Q5175" i="16"/>
  <c r="Q5176" i="16"/>
  <c r="Q5177" i="16"/>
  <c r="Q5178" i="16"/>
  <c r="Q5179" i="16"/>
  <c r="Q5180" i="16"/>
  <c r="Q5181" i="16"/>
  <c r="Q5182" i="16"/>
  <c r="Q5183" i="16"/>
  <c r="Q5184" i="16"/>
  <c r="Q5185" i="16"/>
  <c r="Q5186" i="16"/>
  <c r="Q5187" i="16"/>
  <c r="Q5188" i="16"/>
  <c r="Q5189" i="16"/>
  <c r="Q5190" i="16"/>
  <c r="Q5191" i="16"/>
  <c r="Q5192" i="16"/>
  <c r="Q5193" i="16"/>
  <c r="Q5194" i="16"/>
  <c r="Q5195" i="16"/>
  <c r="Q5196" i="16"/>
  <c r="Q5197" i="16"/>
  <c r="Q5198" i="16"/>
  <c r="Q5199" i="16"/>
  <c r="Q5200" i="16"/>
  <c r="Q5201" i="16"/>
  <c r="Q5202" i="16"/>
  <c r="Q5203" i="16"/>
  <c r="Q5204" i="16"/>
  <c r="Q5205" i="16"/>
  <c r="Q5206" i="16"/>
  <c r="Q5207" i="16"/>
  <c r="Q5208" i="16"/>
  <c r="Q5209" i="16"/>
  <c r="Q5210" i="16"/>
  <c r="Q5211" i="16"/>
  <c r="Q5212" i="16"/>
  <c r="Q5213" i="16"/>
  <c r="Q5214" i="16"/>
  <c r="Q5215" i="16"/>
  <c r="Q5216" i="16"/>
  <c r="Q5217" i="16"/>
  <c r="Q5218" i="16"/>
  <c r="Q5219" i="16"/>
  <c r="Q5220" i="16"/>
  <c r="Q5221" i="16"/>
  <c r="Q5222" i="16"/>
  <c r="Q5223" i="16"/>
  <c r="Q5224" i="16"/>
  <c r="Q5225" i="16"/>
  <c r="Q5226" i="16"/>
  <c r="Q5227" i="16"/>
  <c r="Q5228" i="16"/>
  <c r="Q5229" i="16"/>
  <c r="Q5230" i="16"/>
  <c r="Q5231" i="16"/>
  <c r="Q5232" i="16"/>
  <c r="Q5233" i="16"/>
  <c r="Q5234" i="16"/>
  <c r="Q5235" i="16"/>
  <c r="Q5236" i="16"/>
  <c r="Q5237" i="16"/>
  <c r="Q5238" i="16"/>
  <c r="Q5239" i="16"/>
  <c r="Q5240" i="16"/>
  <c r="Q5241" i="16"/>
  <c r="Q5242" i="16"/>
  <c r="Q5243" i="16"/>
  <c r="Q5244" i="16"/>
  <c r="Q5245" i="16"/>
  <c r="Q5246" i="16"/>
  <c r="Q5247" i="16"/>
  <c r="Q5248" i="16"/>
  <c r="Q5249" i="16"/>
  <c r="Q5250" i="16"/>
  <c r="Q5251" i="16"/>
  <c r="Q5252" i="16"/>
  <c r="Q5253" i="16"/>
  <c r="Q5254" i="16"/>
  <c r="Q5255" i="16"/>
  <c r="Q5256" i="16"/>
  <c r="Q5257" i="16"/>
  <c r="Q5258" i="16"/>
  <c r="Q5259" i="16"/>
  <c r="Q5260" i="16"/>
  <c r="Q5261" i="16"/>
  <c r="Q5262" i="16"/>
  <c r="Q5263" i="16"/>
  <c r="Q5264" i="16"/>
  <c r="Q5265" i="16"/>
  <c r="Q5266" i="16"/>
  <c r="Q5267" i="16"/>
  <c r="Q5268" i="16"/>
  <c r="Q5269" i="16"/>
  <c r="Q5270" i="16"/>
  <c r="Q5271" i="16"/>
  <c r="Q5272" i="16"/>
  <c r="Q5273" i="16"/>
  <c r="Q5274" i="16"/>
  <c r="Q5275" i="16"/>
  <c r="Q5276" i="16"/>
  <c r="Q5277" i="16"/>
  <c r="Q5278" i="16"/>
  <c r="Q5279" i="16"/>
  <c r="Q5280" i="16"/>
  <c r="Q5281" i="16"/>
  <c r="Q5282" i="16"/>
  <c r="Q5283" i="16"/>
  <c r="Q5284" i="16"/>
  <c r="Q5285" i="16"/>
  <c r="Q5286" i="16"/>
  <c r="Q5287" i="16"/>
  <c r="Q5288" i="16"/>
  <c r="Q5289" i="16"/>
  <c r="Q5290" i="16"/>
  <c r="Q5291" i="16"/>
  <c r="Q5292" i="16"/>
  <c r="Q5293" i="16"/>
  <c r="Q5294" i="16"/>
  <c r="Q5295" i="16"/>
  <c r="Q5296" i="16"/>
  <c r="Q5297" i="16"/>
  <c r="Q5298" i="16"/>
  <c r="Q5299" i="16"/>
  <c r="Q5300" i="16"/>
  <c r="Q5301" i="16"/>
  <c r="Q5302" i="16"/>
  <c r="Q5303" i="16"/>
  <c r="Q5304" i="16"/>
  <c r="Q5305" i="16"/>
  <c r="Q5306" i="16"/>
  <c r="Q5307" i="16"/>
  <c r="Q5308" i="16"/>
  <c r="Q5309" i="16"/>
  <c r="Q5310" i="16"/>
  <c r="Q5311" i="16"/>
  <c r="Q5312" i="16"/>
  <c r="Q5313" i="16"/>
  <c r="Q5314" i="16"/>
  <c r="Q5315" i="16"/>
  <c r="Q5316" i="16"/>
  <c r="Q5317" i="16"/>
  <c r="Q5318" i="16"/>
  <c r="Q5319" i="16"/>
  <c r="Q5320" i="16"/>
  <c r="Q5321" i="16"/>
  <c r="Q5322" i="16"/>
  <c r="Q5323" i="16"/>
  <c r="Q5324" i="16"/>
  <c r="Q5325" i="16"/>
  <c r="Q5326" i="16"/>
  <c r="Q5327" i="16"/>
  <c r="Q5328" i="16"/>
  <c r="Q5329" i="16"/>
  <c r="Q5330" i="16"/>
  <c r="Q5331" i="16"/>
  <c r="Q5332" i="16"/>
  <c r="Q5333" i="16"/>
  <c r="Q5334" i="16"/>
  <c r="Q5335" i="16"/>
  <c r="Q5336" i="16"/>
  <c r="Q5337" i="16"/>
  <c r="Q5338" i="16"/>
  <c r="Q5339" i="16"/>
  <c r="Q5340" i="16"/>
  <c r="Q5341" i="16"/>
  <c r="Q5342" i="16"/>
  <c r="Q5343" i="16"/>
  <c r="Q5344" i="16"/>
  <c r="Q5345" i="16"/>
  <c r="Q5346" i="16"/>
  <c r="Q5347" i="16"/>
  <c r="Q5348" i="16"/>
  <c r="Q5349" i="16"/>
  <c r="Q5350" i="16"/>
  <c r="Q5351" i="16"/>
  <c r="Q5352" i="16"/>
  <c r="Q5353" i="16"/>
  <c r="Q5354" i="16"/>
  <c r="Q5355" i="16"/>
  <c r="Q5356" i="16"/>
  <c r="Q5357" i="16"/>
  <c r="Q5358" i="16"/>
  <c r="Q5359" i="16"/>
  <c r="Q5360" i="16"/>
  <c r="Q5361" i="16"/>
  <c r="Q5362" i="16"/>
  <c r="Q5363" i="16"/>
  <c r="Q5364" i="16"/>
  <c r="Q5365" i="16"/>
  <c r="Q5366" i="16"/>
  <c r="Q5367" i="16"/>
  <c r="Q5368" i="16"/>
  <c r="Q5369" i="16"/>
  <c r="Q5370" i="16"/>
  <c r="Q5371" i="16"/>
  <c r="Q5372" i="16"/>
  <c r="Q5373" i="16"/>
  <c r="Q5374" i="16"/>
  <c r="Q5375" i="16"/>
  <c r="Q5376" i="16"/>
  <c r="Q5377" i="16"/>
  <c r="Q5378" i="16"/>
  <c r="Q5379" i="16"/>
  <c r="Q5380" i="16"/>
  <c r="Q5381" i="16"/>
  <c r="Q5382" i="16"/>
  <c r="Q5383" i="16"/>
  <c r="Q5384" i="16"/>
  <c r="Q5385" i="16"/>
  <c r="Q5386" i="16"/>
  <c r="Q5387" i="16"/>
  <c r="Q5388" i="16"/>
  <c r="Q5389" i="16"/>
  <c r="Q5390" i="16"/>
  <c r="Q5391" i="16"/>
  <c r="Q5392" i="16"/>
  <c r="Q5393" i="16"/>
  <c r="Q5394" i="16"/>
  <c r="Q5395" i="16"/>
  <c r="Q5396" i="16"/>
  <c r="Q5397" i="16"/>
  <c r="Q5398" i="16"/>
  <c r="Q5399" i="16"/>
  <c r="Q5400" i="16"/>
  <c r="Q5401" i="16"/>
  <c r="Q5402" i="16"/>
  <c r="Q5403" i="16"/>
  <c r="Q5404" i="16"/>
  <c r="Q5405" i="16"/>
  <c r="Q5406" i="16"/>
  <c r="Q5407" i="16"/>
  <c r="Q5408" i="16"/>
  <c r="Q5409" i="16"/>
  <c r="Q5410" i="16"/>
  <c r="Q5411" i="16"/>
  <c r="Q5412" i="16"/>
  <c r="Q5413" i="16"/>
  <c r="Q5414" i="16"/>
  <c r="Q5415" i="16"/>
  <c r="Q5416" i="16"/>
  <c r="Q5417" i="16"/>
  <c r="Q5418" i="16"/>
  <c r="Q5419" i="16"/>
  <c r="Q5420" i="16"/>
  <c r="Q5421" i="16"/>
  <c r="Q5422" i="16"/>
  <c r="Q5423" i="16"/>
  <c r="Q5424" i="16"/>
  <c r="Q5425" i="16"/>
  <c r="Q5426" i="16"/>
  <c r="Q5427" i="16"/>
  <c r="Q5428" i="16"/>
  <c r="Q5429" i="16"/>
  <c r="Q5430" i="16"/>
  <c r="Q5431" i="16"/>
  <c r="Q5432" i="16"/>
  <c r="Q5433" i="16"/>
  <c r="Q5434" i="16"/>
  <c r="Q5435" i="16"/>
  <c r="Q5436" i="16"/>
  <c r="Q5437" i="16"/>
  <c r="Q5438" i="16"/>
  <c r="Q5439" i="16"/>
  <c r="Q5440" i="16"/>
  <c r="Q5441" i="16"/>
  <c r="Q5442" i="16"/>
  <c r="Q5443" i="16"/>
  <c r="Q5444" i="16"/>
  <c r="Q5445" i="16"/>
  <c r="Q5446" i="16"/>
  <c r="Q5447" i="16"/>
  <c r="Q5448" i="16"/>
  <c r="Q5449" i="16"/>
  <c r="Q5450" i="16"/>
  <c r="Q5451" i="16"/>
  <c r="Q5452" i="16"/>
  <c r="Q5453" i="16"/>
  <c r="Q5454" i="16"/>
  <c r="Q5455" i="16"/>
  <c r="Q5456" i="16"/>
  <c r="Q5457" i="16"/>
  <c r="Q5458" i="16"/>
  <c r="Q5459" i="16"/>
  <c r="Q5460" i="16"/>
  <c r="Q5461" i="16"/>
  <c r="Q5462" i="16"/>
  <c r="Q5463" i="16"/>
  <c r="Q5464" i="16"/>
  <c r="Q5465" i="16"/>
  <c r="Q5466" i="16"/>
  <c r="Q5467" i="16"/>
  <c r="Q5468" i="16"/>
  <c r="Q5469" i="16"/>
  <c r="Q5470" i="16"/>
  <c r="Q5471" i="16"/>
  <c r="Q5472" i="16"/>
  <c r="Q5473" i="16"/>
  <c r="Q5474" i="16"/>
  <c r="Q5475" i="16"/>
  <c r="Q5476" i="16"/>
  <c r="Q5477" i="16"/>
  <c r="Q5478" i="16"/>
  <c r="Q5479" i="16"/>
  <c r="Q5480" i="16"/>
  <c r="Q5481" i="16"/>
  <c r="Q5482" i="16"/>
  <c r="Q5483" i="16"/>
  <c r="Q5484" i="16"/>
  <c r="Q5485" i="16"/>
  <c r="Q5486" i="16"/>
  <c r="Q5487" i="16"/>
  <c r="Q5488" i="16"/>
  <c r="Q5489" i="16"/>
  <c r="Q5490" i="16"/>
  <c r="Q5491" i="16"/>
  <c r="Q5492" i="16"/>
  <c r="Q5493" i="16"/>
  <c r="Q5494" i="16"/>
  <c r="Q5495" i="16"/>
  <c r="Q5496" i="16"/>
  <c r="Q5497" i="16"/>
  <c r="Q5498" i="16"/>
  <c r="Q5499" i="16"/>
  <c r="Q5500" i="16"/>
  <c r="Q5501" i="16"/>
  <c r="Q5502" i="16"/>
  <c r="Q5503" i="16"/>
  <c r="Q5504" i="16"/>
  <c r="Q5505" i="16"/>
  <c r="Q5506" i="16"/>
  <c r="Q5507" i="16"/>
  <c r="Q5508" i="16"/>
  <c r="Q5509" i="16"/>
  <c r="Q5510" i="16"/>
  <c r="Q5511" i="16"/>
  <c r="Q5512" i="16"/>
  <c r="Q5513" i="16"/>
  <c r="Q5514" i="16"/>
  <c r="Q5515" i="16"/>
  <c r="Q5516" i="16"/>
  <c r="Q5517" i="16"/>
  <c r="Q5518" i="16"/>
  <c r="Q5519" i="16"/>
  <c r="Q5520" i="16"/>
  <c r="Q5521" i="16"/>
  <c r="Q5522" i="16"/>
  <c r="Q5523" i="16"/>
  <c r="Q5524" i="16"/>
  <c r="Q5525" i="16"/>
  <c r="Q5526" i="16"/>
  <c r="Q5527" i="16"/>
  <c r="Q5528" i="16"/>
  <c r="Q5529" i="16"/>
  <c r="Q5530" i="16"/>
  <c r="Q5531" i="16"/>
  <c r="Q5532" i="16"/>
  <c r="Q5533" i="16"/>
  <c r="Q5534" i="16"/>
  <c r="Q5535" i="16"/>
  <c r="Q5536" i="16"/>
  <c r="Q5537" i="16"/>
  <c r="Q5538" i="16"/>
  <c r="Q5539" i="16"/>
  <c r="Q5540" i="16"/>
  <c r="Q5541" i="16"/>
  <c r="Q5542" i="16"/>
  <c r="Q5543" i="16"/>
  <c r="Q5544" i="16"/>
  <c r="Q5545" i="16"/>
  <c r="Q5546" i="16"/>
  <c r="Q5547" i="16"/>
  <c r="Q5548" i="16"/>
  <c r="Q5549" i="16"/>
  <c r="Q5550" i="16"/>
  <c r="Q5551" i="16"/>
  <c r="Q5552" i="16"/>
  <c r="Q5553" i="16"/>
  <c r="Q5554" i="16"/>
  <c r="Q5555" i="16"/>
  <c r="Q5556" i="16"/>
  <c r="Q5557" i="16"/>
  <c r="Q5558" i="16"/>
  <c r="Q5559" i="16"/>
  <c r="Q5560" i="16"/>
  <c r="Q5561" i="16"/>
  <c r="Q5562" i="16"/>
  <c r="Q5563" i="16"/>
  <c r="Q5564" i="16"/>
  <c r="Q5565" i="16"/>
  <c r="Q5566" i="16"/>
  <c r="Q5567" i="16"/>
  <c r="Q5568" i="16"/>
  <c r="Q5569" i="16"/>
  <c r="Q5570" i="16"/>
  <c r="Q5571" i="16"/>
  <c r="Q5572" i="16"/>
  <c r="Q5573" i="16"/>
  <c r="Q5574" i="16"/>
  <c r="Q5575" i="16"/>
  <c r="Q5576" i="16"/>
  <c r="Q5577" i="16"/>
  <c r="Q5578" i="16"/>
  <c r="Q5579" i="16"/>
  <c r="Q5580" i="16"/>
  <c r="Q5581" i="16"/>
  <c r="Q5582" i="16"/>
  <c r="Q5583" i="16"/>
  <c r="Q5584" i="16"/>
  <c r="Q5585" i="16"/>
  <c r="Q5586" i="16"/>
  <c r="Q5587" i="16"/>
  <c r="Q5588" i="16"/>
  <c r="Q5589" i="16"/>
  <c r="Q5590" i="16"/>
  <c r="Q5591" i="16"/>
  <c r="Q5592" i="16"/>
  <c r="Q5593" i="16"/>
  <c r="Q5594" i="16"/>
  <c r="Q5595" i="16"/>
  <c r="Q5596" i="16"/>
  <c r="Q5597" i="16"/>
  <c r="Q5598" i="16"/>
  <c r="Q5599" i="16"/>
  <c r="Q5600" i="16"/>
  <c r="Q5601" i="16"/>
  <c r="Q5602" i="16"/>
  <c r="Q5603" i="16"/>
  <c r="Q5604" i="16"/>
  <c r="Q5605" i="16"/>
  <c r="Q5606" i="16"/>
  <c r="Q5607" i="16"/>
  <c r="Q5608" i="16"/>
  <c r="Q5609" i="16"/>
  <c r="Q5610" i="16"/>
  <c r="Q5611" i="16"/>
  <c r="Q5612" i="16"/>
  <c r="Q5613" i="16"/>
  <c r="Q5614" i="16"/>
  <c r="Q5615" i="16"/>
  <c r="Q5616" i="16"/>
  <c r="Q5617" i="16"/>
  <c r="Q5618" i="16"/>
  <c r="Q5619" i="16"/>
  <c r="Q5620" i="16"/>
  <c r="Q5621" i="16"/>
  <c r="Q5622" i="16"/>
  <c r="Q5623" i="16"/>
  <c r="Q5624" i="16"/>
  <c r="Q5625" i="16"/>
  <c r="Q5626" i="16"/>
  <c r="Q5627" i="16"/>
  <c r="Q5628" i="16"/>
  <c r="Q5629" i="16"/>
  <c r="Q5630" i="16"/>
  <c r="Q5631" i="16"/>
  <c r="Q5632" i="16"/>
  <c r="Q5633" i="16"/>
  <c r="Q5634" i="16"/>
  <c r="Q5635" i="16"/>
  <c r="Q5636" i="16"/>
  <c r="Q5637" i="16"/>
  <c r="Q5638" i="16"/>
  <c r="Q5639" i="16"/>
  <c r="Q5640" i="16"/>
  <c r="Q5641" i="16"/>
  <c r="Q5642" i="16"/>
  <c r="Q5643" i="16"/>
  <c r="Q5644" i="16"/>
  <c r="Q5645" i="16"/>
  <c r="Q5646" i="16"/>
  <c r="Q5647" i="16"/>
  <c r="Q5648" i="16"/>
  <c r="Q5649" i="16"/>
  <c r="Q5650" i="16"/>
  <c r="Q5651" i="16"/>
  <c r="Q5652" i="16"/>
  <c r="Q5653" i="16"/>
  <c r="Q5654" i="16"/>
  <c r="Q5655" i="16"/>
  <c r="Q5656" i="16"/>
  <c r="Q5657" i="16"/>
  <c r="Q5658" i="16"/>
  <c r="Q5659" i="16"/>
  <c r="Q5660" i="16"/>
  <c r="Q5661" i="16"/>
  <c r="Q5662" i="16"/>
  <c r="Q5663" i="16"/>
  <c r="Q5664" i="16"/>
  <c r="Q5665" i="16"/>
  <c r="Q5666" i="16"/>
  <c r="Q5667" i="16"/>
  <c r="Q5668" i="16"/>
  <c r="Q5669" i="16"/>
  <c r="Q5670" i="16"/>
  <c r="Q5671" i="16"/>
  <c r="Q5672" i="16"/>
  <c r="Q5673" i="16"/>
  <c r="Q5674" i="16"/>
  <c r="Q5675" i="16"/>
  <c r="Q5676" i="16"/>
  <c r="Q5677" i="16"/>
  <c r="Q5678" i="16"/>
  <c r="Q5679" i="16"/>
  <c r="Q5680" i="16"/>
  <c r="Q5681" i="16"/>
  <c r="Q5682" i="16"/>
  <c r="Q5683" i="16"/>
  <c r="Q5684" i="16"/>
  <c r="Q5685" i="16"/>
  <c r="Q5686" i="16"/>
  <c r="Q5687" i="16"/>
  <c r="Q5688" i="16"/>
  <c r="Q5689" i="16"/>
  <c r="Q5690" i="16"/>
  <c r="Q5691" i="16"/>
  <c r="Q5692" i="16"/>
  <c r="Q5693" i="16"/>
  <c r="Q5694" i="16"/>
  <c r="Q5695" i="16"/>
  <c r="Q5696" i="16"/>
  <c r="Q5697" i="16"/>
  <c r="Q5698" i="16"/>
  <c r="Q5699" i="16"/>
  <c r="Q5700" i="16"/>
  <c r="Q5701" i="16"/>
  <c r="Q5702" i="16"/>
  <c r="Q5703" i="16"/>
  <c r="Q5704" i="16"/>
  <c r="Q5705" i="16"/>
  <c r="Q5706" i="16"/>
  <c r="Q5707" i="16"/>
  <c r="Q5708" i="16"/>
  <c r="Q5709" i="16"/>
  <c r="Q5710" i="16"/>
  <c r="Q5711" i="16"/>
  <c r="Q5712" i="16"/>
  <c r="Q5713" i="16"/>
  <c r="Q5714" i="16"/>
  <c r="Q5715" i="16"/>
  <c r="Q5716" i="16"/>
  <c r="Q5717" i="16"/>
  <c r="Q5718" i="16"/>
  <c r="Q5719" i="16"/>
  <c r="Q5720" i="16"/>
  <c r="Q5721" i="16"/>
  <c r="Q5722" i="16"/>
  <c r="Q5723" i="16"/>
  <c r="Q5724" i="16"/>
  <c r="Q5725" i="16"/>
  <c r="Q5726" i="16"/>
  <c r="Q5727" i="16"/>
  <c r="Q5728" i="16"/>
  <c r="Q5729" i="16"/>
  <c r="Q5730" i="16"/>
  <c r="Q5731" i="16"/>
  <c r="Q5732" i="16"/>
  <c r="Q5733" i="16"/>
  <c r="Q5734" i="16"/>
  <c r="Q5735" i="16"/>
  <c r="Q5736" i="16"/>
  <c r="Q5737" i="16"/>
  <c r="Q5738" i="16"/>
  <c r="Q5739" i="16"/>
  <c r="Q5740" i="16"/>
  <c r="Q5741" i="16"/>
  <c r="Q5742" i="16"/>
  <c r="Q5743" i="16"/>
  <c r="Q5744" i="16"/>
  <c r="Q5745" i="16"/>
  <c r="Q5746" i="16"/>
  <c r="Q5747" i="16"/>
  <c r="Q5748" i="16"/>
  <c r="Q5749" i="16"/>
  <c r="Q5750" i="16"/>
  <c r="Q5751" i="16"/>
  <c r="Q5752" i="16"/>
  <c r="Q5753" i="16"/>
  <c r="Q5754" i="16"/>
  <c r="Q5755" i="16"/>
  <c r="Q5756" i="16"/>
  <c r="Q5757" i="16"/>
  <c r="Q5758" i="16"/>
  <c r="Q5759" i="16"/>
  <c r="Q5760" i="16"/>
  <c r="Q5761" i="16"/>
  <c r="Q5762" i="16"/>
  <c r="Q5763" i="16"/>
  <c r="Q5764" i="16"/>
  <c r="Q5765" i="16"/>
  <c r="Q5766" i="16"/>
  <c r="Q5767" i="16"/>
  <c r="Q5768" i="16"/>
  <c r="Q5769" i="16"/>
  <c r="Q5770" i="16"/>
  <c r="Q5771" i="16"/>
  <c r="Q5772" i="16"/>
  <c r="Q5773" i="16"/>
  <c r="Q5774" i="16"/>
  <c r="Q5775" i="16"/>
  <c r="Q5776" i="16"/>
  <c r="Q5777" i="16"/>
  <c r="Q5778" i="16"/>
  <c r="Q5779" i="16"/>
  <c r="Q5780" i="16"/>
  <c r="Q5781" i="16"/>
  <c r="Q5782" i="16"/>
  <c r="Q5783" i="16"/>
  <c r="Q5784" i="16"/>
  <c r="Q5785" i="16"/>
  <c r="Q5786" i="16"/>
  <c r="Q5787" i="16"/>
  <c r="Q5788" i="16"/>
  <c r="Q5789" i="16"/>
  <c r="Q5790" i="16"/>
  <c r="Q5791" i="16"/>
  <c r="Q5792" i="16"/>
  <c r="Q5793" i="16"/>
  <c r="Q5794" i="16"/>
  <c r="Q5795" i="16"/>
  <c r="Q5796" i="16"/>
  <c r="Q5797" i="16"/>
  <c r="Q5798" i="16"/>
  <c r="Q5799" i="16"/>
  <c r="Q5800" i="16"/>
  <c r="Q5801" i="16"/>
  <c r="Q5802" i="16"/>
  <c r="Q5803" i="16"/>
  <c r="Q5804" i="16"/>
  <c r="Q5805" i="16"/>
  <c r="Q5806" i="16"/>
  <c r="Q5807" i="16"/>
  <c r="Q5808" i="16"/>
  <c r="Q5809" i="16"/>
  <c r="Q5810" i="16"/>
  <c r="Q5811" i="16"/>
  <c r="Q5812" i="16"/>
  <c r="Q5813" i="16"/>
  <c r="Q5814" i="16"/>
  <c r="Q5815" i="16"/>
  <c r="Q5816" i="16"/>
  <c r="Q5817" i="16"/>
  <c r="Q5818" i="16"/>
  <c r="Q5819" i="16"/>
  <c r="Q5820" i="16"/>
  <c r="Q5821" i="16"/>
  <c r="Q5822" i="16"/>
  <c r="Q5823" i="16"/>
  <c r="Q5824" i="16"/>
  <c r="Q5825" i="16"/>
  <c r="Q5826" i="16"/>
  <c r="Q5827" i="16"/>
  <c r="Q5828" i="16"/>
  <c r="Q5829" i="16"/>
  <c r="Q5830" i="16"/>
  <c r="Q5831" i="16"/>
  <c r="Q5832" i="16"/>
  <c r="Q5833" i="16"/>
  <c r="Q5834" i="16"/>
  <c r="Q5835" i="16"/>
  <c r="Q5836" i="16"/>
  <c r="Q5837" i="16"/>
  <c r="Q5838" i="16"/>
  <c r="Q5839" i="16"/>
  <c r="Q5840" i="16"/>
  <c r="Q5841" i="16"/>
  <c r="Q5842" i="16"/>
  <c r="Q5843" i="16"/>
  <c r="Q5844" i="16"/>
  <c r="Q5845" i="16"/>
  <c r="Q5846" i="16"/>
  <c r="Q5847" i="16"/>
  <c r="Q5848" i="16"/>
  <c r="Q5849" i="16"/>
  <c r="Q5850" i="16"/>
  <c r="Q5851" i="16"/>
  <c r="Q5852" i="16"/>
  <c r="Q5853" i="16"/>
  <c r="Q5854" i="16"/>
  <c r="Q5855" i="16"/>
  <c r="Q5856" i="16"/>
  <c r="Q5857" i="16"/>
  <c r="Q5858" i="16"/>
  <c r="Q5859" i="16"/>
  <c r="Q5860" i="16"/>
  <c r="Q5861" i="16"/>
  <c r="Q5862" i="16"/>
  <c r="Q5863" i="16"/>
  <c r="Q5864" i="16"/>
  <c r="Q5865" i="16"/>
  <c r="Q5866" i="16"/>
  <c r="Q5867" i="16"/>
  <c r="Q5868" i="16"/>
  <c r="Q5869" i="16"/>
  <c r="Q5870" i="16"/>
  <c r="Q5871" i="16"/>
  <c r="Q5872" i="16"/>
  <c r="Q5873" i="16"/>
  <c r="Q5874" i="16"/>
  <c r="Q5875" i="16"/>
  <c r="Q5876" i="16"/>
  <c r="Q5877" i="16"/>
  <c r="Q5878" i="16"/>
  <c r="Q5879" i="16"/>
  <c r="Q5880" i="16"/>
  <c r="Q5881" i="16"/>
  <c r="Q5882" i="16"/>
  <c r="Q5883" i="16"/>
  <c r="Q5884" i="16"/>
  <c r="Q5885" i="16"/>
  <c r="Q5886" i="16"/>
  <c r="Q5887" i="16"/>
  <c r="Q5888" i="16"/>
  <c r="Q5889" i="16"/>
  <c r="Q5890" i="16"/>
  <c r="Q5891" i="16"/>
  <c r="Q5892" i="16"/>
  <c r="Q5893" i="16"/>
  <c r="Q5894" i="16"/>
  <c r="Q5895" i="16"/>
  <c r="Q5896" i="16"/>
  <c r="Q5897" i="16"/>
  <c r="Q5898" i="16"/>
  <c r="Q5899" i="16"/>
  <c r="Q5900" i="16"/>
  <c r="Q5901" i="16"/>
  <c r="Q5902" i="16"/>
  <c r="Q5903" i="16"/>
  <c r="Q5904" i="16"/>
  <c r="Q5905" i="16"/>
  <c r="Q5906" i="16"/>
  <c r="Q5907" i="16"/>
  <c r="Q5908" i="16"/>
  <c r="Q5909" i="16"/>
  <c r="Q5910" i="16"/>
  <c r="Q5911" i="16"/>
  <c r="Q5912" i="16"/>
  <c r="Q5913" i="16"/>
  <c r="Q5914" i="16"/>
  <c r="Q5915" i="16"/>
  <c r="Q5916" i="16"/>
  <c r="Q5917" i="16"/>
  <c r="Q5918" i="16"/>
  <c r="Q5919" i="16"/>
  <c r="Q5920" i="16"/>
  <c r="Q5921" i="16"/>
  <c r="Q5922" i="16"/>
  <c r="Q5923" i="16"/>
  <c r="Q5924" i="16"/>
  <c r="Q5925" i="16"/>
  <c r="Q5926" i="16"/>
  <c r="Q5927" i="16"/>
  <c r="Q5928" i="16"/>
  <c r="Q5929" i="16"/>
  <c r="Q5930" i="16"/>
  <c r="Q5931" i="16"/>
  <c r="Q5932" i="16"/>
  <c r="Q5933" i="16"/>
  <c r="Q5934" i="16"/>
  <c r="Q5935" i="16"/>
  <c r="Q5936" i="16"/>
  <c r="Q5937" i="16"/>
  <c r="Q5938" i="16"/>
  <c r="Q5939" i="16"/>
  <c r="Q5940" i="16"/>
  <c r="Q5941" i="16"/>
  <c r="Q5942" i="16"/>
  <c r="Q5943" i="16"/>
  <c r="Q5944" i="16"/>
  <c r="Q5945" i="16"/>
  <c r="Q5946" i="16"/>
  <c r="Q5947" i="16"/>
  <c r="Q5948" i="16"/>
  <c r="Q5949" i="16"/>
  <c r="Q5950" i="16"/>
  <c r="Q5951" i="16"/>
  <c r="Q5952" i="16"/>
  <c r="Q5953" i="16"/>
  <c r="Q5954" i="16"/>
  <c r="Q5955" i="16"/>
  <c r="Q5956" i="16"/>
  <c r="Q5957" i="16"/>
  <c r="Q5958" i="16"/>
  <c r="Q5959" i="16"/>
  <c r="Q5960" i="16"/>
  <c r="Q5961" i="16"/>
  <c r="Q5962" i="16"/>
  <c r="Q5963" i="16"/>
  <c r="Q5964" i="16"/>
  <c r="Q5965" i="16"/>
  <c r="Q5966" i="16"/>
  <c r="Q5967" i="16"/>
  <c r="Q5968" i="16"/>
  <c r="Q5969" i="16"/>
  <c r="Q5970" i="16"/>
  <c r="Q5971" i="16"/>
  <c r="Q5972" i="16"/>
  <c r="Q5973" i="16"/>
  <c r="Q5974" i="16"/>
  <c r="Q5975" i="16"/>
  <c r="Q5976" i="16"/>
  <c r="Q5977" i="16"/>
  <c r="Q5978" i="16"/>
  <c r="Q5979" i="16"/>
  <c r="Q5980" i="16"/>
  <c r="Q5981" i="16"/>
  <c r="Q5982" i="16"/>
  <c r="Q5983" i="16"/>
  <c r="Q5984" i="16"/>
  <c r="Q5985" i="16"/>
  <c r="Q5986" i="16"/>
  <c r="Q5987" i="16"/>
  <c r="Q5988" i="16"/>
  <c r="Q5989" i="16"/>
  <c r="Q5990" i="16"/>
  <c r="Q5991" i="16"/>
  <c r="Q5992" i="16"/>
  <c r="Q5993" i="16"/>
  <c r="Q5994" i="16"/>
  <c r="Q5995" i="16"/>
  <c r="Q5996" i="16"/>
  <c r="Q5997" i="16"/>
  <c r="Q5998" i="16"/>
  <c r="Q5999" i="16"/>
  <c r="Q6000" i="16"/>
  <c r="Q6001" i="16"/>
  <c r="Q6002" i="16"/>
  <c r="Q6003" i="16"/>
  <c r="Q6004" i="16"/>
  <c r="Q6005" i="16"/>
  <c r="Q6006" i="16"/>
  <c r="Q6007" i="16"/>
  <c r="Q6008" i="16"/>
  <c r="Q6009" i="16"/>
  <c r="Q6010" i="16"/>
  <c r="Q6011" i="16"/>
  <c r="Q6012" i="16"/>
  <c r="Q6013" i="16"/>
  <c r="Q6014" i="16"/>
  <c r="Q6015" i="16"/>
  <c r="Q6016" i="16"/>
  <c r="Q6017" i="16"/>
  <c r="Q6018" i="16"/>
  <c r="Q6019" i="16"/>
  <c r="Q6020" i="16"/>
  <c r="Q6021" i="16"/>
  <c r="Q6022" i="16"/>
  <c r="Q6023" i="16"/>
  <c r="Q6024" i="16"/>
  <c r="Q6025" i="16"/>
  <c r="Q6026" i="16"/>
  <c r="Q6027" i="16"/>
  <c r="Q6028" i="16"/>
  <c r="Q6029" i="16"/>
  <c r="Q6030" i="16"/>
  <c r="Q6031" i="16"/>
  <c r="Q6032" i="16"/>
  <c r="Q6033" i="16"/>
  <c r="Q6034" i="16"/>
  <c r="Q6035" i="16"/>
  <c r="Q6036" i="16"/>
  <c r="Q6037" i="16"/>
  <c r="Q6038" i="16"/>
  <c r="Q6039" i="16"/>
  <c r="Q6040" i="16"/>
  <c r="Q6041" i="16"/>
  <c r="Q6042" i="16"/>
  <c r="Q6043" i="16"/>
  <c r="Q6044" i="16"/>
  <c r="Q6045" i="16"/>
  <c r="Q6046" i="16"/>
  <c r="Q6047" i="16"/>
  <c r="Q6048" i="16"/>
  <c r="Q6049" i="16"/>
  <c r="Q6050" i="16"/>
  <c r="Q6051" i="16"/>
  <c r="Q6052" i="16"/>
  <c r="Q6053" i="16"/>
  <c r="Q6054" i="16"/>
  <c r="Q6055" i="16"/>
  <c r="Q6056" i="16"/>
  <c r="Q6057" i="16"/>
  <c r="Q6058" i="16"/>
  <c r="Q6059" i="16"/>
  <c r="Q6060" i="16"/>
  <c r="Q6061" i="16"/>
  <c r="Q6062" i="16"/>
  <c r="Q6063" i="16"/>
  <c r="Q6064" i="16"/>
  <c r="Q6065" i="16"/>
  <c r="Q6066" i="16"/>
  <c r="Q6067" i="16"/>
  <c r="Q6068" i="16"/>
  <c r="Q6069" i="16"/>
  <c r="Q6070" i="16"/>
  <c r="Q6071" i="16"/>
  <c r="Q6072" i="16"/>
  <c r="Q6073" i="16"/>
  <c r="Q6074" i="16"/>
  <c r="Q6075" i="16"/>
  <c r="Q6076" i="16"/>
  <c r="Q6077" i="16"/>
  <c r="Q6078" i="16"/>
  <c r="Q6079" i="16"/>
  <c r="Q6080" i="16"/>
  <c r="Q6081" i="16"/>
  <c r="Q6082" i="16"/>
  <c r="Q6083" i="16"/>
  <c r="Q6084" i="16"/>
  <c r="Q6085" i="16"/>
  <c r="Q6086" i="16"/>
  <c r="Q6087" i="16"/>
  <c r="Q6088" i="16"/>
  <c r="Q6089" i="16"/>
  <c r="Q6090" i="16"/>
  <c r="Q6091" i="16"/>
  <c r="Q6092" i="16"/>
  <c r="Q6093" i="16"/>
  <c r="Q6094" i="16"/>
  <c r="Q6095" i="16"/>
  <c r="Q6096" i="16"/>
  <c r="Q6097" i="16"/>
  <c r="Q6098" i="16"/>
  <c r="Q6099" i="16"/>
  <c r="Q6100" i="16"/>
  <c r="Q6101" i="16"/>
  <c r="Q6102" i="16"/>
  <c r="Q6103" i="16"/>
  <c r="Q6104" i="16"/>
  <c r="Q6105" i="16"/>
  <c r="Q6106" i="16"/>
  <c r="Q6107" i="16"/>
  <c r="Q6108" i="16"/>
  <c r="Q6109" i="16"/>
  <c r="Q6110" i="16"/>
  <c r="Q6111" i="16"/>
  <c r="Q6112" i="16"/>
  <c r="Q6113" i="16"/>
  <c r="Q6114" i="16"/>
  <c r="Q6115" i="16"/>
  <c r="Q6116" i="16"/>
  <c r="Q6117" i="16"/>
  <c r="Q6118" i="16"/>
  <c r="Q6119" i="16"/>
  <c r="Q6120" i="16"/>
  <c r="Q6121" i="16"/>
  <c r="Q6122" i="16"/>
  <c r="Q6123" i="16"/>
  <c r="Q6124" i="16"/>
  <c r="Q6125" i="16"/>
  <c r="Q6126" i="16"/>
  <c r="Q6127" i="16"/>
  <c r="Q6128" i="16"/>
  <c r="Q6129" i="16"/>
  <c r="Q6130" i="16"/>
  <c r="Q6131" i="16"/>
  <c r="Q6132" i="16"/>
  <c r="Q6133" i="16"/>
  <c r="Q6134" i="16"/>
  <c r="Q6135" i="16"/>
  <c r="Q6136" i="16"/>
  <c r="Q6137" i="16"/>
  <c r="Q6138" i="16"/>
  <c r="Q6139" i="16"/>
  <c r="Q6140" i="16"/>
  <c r="Q6141" i="16"/>
  <c r="Q6142" i="16"/>
  <c r="Q6143" i="16"/>
  <c r="Q6144" i="16"/>
  <c r="Q6145" i="16"/>
  <c r="Q6146" i="16"/>
  <c r="Q6147" i="16"/>
  <c r="Q6148" i="16"/>
  <c r="Q6149" i="16"/>
  <c r="Q6150" i="16"/>
  <c r="Q6151" i="16"/>
  <c r="Q6152" i="16"/>
  <c r="Q6153" i="16"/>
  <c r="Q6154" i="16"/>
  <c r="Q6155" i="16"/>
  <c r="Q6156" i="16"/>
  <c r="Q6157" i="16"/>
  <c r="Q6158" i="16"/>
  <c r="Q6159" i="16"/>
  <c r="Q6160" i="16"/>
  <c r="Q6161" i="16"/>
  <c r="Q6162" i="16"/>
  <c r="Q6163" i="16"/>
  <c r="Q6164" i="16"/>
  <c r="Q6165" i="16"/>
  <c r="Q6166" i="16"/>
  <c r="Q6167" i="16"/>
  <c r="Q6168" i="16"/>
  <c r="Q6169" i="16"/>
  <c r="Q6170" i="16"/>
  <c r="Q6171" i="16"/>
  <c r="Q6172" i="16"/>
  <c r="Q6173" i="16"/>
  <c r="Q6174" i="16"/>
  <c r="Q6175" i="16"/>
  <c r="Q6176" i="16"/>
  <c r="Q6177" i="16"/>
  <c r="Q6178" i="16"/>
  <c r="Q6179" i="16"/>
  <c r="Q6180" i="16"/>
  <c r="Q6181" i="16"/>
  <c r="Q6182" i="16"/>
  <c r="Q6183" i="16"/>
  <c r="Q6184" i="16"/>
  <c r="Q6185" i="16"/>
  <c r="Q6186" i="16"/>
  <c r="Q6187" i="16"/>
  <c r="Q6188" i="16"/>
  <c r="Q6189" i="16"/>
  <c r="Q6190" i="16"/>
  <c r="Q6191" i="16"/>
  <c r="Q6192" i="16"/>
  <c r="Q6193" i="16"/>
  <c r="Q6194" i="16"/>
  <c r="Q6195" i="16"/>
  <c r="Q6196" i="16"/>
  <c r="Q6197" i="16"/>
  <c r="Q6198" i="16"/>
  <c r="Q6199" i="16"/>
  <c r="Q6200" i="16"/>
  <c r="Q6201" i="16"/>
  <c r="Q6202" i="16"/>
  <c r="Q6203" i="16"/>
  <c r="Q6204" i="16"/>
  <c r="Q6205" i="16"/>
  <c r="Q6206" i="16"/>
  <c r="Q6207" i="16"/>
  <c r="Q6208" i="16"/>
  <c r="Q6209" i="16"/>
  <c r="Q6210" i="16"/>
  <c r="Q6211" i="16"/>
  <c r="Q6212" i="16"/>
  <c r="Q6213" i="16"/>
  <c r="Q6214" i="16"/>
  <c r="Q6215" i="16"/>
  <c r="Q6216" i="16"/>
  <c r="Q6217" i="16"/>
  <c r="Q6218" i="16"/>
  <c r="Q6219" i="16"/>
  <c r="Q6220" i="16"/>
  <c r="Q6221" i="16"/>
  <c r="Q6222" i="16"/>
  <c r="Q6223" i="16"/>
  <c r="Q6224" i="16"/>
  <c r="Q6225" i="16"/>
  <c r="Q6226" i="16"/>
  <c r="Q6227" i="16"/>
  <c r="Q6228" i="16"/>
  <c r="Q6229" i="16"/>
  <c r="Q6230" i="16"/>
  <c r="Q6231" i="16"/>
  <c r="Q6232" i="16"/>
  <c r="Q6233" i="16"/>
  <c r="Q6234" i="16"/>
  <c r="Q6235" i="16"/>
  <c r="Q6236" i="16"/>
  <c r="Q6237" i="16"/>
  <c r="Q6238" i="16"/>
  <c r="Q6239" i="16"/>
  <c r="Q6240" i="16"/>
  <c r="Q6241" i="16"/>
  <c r="Q6242" i="16"/>
  <c r="Q6243" i="16"/>
  <c r="Q6244" i="16"/>
  <c r="Q6245" i="16"/>
  <c r="Q6246" i="16"/>
  <c r="Q6247" i="16"/>
  <c r="Q6248" i="16"/>
  <c r="Q6249" i="16"/>
  <c r="Q6250" i="16"/>
  <c r="Q6251" i="16"/>
  <c r="Q6252" i="16"/>
  <c r="Q6253" i="16"/>
  <c r="Q6254" i="16"/>
  <c r="Q6255" i="16"/>
  <c r="Q6256" i="16"/>
  <c r="Q6257" i="16"/>
  <c r="Q6258" i="16"/>
  <c r="Q6259" i="16"/>
  <c r="Q6260" i="16"/>
  <c r="Q6261" i="16"/>
  <c r="Q6262" i="16"/>
  <c r="Q6263" i="16"/>
  <c r="Q6264" i="16"/>
  <c r="Q6265" i="16"/>
  <c r="Q6266" i="16"/>
  <c r="Q6267" i="16"/>
  <c r="Q6268" i="16"/>
  <c r="Q6269" i="16"/>
  <c r="Q6270" i="16"/>
  <c r="Q6271" i="16"/>
  <c r="Q6272" i="16"/>
  <c r="Q6273" i="16"/>
  <c r="Q6274" i="16"/>
  <c r="Q6275" i="16"/>
  <c r="Q6276" i="16"/>
  <c r="Q6277" i="16"/>
  <c r="Q6278" i="16"/>
  <c r="Q6279" i="16"/>
  <c r="Q6280" i="16"/>
  <c r="Q6281" i="16"/>
  <c r="Q6282" i="16"/>
  <c r="Q6283" i="16"/>
  <c r="Q6284" i="16"/>
  <c r="Q6285" i="16"/>
  <c r="Q6286" i="16"/>
  <c r="Q6287" i="16"/>
  <c r="Q6288" i="16"/>
  <c r="Q6289" i="16"/>
  <c r="Q6290" i="16"/>
  <c r="Q6291" i="16"/>
  <c r="Q6292" i="16"/>
  <c r="Q6293" i="16"/>
  <c r="Q6294" i="16"/>
  <c r="Q6295" i="16"/>
  <c r="Q6296" i="16"/>
  <c r="Q6297" i="16"/>
  <c r="Q6298" i="16"/>
  <c r="Q6299" i="16"/>
  <c r="Q6300" i="16"/>
  <c r="Q6301" i="16"/>
  <c r="Q6302" i="16"/>
  <c r="Q6303" i="16"/>
  <c r="Q6304" i="16"/>
  <c r="Q6305" i="16"/>
  <c r="Q6306" i="16"/>
  <c r="Q6307" i="16"/>
  <c r="Q6308" i="16"/>
  <c r="Q6309" i="16"/>
  <c r="Q6310" i="16"/>
  <c r="Q6311" i="16"/>
  <c r="Q6312" i="16"/>
  <c r="Q6313" i="16"/>
  <c r="Q6314" i="16"/>
  <c r="Q6315" i="16"/>
  <c r="Q6316" i="16"/>
  <c r="Q6317" i="16"/>
  <c r="Q6318" i="16"/>
  <c r="Q6319" i="16"/>
  <c r="Q6320" i="16"/>
  <c r="Q6321" i="16"/>
  <c r="Q6322" i="16"/>
  <c r="Q6323" i="16"/>
  <c r="Q6324" i="16"/>
  <c r="Q6325" i="16"/>
  <c r="Q6326" i="16"/>
  <c r="Q6327" i="16"/>
  <c r="Q6328" i="16"/>
  <c r="Q6329" i="16"/>
  <c r="Q6330" i="16"/>
  <c r="Q6331" i="16"/>
  <c r="Q6332" i="16"/>
  <c r="Q6333" i="16"/>
  <c r="Q6334" i="16"/>
  <c r="Q6335" i="16"/>
  <c r="Q6336" i="16"/>
  <c r="Q6337" i="16"/>
  <c r="Q6338" i="16"/>
  <c r="Q6339" i="16"/>
  <c r="Q6340" i="16"/>
  <c r="Q6341" i="16"/>
  <c r="Q6342" i="16"/>
  <c r="Q6343" i="16"/>
  <c r="Q6344" i="16"/>
  <c r="Q6345" i="16"/>
  <c r="Q6346" i="16"/>
  <c r="Q6347" i="16"/>
  <c r="Q6348" i="16"/>
  <c r="Q6349" i="16"/>
  <c r="Q6350" i="16"/>
  <c r="Q6351" i="16"/>
  <c r="Q6352" i="16"/>
  <c r="Q6353" i="16"/>
  <c r="Q6354" i="16"/>
  <c r="Q6355" i="16"/>
  <c r="Q6356" i="16"/>
  <c r="Q6357" i="16"/>
  <c r="Q6358" i="16"/>
  <c r="Q6359" i="16"/>
  <c r="Q6360" i="16"/>
  <c r="Q6361" i="16"/>
  <c r="Q6362" i="16"/>
  <c r="Q6363" i="16"/>
  <c r="Q6364" i="16"/>
  <c r="Q6365" i="16"/>
  <c r="Q6366" i="16"/>
  <c r="Q6367" i="16"/>
  <c r="Q6368" i="16"/>
  <c r="Q6369" i="16"/>
  <c r="Q6370" i="16"/>
  <c r="Q6371" i="16"/>
  <c r="Q6372" i="16"/>
  <c r="Q6373" i="16"/>
  <c r="Q6374" i="16"/>
  <c r="Q6375" i="16"/>
  <c r="Q6376" i="16"/>
  <c r="Q6377" i="16"/>
  <c r="Q6378" i="16"/>
  <c r="Q6379" i="16"/>
  <c r="Q6380" i="16"/>
  <c r="Q6381" i="16"/>
  <c r="Q6382" i="16"/>
  <c r="Q6383" i="16"/>
  <c r="Q6384" i="16"/>
  <c r="Q6385" i="16"/>
  <c r="Q6386" i="16"/>
  <c r="Q6387" i="16"/>
  <c r="Q6388" i="16"/>
  <c r="Q6389" i="16"/>
  <c r="Q6390" i="16"/>
  <c r="Q6391" i="16"/>
  <c r="Q6392" i="16"/>
  <c r="Q6393" i="16"/>
  <c r="Q6394" i="16"/>
  <c r="Q6395" i="16"/>
  <c r="Q6396" i="16"/>
  <c r="Q6397" i="16"/>
  <c r="Q6398" i="16"/>
  <c r="Q6399" i="16"/>
  <c r="Q6400" i="16"/>
  <c r="Q6401" i="16"/>
  <c r="Q6402" i="16"/>
  <c r="Q6403" i="16"/>
  <c r="Q6404" i="16"/>
  <c r="Q6405" i="16"/>
  <c r="Q6406" i="16"/>
  <c r="Q6407" i="16"/>
  <c r="Q6408" i="16"/>
  <c r="Q6409" i="16"/>
  <c r="Q6410" i="16"/>
  <c r="Q6411" i="16"/>
  <c r="Q6412" i="16"/>
  <c r="Q6413" i="16"/>
  <c r="Q6414" i="16"/>
  <c r="Q6415" i="16"/>
  <c r="Q6416" i="16"/>
  <c r="Q6417" i="16"/>
  <c r="Q6418" i="16"/>
  <c r="Q6419" i="16"/>
  <c r="Q6420" i="16"/>
  <c r="Q6421" i="16"/>
  <c r="Q6422" i="16"/>
  <c r="Q6423" i="16"/>
  <c r="Q6424" i="16"/>
  <c r="Q6425" i="16"/>
  <c r="Q6426" i="16"/>
  <c r="Q6427" i="16"/>
  <c r="Q6428" i="16"/>
  <c r="Q6429" i="16"/>
  <c r="Q6430" i="16"/>
  <c r="Q6431" i="16"/>
  <c r="Q6432" i="16"/>
  <c r="Q6433" i="16"/>
  <c r="Q6434" i="16"/>
  <c r="Q6435" i="16"/>
  <c r="Q6436" i="16"/>
  <c r="Q6437" i="16"/>
  <c r="Q6438" i="16"/>
  <c r="Q6439" i="16"/>
  <c r="Q6440" i="16"/>
  <c r="Q6441" i="16"/>
  <c r="Q6442" i="16"/>
  <c r="Q6443" i="16"/>
  <c r="Q6444" i="16"/>
  <c r="Q6445" i="16"/>
  <c r="Q6446" i="16"/>
  <c r="Q6447" i="16"/>
  <c r="Q6448" i="16"/>
  <c r="Q6449" i="16"/>
  <c r="Q6450" i="16"/>
  <c r="Q6451" i="16"/>
  <c r="Q6452" i="16"/>
  <c r="Q6453" i="16"/>
  <c r="Q6454" i="16"/>
  <c r="Q6455" i="16"/>
  <c r="Q6456" i="16"/>
  <c r="Q6457" i="16"/>
  <c r="Q6458" i="16"/>
  <c r="Q6459" i="16"/>
  <c r="Q6460" i="16"/>
  <c r="Q6461" i="16"/>
  <c r="Q6462" i="16"/>
  <c r="Q6463" i="16"/>
  <c r="Q6464" i="16"/>
  <c r="Q6465" i="16"/>
  <c r="Q6466" i="16"/>
  <c r="Q6467" i="16"/>
  <c r="Q6468" i="16"/>
  <c r="Q6469" i="16"/>
  <c r="Q6470" i="16"/>
  <c r="Q6471" i="16"/>
  <c r="Q6472" i="16"/>
  <c r="Q6473" i="16"/>
  <c r="Q6474" i="16"/>
  <c r="Q6475" i="16"/>
  <c r="Q6476" i="16"/>
  <c r="Q6477" i="16"/>
  <c r="Q6478" i="16"/>
  <c r="Q6479" i="16"/>
  <c r="Q6480" i="16"/>
  <c r="Q6481" i="16"/>
  <c r="Q6482" i="16"/>
  <c r="Q6483" i="16"/>
  <c r="Q6484" i="16"/>
  <c r="Q6485" i="16"/>
  <c r="Q6486" i="16"/>
  <c r="Q6487" i="16"/>
  <c r="Q6488" i="16"/>
  <c r="Q6489" i="16"/>
  <c r="Q6490" i="16"/>
  <c r="Q6491" i="16"/>
  <c r="Q6492" i="16"/>
  <c r="Q6493" i="16"/>
  <c r="Q6494" i="16"/>
  <c r="Q6495" i="16"/>
  <c r="Q6496" i="16"/>
  <c r="Q6497" i="16"/>
  <c r="Q6498" i="16"/>
  <c r="Q6499" i="16"/>
  <c r="Q6500" i="16"/>
  <c r="Q6501" i="16"/>
  <c r="Q6502" i="16"/>
  <c r="Q6503" i="16"/>
  <c r="Q6504" i="16"/>
  <c r="Q6505" i="16"/>
  <c r="Q6506" i="16"/>
  <c r="Q6507" i="16"/>
  <c r="Q6508" i="16"/>
  <c r="Q6509" i="16"/>
  <c r="Q6510" i="16"/>
  <c r="Q6511" i="16"/>
  <c r="Q6512" i="16"/>
  <c r="Q6513" i="16"/>
  <c r="Q6514" i="16"/>
  <c r="Q6515" i="16"/>
  <c r="Q6516" i="16"/>
  <c r="Q6517" i="16"/>
  <c r="Q6518" i="16"/>
  <c r="Q6519" i="16"/>
  <c r="Q6520" i="16"/>
  <c r="Q6521" i="16"/>
  <c r="Q6522" i="16"/>
  <c r="Q6523" i="16"/>
  <c r="Q6524" i="16"/>
  <c r="Q6525" i="16"/>
  <c r="Q6526" i="16"/>
  <c r="Q6527" i="16"/>
  <c r="Q6528" i="16"/>
  <c r="Q6529" i="16"/>
  <c r="Q6530" i="16"/>
  <c r="Q6531" i="16"/>
  <c r="Q6532" i="16"/>
  <c r="Q6533" i="16"/>
  <c r="Q6534" i="16"/>
  <c r="Q6535" i="16"/>
  <c r="Q6536" i="16"/>
  <c r="Q6537" i="16"/>
  <c r="Q6538" i="16"/>
  <c r="Q6539" i="16"/>
  <c r="Q6540" i="16"/>
  <c r="Q6541" i="16"/>
  <c r="Q6542" i="16"/>
  <c r="Q6543" i="16"/>
  <c r="Q6544" i="16"/>
  <c r="Q6545" i="16"/>
  <c r="Q6546" i="16"/>
  <c r="Q6547" i="16"/>
  <c r="Q6548" i="16"/>
  <c r="Q6549" i="16"/>
  <c r="Q6550" i="16"/>
  <c r="Q6551" i="16"/>
  <c r="Q6552" i="16"/>
  <c r="Q6553" i="16"/>
  <c r="Q6554" i="16"/>
  <c r="Q6555" i="16"/>
  <c r="Q6556" i="16"/>
  <c r="Q6557" i="16"/>
  <c r="Q6558" i="16"/>
  <c r="Q6559" i="16"/>
  <c r="Q6560" i="16"/>
  <c r="Q6561" i="16"/>
  <c r="Q6562" i="16"/>
  <c r="Q6563" i="16"/>
  <c r="Q6564" i="16"/>
  <c r="Q6565" i="16"/>
  <c r="Q6566" i="16"/>
  <c r="Q6567" i="16"/>
  <c r="Q6568" i="16"/>
  <c r="Q6569" i="16"/>
  <c r="Q6570" i="16"/>
  <c r="Q6571" i="16"/>
  <c r="Q6572" i="16"/>
  <c r="Q6573" i="16"/>
  <c r="Q6574" i="16"/>
  <c r="Q6575" i="16"/>
  <c r="Q6576" i="16"/>
  <c r="Q6577" i="16"/>
  <c r="Q6578" i="16"/>
  <c r="Q6579" i="16"/>
  <c r="Q6580" i="16"/>
  <c r="Q6581" i="16"/>
  <c r="Q6582" i="16"/>
  <c r="Q6583" i="16"/>
  <c r="Q6584" i="16"/>
  <c r="Q6585" i="16"/>
  <c r="Q6586" i="16"/>
  <c r="Q6587" i="16"/>
  <c r="Q6588" i="16"/>
  <c r="Q6589" i="16"/>
  <c r="Q6590" i="16"/>
  <c r="Q6591" i="16"/>
  <c r="Q6592" i="16"/>
  <c r="Q6593" i="16"/>
  <c r="Q6594" i="16"/>
  <c r="Q6595" i="16"/>
  <c r="Q6596" i="16"/>
  <c r="Q6597" i="16"/>
  <c r="Q6598" i="16"/>
  <c r="Q6599" i="16"/>
  <c r="Q6600" i="16"/>
  <c r="Q6601" i="16"/>
  <c r="Q6602" i="16"/>
  <c r="Q6603" i="16"/>
  <c r="Q6604" i="16"/>
  <c r="Q6605" i="16"/>
  <c r="Q6606" i="16"/>
  <c r="Q6607" i="16"/>
  <c r="Q6608" i="16"/>
  <c r="Q6609" i="16"/>
  <c r="Q6610" i="16"/>
  <c r="Q6611" i="16"/>
  <c r="Q6612" i="16"/>
  <c r="Q6613" i="16"/>
  <c r="Q6614" i="16"/>
  <c r="Q6615" i="16"/>
  <c r="Q6616" i="16"/>
  <c r="Q6617" i="16"/>
  <c r="Q6618" i="16"/>
  <c r="Q6619" i="16"/>
  <c r="Q6620" i="16"/>
  <c r="Q6621" i="16"/>
  <c r="Q6622" i="16"/>
  <c r="Q6623" i="16"/>
  <c r="Q6624" i="16"/>
  <c r="Q6625" i="16"/>
  <c r="Q6626" i="16"/>
  <c r="Q6627" i="16"/>
  <c r="Q6628" i="16"/>
  <c r="Q6629" i="16"/>
  <c r="Q6630" i="16"/>
  <c r="Q6631" i="16"/>
  <c r="Q6632" i="16"/>
  <c r="Q6633" i="16"/>
  <c r="Q6634" i="16"/>
  <c r="Q6635" i="16"/>
  <c r="Q6636" i="16"/>
  <c r="Q6637" i="16"/>
  <c r="Q6638" i="16"/>
  <c r="Q6639" i="16"/>
  <c r="Q6640" i="16"/>
  <c r="Q6641" i="16"/>
  <c r="Q6642" i="16"/>
  <c r="Q6643" i="16"/>
  <c r="Q6644" i="16"/>
  <c r="Q6645" i="16"/>
  <c r="Q6646" i="16"/>
  <c r="Q6647" i="16"/>
  <c r="Q6648" i="16"/>
  <c r="Q6649" i="16"/>
  <c r="Q6650" i="16"/>
  <c r="Q6651" i="16"/>
  <c r="Q6652" i="16"/>
  <c r="Q6653" i="16"/>
  <c r="Q6654" i="16"/>
  <c r="Q6655" i="16"/>
  <c r="Q6656" i="16"/>
  <c r="Q6657" i="16"/>
  <c r="Q6658" i="16"/>
  <c r="Q6659" i="16"/>
  <c r="Q6660" i="16"/>
  <c r="Q6661" i="16"/>
  <c r="Q6662" i="16"/>
  <c r="Q6663" i="16"/>
  <c r="Q6664" i="16"/>
  <c r="Q6665" i="16"/>
  <c r="Q6666" i="16"/>
  <c r="Q6667" i="16"/>
  <c r="Q6668" i="16"/>
  <c r="Q6669" i="16"/>
  <c r="Q6670" i="16"/>
  <c r="Q6671" i="16"/>
  <c r="Q6672" i="16"/>
  <c r="Q6673" i="16"/>
  <c r="Q6674" i="16"/>
  <c r="Q6675" i="16"/>
  <c r="Q6676" i="16"/>
  <c r="Q6677" i="16"/>
  <c r="Q6678" i="16"/>
  <c r="Q6679" i="16"/>
  <c r="Q6680" i="16"/>
  <c r="Q6681" i="16"/>
  <c r="Q6682" i="16"/>
  <c r="Q6683" i="16"/>
  <c r="Q6684" i="16"/>
  <c r="Q6685" i="16"/>
  <c r="Q6686" i="16"/>
  <c r="Q6687" i="16"/>
  <c r="Q6688" i="16"/>
  <c r="Q6689" i="16"/>
  <c r="Q6690" i="16"/>
  <c r="Q6691" i="16"/>
  <c r="Q6692" i="16"/>
  <c r="Q6693" i="16"/>
  <c r="Q6694" i="16"/>
  <c r="Q6695" i="16"/>
  <c r="Q6696" i="16"/>
  <c r="Q6697" i="16"/>
  <c r="Q6698" i="16"/>
  <c r="Q6699" i="16"/>
  <c r="Q6700" i="16"/>
  <c r="Q6701" i="16"/>
  <c r="Q6702" i="16"/>
  <c r="Q6703" i="16"/>
  <c r="Q6704" i="16"/>
  <c r="Q6705" i="16"/>
  <c r="Q6706" i="16"/>
  <c r="Q6707" i="16"/>
  <c r="Q6708" i="16"/>
  <c r="Q6709" i="16"/>
  <c r="Q6710" i="16"/>
  <c r="Q6711" i="16"/>
  <c r="Q6712" i="16"/>
  <c r="Q6713" i="16"/>
  <c r="Q6714" i="16"/>
  <c r="Q6715" i="16"/>
  <c r="Q6716" i="16"/>
  <c r="Q6717" i="16"/>
  <c r="Q6718" i="16"/>
  <c r="Q6719" i="16"/>
  <c r="Q6720" i="16"/>
  <c r="Q6721" i="16"/>
  <c r="Q6722" i="16"/>
  <c r="Q6723" i="16"/>
  <c r="Q6724" i="16"/>
  <c r="Q6725" i="16"/>
  <c r="Q6726" i="16"/>
  <c r="Q6727" i="16"/>
  <c r="Q6728" i="16"/>
  <c r="Q6729" i="16"/>
  <c r="Q6730" i="16"/>
  <c r="Q6731" i="16"/>
  <c r="Q6732" i="16"/>
  <c r="Q6733" i="16"/>
  <c r="Q6734" i="16"/>
  <c r="Q6735" i="16"/>
  <c r="Q6736" i="16"/>
  <c r="Q6737" i="16"/>
  <c r="Q6738" i="16"/>
  <c r="Q6739" i="16"/>
  <c r="Q6740" i="16"/>
  <c r="Q6741" i="16"/>
  <c r="Q6742" i="16"/>
  <c r="Q6743" i="16"/>
  <c r="Q6744" i="16"/>
  <c r="Q6745" i="16"/>
  <c r="Q6746" i="16"/>
  <c r="Q6747" i="16"/>
  <c r="Q6748" i="16"/>
  <c r="Q6749" i="16"/>
  <c r="Q6750" i="16"/>
  <c r="Q6751" i="16"/>
  <c r="Q6752" i="16"/>
  <c r="Q6753" i="16"/>
  <c r="Q6754" i="16"/>
  <c r="Q6755" i="16"/>
  <c r="Q6756" i="16"/>
  <c r="Q6757" i="16"/>
  <c r="Q6758" i="16"/>
  <c r="Q6759" i="16"/>
  <c r="Q6760" i="16"/>
  <c r="Q6761" i="16"/>
  <c r="Q6762" i="16"/>
  <c r="Q6763" i="16"/>
  <c r="Q6764" i="16"/>
  <c r="Q6765" i="16"/>
  <c r="Q6766" i="16"/>
  <c r="Q6767" i="16"/>
  <c r="Q6768" i="16"/>
  <c r="Q6769" i="16"/>
  <c r="Q6770" i="16"/>
  <c r="Q6771" i="16"/>
  <c r="Q6772" i="16"/>
  <c r="Q6773" i="16"/>
  <c r="Q6774" i="16"/>
  <c r="Q6775" i="16"/>
  <c r="Q6776" i="16"/>
  <c r="Q6777" i="16"/>
  <c r="Q6778" i="16"/>
  <c r="Q6779" i="16"/>
  <c r="Q6780" i="16"/>
  <c r="Q6781" i="16"/>
  <c r="Q6782" i="16"/>
  <c r="Q6783" i="16"/>
  <c r="Q6784" i="16"/>
  <c r="Q6785" i="16"/>
  <c r="Q6786" i="16"/>
  <c r="Q6787" i="16"/>
  <c r="Q6788" i="16"/>
  <c r="Q6789" i="16"/>
  <c r="Q6790" i="16"/>
  <c r="Q6791" i="16"/>
  <c r="Q6792" i="16"/>
  <c r="Q6793" i="16"/>
  <c r="Q6794" i="16"/>
  <c r="Q6795" i="16"/>
  <c r="Q6796" i="16"/>
  <c r="Q6797" i="16"/>
  <c r="Q6798" i="16"/>
  <c r="Q6799" i="16"/>
  <c r="Q6800" i="16"/>
  <c r="Q6801" i="16"/>
  <c r="Q6802" i="16"/>
  <c r="Q6803" i="16"/>
  <c r="Q6804" i="16"/>
  <c r="Q6805" i="16"/>
  <c r="Q6806" i="16"/>
  <c r="Q6807" i="16"/>
  <c r="Q6808" i="16"/>
  <c r="Q6809" i="16"/>
  <c r="Q6810" i="16"/>
  <c r="Q6811" i="16"/>
  <c r="Q6812" i="16"/>
  <c r="Q6813" i="16"/>
  <c r="Q6814" i="16"/>
  <c r="Q6815" i="16"/>
  <c r="Q6816" i="16"/>
  <c r="Q6817" i="16"/>
  <c r="Q6818" i="16"/>
  <c r="Q6819" i="16"/>
  <c r="Q6820" i="16"/>
  <c r="Q6821" i="16"/>
  <c r="Q6822" i="16"/>
  <c r="Q6823" i="16"/>
  <c r="Q6824" i="16"/>
  <c r="Q6825" i="16"/>
  <c r="Q6826" i="16"/>
  <c r="Q6827" i="16"/>
  <c r="Q6828" i="16"/>
  <c r="Q6829" i="16"/>
  <c r="Q6830" i="16"/>
  <c r="Q6831" i="16"/>
  <c r="Q6832" i="16"/>
  <c r="Q6833" i="16"/>
  <c r="Q6834" i="16"/>
  <c r="Q6835" i="16"/>
  <c r="Q6836" i="16"/>
  <c r="Q6837" i="16"/>
  <c r="Q6838" i="16"/>
  <c r="Q6839" i="16"/>
  <c r="Q6840" i="16"/>
  <c r="Q6841" i="16"/>
  <c r="Q6842" i="16"/>
  <c r="Q6843" i="16"/>
  <c r="Q6844" i="16"/>
  <c r="Q6845" i="16"/>
  <c r="Q6846" i="16"/>
  <c r="Q6847" i="16"/>
  <c r="Q6848" i="16"/>
  <c r="Q6849" i="16"/>
  <c r="Q6850" i="16"/>
  <c r="Q6851" i="16"/>
  <c r="Q6852" i="16"/>
  <c r="Q6853" i="16"/>
  <c r="Q6854" i="16"/>
  <c r="Q6855" i="16"/>
  <c r="Q6856" i="16"/>
  <c r="Q6857" i="16"/>
  <c r="Q6858" i="16"/>
  <c r="Q6859" i="16"/>
  <c r="Q6860" i="16"/>
  <c r="Q6861" i="16"/>
  <c r="Q6862" i="16"/>
  <c r="Q6863" i="16"/>
  <c r="Q6864" i="16"/>
  <c r="Q6865" i="16"/>
  <c r="Q6866" i="16"/>
  <c r="Q6867" i="16"/>
  <c r="Q6868" i="16"/>
  <c r="Q6869" i="16"/>
  <c r="Q6870" i="16"/>
  <c r="Q6871" i="16"/>
  <c r="Q6872" i="16"/>
  <c r="Q6873" i="16"/>
  <c r="Q6874" i="16"/>
  <c r="Q6875" i="16"/>
  <c r="Q6876" i="16"/>
  <c r="Q6877" i="16"/>
  <c r="Q6878" i="16"/>
  <c r="Q6879" i="16"/>
  <c r="Q6880" i="16"/>
  <c r="Q6881" i="16"/>
  <c r="Q6882" i="16"/>
  <c r="Q6883" i="16"/>
  <c r="Q6884" i="16"/>
  <c r="Q6885" i="16"/>
  <c r="Q6886" i="16"/>
  <c r="Q6887" i="16"/>
  <c r="Q6888" i="16"/>
  <c r="Q6889" i="16"/>
  <c r="Q6890" i="16"/>
  <c r="Q6891" i="16"/>
  <c r="Q6892" i="16"/>
  <c r="Q6893" i="16"/>
  <c r="Q6894" i="16"/>
  <c r="Q6895" i="16"/>
  <c r="Q6896" i="16"/>
  <c r="Q6897" i="16"/>
  <c r="Q6898" i="16"/>
  <c r="Q6899" i="16"/>
  <c r="Q6900" i="16"/>
  <c r="Q6901" i="16"/>
  <c r="Q6902" i="16"/>
  <c r="Q6903" i="16"/>
  <c r="Q6904" i="16"/>
  <c r="Q6905" i="16"/>
  <c r="Q6906" i="16"/>
  <c r="Q6907" i="16"/>
  <c r="Q6908" i="16"/>
  <c r="Q6909" i="16"/>
  <c r="Q6910" i="16"/>
  <c r="Q6911" i="16"/>
  <c r="Q6912" i="16"/>
  <c r="Q6913" i="16"/>
  <c r="Q6914" i="16"/>
  <c r="Q6915" i="16"/>
  <c r="Q6916" i="16"/>
  <c r="Q6917" i="16"/>
  <c r="Q6918" i="16"/>
  <c r="Q6919" i="16"/>
  <c r="Q6920" i="16"/>
  <c r="Q6921" i="16"/>
  <c r="Q6922" i="16"/>
  <c r="Q6923" i="16"/>
  <c r="Q6924" i="16"/>
  <c r="Q6925" i="16"/>
  <c r="Q6926" i="16"/>
  <c r="Q6927" i="16"/>
  <c r="Q6928" i="16"/>
  <c r="Q6929" i="16"/>
  <c r="Q6930" i="16"/>
  <c r="Q6931" i="16"/>
  <c r="Q6932" i="16"/>
  <c r="Q6933" i="16"/>
  <c r="Q6934" i="16"/>
  <c r="Q6935" i="16"/>
  <c r="Q6936" i="16"/>
  <c r="Q6937" i="16"/>
  <c r="Q6938" i="16"/>
  <c r="Q6939" i="16"/>
  <c r="Q6940" i="16"/>
  <c r="Q6941" i="16"/>
  <c r="Q6942" i="16"/>
  <c r="Q6943" i="16"/>
  <c r="Q6944" i="16"/>
  <c r="Q6945" i="16"/>
  <c r="Q6946" i="16"/>
  <c r="Q6947" i="16"/>
  <c r="Q6948" i="16"/>
  <c r="Q6949" i="16"/>
  <c r="Q6950" i="16"/>
  <c r="Q6951" i="16"/>
  <c r="Q6952" i="16"/>
  <c r="Q6953" i="16"/>
  <c r="Q6954" i="16"/>
  <c r="Q6955" i="16"/>
  <c r="Q6956" i="16"/>
  <c r="Q6957" i="16"/>
  <c r="Q6958" i="16"/>
  <c r="Q6959" i="16"/>
  <c r="Q6960" i="16"/>
  <c r="Q6961" i="16"/>
  <c r="Q6962" i="16"/>
  <c r="Q6963" i="16"/>
  <c r="Q6964" i="16"/>
  <c r="Q6965" i="16"/>
  <c r="Q6966" i="16"/>
  <c r="Q6967" i="16"/>
  <c r="Q6968" i="16"/>
  <c r="Q6969" i="16"/>
  <c r="Q6970" i="16"/>
  <c r="Q6971" i="16"/>
  <c r="Q6972" i="16"/>
  <c r="Q6973" i="16"/>
  <c r="Q6974" i="16"/>
  <c r="Q6975" i="16"/>
  <c r="Q6976" i="16"/>
  <c r="Q6977" i="16"/>
  <c r="Q6978" i="16"/>
  <c r="Q6979" i="16"/>
  <c r="Q6980" i="16"/>
  <c r="Q6981" i="16"/>
  <c r="Q6982" i="16"/>
  <c r="Q6983" i="16"/>
  <c r="Q6984" i="16"/>
  <c r="Q6985" i="16"/>
  <c r="Q6986" i="16"/>
  <c r="Q6987" i="16"/>
  <c r="Q6988" i="16"/>
  <c r="Q6989" i="16"/>
  <c r="Q6990" i="16"/>
  <c r="Q6991" i="16"/>
  <c r="Q6992" i="16"/>
  <c r="Q6993" i="16"/>
  <c r="Q6994" i="16"/>
  <c r="Q6995" i="16"/>
  <c r="Q6996" i="16"/>
  <c r="Q6997" i="16"/>
  <c r="Q6998" i="16"/>
  <c r="Q6999" i="16"/>
  <c r="Q7000" i="16"/>
  <c r="Q7001" i="16"/>
  <c r="Q7002" i="16"/>
  <c r="Q7003" i="16"/>
  <c r="Q7004" i="16"/>
  <c r="Q7005" i="16"/>
  <c r="Q7006" i="16"/>
  <c r="Q7007" i="16"/>
  <c r="Q7008" i="16"/>
  <c r="Q7009" i="16"/>
  <c r="Q7010" i="16"/>
  <c r="Q7011" i="16"/>
  <c r="Q7012" i="16"/>
  <c r="Q7013" i="16"/>
  <c r="Q7014" i="16"/>
  <c r="Q7015" i="16"/>
  <c r="Q7016" i="16"/>
  <c r="Q7017" i="16"/>
  <c r="Q7018" i="16"/>
  <c r="Q7019" i="16"/>
  <c r="Q7020" i="16"/>
  <c r="Q7021" i="16"/>
  <c r="Q7022" i="16"/>
  <c r="Q7023" i="16"/>
  <c r="Q7024" i="16"/>
  <c r="Q7025" i="16"/>
  <c r="Q7026" i="16"/>
  <c r="Q7027" i="16"/>
  <c r="Q7028" i="16"/>
  <c r="Q7029" i="16"/>
  <c r="Q7030" i="16"/>
  <c r="Q7031" i="16"/>
  <c r="Q7032" i="16"/>
  <c r="Q7033" i="16"/>
  <c r="Q7034" i="16"/>
  <c r="Q7035" i="16"/>
  <c r="Q7036" i="16"/>
  <c r="Q7037" i="16"/>
  <c r="Q7038" i="16"/>
  <c r="Q7039" i="16"/>
  <c r="Q7040" i="16"/>
  <c r="Q7041" i="16"/>
  <c r="Q7042" i="16"/>
  <c r="Q7043" i="16"/>
  <c r="Q7044" i="16"/>
  <c r="Q7045" i="16"/>
  <c r="Q7046" i="16"/>
  <c r="Q7047" i="16"/>
  <c r="Q7048" i="16"/>
  <c r="Q7049" i="16"/>
  <c r="Q7050" i="16"/>
  <c r="Q7051" i="16"/>
  <c r="Q7052" i="16"/>
  <c r="Q7053" i="16"/>
  <c r="Q7054" i="16"/>
  <c r="Q7055" i="16"/>
  <c r="Q7056" i="16"/>
  <c r="Q7057" i="16"/>
  <c r="Q7058" i="16"/>
  <c r="Q7059" i="16"/>
  <c r="Q7060" i="16"/>
  <c r="Q7061" i="16"/>
  <c r="Q7062" i="16"/>
  <c r="Q7063" i="16"/>
  <c r="Q7064" i="16"/>
  <c r="Q7065" i="16"/>
  <c r="Q7066" i="16"/>
  <c r="Q7067" i="16"/>
  <c r="Q7068" i="16"/>
  <c r="Q7069" i="16"/>
  <c r="Q7070" i="16"/>
  <c r="Q7071" i="16"/>
  <c r="Q7072" i="16"/>
  <c r="Q7073" i="16"/>
  <c r="Q7074" i="16"/>
  <c r="Q7075" i="16"/>
  <c r="Q7076" i="16"/>
  <c r="Q7077" i="16"/>
  <c r="Q7078" i="16"/>
  <c r="Q7079" i="16"/>
  <c r="Q7080" i="16"/>
  <c r="Q7081" i="16"/>
  <c r="Q7082" i="16"/>
  <c r="Q7083" i="16"/>
  <c r="Q7084" i="16"/>
  <c r="Q7085" i="16"/>
  <c r="Q7086" i="16"/>
  <c r="Q7087" i="16"/>
  <c r="Q7088" i="16"/>
  <c r="Q7089" i="16"/>
  <c r="Q7090" i="16"/>
  <c r="Q7091" i="16"/>
  <c r="Q7092" i="16"/>
  <c r="Q7093" i="16"/>
  <c r="Q7094" i="16"/>
  <c r="Q7095" i="16"/>
  <c r="Q7096" i="16"/>
  <c r="Q7097" i="16"/>
  <c r="Q7098" i="16"/>
  <c r="Q7099" i="16"/>
  <c r="Q7100" i="16"/>
  <c r="Q7101" i="16"/>
  <c r="Q7102" i="16"/>
  <c r="Q7103" i="16"/>
  <c r="Q7104" i="16"/>
  <c r="Q7105" i="16"/>
  <c r="Q7106" i="16"/>
  <c r="Q7107" i="16"/>
  <c r="Q7108" i="16"/>
  <c r="Q7109" i="16"/>
  <c r="Q7110" i="16"/>
  <c r="Q7111" i="16"/>
  <c r="Q7112" i="16"/>
  <c r="Q7113" i="16"/>
  <c r="Q7114" i="16"/>
  <c r="Q7115" i="16"/>
  <c r="Q7116" i="16"/>
  <c r="Q7117" i="16"/>
  <c r="Q7118" i="16"/>
  <c r="Q7119" i="16"/>
  <c r="Q7120" i="16"/>
  <c r="Q7121" i="16"/>
  <c r="Q7122" i="16"/>
  <c r="Q7123" i="16"/>
  <c r="Q7124" i="16"/>
  <c r="Q7125" i="16"/>
  <c r="Q7126" i="16"/>
  <c r="Q7127" i="16"/>
  <c r="Q7128" i="16"/>
  <c r="Q7129" i="16"/>
  <c r="Q7130" i="16"/>
  <c r="Q7131" i="16"/>
  <c r="Q7132" i="16"/>
  <c r="Q7133" i="16"/>
  <c r="Q7134" i="16"/>
  <c r="Q7135" i="16"/>
  <c r="Q7136" i="16"/>
  <c r="Q7137" i="16"/>
  <c r="Q7138" i="16"/>
  <c r="Q7139" i="16"/>
  <c r="Q7140" i="16"/>
  <c r="Q7141" i="16"/>
  <c r="Q7142" i="16"/>
  <c r="Q7143" i="16"/>
  <c r="Q7144" i="16"/>
  <c r="Q7145" i="16"/>
  <c r="Q7146" i="16"/>
  <c r="Q7147" i="16"/>
  <c r="Q7148" i="16"/>
  <c r="Q7149" i="16"/>
  <c r="Q7150" i="16"/>
  <c r="Q7151" i="16"/>
  <c r="Q7152" i="16"/>
  <c r="Q7153" i="16"/>
  <c r="Q7154" i="16"/>
  <c r="Q7155" i="16"/>
  <c r="Q7156" i="16"/>
  <c r="Q7157" i="16"/>
  <c r="Q7158" i="16"/>
  <c r="Q7159" i="16"/>
  <c r="Q7160" i="16"/>
  <c r="Q7161" i="16"/>
  <c r="Q7162" i="16"/>
  <c r="Q7163" i="16"/>
  <c r="Q7164" i="16"/>
  <c r="Q7165" i="16"/>
  <c r="Q7166" i="16"/>
  <c r="Q7167" i="16"/>
  <c r="Q7168" i="16"/>
  <c r="Q7169" i="16"/>
  <c r="Q7170" i="16"/>
  <c r="Q7171" i="16"/>
  <c r="Q7172" i="16"/>
  <c r="Q7173" i="16"/>
  <c r="Q7174" i="16"/>
  <c r="Q7175" i="16"/>
  <c r="Q7176" i="16"/>
  <c r="Q7177" i="16"/>
  <c r="Q7178" i="16"/>
  <c r="Q7179" i="16"/>
  <c r="Q7180" i="16"/>
  <c r="Q7181" i="16"/>
  <c r="Q7182" i="16"/>
  <c r="Q7183" i="16"/>
  <c r="Q7184" i="16"/>
  <c r="Q7185" i="16"/>
  <c r="Q7186" i="16"/>
  <c r="Q7187" i="16"/>
  <c r="Q7188" i="16"/>
  <c r="Q7189" i="16"/>
  <c r="Q7190" i="16"/>
  <c r="Q7191" i="16"/>
  <c r="Q7192" i="16"/>
  <c r="Q7193" i="16"/>
  <c r="Q7194" i="16"/>
  <c r="Q7195" i="16"/>
  <c r="Q7196" i="16"/>
  <c r="Q7197" i="16"/>
  <c r="Q7198" i="16"/>
  <c r="Q7199" i="16"/>
  <c r="Q7200" i="16"/>
  <c r="Q7201" i="16"/>
  <c r="Q7202" i="16"/>
  <c r="Q7203" i="16"/>
  <c r="Q7204" i="16"/>
  <c r="Q7205" i="16"/>
  <c r="Q7206" i="16"/>
  <c r="Q7207" i="16"/>
  <c r="Q7208" i="16"/>
  <c r="Q7209" i="16"/>
  <c r="Q7210" i="16"/>
  <c r="Q7211" i="16"/>
  <c r="Q7212" i="16"/>
  <c r="Q7213" i="16"/>
  <c r="Q7214" i="16"/>
  <c r="Q7215" i="16"/>
  <c r="Q7216" i="16"/>
  <c r="Q7217" i="16"/>
  <c r="Q7218" i="16"/>
  <c r="Q7219" i="16"/>
  <c r="Q7220" i="16"/>
  <c r="Q7221" i="16"/>
  <c r="Q7222" i="16"/>
  <c r="Q7223" i="16"/>
  <c r="Q7224" i="16"/>
  <c r="Q7225" i="16"/>
  <c r="Q7226" i="16"/>
  <c r="Q7227" i="16"/>
  <c r="Q7228" i="16"/>
  <c r="Q7229" i="16"/>
  <c r="Q7230" i="16"/>
  <c r="Q7231" i="16"/>
  <c r="Q7232" i="16"/>
  <c r="Q7233" i="16"/>
  <c r="Q7234" i="16"/>
  <c r="Q7235" i="16"/>
  <c r="Q7236" i="16"/>
  <c r="Q7237" i="16"/>
  <c r="Q7238" i="16"/>
  <c r="Q7239" i="16"/>
  <c r="Q7240" i="16"/>
  <c r="Q7241" i="16"/>
  <c r="Q7242" i="16"/>
  <c r="Q7243" i="16"/>
  <c r="Q7244" i="16"/>
  <c r="Q7245" i="16"/>
  <c r="Q7246" i="16"/>
  <c r="Q7247" i="16"/>
  <c r="Q7248" i="16"/>
  <c r="Q7249" i="16"/>
  <c r="Q7250" i="16"/>
  <c r="Q7251" i="16"/>
  <c r="Q7252" i="16"/>
  <c r="Q7253" i="16"/>
  <c r="Q7254" i="16"/>
  <c r="Q7255" i="16"/>
  <c r="Q7256" i="16"/>
  <c r="Q7257" i="16"/>
  <c r="Q7258" i="16"/>
  <c r="Q7259" i="16"/>
  <c r="Q7260" i="16"/>
  <c r="Q7261" i="16"/>
  <c r="Q7262" i="16"/>
  <c r="Q7263" i="16"/>
  <c r="Q7264" i="16"/>
  <c r="Q7265" i="16"/>
  <c r="Q7266" i="16"/>
  <c r="Q7267" i="16"/>
  <c r="Q7268" i="16"/>
  <c r="Q7269" i="16"/>
  <c r="Q7270" i="16"/>
  <c r="Q7271" i="16"/>
  <c r="Q7272" i="16"/>
  <c r="Q7273" i="16"/>
  <c r="Q7274" i="16"/>
  <c r="Q7275" i="16"/>
  <c r="Q7276" i="16"/>
  <c r="Q7277" i="16"/>
  <c r="Q7278" i="16"/>
  <c r="Q7279" i="16"/>
  <c r="Q7280" i="16"/>
  <c r="Q7281" i="16"/>
  <c r="Q7282" i="16"/>
  <c r="Q7283" i="16"/>
  <c r="Q7284" i="16"/>
  <c r="Q7285" i="16"/>
  <c r="Q7286" i="16"/>
  <c r="Q7287" i="16"/>
  <c r="Q7288" i="16"/>
  <c r="Q7289" i="16"/>
  <c r="Q7290" i="16"/>
  <c r="Q7291" i="16"/>
  <c r="Q7292" i="16"/>
  <c r="Q7293" i="16"/>
  <c r="Q7294" i="16"/>
  <c r="Q7295" i="16"/>
  <c r="Q7296" i="16"/>
  <c r="Q7297" i="16"/>
  <c r="Q7298" i="16"/>
  <c r="Q7299" i="16"/>
  <c r="Q7300" i="16"/>
  <c r="Q7301" i="16"/>
  <c r="Q7302" i="16"/>
  <c r="Q7303" i="16"/>
  <c r="Q7304" i="16"/>
  <c r="Q7305" i="16"/>
  <c r="Q7306" i="16"/>
  <c r="Q7307" i="16"/>
  <c r="Q7308" i="16"/>
  <c r="Q7309" i="16"/>
  <c r="Q7310" i="16"/>
  <c r="Q7311" i="16"/>
  <c r="Q7312" i="16"/>
  <c r="Q7313" i="16"/>
  <c r="Q7314" i="16"/>
  <c r="Q7315" i="16"/>
  <c r="Q7316" i="16"/>
  <c r="Q7317" i="16"/>
  <c r="Q7318" i="16"/>
  <c r="Q7319" i="16"/>
  <c r="Q7320" i="16"/>
  <c r="Q7321" i="16"/>
  <c r="Q7322" i="16"/>
  <c r="Q7323" i="16"/>
  <c r="Q7324" i="16"/>
  <c r="Q7325" i="16"/>
  <c r="Q7326" i="16"/>
  <c r="Q7327" i="16"/>
  <c r="Q7328" i="16"/>
  <c r="Q7329" i="16"/>
  <c r="Q7330" i="16"/>
  <c r="Q7331" i="16"/>
  <c r="Q7332" i="16"/>
  <c r="Q7333" i="16"/>
  <c r="Q7334" i="16"/>
  <c r="Q7335" i="16"/>
  <c r="Q7336" i="16"/>
  <c r="Q7337" i="16"/>
  <c r="Q7338" i="16"/>
  <c r="Q7339" i="16"/>
  <c r="Q7340" i="16"/>
  <c r="Q7341" i="16"/>
  <c r="Q7342" i="16"/>
  <c r="Q7343" i="16"/>
  <c r="Q7344" i="16"/>
  <c r="Q7345" i="16"/>
  <c r="Q7346" i="16"/>
  <c r="Q7347" i="16"/>
  <c r="Q7348" i="16"/>
  <c r="Q7349" i="16"/>
  <c r="Q7350" i="16"/>
  <c r="Q7351" i="16"/>
  <c r="Q7352" i="16"/>
  <c r="Q7353" i="16"/>
  <c r="Q7354" i="16"/>
  <c r="Q7355" i="16"/>
  <c r="Q7356" i="16"/>
  <c r="Q7357" i="16"/>
  <c r="Q7358" i="16"/>
  <c r="Q7359" i="16"/>
  <c r="Q7360" i="16"/>
  <c r="Q7361" i="16"/>
  <c r="Q7362" i="16"/>
  <c r="Q7363" i="16"/>
  <c r="Q7364" i="16"/>
  <c r="Q7365" i="16"/>
  <c r="Q7366" i="16"/>
  <c r="Q7367" i="16"/>
  <c r="Q7368" i="16"/>
  <c r="Q7369" i="16"/>
  <c r="Q7370" i="16"/>
  <c r="Q7371" i="16"/>
  <c r="Q7372" i="16"/>
  <c r="Q7373" i="16"/>
  <c r="Q7374" i="16"/>
  <c r="Q7375" i="16"/>
  <c r="Q7376" i="16"/>
  <c r="Q7377" i="16"/>
  <c r="Q7378" i="16"/>
  <c r="Q7379" i="16"/>
  <c r="Q7380" i="16"/>
  <c r="Q7381" i="16"/>
  <c r="Q7382" i="16"/>
  <c r="Q7383" i="16"/>
  <c r="Q7384" i="16"/>
  <c r="Q7385" i="16"/>
  <c r="Q7386" i="16"/>
  <c r="Q7387" i="16"/>
  <c r="Q7388" i="16"/>
  <c r="Q7389" i="16"/>
  <c r="Q7390" i="16"/>
  <c r="Q7391" i="16"/>
  <c r="Q7392" i="16"/>
  <c r="Q7393" i="16"/>
  <c r="Q7394" i="16"/>
  <c r="Q7395" i="16"/>
  <c r="Q7396" i="16"/>
  <c r="Q7397" i="16"/>
  <c r="Q7398" i="16"/>
  <c r="Q7399" i="16"/>
  <c r="Q7400" i="16"/>
  <c r="Q7401" i="16"/>
  <c r="Q7402" i="16"/>
  <c r="Q7403" i="16"/>
  <c r="Q7404" i="16"/>
  <c r="Q7405" i="16"/>
  <c r="Q7406" i="16"/>
  <c r="Q7407" i="16"/>
  <c r="Q7408" i="16"/>
  <c r="Q7409" i="16"/>
  <c r="Q7410" i="16"/>
  <c r="Q7411" i="16"/>
  <c r="Q7412" i="16"/>
  <c r="Q7413" i="16"/>
  <c r="Q7414" i="16"/>
  <c r="Q7415" i="16"/>
  <c r="Q7416" i="16"/>
  <c r="Q7417" i="16"/>
  <c r="Q7418" i="16"/>
  <c r="Q7419" i="16"/>
  <c r="Q7420" i="16"/>
  <c r="Q7421" i="16"/>
  <c r="Q7422" i="16"/>
  <c r="Q7423" i="16"/>
  <c r="Q7424" i="16"/>
  <c r="Q7425" i="16"/>
  <c r="Q7426" i="16"/>
  <c r="Q7427" i="16"/>
  <c r="Q7428" i="16"/>
  <c r="Q7429" i="16"/>
  <c r="Q7430" i="16"/>
  <c r="Q7431" i="16"/>
  <c r="Q7432" i="16"/>
  <c r="Q7433" i="16"/>
  <c r="Q7434" i="16"/>
  <c r="Q7435" i="16"/>
  <c r="Q7436" i="16"/>
  <c r="Q7437" i="16"/>
  <c r="Q7438" i="16"/>
  <c r="Q7439" i="16"/>
  <c r="Q7440" i="16"/>
  <c r="Q7441" i="16"/>
  <c r="Q7442" i="16"/>
  <c r="Q7443" i="16"/>
  <c r="Q7444" i="16"/>
  <c r="Q7445" i="16"/>
  <c r="Q7446" i="16"/>
  <c r="Q7447" i="16"/>
  <c r="Q7448" i="16"/>
  <c r="Q7449" i="16"/>
  <c r="Q7450" i="16"/>
  <c r="Q7451" i="16"/>
  <c r="Q7452" i="16"/>
  <c r="Q7453" i="16"/>
  <c r="Q7454" i="16"/>
  <c r="Q7455" i="16"/>
  <c r="Q7456" i="16"/>
  <c r="Q7457" i="16"/>
  <c r="Q7458" i="16"/>
  <c r="Q7459" i="16"/>
  <c r="Q7460" i="16"/>
  <c r="Q7461" i="16"/>
  <c r="Q7462" i="16"/>
  <c r="Q7463" i="16"/>
  <c r="Q7464" i="16"/>
  <c r="Q7465" i="16"/>
  <c r="Q7466" i="16"/>
  <c r="Q7467" i="16"/>
  <c r="Q7468" i="16"/>
  <c r="Q7469" i="16"/>
  <c r="Q7470" i="16"/>
  <c r="Q7471" i="16"/>
  <c r="Q7472" i="16"/>
  <c r="Q7473" i="16"/>
  <c r="Q7474" i="16"/>
  <c r="Q7475" i="16"/>
  <c r="Q7476" i="16"/>
  <c r="Q7477" i="16"/>
  <c r="Q7478" i="16"/>
  <c r="Q7479" i="16"/>
  <c r="Q7480" i="16"/>
  <c r="Q7481" i="16"/>
  <c r="Q7482" i="16"/>
  <c r="Q7483" i="16"/>
  <c r="Q7484" i="16"/>
  <c r="Q7485" i="16"/>
  <c r="Q7486" i="16"/>
  <c r="Q7487" i="16"/>
  <c r="Q7488" i="16"/>
  <c r="Q7489" i="16"/>
  <c r="Q7490" i="16"/>
  <c r="Q7491" i="16"/>
  <c r="Q7492" i="16"/>
  <c r="Q7493" i="16"/>
  <c r="Q7494" i="16"/>
  <c r="Q7495" i="16"/>
  <c r="Q7496" i="16"/>
  <c r="Q7497" i="16"/>
  <c r="Q7498" i="16"/>
  <c r="Q7499" i="16"/>
  <c r="Q7500" i="16"/>
  <c r="Q7501" i="16"/>
  <c r="Q7502" i="16"/>
  <c r="Q7503" i="16"/>
  <c r="Q7504" i="16"/>
  <c r="Q7505" i="16"/>
  <c r="Q7506" i="16"/>
  <c r="Q7507" i="16"/>
  <c r="Q7508" i="16"/>
  <c r="Q7509" i="16"/>
  <c r="Q7510" i="16"/>
  <c r="Q7511" i="16"/>
  <c r="Q7512" i="16"/>
  <c r="Q7513" i="16"/>
  <c r="Q7514" i="16"/>
  <c r="Q7515" i="16"/>
  <c r="Q7516" i="16"/>
  <c r="Q7517" i="16"/>
  <c r="Q7518" i="16"/>
  <c r="Q7519" i="16"/>
  <c r="Q7520" i="16"/>
  <c r="Q7521" i="16"/>
  <c r="Q7522" i="16"/>
  <c r="Q7523" i="16"/>
  <c r="Q7524" i="16"/>
  <c r="Q7525" i="16"/>
  <c r="Q7526" i="16"/>
  <c r="Q7527" i="16"/>
  <c r="Q7528" i="16"/>
  <c r="Q7529" i="16"/>
  <c r="Q7530" i="16"/>
  <c r="Q7531" i="16"/>
  <c r="Q7532" i="16"/>
  <c r="Q7533" i="16"/>
  <c r="Q7534" i="16"/>
  <c r="Q7535" i="16"/>
  <c r="Q7536" i="16"/>
  <c r="Q7537" i="16"/>
  <c r="Q7538" i="16"/>
  <c r="Q7539" i="16"/>
  <c r="Q7540" i="16"/>
  <c r="Q7541" i="16"/>
  <c r="Q7542" i="16"/>
  <c r="Q7543" i="16"/>
  <c r="Q7544" i="16"/>
  <c r="Q7545" i="16"/>
  <c r="Q7546" i="16"/>
  <c r="Q7547" i="16"/>
  <c r="Q7548" i="16"/>
  <c r="Q7549" i="16"/>
  <c r="Q7550" i="16"/>
  <c r="Q7551" i="16"/>
  <c r="Q7552" i="16"/>
  <c r="Q7553" i="16"/>
  <c r="Q7554" i="16"/>
  <c r="Q7555" i="16"/>
  <c r="Q7556" i="16"/>
  <c r="Q7557" i="16"/>
  <c r="Q7558" i="16"/>
  <c r="Q7559" i="16"/>
  <c r="Q7560" i="16"/>
  <c r="Q7561" i="16"/>
  <c r="Q7562" i="16"/>
  <c r="Q7563" i="16"/>
  <c r="Q7564" i="16"/>
  <c r="Q7565" i="16"/>
  <c r="Q7566" i="16"/>
  <c r="Q7567" i="16"/>
  <c r="Q7568" i="16"/>
  <c r="Q7569" i="16"/>
  <c r="Q7570" i="16"/>
  <c r="Q7571" i="16"/>
  <c r="Q7572" i="16"/>
  <c r="Q7573" i="16"/>
  <c r="Q7574" i="16"/>
  <c r="Q7575" i="16"/>
  <c r="Q7576" i="16"/>
  <c r="Q7577" i="16"/>
  <c r="Q7578" i="16"/>
  <c r="Q7579" i="16"/>
  <c r="Q7580" i="16"/>
  <c r="Q7581" i="16"/>
  <c r="Q7582" i="16"/>
  <c r="Q7583" i="16"/>
  <c r="Q7584" i="16"/>
  <c r="Q7585" i="16"/>
  <c r="Q7586" i="16"/>
  <c r="Q7587" i="16"/>
  <c r="Q7588" i="16"/>
  <c r="Q7589" i="16"/>
  <c r="Q7590" i="16"/>
  <c r="Q7591" i="16"/>
  <c r="Q7592" i="16"/>
  <c r="Q7593" i="16"/>
  <c r="Q7594" i="16"/>
  <c r="Q7595" i="16"/>
  <c r="Q7596" i="16"/>
  <c r="Q7597" i="16"/>
  <c r="Q7598" i="16"/>
  <c r="Q7599" i="16"/>
  <c r="Q7600" i="16"/>
  <c r="Q7601" i="16"/>
  <c r="Q7602" i="16"/>
  <c r="Q7603" i="16"/>
  <c r="Q7604" i="16"/>
  <c r="Q7605" i="16"/>
  <c r="Q7606" i="16"/>
  <c r="Q7607" i="16"/>
  <c r="Q7608" i="16"/>
  <c r="Q7609" i="16"/>
  <c r="Q7610" i="16"/>
  <c r="Q7611" i="16"/>
  <c r="Q7612" i="16"/>
  <c r="Q7613" i="16"/>
  <c r="Q7614" i="16"/>
  <c r="Q7615" i="16"/>
  <c r="Q7616" i="16"/>
  <c r="Q7617" i="16"/>
  <c r="Q7618" i="16"/>
  <c r="Q7619" i="16"/>
  <c r="Q7620" i="16"/>
  <c r="Q7621" i="16"/>
  <c r="Q7622" i="16"/>
  <c r="Q7623" i="16"/>
  <c r="Q7624" i="16"/>
  <c r="Q7625" i="16"/>
  <c r="Q7626" i="16"/>
  <c r="Q7627" i="16"/>
  <c r="Q7628" i="16"/>
  <c r="Q7629" i="16"/>
  <c r="Q7630" i="16"/>
  <c r="Q7631" i="16"/>
  <c r="Q7632" i="16"/>
  <c r="Q7633" i="16"/>
  <c r="Q7634" i="16"/>
  <c r="Q7635" i="16"/>
  <c r="Q7636" i="16"/>
  <c r="Q7637" i="16"/>
  <c r="Q7638" i="16"/>
  <c r="Q7639" i="16"/>
  <c r="Q7640" i="16"/>
  <c r="Q7641" i="16"/>
  <c r="Q7642" i="16"/>
  <c r="Q7643" i="16"/>
  <c r="Q7644" i="16"/>
  <c r="Q7645" i="16"/>
  <c r="Q7646" i="16"/>
  <c r="Q7647" i="16"/>
  <c r="Q7648" i="16"/>
  <c r="Q7649" i="16"/>
  <c r="Q7650" i="16"/>
  <c r="Q7651" i="16"/>
  <c r="Q7652" i="16"/>
  <c r="Q7653" i="16"/>
  <c r="Q7654" i="16"/>
  <c r="Q7655" i="16"/>
  <c r="Q7656" i="16"/>
  <c r="Q7657" i="16"/>
  <c r="Q7658" i="16"/>
  <c r="Q7659" i="16"/>
  <c r="Q7660" i="16"/>
  <c r="Q7661" i="16"/>
  <c r="Q7662" i="16"/>
  <c r="Q7663" i="16"/>
  <c r="Q7664" i="16"/>
  <c r="Q7665" i="16"/>
  <c r="Q7666" i="16"/>
  <c r="Q7667" i="16"/>
  <c r="Q7668" i="16"/>
  <c r="Q7669" i="16"/>
  <c r="Q7670" i="16"/>
  <c r="Q7671" i="16"/>
  <c r="Q7672" i="16"/>
  <c r="Q7673" i="16"/>
  <c r="Q7674" i="16"/>
  <c r="Q7675" i="16"/>
  <c r="Q7676" i="16"/>
  <c r="Q7677" i="16"/>
  <c r="Q7678" i="16"/>
  <c r="Q7679" i="16"/>
  <c r="Q7680" i="16"/>
  <c r="Q7681" i="16"/>
  <c r="Q7682" i="16"/>
  <c r="Q7683" i="16"/>
  <c r="Q7684" i="16"/>
  <c r="Q7685" i="16"/>
  <c r="Q7686" i="16"/>
  <c r="Q7687" i="16"/>
  <c r="Q7688" i="16"/>
  <c r="Q7689" i="16"/>
  <c r="Q7690" i="16"/>
  <c r="Q7691" i="16"/>
  <c r="Q7692" i="16"/>
  <c r="Q7693" i="16"/>
  <c r="Q7694" i="16"/>
  <c r="Q7695" i="16"/>
  <c r="Q7696" i="16"/>
  <c r="Q7697" i="16"/>
  <c r="Q7698" i="16"/>
  <c r="Q7699" i="16"/>
  <c r="Q7700" i="16"/>
  <c r="Q7701" i="16"/>
  <c r="Q7702" i="16"/>
  <c r="Q7703" i="16"/>
  <c r="Q7704" i="16"/>
  <c r="Q7705" i="16"/>
  <c r="Q7706" i="16"/>
  <c r="Q7707" i="16"/>
  <c r="Q7708" i="16"/>
  <c r="Q7709" i="16"/>
  <c r="Q7710" i="16"/>
  <c r="Q7711" i="16"/>
  <c r="Q7712" i="16"/>
  <c r="Q7713" i="16"/>
  <c r="Q7714" i="16"/>
  <c r="Q7715" i="16"/>
  <c r="Q7716" i="16"/>
  <c r="Q7717" i="16"/>
  <c r="Q7718" i="16"/>
  <c r="Q7719" i="16"/>
  <c r="Q7720" i="16"/>
  <c r="Q7721" i="16"/>
  <c r="Q7722" i="16"/>
  <c r="Q7723" i="16"/>
  <c r="Q7724" i="16"/>
  <c r="Q7725" i="16"/>
  <c r="Q7726" i="16"/>
  <c r="Q7727" i="16"/>
  <c r="Q7728" i="16"/>
  <c r="Q7729" i="16"/>
  <c r="Q7730" i="16"/>
  <c r="Q7731" i="16"/>
  <c r="Q7732" i="16"/>
  <c r="Q7733" i="16"/>
  <c r="Q7734" i="16"/>
  <c r="Q7735" i="16"/>
  <c r="Q7736" i="16"/>
  <c r="Q7737" i="16"/>
  <c r="Q7738" i="16"/>
  <c r="Q7739" i="16"/>
  <c r="Q7740" i="16"/>
  <c r="Q7741" i="16"/>
  <c r="Q7742" i="16"/>
  <c r="Q7743" i="16"/>
  <c r="Q7744" i="16"/>
  <c r="Q7745" i="16"/>
  <c r="Q7746" i="16"/>
  <c r="Q7747" i="16"/>
  <c r="Q7748" i="16"/>
  <c r="Q7749" i="16"/>
  <c r="Q7750" i="16"/>
  <c r="Q7751" i="16"/>
  <c r="Q7752" i="16"/>
  <c r="Q7753" i="16"/>
  <c r="Q7754" i="16"/>
  <c r="Q7755" i="16"/>
  <c r="Q7756" i="16"/>
  <c r="Q7757" i="16"/>
  <c r="Q7758" i="16"/>
  <c r="Q7759" i="16"/>
  <c r="Q7760" i="16"/>
  <c r="Q7761" i="16"/>
  <c r="Q7762" i="16"/>
  <c r="Q7763" i="16"/>
  <c r="Q7764" i="16"/>
  <c r="Q7765" i="16"/>
  <c r="Q7766" i="16"/>
  <c r="Q7767" i="16"/>
  <c r="Q7768" i="16"/>
  <c r="Q7769" i="16"/>
  <c r="Q7770" i="16"/>
  <c r="Q7771" i="16"/>
  <c r="Q7772" i="16"/>
  <c r="Q7773" i="16"/>
  <c r="Q7774" i="16"/>
  <c r="Q7775" i="16"/>
  <c r="Q7776" i="16"/>
  <c r="Q7777" i="16"/>
  <c r="Q7778" i="16"/>
  <c r="Q7779" i="16"/>
  <c r="Q7780" i="16"/>
  <c r="Q7781" i="16"/>
  <c r="Q7782" i="16"/>
  <c r="Q7783" i="16"/>
  <c r="Q7784" i="16"/>
  <c r="Q7785" i="16"/>
  <c r="Q7786" i="16"/>
  <c r="Q7787" i="16"/>
  <c r="Q7788" i="16"/>
  <c r="Q7789" i="16"/>
  <c r="Q7790" i="16"/>
  <c r="Q7791" i="16"/>
  <c r="Q7792" i="16"/>
  <c r="Q7793" i="16"/>
  <c r="Q7794" i="16"/>
  <c r="Q7795" i="16"/>
  <c r="Q7796" i="16"/>
  <c r="Q7797" i="16"/>
  <c r="Q7798" i="16"/>
  <c r="Q7799" i="16"/>
  <c r="Q7800" i="16"/>
  <c r="Q7801" i="16"/>
  <c r="Q7802" i="16"/>
  <c r="Q7803" i="16"/>
  <c r="Q7804" i="16"/>
  <c r="Q7805" i="16"/>
  <c r="Q7806" i="16"/>
  <c r="Q7807" i="16"/>
  <c r="Q7808" i="16"/>
  <c r="Q7809" i="16"/>
  <c r="Q7810" i="16"/>
  <c r="Q7811" i="16"/>
  <c r="Q7812" i="16"/>
  <c r="Q7813" i="16"/>
  <c r="Q7814" i="16"/>
  <c r="Q7815" i="16"/>
  <c r="Q7816" i="16"/>
  <c r="Q7817" i="16"/>
  <c r="Q7818" i="16"/>
  <c r="Q7819" i="16"/>
  <c r="Q7820" i="16"/>
  <c r="Q7821" i="16"/>
  <c r="Q7822" i="16"/>
  <c r="Q7823" i="16"/>
  <c r="Q7824" i="16"/>
  <c r="Q7825" i="16"/>
  <c r="Q7826" i="16"/>
  <c r="Q7827" i="16"/>
  <c r="Q7828" i="16"/>
  <c r="Q7829" i="16"/>
  <c r="Q7830" i="16"/>
  <c r="Q7831" i="16"/>
  <c r="Q7832" i="16"/>
  <c r="Q7833" i="16"/>
  <c r="Q7834" i="16"/>
  <c r="Q7835" i="16"/>
  <c r="Q7836" i="16"/>
  <c r="Q7837" i="16"/>
  <c r="Q7838" i="16"/>
  <c r="Q7839" i="16"/>
  <c r="Q7840" i="16"/>
  <c r="Q7841" i="16"/>
  <c r="Q7842" i="16"/>
  <c r="Q7843" i="16"/>
  <c r="Q7844" i="16"/>
  <c r="Q7845" i="16"/>
  <c r="Q7846" i="16"/>
  <c r="Q7847" i="16"/>
  <c r="Q7848" i="16"/>
  <c r="Q7849" i="16"/>
  <c r="Q7850" i="16"/>
  <c r="Q7851" i="16"/>
  <c r="Q7852" i="16"/>
  <c r="Q7853" i="16"/>
  <c r="Q7854" i="16"/>
  <c r="Q7855" i="16"/>
  <c r="Q7856" i="16"/>
  <c r="Q7857" i="16"/>
  <c r="Q7858" i="16"/>
  <c r="Q7859" i="16"/>
  <c r="Q7860" i="16"/>
  <c r="Q7861" i="16"/>
  <c r="Q7862" i="16"/>
  <c r="Q7863" i="16"/>
  <c r="Q7864" i="16"/>
  <c r="Q7865" i="16"/>
  <c r="Q7866" i="16"/>
  <c r="Q7867" i="16"/>
  <c r="Q7868" i="16"/>
  <c r="Q7869" i="16"/>
  <c r="Q7870" i="16"/>
  <c r="Q7871" i="16"/>
  <c r="Q7872" i="16"/>
  <c r="Q7873" i="16"/>
  <c r="Q7874" i="16"/>
  <c r="Q7875" i="16"/>
  <c r="Q7876" i="16"/>
  <c r="Q7877" i="16"/>
  <c r="Q7878" i="16"/>
  <c r="Q7879" i="16"/>
  <c r="Q7880" i="16"/>
  <c r="Q7881" i="16"/>
  <c r="Q7882" i="16"/>
  <c r="Q7883" i="16"/>
  <c r="Q7884" i="16"/>
  <c r="Q7885" i="16"/>
  <c r="Q7886" i="16"/>
  <c r="Q7887" i="16"/>
  <c r="Q7888" i="16"/>
  <c r="Q7889" i="16"/>
  <c r="Q7890" i="16"/>
  <c r="Q7891" i="16"/>
  <c r="Q7892" i="16"/>
  <c r="Q7893" i="16"/>
  <c r="Q7894" i="16"/>
  <c r="Q7895" i="16"/>
  <c r="Q7896" i="16"/>
  <c r="Q7897" i="16"/>
  <c r="Q7898" i="16"/>
  <c r="Q7899" i="16"/>
  <c r="Q7900" i="16"/>
  <c r="Q7901" i="16"/>
  <c r="Q7902" i="16"/>
  <c r="Q7903" i="16"/>
  <c r="Q7904" i="16"/>
  <c r="Q7905" i="16"/>
  <c r="Q7906" i="16"/>
  <c r="Q7907" i="16"/>
  <c r="Q7908" i="16"/>
  <c r="Q7909" i="16"/>
  <c r="Q7910" i="16"/>
  <c r="Q7911" i="16"/>
  <c r="Q7912" i="16"/>
  <c r="Q7913" i="16"/>
  <c r="Q7914" i="16"/>
  <c r="Q7915" i="16"/>
  <c r="Q7916" i="16"/>
  <c r="Q7917" i="16"/>
  <c r="Q7918" i="16"/>
  <c r="Q7919" i="16"/>
  <c r="Q7920" i="16"/>
  <c r="Q7921" i="16"/>
  <c r="Q7922" i="16"/>
  <c r="Q7923" i="16"/>
  <c r="Q7924" i="16"/>
  <c r="Q7925" i="16"/>
  <c r="Q7926" i="16"/>
  <c r="Q7927" i="16"/>
  <c r="Q7928" i="16"/>
  <c r="Q7929" i="16"/>
  <c r="Q7930" i="16"/>
  <c r="Q7931" i="16"/>
  <c r="Q7932" i="16"/>
  <c r="Q7933" i="16"/>
  <c r="Q7934" i="16"/>
  <c r="Q7935" i="16"/>
  <c r="Q7936" i="16"/>
  <c r="Q7937" i="16"/>
  <c r="Q7938" i="16"/>
  <c r="Q7939" i="16"/>
  <c r="Q7940" i="16"/>
  <c r="Q7941" i="16"/>
  <c r="Q7942" i="16"/>
  <c r="Q7943" i="16"/>
  <c r="Q7944" i="16"/>
  <c r="Q7945" i="16"/>
  <c r="Q7946" i="16"/>
  <c r="Q7947" i="16"/>
  <c r="Q7948" i="16"/>
  <c r="Q7949" i="16"/>
  <c r="Q7950" i="16"/>
  <c r="Q7951" i="16"/>
  <c r="Q7952" i="16"/>
  <c r="Q7953" i="16"/>
  <c r="Q7954" i="16"/>
  <c r="Q7955" i="16"/>
  <c r="Q7956" i="16"/>
  <c r="Q7957" i="16"/>
  <c r="Q7958" i="16"/>
  <c r="Q7959" i="16"/>
  <c r="Q7960" i="16"/>
  <c r="Q7961" i="16"/>
  <c r="Q7962" i="16"/>
  <c r="Q7963" i="16"/>
  <c r="Q7964" i="16"/>
  <c r="Q7965" i="16"/>
  <c r="Q7966" i="16"/>
  <c r="Q7967" i="16"/>
  <c r="Q7968" i="16"/>
  <c r="Q7969" i="16"/>
  <c r="Q7970" i="16"/>
  <c r="Q7971" i="16"/>
  <c r="Q7972" i="16"/>
  <c r="Q7973" i="16"/>
  <c r="Q7974" i="16"/>
  <c r="Q7975" i="16"/>
  <c r="Q7976" i="16"/>
  <c r="Q7977" i="16"/>
  <c r="Q7978" i="16"/>
  <c r="Q7979" i="16"/>
  <c r="Q7980" i="16"/>
  <c r="Q7981" i="16"/>
  <c r="Q7982" i="16"/>
  <c r="Q7983" i="16"/>
  <c r="Q7984" i="16"/>
  <c r="Q7985" i="16"/>
  <c r="Q7986" i="16"/>
  <c r="Q7987" i="16"/>
  <c r="Q7988" i="16"/>
  <c r="Q7989" i="16"/>
  <c r="Q7990" i="16"/>
  <c r="Q7991" i="16"/>
  <c r="Q7992" i="16"/>
  <c r="Q7993" i="16"/>
  <c r="Q7994" i="16"/>
  <c r="Q7995" i="16"/>
  <c r="Q7996" i="16"/>
  <c r="Q7997" i="16"/>
  <c r="Q7998" i="16"/>
  <c r="Q7999" i="16"/>
  <c r="Q8000" i="16"/>
  <c r="Q8001" i="16"/>
  <c r="Q8002" i="16"/>
  <c r="Q8003" i="16"/>
  <c r="Q8004" i="16"/>
  <c r="Q8005" i="16"/>
  <c r="Q8006" i="16"/>
  <c r="Q8007" i="16"/>
  <c r="Q8008" i="16"/>
  <c r="Q8009" i="16"/>
  <c r="Q8010" i="16"/>
  <c r="Q8011" i="16"/>
  <c r="Q8012" i="16"/>
  <c r="Q8013" i="16"/>
  <c r="Q8014" i="16"/>
  <c r="Q8015" i="16"/>
  <c r="Q8016" i="16"/>
  <c r="Q8017" i="16"/>
  <c r="Q8018" i="16"/>
  <c r="Q8019" i="16"/>
  <c r="Q8020" i="16"/>
  <c r="Q8021" i="16"/>
  <c r="Q8022" i="16"/>
  <c r="Q8023" i="16"/>
  <c r="Q8024" i="16"/>
  <c r="Q8025" i="16"/>
  <c r="Q8026" i="16"/>
  <c r="Q8027" i="16"/>
  <c r="Q8028" i="16"/>
  <c r="Q8029" i="16"/>
  <c r="Q8030" i="16"/>
  <c r="Q8031" i="16"/>
  <c r="Q8032" i="16"/>
  <c r="Q8033" i="16"/>
  <c r="Q8034" i="16"/>
  <c r="Q8035" i="16"/>
  <c r="Q8036" i="16"/>
  <c r="Q8037" i="16"/>
  <c r="Q8038" i="16"/>
  <c r="Q8039" i="16"/>
  <c r="Q8040" i="16"/>
  <c r="Q8041" i="16"/>
  <c r="Q8042" i="16"/>
  <c r="Q8043" i="16"/>
  <c r="Q8044" i="16"/>
  <c r="Q8045" i="16"/>
  <c r="Q8046" i="16"/>
  <c r="Q8047" i="16"/>
  <c r="Q8048" i="16"/>
  <c r="Q8049" i="16"/>
  <c r="Q8050" i="16"/>
  <c r="Q8051" i="16"/>
  <c r="Q8052" i="16"/>
  <c r="Q8053" i="16"/>
  <c r="Q8054" i="16"/>
  <c r="Q8055" i="16"/>
  <c r="Q8056" i="16"/>
  <c r="Q8057" i="16"/>
  <c r="Q8058" i="16"/>
  <c r="Q8059" i="16"/>
  <c r="Q8060" i="16"/>
  <c r="Q8061" i="16"/>
  <c r="Q8062" i="16"/>
  <c r="Q8063" i="16"/>
  <c r="Q8064" i="16"/>
  <c r="Q8065" i="16"/>
  <c r="Q8066" i="16"/>
  <c r="Q8067" i="16"/>
  <c r="Q8068" i="16"/>
  <c r="Q8069" i="16"/>
  <c r="Q8070" i="16"/>
  <c r="Q8071" i="16"/>
  <c r="Q8072" i="16"/>
  <c r="Q8073" i="16"/>
  <c r="Q8074" i="16"/>
  <c r="Q8075" i="16"/>
  <c r="Q8076" i="16"/>
  <c r="Q8077" i="16"/>
  <c r="Q8078" i="16"/>
  <c r="Q8079" i="16"/>
  <c r="Q8080" i="16"/>
  <c r="Q8081" i="16"/>
  <c r="Q8082" i="16"/>
  <c r="Q8083" i="16"/>
  <c r="Q8084" i="16"/>
  <c r="Q8085" i="16"/>
  <c r="Q8086" i="16"/>
  <c r="Q8087" i="16"/>
  <c r="Q8088" i="16"/>
  <c r="Q8089" i="16"/>
  <c r="Q8090" i="16"/>
  <c r="Q8091" i="16"/>
  <c r="Q8092" i="16"/>
  <c r="Q8093" i="16"/>
  <c r="Q8094" i="16"/>
  <c r="Q8095" i="16"/>
  <c r="Q8096" i="16"/>
  <c r="Q8097" i="16"/>
  <c r="Q8098" i="16"/>
  <c r="Q8099" i="16"/>
  <c r="Q8100" i="16"/>
  <c r="Q8101" i="16"/>
  <c r="Q8102" i="16"/>
  <c r="Q8103" i="16"/>
  <c r="Q8104" i="16"/>
  <c r="Q8105" i="16"/>
  <c r="Q8106" i="16"/>
  <c r="Q8107" i="16"/>
  <c r="Q8108" i="16"/>
  <c r="Q8109" i="16"/>
  <c r="Q8110" i="16"/>
  <c r="Q8111" i="16"/>
  <c r="Q8112" i="16"/>
  <c r="Q8113" i="16"/>
  <c r="Q8114" i="16"/>
  <c r="Q8115" i="16"/>
  <c r="Q8116" i="16"/>
  <c r="Q8117" i="16"/>
  <c r="Q8118" i="16"/>
  <c r="Q8119" i="16"/>
  <c r="Q8120" i="16"/>
  <c r="Q8121" i="16"/>
  <c r="Q8122" i="16"/>
  <c r="Q8123" i="16"/>
  <c r="Q8124" i="16"/>
  <c r="Q8125" i="16"/>
  <c r="Q8126" i="16"/>
  <c r="Q8127" i="16"/>
  <c r="Q8128" i="16"/>
  <c r="Q8129" i="16"/>
  <c r="Q8130" i="16"/>
  <c r="Q8131" i="16"/>
  <c r="Q8132" i="16"/>
  <c r="Q8133" i="16"/>
  <c r="Q8134" i="16"/>
  <c r="Q8135" i="16"/>
  <c r="Q8136" i="16"/>
  <c r="Q8137" i="16"/>
  <c r="Q8138" i="16"/>
  <c r="Q8139" i="16"/>
  <c r="Q8140" i="16"/>
  <c r="Q8141" i="16"/>
  <c r="Q8142" i="16"/>
  <c r="Q8143" i="16"/>
  <c r="Q8144" i="16"/>
  <c r="Q8145" i="16"/>
  <c r="Q8146" i="16"/>
  <c r="Q8147" i="16"/>
  <c r="Q8148" i="16"/>
  <c r="Q8149" i="16"/>
  <c r="Q8150" i="16"/>
  <c r="Q8151" i="16"/>
  <c r="Q8152" i="16"/>
  <c r="Q8153" i="16"/>
  <c r="Q8154" i="16"/>
  <c r="Q8155" i="16"/>
  <c r="Q8156" i="16"/>
  <c r="Q8157" i="16"/>
  <c r="Q8158" i="16"/>
  <c r="Q8159" i="16"/>
  <c r="Q8160" i="16"/>
  <c r="Q8161" i="16"/>
  <c r="Q8162" i="16"/>
  <c r="Q8163" i="16"/>
  <c r="Q8164" i="16"/>
  <c r="Q8165" i="16"/>
  <c r="Q8166" i="16"/>
  <c r="Q8167" i="16"/>
  <c r="Q8168" i="16"/>
  <c r="Q8169" i="16"/>
  <c r="Q8170" i="16"/>
  <c r="Q8171" i="16"/>
  <c r="Q8172" i="16"/>
  <c r="Q8173" i="16"/>
  <c r="Q8174" i="16"/>
  <c r="Q8175" i="16"/>
  <c r="Q8176" i="16"/>
  <c r="Q8177" i="16"/>
  <c r="Q8178" i="16"/>
  <c r="Q8179" i="16"/>
  <c r="Q8180" i="16"/>
  <c r="Q8181" i="16"/>
  <c r="Q8182" i="16"/>
  <c r="Q8183" i="16"/>
  <c r="Q8184" i="16"/>
  <c r="Q8185" i="16"/>
  <c r="Q8186" i="16"/>
  <c r="Q8187" i="16"/>
  <c r="Q8188" i="16"/>
  <c r="Q8189" i="16"/>
  <c r="Q8190" i="16"/>
  <c r="Q8191" i="16"/>
  <c r="Q8192" i="16"/>
  <c r="Q8193" i="16"/>
  <c r="Q8194" i="16"/>
  <c r="Q8195" i="16"/>
  <c r="Q8196" i="16"/>
  <c r="Q8197" i="16"/>
  <c r="Q8198" i="16"/>
  <c r="Q8199" i="16"/>
  <c r="Q8200" i="16"/>
  <c r="Q8201" i="16"/>
  <c r="Q8202" i="16"/>
  <c r="Q8203" i="16"/>
  <c r="Q8204" i="16"/>
  <c r="Q8205" i="16"/>
  <c r="Q8206" i="16"/>
  <c r="Q8207" i="16"/>
  <c r="Q8208" i="16"/>
  <c r="Q8209" i="16"/>
  <c r="Q8210" i="16"/>
  <c r="Q8211" i="16"/>
  <c r="Q8212" i="16"/>
  <c r="Q8213" i="16"/>
  <c r="Q8214" i="16"/>
  <c r="Q8215" i="16"/>
  <c r="Q8216" i="16"/>
  <c r="Q8217" i="16"/>
  <c r="Q8218" i="16"/>
  <c r="Q8219" i="16"/>
  <c r="Q8220" i="16"/>
  <c r="Q8221" i="16"/>
  <c r="Q8222" i="16"/>
  <c r="Q8223" i="16"/>
  <c r="Q8224" i="16"/>
  <c r="Q8225" i="16"/>
  <c r="Q8226" i="16"/>
  <c r="Q8227" i="16"/>
  <c r="Q8228" i="16"/>
  <c r="Q8229" i="16"/>
  <c r="Q8230" i="16"/>
  <c r="Q8231" i="16"/>
  <c r="Q8232" i="16"/>
  <c r="Q8233" i="16"/>
  <c r="Q8234" i="16"/>
  <c r="Q8235" i="16"/>
  <c r="Q8236" i="16"/>
  <c r="Q8237" i="16"/>
  <c r="Q8238" i="16"/>
  <c r="Q8239" i="16"/>
  <c r="Q8240" i="16"/>
  <c r="Q8241" i="16"/>
  <c r="Q8242" i="16"/>
  <c r="Q8243" i="16"/>
  <c r="Q8244" i="16"/>
  <c r="Q8245" i="16"/>
  <c r="Q8246" i="16"/>
  <c r="Q8247" i="16"/>
  <c r="Q8248" i="16"/>
  <c r="Q8249" i="16"/>
  <c r="Q8250" i="16"/>
  <c r="Q8251" i="16"/>
  <c r="Q8252" i="16"/>
  <c r="Q8253" i="16"/>
  <c r="Q8254" i="16"/>
  <c r="Q8255" i="16"/>
  <c r="Q8256" i="16"/>
  <c r="Q8257" i="16"/>
  <c r="Q8258" i="16"/>
  <c r="Q8259" i="16"/>
  <c r="Q8260" i="16"/>
  <c r="Q8261" i="16"/>
  <c r="Q8262" i="16"/>
  <c r="Q8263" i="16"/>
  <c r="Q8264" i="16"/>
  <c r="Q8265" i="16"/>
  <c r="Q8266" i="16"/>
  <c r="Q8267" i="16"/>
  <c r="Q8268" i="16"/>
  <c r="Q8269" i="16"/>
  <c r="Q8270" i="16"/>
  <c r="Q8271" i="16"/>
  <c r="Q8272" i="16"/>
  <c r="Q8273" i="16"/>
  <c r="Q8274" i="16"/>
  <c r="Q8275" i="16"/>
  <c r="Q8276" i="16"/>
  <c r="Q8277" i="16"/>
  <c r="Q8278" i="16"/>
  <c r="Q8279" i="16"/>
  <c r="Q8280" i="16"/>
  <c r="Q8281" i="16"/>
  <c r="Q8282" i="16"/>
  <c r="Q8283" i="16"/>
  <c r="Q8284" i="16"/>
  <c r="Q8285" i="16"/>
  <c r="Q8286" i="16"/>
  <c r="Q8287" i="16"/>
  <c r="Q8288" i="16"/>
  <c r="Q8289" i="16"/>
  <c r="Q8290" i="16"/>
  <c r="Q8291" i="16"/>
  <c r="Q8292" i="16"/>
  <c r="Q8293" i="16"/>
  <c r="Q8294" i="16"/>
  <c r="Q8295" i="16"/>
  <c r="Q8296" i="16"/>
  <c r="Q8297" i="16"/>
  <c r="Q8298" i="16"/>
  <c r="Q8299" i="16"/>
  <c r="Q8300" i="16"/>
  <c r="Q8301" i="16"/>
  <c r="Q8302" i="16"/>
  <c r="Q8303" i="16"/>
  <c r="Q8304" i="16"/>
  <c r="Q8305" i="16"/>
  <c r="Q8306" i="16"/>
  <c r="Q8307" i="16"/>
  <c r="Q8308" i="16"/>
  <c r="Q8309" i="16"/>
  <c r="Q8310" i="16"/>
  <c r="Q8311" i="16"/>
  <c r="Q8312" i="16"/>
  <c r="Q8313" i="16"/>
  <c r="Q8314" i="16"/>
  <c r="Q8315" i="16"/>
  <c r="Q8316" i="16"/>
  <c r="Q8317" i="16"/>
  <c r="Q8318" i="16"/>
  <c r="Q8319" i="16"/>
  <c r="Q8320" i="16"/>
  <c r="Q8321" i="16"/>
  <c r="Q8322" i="16"/>
  <c r="Q8323" i="16"/>
  <c r="Q8324" i="16"/>
  <c r="Q8325" i="16"/>
  <c r="Q8326" i="16"/>
  <c r="Q8327" i="16"/>
  <c r="Q8328" i="16"/>
  <c r="Q8329" i="16"/>
  <c r="Q8330" i="16"/>
  <c r="Q8331" i="16"/>
  <c r="Q8332" i="16"/>
  <c r="Q8333" i="16"/>
  <c r="Q8334" i="16"/>
  <c r="Q8335" i="16"/>
  <c r="Q8336" i="16"/>
  <c r="Q8337" i="16"/>
  <c r="Q8338" i="16"/>
  <c r="Q8339" i="16"/>
  <c r="Q8340" i="16"/>
  <c r="Q8341" i="16"/>
  <c r="Q8342" i="16"/>
  <c r="Q8343" i="16"/>
  <c r="Q8344" i="16"/>
  <c r="Q8345" i="16"/>
  <c r="Q8346" i="16"/>
  <c r="Q8347" i="16"/>
  <c r="Q8348" i="16"/>
  <c r="Q8349" i="16"/>
  <c r="Q8350" i="16"/>
  <c r="Q8351" i="16"/>
  <c r="Q8352" i="16"/>
  <c r="Q8353" i="16"/>
  <c r="Q8354" i="16"/>
  <c r="Q8355" i="16"/>
  <c r="Q8356" i="16"/>
  <c r="Q8357" i="16"/>
  <c r="Q8358" i="16"/>
  <c r="Q8359" i="16"/>
  <c r="Q8360" i="16"/>
  <c r="Q8361" i="16"/>
  <c r="Q8362" i="16"/>
  <c r="Q8363" i="16"/>
  <c r="Q8364" i="16"/>
  <c r="Q8365" i="16"/>
  <c r="Q8366" i="16"/>
  <c r="Q8367" i="16"/>
  <c r="Q8368" i="16"/>
  <c r="Q8369" i="16"/>
  <c r="Q8370" i="16"/>
  <c r="Q8371" i="16"/>
  <c r="Q8372" i="16"/>
  <c r="Q8373" i="16"/>
  <c r="Q8374" i="16"/>
  <c r="Q8375" i="16"/>
  <c r="Q8376" i="16"/>
  <c r="Q8377" i="16"/>
  <c r="Q8378" i="16"/>
  <c r="Q8379" i="16"/>
  <c r="Q8380" i="16"/>
  <c r="Q8381" i="16"/>
  <c r="Q8382" i="16"/>
  <c r="Q8383" i="16"/>
  <c r="Q8384" i="16"/>
  <c r="Q8385" i="16"/>
  <c r="Q8386" i="16"/>
  <c r="Q8387" i="16"/>
  <c r="Q8388" i="16"/>
  <c r="Q8389" i="16"/>
  <c r="Q8390" i="16"/>
  <c r="Q8391" i="16"/>
  <c r="Q8392" i="16"/>
  <c r="Q8393" i="16"/>
  <c r="Q8394" i="16"/>
  <c r="Q8395" i="16"/>
  <c r="Q8396" i="16"/>
  <c r="Q8397" i="16"/>
  <c r="Q8398" i="16"/>
  <c r="Q8399" i="16"/>
  <c r="Q8400" i="16"/>
  <c r="Q8401" i="16"/>
  <c r="Q8402" i="16"/>
  <c r="Q8403" i="16"/>
  <c r="Q8404" i="16"/>
  <c r="Q8405" i="16"/>
  <c r="Q8406" i="16"/>
  <c r="Q8407" i="16"/>
  <c r="Q8408" i="16"/>
  <c r="Q8409" i="16"/>
  <c r="Q8410" i="16"/>
  <c r="Q8411" i="16"/>
  <c r="Q8412" i="16"/>
  <c r="Q8413" i="16"/>
  <c r="Q8414" i="16"/>
  <c r="Q8415" i="16"/>
  <c r="Q8416" i="16"/>
  <c r="Q8417" i="16"/>
  <c r="Q8418" i="16"/>
  <c r="Q8419" i="16"/>
  <c r="Q8420" i="16"/>
  <c r="Q8421" i="16"/>
  <c r="Q8422" i="16"/>
  <c r="Q8423" i="16"/>
  <c r="Q8424" i="16"/>
  <c r="Q8425" i="16"/>
  <c r="Q8426" i="16"/>
  <c r="Q8427" i="16"/>
  <c r="Q8428" i="16"/>
  <c r="Q8429" i="16"/>
  <c r="Q8430" i="16"/>
  <c r="Q8431" i="16"/>
  <c r="Q8432" i="16"/>
  <c r="Q8433" i="16"/>
  <c r="Q8434" i="16"/>
  <c r="Q8435" i="16"/>
  <c r="Q8436" i="16"/>
  <c r="Q8437" i="16"/>
  <c r="Q8438" i="16"/>
  <c r="Q8439" i="16"/>
  <c r="Q8440" i="16"/>
  <c r="Q8441" i="16"/>
  <c r="Q8442" i="16"/>
  <c r="Q8443" i="16"/>
  <c r="Q8444" i="16"/>
  <c r="Q8445" i="16"/>
  <c r="Q8446" i="16"/>
  <c r="Q8447" i="16"/>
  <c r="Q8448" i="16"/>
  <c r="Q8449" i="16"/>
  <c r="Q8450" i="16"/>
  <c r="Q8451" i="16"/>
  <c r="Q8452" i="16"/>
  <c r="Q8453" i="16"/>
  <c r="Q8454" i="16"/>
  <c r="Q8455" i="16"/>
  <c r="Q8456" i="16"/>
  <c r="Q8457" i="16"/>
  <c r="Q8458" i="16"/>
  <c r="Q8459" i="16"/>
  <c r="Q8460" i="16"/>
  <c r="Q8461" i="16"/>
  <c r="Q8462" i="16"/>
  <c r="Q8463" i="16"/>
  <c r="Q8464" i="16"/>
  <c r="Q8465" i="16"/>
  <c r="Q8466" i="16"/>
  <c r="Q8467" i="16"/>
  <c r="Q8468" i="16"/>
  <c r="Q8469" i="16"/>
  <c r="Q8470" i="16"/>
  <c r="Q8471" i="16"/>
  <c r="Q8472" i="16"/>
  <c r="Q8473" i="16"/>
  <c r="Q8474" i="16"/>
  <c r="Q8475" i="16"/>
  <c r="Q8476" i="16"/>
  <c r="Q8477" i="16"/>
  <c r="Q8478" i="16"/>
  <c r="Q8479" i="16"/>
  <c r="Q8480" i="16"/>
  <c r="Q8481" i="16"/>
  <c r="Q8482" i="16"/>
  <c r="Q8483" i="16"/>
  <c r="Q8484" i="16"/>
  <c r="Q8485" i="16"/>
  <c r="Q8486" i="16"/>
  <c r="Q8487" i="16"/>
  <c r="Q8488" i="16"/>
  <c r="Q8489" i="16"/>
  <c r="Q8490" i="16"/>
  <c r="Q8491" i="16"/>
  <c r="Q8492" i="16"/>
  <c r="Q8493" i="16"/>
  <c r="Q8494" i="16"/>
  <c r="Q8495" i="16"/>
  <c r="Q8496" i="16"/>
  <c r="Q8497" i="16"/>
  <c r="Q8498" i="16"/>
  <c r="Q8499" i="16"/>
  <c r="Q8500" i="16"/>
  <c r="Q8501" i="16"/>
  <c r="Q8502" i="16"/>
  <c r="Q8503" i="16"/>
  <c r="Q8504" i="16"/>
  <c r="Q8505" i="16"/>
  <c r="Q8506" i="16"/>
  <c r="Q8507" i="16"/>
  <c r="Q8508" i="16"/>
  <c r="Q8509" i="16"/>
  <c r="Q8510" i="16"/>
  <c r="Q8511" i="16"/>
  <c r="Q8512" i="16"/>
  <c r="Q8513" i="16"/>
  <c r="Q8514" i="16"/>
  <c r="Q8515" i="16"/>
  <c r="Q8516" i="16"/>
  <c r="Q8517" i="16"/>
  <c r="Q8518" i="16"/>
  <c r="Q8519" i="16"/>
  <c r="Q8520" i="16"/>
  <c r="Q8521" i="16"/>
  <c r="Q8522" i="16"/>
  <c r="Q8523" i="16"/>
  <c r="Q8524" i="16"/>
  <c r="Q8525" i="16"/>
  <c r="Q8526" i="16"/>
  <c r="Q8527" i="16"/>
  <c r="Q8528" i="16"/>
  <c r="Q8529" i="16"/>
  <c r="Q8530" i="16"/>
  <c r="Q8531" i="16"/>
  <c r="Q8532" i="16"/>
  <c r="Q8533" i="16"/>
  <c r="Q8534" i="16"/>
  <c r="Q8535" i="16"/>
  <c r="Q8536" i="16"/>
  <c r="Q8537" i="16"/>
  <c r="Q8538" i="16"/>
  <c r="Q8539" i="16"/>
  <c r="Q8540" i="16"/>
  <c r="Q8541" i="16"/>
  <c r="Q8542" i="16"/>
  <c r="Q8543" i="16"/>
  <c r="Q8544" i="16"/>
  <c r="Q8545" i="16"/>
  <c r="Q8546" i="16"/>
  <c r="Q8547" i="16"/>
  <c r="Q8548" i="16"/>
  <c r="Q8549" i="16"/>
  <c r="Q8550" i="16"/>
  <c r="Q8551" i="16"/>
  <c r="Q8552" i="16"/>
  <c r="Q8553" i="16"/>
  <c r="Q8554" i="16"/>
  <c r="Q8555" i="16"/>
  <c r="Q8556" i="16"/>
  <c r="Q8557" i="16"/>
  <c r="Q8558" i="16"/>
  <c r="Q8559" i="16"/>
  <c r="Q8560" i="16"/>
  <c r="Q8561" i="16"/>
  <c r="Q8562" i="16"/>
  <c r="Q8563" i="16"/>
  <c r="Q8564" i="16"/>
  <c r="Q8565" i="16"/>
  <c r="Q8566" i="16"/>
  <c r="Q8567" i="16"/>
  <c r="Q8568" i="16"/>
  <c r="Q8569" i="16"/>
  <c r="Q8570" i="16"/>
  <c r="Q8571" i="16"/>
  <c r="Q8572" i="16"/>
  <c r="Q8573" i="16"/>
  <c r="Q8574" i="16"/>
  <c r="Q8575" i="16"/>
  <c r="Q8576" i="16"/>
  <c r="Q8577" i="16"/>
  <c r="Q8578" i="16"/>
  <c r="Q8579" i="16"/>
  <c r="Q8580" i="16"/>
  <c r="Q8581" i="16"/>
  <c r="Q8582" i="16"/>
  <c r="Q8583" i="16"/>
  <c r="Q8584" i="16"/>
  <c r="Q8585" i="16"/>
  <c r="Q8586" i="16"/>
  <c r="Q8587" i="16"/>
  <c r="Q8588" i="16"/>
  <c r="Q8589" i="16"/>
  <c r="Q8590" i="16"/>
  <c r="Q8591" i="16"/>
  <c r="Q8592" i="16"/>
  <c r="Q8593" i="16"/>
  <c r="Q8594" i="16"/>
  <c r="Q8595" i="16"/>
  <c r="Q8596" i="16"/>
  <c r="Q8597" i="16"/>
  <c r="Q8598" i="16"/>
  <c r="Q8599" i="16"/>
  <c r="Q8600" i="16"/>
  <c r="Q8601" i="16"/>
  <c r="Q8602" i="16"/>
  <c r="Q8603" i="16"/>
  <c r="Q8604" i="16"/>
  <c r="Q8605" i="16"/>
  <c r="Q8606" i="16"/>
  <c r="Q8607" i="16"/>
  <c r="Q8608" i="16"/>
  <c r="Q8609" i="16"/>
  <c r="Q8610" i="16"/>
  <c r="Q8611" i="16"/>
  <c r="Q8612" i="16"/>
  <c r="Q8613" i="16"/>
  <c r="Q8614" i="16"/>
  <c r="Q8615" i="16"/>
  <c r="Q8616" i="16"/>
  <c r="Q8617" i="16"/>
  <c r="Q8618" i="16"/>
  <c r="Q8619" i="16"/>
  <c r="Q8620" i="16"/>
  <c r="Q8621" i="16"/>
  <c r="Q8622" i="16"/>
  <c r="Q8623" i="16"/>
  <c r="Q8624" i="16"/>
  <c r="Q8625" i="16"/>
  <c r="Q8626" i="16"/>
  <c r="Q8627" i="16"/>
  <c r="Q8628" i="16"/>
  <c r="Q8629" i="16"/>
  <c r="Q8630" i="16"/>
  <c r="Q8631" i="16"/>
  <c r="Q8632" i="16"/>
  <c r="Q8633" i="16"/>
  <c r="Q8634" i="16"/>
  <c r="Q8635" i="16"/>
  <c r="Q8636" i="16"/>
  <c r="Q8637" i="16"/>
  <c r="Q8638" i="16"/>
  <c r="Q8639" i="16"/>
  <c r="Q8640" i="16"/>
  <c r="Q8641" i="16"/>
  <c r="Q8642" i="16"/>
  <c r="Q8643" i="16"/>
  <c r="Q8644" i="16"/>
  <c r="Q8645" i="16"/>
  <c r="Q8646" i="16"/>
  <c r="Q8647" i="16"/>
  <c r="Q8648" i="16"/>
  <c r="Q8649" i="16"/>
  <c r="Q8650" i="16"/>
  <c r="Q8651" i="16"/>
  <c r="Q8652" i="16"/>
  <c r="Q8653" i="16"/>
  <c r="Q8654" i="16"/>
  <c r="Q8655" i="16"/>
  <c r="Q8656" i="16"/>
  <c r="Q8657" i="16"/>
  <c r="Q8658" i="16"/>
  <c r="Q8659" i="16"/>
  <c r="Q8660" i="16"/>
  <c r="Q8661" i="16"/>
  <c r="Q8662" i="16"/>
  <c r="Q8663" i="16"/>
  <c r="Q8664" i="16"/>
  <c r="Q8665" i="16"/>
  <c r="Q8666" i="16"/>
  <c r="Q8667" i="16"/>
  <c r="Q8668" i="16"/>
  <c r="Q8669" i="16"/>
  <c r="Q8670" i="16"/>
  <c r="Q8671" i="16"/>
  <c r="Q8672" i="16"/>
  <c r="Q8673" i="16"/>
  <c r="Q8674" i="16"/>
  <c r="Q8675" i="16"/>
  <c r="Q8676" i="16"/>
  <c r="Q8677" i="16"/>
  <c r="Q8678" i="16"/>
  <c r="Q8679" i="16"/>
  <c r="Q8680" i="16"/>
  <c r="Q8681" i="16"/>
  <c r="Q8682" i="16"/>
  <c r="Q8683" i="16"/>
  <c r="Q8684" i="16"/>
  <c r="Q8685" i="16"/>
  <c r="Q8686" i="16"/>
  <c r="Q8687" i="16"/>
  <c r="Q8688" i="16"/>
  <c r="Q8689" i="16"/>
  <c r="Q8690" i="16"/>
  <c r="Q8691" i="16"/>
  <c r="Q8692" i="16"/>
  <c r="Q8693" i="16"/>
  <c r="Q8694" i="16"/>
  <c r="Q8695" i="16"/>
  <c r="Q8696" i="16"/>
  <c r="Q8697" i="16"/>
  <c r="Q8698" i="16"/>
  <c r="Q8699" i="16"/>
  <c r="Q8700" i="16"/>
  <c r="Q8701" i="16"/>
  <c r="Q8702" i="16"/>
  <c r="Q8703" i="16"/>
  <c r="Q8704" i="16"/>
  <c r="Q8705" i="16"/>
  <c r="Q8706" i="16"/>
  <c r="Q8707" i="16"/>
  <c r="Q8708" i="16"/>
  <c r="Q8709" i="16"/>
  <c r="Q8710" i="16"/>
  <c r="Q8711" i="16"/>
  <c r="Q8712" i="16"/>
  <c r="Q8713" i="16"/>
  <c r="Q8714" i="16"/>
  <c r="Q8715" i="16"/>
  <c r="Q8716" i="16"/>
  <c r="Q8717" i="16"/>
  <c r="Q8718" i="16"/>
  <c r="Q8719" i="16"/>
  <c r="Q8720" i="16"/>
  <c r="Q8721" i="16"/>
  <c r="Q8722" i="16"/>
  <c r="Q8723" i="16"/>
  <c r="Q8724" i="16"/>
  <c r="Q8725" i="16"/>
  <c r="Q8726" i="16"/>
  <c r="Q8727" i="16"/>
  <c r="Q8728" i="16"/>
  <c r="Q8729" i="16"/>
  <c r="Q8730" i="16"/>
  <c r="Q8731" i="16"/>
  <c r="Q8732" i="16"/>
  <c r="Q8733" i="16"/>
  <c r="Q8734" i="16"/>
  <c r="Q8735" i="16"/>
  <c r="Q8736" i="16"/>
  <c r="Q8737" i="16"/>
  <c r="Q8738" i="16"/>
  <c r="Q8739" i="16"/>
  <c r="Q8740" i="16"/>
  <c r="Q8741" i="16"/>
  <c r="Q8742" i="16"/>
  <c r="Q8743" i="16"/>
  <c r="Q8744" i="16"/>
  <c r="Q8745" i="16"/>
  <c r="Q8746" i="16"/>
  <c r="Q8747" i="16"/>
  <c r="Q8748" i="16"/>
  <c r="Q8749" i="16"/>
  <c r="Q8750" i="16"/>
  <c r="Q8751" i="16"/>
  <c r="Q8752" i="16"/>
  <c r="Q8753" i="16"/>
  <c r="Q8754" i="16"/>
  <c r="Q8755" i="16"/>
  <c r="Q8756" i="16"/>
  <c r="Q8757" i="16"/>
  <c r="Q8758" i="16"/>
  <c r="Q8759" i="16"/>
  <c r="Q8760" i="16"/>
  <c r="Q8761" i="16"/>
  <c r="Q8762" i="16"/>
  <c r="Q8763" i="16"/>
  <c r="Q8764" i="16"/>
  <c r="Q8765" i="16"/>
  <c r="Q8766" i="16"/>
  <c r="Q8767" i="16"/>
  <c r="Q8768" i="16"/>
  <c r="Q8769" i="16"/>
  <c r="Q8770" i="16"/>
  <c r="Q8771" i="16"/>
  <c r="Q8772" i="16"/>
  <c r="Q8773" i="16"/>
  <c r="Q8774" i="16"/>
  <c r="Q8775" i="16"/>
  <c r="Q8776" i="16"/>
  <c r="Q8777" i="16"/>
  <c r="Q8778" i="16"/>
  <c r="Q8779" i="16"/>
  <c r="Q8780" i="16"/>
  <c r="Q8781" i="16"/>
  <c r="Q8782" i="16"/>
  <c r="Q8783" i="16"/>
  <c r="Q8784" i="16"/>
  <c r="Q8785" i="16"/>
  <c r="Q8786" i="16"/>
  <c r="Q8787" i="16"/>
  <c r="Q8788" i="16"/>
  <c r="Q8789" i="16"/>
  <c r="Q8790" i="16"/>
  <c r="Q8791" i="16"/>
  <c r="Q8792" i="16"/>
  <c r="Q8793" i="16"/>
  <c r="Q8794" i="16"/>
  <c r="Q8795" i="16"/>
  <c r="Q8796" i="16"/>
  <c r="Q8797" i="16"/>
  <c r="Q8798" i="16"/>
  <c r="Q8799" i="16"/>
  <c r="Q8800" i="16"/>
  <c r="Q8801" i="16"/>
  <c r="Q8802" i="16"/>
  <c r="Q8803" i="16"/>
  <c r="Q8804" i="16"/>
  <c r="Q8805" i="16"/>
  <c r="Q8806" i="16"/>
  <c r="Q8807" i="16"/>
  <c r="Q8808" i="16"/>
  <c r="Q8809" i="16"/>
  <c r="Q8810" i="16"/>
  <c r="Q8811" i="16"/>
  <c r="Q8812" i="16"/>
  <c r="Q8813" i="16"/>
  <c r="Q8814" i="16"/>
  <c r="Q8815" i="16"/>
  <c r="Q8816" i="16"/>
  <c r="Q8817" i="16"/>
  <c r="Q8818" i="16"/>
  <c r="Q8819" i="16"/>
  <c r="Q8820" i="16"/>
  <c r="Q8821" i="16"/>
  <c r="Q8822" i="16"/>
  <c r="Q8823" i="16"/>
  <c r="Q8824" i="16"/>
  <c r="Q8825" i="16"/>
  <c r="Q8826" i="16"/>
  <c r="Q8827" i="16"/>
  <c r="Q8828" i="16"/>
  <c r="Q8829" i="16"/>
  <c r="Q8830" i="16"/>
  <c r="Q8831" i="16"/>
  <c r="Q8832" i="16"/>
  <c r="Q8833" i="16"/>
  <c r="Q8834" i="16"/>
  <c r="Q8835" i="16"/>
  <c r="Q8836" i="16"/>
  <c r="Q8837" i="16"/>
  <c r="Q8838" i="16"/>
  <c r="Q8839" i="16"/>
  <c r="Q8840" i="16"/>
  <c r="Q8841" i="16"/>
  <c r="Q8842" i="16"/>
  <c r="Q8843" i="16"/>
  <c r="Q8844" i="16"/>
  <c r="Q8845" i="16"/>
  <c r="Q8846" i="16"/>
  <c r="Q8847" i="16"/>
  <c r="Q8848" i="16"/>
  <c r="Q8849" i="16"/>
  <c r="Q8850" i="16"/>
  <c r="Q8851" i="16"/>
  <c r="Q8852" i="16"/>
  <c r="Q8853" i="16"/>
  <c r="Q8854" i="16"/>
  <c r="Q8855" i="16"/>
  <c r="Q8856" i="16"/>
  <c r="Q8857" i="16"/>
  <c r="Q8858" i="16"/>
  <c r="Q8859" i="16"/>
  <c r="Q8860" i="16"/>
  <c r="Q8861" i="16"/>
  <c r="Q8862" i="16"/>
  <c r="Q8863" i="16"/>
  <c r="Q8864" i="16"/>
  <c r="Q8865" i="16"/>
  <c r="Q8866" i="16"/>
  <c r="Q8867" i="16"/>
  <c r="Q8868" i="16"/>
  <c r="Q8869" i="16"/>
  <c r="Q8870" i="16"/>
  <c r="Q8871" i="16"/>
  <c r="Q8872" i="16"/>
  <c r="Q8873" i="16"/>
  <c r="Q8874" i="16"/>
  <c r="Q8875" i="16"/>
  <c r="Q8876" i="16"/>
  <c r="Q8877" i="16"/>
  <c r="Q8878" i="16"/>
  <c r="Q8879" i="16"/>
  <c r="Q8880" i="16"/>
  <c r="Q8881" i="16"/>
  <c r="Q8882" i="16"/>
  <c r="Q8883" i="16"/>
  <c r="Q8884" i="16"/>
  <c r="Q8885" i="16"/>
  <c r="Q8886" i="16"/>
  <c r="Q8887" i="16"/>
  <c r="Q8888" i="16"/>
  <c r="Q8889" i="16"/>
  <c r="Q8890" i="16"/>
  <c r="Q8891" i="16"/>
  <c r="Q8892" i="16"/>
  <c r="Q8893" i="16"/>
  <c r="Q8894" i="16"/>
  <c r="Q8895" i="16"/>
  <c r="Q8896" i="16"/>
  <c r="Q8897" i="16"/>
  <c r="Q8898" i="16"/>
  <c r="Q8899" i="16"/>
  <c r="Q8900" i="16"/>
  <c r="Q8901" i="16"/>
  <c r="Q8902" i="16"/>
  <c r="Q8903" i="16"/>
  <c r="Q8904" i="16"/>
  <c r="Q8905" i="16"/>
  <c r="Q8906" i="16"/>
  <c r="Q8907" i="16"/>
  <c r="Q8908" i="16"/>
  <c r="Q8909" i="16"/>
  <c r="Q8910" i="16"/>
  <c r="Q8911" i="16"/>
  <c r="Q8912" i="16"/>
  <c r="Q8913" i="16"/>
  <c r="Q8914" i="16"/>
  <c r="Q8915" i="16"/>
  <c r="Q8916" i="16"/>
  <c r="Q8917" i="16"/>
  <c r="Q8918" i="16"/>
  <c r="Q8919" i="16"/>
  <c r="Q8920" i="16"/>
  <c r="Q8921" i="16"/>
  <c r="Q8922" i="16"/>
  <c r="Q8923" i="16"/>
  <c r="Q8924" i="16"/>
  <c r="Q8925" i="16"/>
  <c r="Q8926" i="16"/>
  <c r="Q8927" i="16"/>
  <c r="Q8928" i="16"/>
  <c r="Q8929" i="16"/>
  <c r="Q8930" i="16"/>
  <c r="Q8931" i="16"/>
  <c r="Q8932" i="16"/>
  <c r="Q8933" i="16"/>
  <c r="Q8934" i="16"/>
  <c r="Q8935" i="16"/>
  <c r="Q8936" i="16"/>
  <c r="Q8937" i="16"/>
  <c r="Q8938" i="16"/>
  <c r="Q8939" i="16"/>
  <c r="Q8940" i="16"/>
  <c r="Q8941" i="16"/>
  <c r="Q8942" i="16"/>
  <c r="Q8943" i="16"/>
  <c r="Q8944" i="16"/>
  <c r="Q8945" i="16"/>
  <c r="Q8946" i="16"/>
  <c r="Q8947" i="16"/>
  <c r="Q8948" i="16"/>
  <c r="Q8949" i="16"/>
  <c r="Q8950" i="16"/>
  <c r="Q8951" i="16"/>
  <c r="Q8952" i="16"/>
  <c r="Q8953" i="16"/>
  <c r="Q8954" i="16"/>
  <c r="Q8955" i="16"/>
  <c r="Q8956" i="16"/>
  <c r="Q8957" i="16"/>
  <c r="Q8958" i="16"/>
  <c r="Q8959" i="16"/>
  <c r="Q8960" i="16"/>
  <c r="Q8961" i="16"/>
  <c r="Q8962" i="16"/>
  <c r="Q8963" i="16"/>
  <c r="Q8964" i="16"/>
  <c r="Q8965" i="16"/>
  <c r="Q8966" i="16"/>
  <c r="Q8967" i="16"/>
  <c r="Q8968" i="16"/>
  <c r="Q8969" i="16"/>
  <c r="Q8970" i="16"/>
  <c r="Q8971" i="16"/>
  <c r="Q8972" i="16"/>
  <c r="Q8973" i="16"/>
  <c r="Q8974" i="16"/>
  <c r="Q8975" i="16"/>
  <c r="Q8976" i="16"/>
  <c r="Q8977" i="16"/>
  <c r="Q8978" i="16"/>
  <c r="Q8979" i="16"/>
  <c r="Q8980" i="16"/>
  <c r="Q8981" i="16"/>
  <c r="Q8982" i="16"/>
  <c r="Q8983" i="16"/>
  <c r="Q8984" i="16"/>
  <c r="Q8985" i="16"/>
  <c r="Q8986" i="16"/>
  <c r="Q8987" i="16"/>
  <c r="Q8988" i="16"/>
  <c r="Q8989" i="16"/>
  <c r="Q8990" i="16"/>
  <c r="Q8991" i="16"/>
  <c r="Q8992" i="16"/>
  <c r="Q8993" i="16"/>
  <c r="Q8994" i="16"/>
  <c r="Q8995" i="16"/>
  <c r="Q8996" i="16"/>
  <c r="Q8997" i="16"/>
  <c r="Q8998" i="16"/>
  <c r="Q8999" i="16"/>
  <c r="Q9000" i="16"/>
  <c r="Q9001" i="16"/>
  <c r="Q9002" i="16"/>
  <c r="Q9003" i="16"/>
  <c r="Q9004" i="16"/>
  <c r="Q9005" i="16"/>
  <c r="Q9006" i="16"/>
  <c r="Q9007" i="16"/>
  <c r="Q9008" i="16"/>
  <c r="Q9009" i="16"/>
  <c r="Q9010" i="16"/>
  <c r="Q9011" i="16"/>
  <c r="Q9012" i="16"/>
  <c r="Q9013" i="16"/>
  <c r="Q9014" i="16"/>
  <c r="Q9015" i="16"/>
  <c r="Q9016" i="16"/>
  <c r="Q9017" i="16"/>
  <c r="Q9018" i="16"/>
  <c r="Q9019" i="16"/>
  <c r="Q9020" i="16"/>
  <c r="Q9021" i="16"/>
  <c r="Q9022" i="16"/>
  <c r="Q9023" i="16"/>
  <c r="Q9024" i="16"/>
  <c r="Q9025" i="16"/>
  <c r="Q9026" i="16"/>
  <c r="Q9027" i="16"/>
  <c r="Q9028" i="16"/>
  <c r="Q9029" i="16"/>
  <c r="Q9030" i="16"/>
  <c r="Q9031" i="16"/>
  <c r="Q9032" i="16"/>
  <c r="Q9033" i="16"/>
  <c r="Q9034" i="16"/>
  <c r="Q9035" i="16"/>
  <c r="Q9036" i="16"/>
  <c r="Q9037" i="16"/>
  <c r="Q9038" i="16"/>
  <c r="Q9039" i="16"/>
  <c r="Q9040" i="16"/>
  <c r="Q9041" i="16"/>
  <c r="Q9042" i="16"/>
  <c r="Q9043" i="16"/>
  <c r="Q9044" i="16"/>
  <c r="Q9045" i="16"/>
  <c r="Q9046" i="16"/>
  <c r="Q9047" i="16"/>
  <c r="Q9048" i="16"/>
  <c r="Q9049" i="16"/>
  <c r="Q9050" i="16"/>
  <c r="Q9051" i="16"/>
  <c r="Q9052" i="16"/>
  <c r="Q9053" i="16"/>
  <c r="Q9054" i="16"/>
  <c r="Q9055" i="16"/>
  <c r="Q9056" i="16"/>
  <c r="Q9057" i="16"/>
  <c r="Q9058" i="16"/>
  <c r="Q9059" i="16"/>
  <c r="Q9060" i="16"/>
  <c r="Q9061" i="16"/>
  <c r="Q9062" i="16"/>
  <c r="Q9063" i="16"/>
  <c r="Q9064" i="16"/>
  <c r="Q9065" i="16"/>
  <c r="Q9066" i="16"/>
  <c r="Q9067" i="16"/>
  <c r="Q9068" i="16"/>
  <c r="Q9069" i="16"/>
  <c r="Q9070" i="16"/>
  <c r="Q9071" i="16"/>
  <c r="Q9072" i="16"/>
  <c r="Q9073" i="16"/>
  <c r="Q9074" i="16"/>
  <c r="Q9075" i="16"/>
  <c r="Q9076" i="16"/>
  <c r="Q9077" i="16"/>
  <c r="Q9078" i="16"/>
  <c r="Q9079" i="16"/>
  <c r="Q9080" i="16"/>
  <c r="Q9081" i="16"/>
  <c r="Q9082" i="16"/>
  <c r="Q9083" i="16"/>
  <c r="Q9084" i="16"/>
  <c r="Q9085" i="16"/>
  <c r="Q9086" i="16"/>
  <c r="Q9087" i="16"/>
  <c r="Q9088" i="16"/>
  <c r="Q9089" i="16"/>
  <c r="Q9090" i="16"/>
  <c r="Q9091" i="16"/>
  <c r="Q9092" i="16"/>
  <c r="Q9093" i="16"/>
  <c r="Q9094" i="16"/>
  <c r="Q9095" i="16"/>
  <c r="Q9096" i="16"/>
  <c r="Q9097" i="16"/>
  <c r="Q9098" i="16"/>
  <c r="Q9099" i="16"/>
  <c r="Q9100" i="16"/>
  <c r="Q9101" i="16"/>
  <c r="Q9102" i="16"/>
  <c r="Q9103" i="16"/>
  <c r="Q9104" i="16"/>
  <c r="Q9105" i="16"/>
  <c r="Q9106" i="16"/>
  <c r="Q9107" i="16"/>
  <c r="Q9108" i="16"/>
  <c r="Q9109" i="16"/>
  <c r="Q9110" i="16"/>
  <c r="Q9111" i="16"/>
  <c r="Q9112" i="16"/>
  <c r="Q9113" i="16"/>
  <c r="Q9114" i="16"/>
  <c r="Q9115" i="16"/>
  <c r="Q9116" i="16"/>
  <c r="Q9117" i="16"/>
  <c r="Q9118" i="16"/>
  <c r="Q9119" i="16"/>
  <c r="Q9120" i="16"/>
  <c r="Q9121" i="16"/>
  <c r="Q9122" i="16"/>
  <c r="Q9123" i="16"/>
  <c r="Q9124" i="16"/>
  <c r="Q9125" i="16"/>
  <c r="Q9126" i="16"/>
  <c r="Q9127" i="16"/>
  <c r="Q9128" i="16"/>
  <c r="Q9129" i="16"/>
  <c r="Q9130" i="16"/>
  <c r="Q9131" i="16"/>
  <c r="Q9132" i="16"/>
  <c r="Q9133" i="16"/>
  <c r="Q9134" i="16"/>
  <c r="Q9135" i="16"/>
  <c r="Q9136" i="16"/>
  <c r="Q9137" i="16"/>
  <c r="Q9138" i="16"/>
  <c r="Q9139" i="16"/>
  <c r="Q9140" i="16"/>
  <c r="Q9141" i="16"/>
  <c r="Q9142" i="16"/>
  <c r="Q9143" i="16"/>
  <c r="Q9144" i="16"/>
  <c r="Q9145" i="16"/>
  <c r="Q9146" i="16"/>
  <c r="Q9147" i="16"/>
  <c r="Q9148" i="16"/>
  <c r="Q9149" i="16"/>
  <c r="Q9150" i="16"/>
  <c r="Q9151" i="16"/>
  <c r="Q9152" i="16"/>
  <c r="Q9153" i="16"/>
  <c r="Q9154" i="16"/>
  <c r="Q9155" i="16"/>
  <c r="Q9156" i="16"/>
  <c r="Q9157" i="16"/>
  <c r="Q9158" i="16"/>
  <c r="Q9159" i="16"/>
  <c r="Q9160" i="16"/>
  <c r="Q9161" i="16"/>
  <c r="Q9162" i="16"/>
  <c r="Q9163" i="16"/>
  <c r="Q9164" i="16"/>
  <c r="Q9165" i="16"/>
  <c r="Q9166" i="16"/>
  <c r="Q9167" i="16"/>
  <c r="Q9168" i="16"/>
  <c r="Q9169" i="16"/>
  <c r="Q9170" i="16"/>
  <c r="Q9171" i="16"/>
  <c r="Q9172" i="16"/>
  <c r="Q9173" i="16"/>
  <c r="Q9174" i="16"/>
  <c r="Q9175" i="16"/>
  <c r="Q9176" i="16"/>
  <c r="Q9177" i="16"/>
  <c r="Q9178" i="16"/>
  <c r="Q9179" i="16"/>
  <c r="Q9180" i="16"/>
  <c r="Q9181" i="16"/>
  <c r="Q9182" i="16"/>
  <c r="Q9183" i="16"/>
  <c r="Q9184" i="16"/>
  <c r="Q9185" i="16"/>
  <c r="Q9186" i="16"/>
  <c r="Q9187" i="16"/>
  <c r="Q9188" i="16"/>
  <c r="Q9189" i="16"/>
  <c r="Q9190" i="16"/>
  <c r="Q9191" i="16"/>
  <c r="Q9192" i="16"/>
  <c r="Q9193" i="16"/>
  <c r="Q9194" i="16"/>
  <c r="Q9195" i="16"/>
  <c r="Q9196" i="16"/>
  <c r="Q9197" i="16"/>
  <c r="Q9198" i="16"/>
  <c r="Q9199" i="16"/>
  <c r="Q9200" i="16"/>
  <c r="Q9201" i="16"/>
  <c r="Q9202" i="16"/>
  <c r="Q9203" i="16"/>
  <c r="Q9204" i="16"/>
  <c r="Q9205" i="16"/>
  <c r="Q9206" i="16"/>
  <c r="Q9207" i="16"/>
  <c r="Q9208" i="16"/>
  <c r="Q9209" i="16"/>
  <c r="Q9210" i="16"/>
  <c r="Q9211" i="16"/>
  <c r="Q9212" i="16"/>
  <c r="Q9213" i="16"/>
  <c r="Q9214" i="16"/>
  <c r="Q9215" i="16"/>
  <c r="Q9216" i="16"/>
  <c r="Q9217" i="16"/>
  <c r="Q9218" i="16"/>
  <c r="Q9219" i="16"/>
  <c r="Q9220" i="16"/>
  <c r="Q9221" i="16"/>
  <c r="Q9222" i="16"/>
  <c r="Q9223" i="16"/>
  <c r="Q9224" i="16"/>
  <c r="Q9225" i="16"/>
  <c r="Q9226" i="16"/>
  <c r="Q9227" i="16"/>
  <c r="Q9228" i="16"/>
  <c r="Q9229" i="16"/>
  <c r="Q9230" i="16"/>
  <c r="Q9231" i="16"/>
  <c r="Q9232" i="16"/>
  <c r="Q9233" i="16"/>
  <c r="Q9234" i="16"/>
  <c r="Q9235" i="16"/>
  <c r="Q9236" i="16"/>
  <c r="Q9237" i="16"/>
  <c r="Q9238" i="16"/>
  <c r="Q9239" i="16"/>
  <c r="Q9240" i="16"/>
  <c r="Q9241" i="16"/>
  <c r="Q9242" i="16"/>
  <c r="Q9243" i="16"/>
  <c r="Q9244" i="16"/>
  <c r="Q9245" i="16"/>
  <c r="Q9246" i="16"/>
  <c r="Q9247" i="16"/>
  <c r="Q9248" i="16"/>
  <c r="Q9249" i="16"/>
  <c r="Q9250" i="16"/>
  <c r="Q9251" i="16"/>
  <c r="Q9252" i="16"/>
  <c r="Q9253" i="16"/>
  <c r="Q9254" i="16"/>
  <c r="Q9255" i="16"/>
  <c r="Q9256" i="16"/>
  <c r="Q9257" i="16"/>
  <c r="Q9258" i="16"/>
  <c r="Q9259" i="16"/>
  <c r="Q9260" i="16"/>
  <c r="Q9261" i="16"/>
  <c r="Q9262" i="16"/>
  <c r="Q9263" i="16"/>
  <c r="Q9264" i="16"/>
  <c r="Q9265" i="16"/>
  <c r="Q9266" i="16"/>
  <c r="Q9267" i="16"/>
  <c r="Q9268" i="16"/>
  <c r="Q9269" i="16"/>
  <c r="Q9270" i="16"/>
  <c r="Q9271" i="16"/>
  <c r="Q9272" i="16"/>
  <c r="Q9273" i="16"/>
  <c r="Q9274" i="16"/>
  <c r="Q9275" i="16"/>
  <c r="Q9276" i="16"/>
  <c r="Q9277" i="16"/>
  <c r="Q9278" i="16"/>
  <c r="Q9279" i="16"/>
  <c r="Q9280" i="16"/>
  <c r="Q9281" i="16"/>
  <c r="Q9282" i="16"/>
  <c r="Q9283" i="16"/>
  <c r="Q9284" i="16"/>
  <c r="Q9285" i="16"/>
  <c r="Q9286" i="16"/>
  <c r="Q9287" i="16"/>
  <c r="Q9288" i="16"/>
  <c r="Q9289" i="16"/>
  <c r="Q9290" i="16"/>
  <c r="Q9291" i="16"/>
  <c r="Q9292" i="16"/>
  <c r="Q9293" i="16"/>
  <c r="Q9294" i="16"/>
  <c r="Q9295" i="16"/>
  <c r="Q9296" i="16"/>
  <c r="Q9297" i="16"/>
  <c r="Q9298" i="16"/>
  <c r="Q9299" i="16"/>
  <c r="Q9300" i="16"/>
  <c r="Q9301" i="16"/>
  <c r="Q9302" i="16"/>
  <c r="Q9303" i="16"/>
  <c r="Q9304" i="16"/>
  <c r="Q9305" i="16"/>
  <c r="Q9306" i="16"/>
  <c r="Q9307" i="16"/>
  <c r="Q9308" i="16"/>
  <c r="Q9309" i="16"/>
  <c r="Q9310" i="16"/>
  <c r="Q9311" i="16"/>
  <c r="Q9312" i="16"/>
  <c r="Q9313" i="16"/>
  <c r="Q9314" i="16"/>
  <c r="Q9315" i="16"/>
  <c r="Q9316" i="16"/>
  <c r="Q9317" i="16"/>
  <c r="Q9318" i="16"/>
  <c r="Q9319" i="16"/>
  <c r="Q9320" i="16"/>
  <c r="Q9321" i="16"/>
  <c r="Q9322" i="16"/>
  <c r="Q9323" i="16"/>
  <c r="Q9324" i="16"/>
  <c r="Q9325" i="16"/>
  <c r="Q9326" i="16"/>
  <c r="Q9327" i="16"/>
  <c r="Q9328" i="16"/>
  <c r="Q9329" i="16"/>
  <c r="Q9330" i="16"/>
  <c r="Q9331" i="16"/>
  <c r="Q9332" i="16"/>
  <c r="Q9333" i="16"/>
  <c r="Q9334" i="16"/>
  <c r="Q9335" i="16"/>
  <c r="Q9336" i="16"/>
  <c r="Q9337" i="16"/>
  <c r="Q9338" i="16"/>
  <c r="Q9339" i="16"/>
  <c r="Q9340" i="16"/>
  <c r="Q9341" i="16"/>
  <c r="Q9342" i="16"/>
  <c r="Q9343" i="16"/>
  <c r="Q9344" i="16"/>
  <c r="Q9345" i="16"/>
  <c r="Q9346" i="16"/>
  <c r="Q9347" i="16"/>
  <c r="Q9348" i="16"/>
  <c r="Q9349" i="16"/>
  <c r="Q9350" i="16"/>
  <c r="Q9351" i="16"/>
  <c r="Q9352" i="16"/>
  <c r="Q9353" i="16"/>
  <c r="Q9354" i="16"/>
  <c r="Q9355" i="16"/>
  <c r="Q9356" i="16"/>
  <c r="Q9357" i="16"/>
  <c r="Q9358" i="16"/>
  <c r="Q9359" i="16"/>
  <c r="Q9360" i="16"/>
  <c r="Q9361" i="16"/>
  <c r="Q9362" i="16"/>
  <c r="Q9363" i="16"/>
  <c r="Q9364" i="16"/>
  <c r="Q9365" i="16"/>
  <c r="Q9366" i="16"/>
  <c r="Q9367" i="16"/>
  <c r="Q9368" i="16"/>
  <c r="Q9369" i="16"/>
  <c r="Q9370" i="16"/>
  <c r="Q9371" i="16"/>
  <c r="Q9372" i="16"/>
  <c r="Q9373" i="16"/>
  <c r="Q9374" i="16"/>
  <c r="Q9375" i="16"/>
  <c r="Q9376" i="16"/>
  <c r="Q9377" i="16"/>
  <c r="Q9378" i="16"/>
  <c r="Q9379" i="16"/>
  <c r="Q9380" i="16"/>
  <c r="Q9381" i="16"/>
  <c r="Q9382" i="16"/>
  <c r="Q9383" i="16"/>
  <c r="Q9384" i="16"/>
  <c r="Q9385" i="16"/>
  <c r="Q9386" i="16"/>
  <c r="Q9387" i="16"/>
  <c r="Q9388" i="16"/>
  <c r="Q9389" i="16"/>
  <c r="Q9390" i="16"/>
  <c r="Q9391" i="16"/>
  <c r="Q9392" i="16"/>
  <c r="Q9393" i="16"/>
  <c r="Q9394" i="16"/>
  <c r="Q9395" i="16"/>
  <c r="Q9396" i="16"/>
  <c r="Q9397" i="16"/>
  <c r="Q9398" i="16"/>
  <c r="Q9399" i="16"/>
  <c r="Q9400" i="16"/>
  <c r="Q9401" i="16"/>
  <c r="Q9402" i="16"/>
  <c r="Q9403" i="16"/>
  <c r="Q9404" i="16"/>
  <c r="Q9405" i="16"/>
  <c r="Q9406" i="16"/>
  <c r="Q9407" i="16"/>
  <c r="Q9408" i="16"/>
  <c r="Q9409" i="16"/>
  <c r="Q9410" i="16"/>
  <c r="Q9411" i="16"/>
  <c r="Q9412" i="16"/>
  <c r="Q9413" i="16"/>
  <c r="Q9414" i="16"/>
  <c r="Q9415" i="16"/>
  <c r="Q9416" i="16"/>
  <c r="Q9417" i="16"/>
  <c r="Q9418" i="16"/>
  <c r="Q9419" i="16"/>
  <c r="Q9420" i="16"/>
  <c r="Q9421" i="16"/>
  <c r="Q9422" i="16"/>
  <c r="Q9423" i="16"/>
  <c r="Q9424" i="16"/>
  <c r="Q9425" i="16"/>
  <c r="Q9426" i="16"/>
  <c r="Q9427" i="16"/>
  <c r="Q9428" i="16"/>
  <c r="Q9429" i="16"/>
  <c r="Q9430" i="16"/>
  <c r="Q9431" i="16"/>
  <c r="Q9432" i="16"/>
  <c r="Q9433" i="16"/>
  <c r="Q9434" i="16"/>
  <c r="Q9435" i="16"/>
  <c r="Q9436" i="16"/>
  <c r="Q9437" i="16"/>
  <c r="Q9438" i="16"/>
  <c r="Q9439" i="16"/>
  <c r="Q9440" i="16"/>
  <c r="Q9441" i="16"/>
  <c r="Q9442" i="16"/>
  <c r="Q9443" i="16"/>
  <c r="Q9444" i="16"/>
  <c r="Q9445" i="16"/>
  <c r="Q9446" i="16"/>
  <c r="Q9447" i="16"/>
  <c r="Q9448" i="16"/>
  <c r="Q9449" i="16"/>
  <c r="Q9450" i="16"/>
  <c r="Q9451" i="16"/>
  <c r="Q9452" i="16"/>
  <c r="Q9453" i="16"/>
  <c r="Q9454" i="16"/>
  <c r="Q9455" i="16"/>
  <c r="Q9456" i="16"/>
  <c r="Q9457" i="16"/>
  <c r="Q9458" i="16"/>
  <c r="Q9459" i="16"/>
  <c r="Q9460" i="16"/>
  <c r="Q9461" i="16"/>
  <c r="Q9462" i="16"/>
  <c r="Q9463" i="16"/>
  <c r="Q9464" i="16"/>
  <c r="Q9465" i="16"/>
  <c r="Q9466" i="16"/>
  <c r="Q9467" i="16"/>
  <c r="Q9468" i="16"/>
  <c r="Q9469" i="16"/>
  <c r="Q9470" i="16"/>
  <c r="Q9471" i="16"/>
  <c r="Q9472" i="16"/>
  <c r="Q9473" i="16"/>
  <c r="Q9474" i="16"/>
  <c r="Q9475" i="16"/>
  <c r="Q9476" i="16"/>
  <c r="Q9477" i="16"/>
  <c r="Q9478" i="16"/>
  <c r="Q9479" i="16"/>
  <c r="Q9480" i="16"/>
  <c r="Q9481" i="16"/>
  <c r="Q9482" i="16"/>
  <c r="Q9483" i="16"/>
  <c r="Q9484" i="16"/>
  <c r="Q9485" i="16"/>
  <c r="Q9486" i="16"/>
  <c r="Q9487" i="16"/>
  <c r="Q9488" i="16"/>
  <c r="Q9489" i="16"/>
  <c r="Q9490" i="16"/>
  <c r="Q9491" i="16"/>
  <c r="Q9492" i="16"/>
  <c r="Q9493" i="16"/>
  <c r="Q9494" i="16"/>
  <c r="Q9495" i="16"/>
  <c r="Q9496" i="16"/>
  <c r="Q9497" i="16"/>
  <c r="Q9498" i="16"/>
  <c r="Q9499" i="16"/>
  <c r="Q9500" i="16"/>
  <c r="Q9501" i="16"/>
  <c r="Q9502" i="16"/>
  <c r="Q9503" i="16"/>
  <c r="Q9504" i="16"/>
  <c r="Q9505" i="16"/>
  <c r="Q9506" i="16"/>
  <c r="Q9507" i="16"/>
  <c r="Q9508" i="16"/>
  <c r="Q9509" i="16"/>
  <c r="Q9510" i="16"/>
  <c r="Q9511" i="16"/>
  <c r="Q9512" i="16"/>
  <c r="Q9513" i="16"/>
  <c r="Q9514" i="16"/>
  <c r="Q9515" i="16"/>
  <c r="Q9516" i="16"/>
  <c r="Q9517" i="16"/>
  <c r="Q9518" i="16"/>
  <c r="Q9519" i="16"/>
  <c r="Q9520" i="16"/>
  <c r="Q9521" i="16"/>
  <c r="Q9522" i="16"/>
  <c r="Q9523" i="16"/>
  <c r="Q9524" i="16"/>
  <c r="Q9525" i="16"/>
  <c r="Q9526" i="16"/>
  <c r="Q9527" i="16"/>
  <c r="Q9528" i="16"/>
  <c r="Q9529" i="16"/>
  <c r="Q9530" i="16"/>
  <c r="Q9531" i="16"/>
  <c r="Q9532" i="16"/>
  <c r="Q9533" i="16"/>
  <c r="Q9534" i="16"/>
  <c r="Q9535" i="16"/>
  <c r="Q9536" i="16"/>
  <c r="Q9537" i="16"/>
  <c r="Q9538" i="16"/>
  <c r="Q9539" i="16"/>
  <c r="Q9540" i="16"/>
  <c r="Q9541" i="16"/>
  <c r="Q9542" i="16"/>
  <c r="Q9543" i="16"/>
  <c r="Q9544" i="16"/>
  <c r="Q9545" i="16"/>
  <c r="Q9546" i="16"/>
  <c r="Q9547" i="16"/>
  <c r="Q9548" i="16"/>
  <c r="Q9549" i="16"/>
  <c r="Q9550" i="16"/>
  <c r="Q9551" i="16"/>
  <c r="Q9552" i="16"/>
  <c r="Q9553" i="16"/>
  <c r="Q9554" i="16"/>
  <c r="Q9555" i="16"/>
  <c r="Q9556" i="16"/>
  <c r="Q9557" i="16"/>
  <c r="Q9558" i="16"/>
  <c r="Q9559" i="16"/>
  <c r="Q9560" i="16"/>
  <c r="Q9561" i="16"/>
  <c r="Q9562" i="16"/>
  <c r="Q9563" i="16"/>
  <c r="Q9564" i="16"/>
  <c r="Q9565" i="16"/>
  <c r="Q9566" i="16"/>
  <c r="Q9567" i="16"/>
  <c r="Q9568" i="16"/>
  <c r="Q9569" i="16"/>
  <c r="Q9570" i="16"/>
  <c r="Q9571" i="16"/>
  <c r="Q9572" i="16"/>
  <c r="Q9573" i="16"/>
  <c r="Q9574" i="16"/>
  <c r="Q9575" i="16"/>
  <c r="Q9576" i="16"/>
  <c r="Q9577" i="16"/>
  <c r="Q9578" i="16"/>
  <c r="Q9579" i="16"/>
  <c r="Q9580" i="16"/>
  <c r="Q9581" i="16"/>
  <c r="Q9582" i="16"/>
  <c r="Q9583" i="16"/>
  <c r="Q9584" i="16"/>
  <c r="Q9585" i="16"/>
  <c r="Q9586" i="16"/>
  <c r="Q9587" i="16"/>
  <c r="Q9588" i="16"/>
  <c r="Q9589" i="16"/>
  <c r="Q9590" i="16"/>
  <c r="Q9591" i="16"/>
  <c r="Q9592" i="16"/>
  <c r="Q9593" i="16"/>
  <c r="Q9594" i="16"/>
  <c r="Q9595" i="16"/>
  <c r="Q9596" i="16"/>
  <c r="Q9597" i="16"/>
  <c r="Q9598" i="16"/>
  <c r="Q9599" i="16"/>
  <c r="Q9600" i="16"/>
  <c r="Q9601" i="16"/>
  <c r="Q9602" i="16"/>
  <c r="Q9603" i="16"/>
  <c r="Q9604" i="16"/>
  <c r="Q9605" i="16"/>
  <c r="Q9606" i="16"/>
  <c r="Q9607" i="16"/>
  <c r="Q9608" i="16"/>
  <c r="Q9609" i="16"/>
  <c r="Q9610" i="16"/>
  <c r="Q9611" i="16"/>
  <c r="Q9612" i="16"/>
  <c r="Q9613" i="16"/>
  <c r="Q9614" i="16"/>
  <c r="Q9615" i="16"/>
  <c r="Q9616" i="16"/>
  <c r="Q9617" i="16"/>
  <c r="Q9618" i="16"/>
  <c r="Q9619" i="16"/>
  <c r="Q9620" i="16"/>
  <c r="Q9621" i="16"/>
  <c r="Q9622" i="16"/>
  <c r="Q9623" i="16"/>
  <c r="Q9624" i="16"/>
  <c r="Q9625" i="16"/>
  <c r="Q9626" i="16"/>
  <c r="Q9627" i="16"/>
  <c r="Q9628" i="16"/>
  <c r="Q9629" i="16"/>
  <c r="Q9630" i="16"/>
  <c r="Q9631" i="16"/>
  <c r="Q9632" i="16"/>
  <c r="Q9633" i="16"/>
  <c r="Q9634" i="16"/>
  <c r="Q9635" i="16"/>
  <c r="Q9636" i="16"/>
  <c r="Q9637" i="16"/>
  <c r="Q9638" i="16"/>
  <c r="Q9639" i="16"/>
  <c r="Q9640" i="16"/>
  <c r="Q9641" i="16"/>
  <c r="Q9642" i="16"/>
  <c r="Q9643" i="16"/>
  <c r="Q9644" i="16"/>
  <c r="Q9645" i="16"/>
  <c r="Q9646" i="16"/>
  <c r="Q9647" i="16"/>
  <c r="Q9648" i="16"/>
  <c r="Q9649" i="16"/>
  <c r="Q9650" i="16"/>
  <c r="Q9651" i="16"/>
  <c r="Q9652" i="16"/>
  <c r="Q9653" i="16"/>
  <c r="Q9654" i="16"/>
  <c r="Q9655" i="16"/>
  <c r="Q9656" i="16"/>
  <c r="Q9657" i="16"/>
  <c r="Q9658" i="16"/>
  <c r="Q9659" i="16"/>
  <c r="Q9660" i="16"/>
  <c r="Q9661" i="16"/>
  <c r="Q9662" i="16"/>
  <c r="Q9663" i="16"/>
  <c r="Q9664" i="16"/>
  <c r="Q9665" i="16"/>
  <c r="Q9666" i="16"/>
  <c r="Q9667" i="16"/>
  <c r="Q9668" i="16"/>
  <c r="Q9669" i="16"/>
  <c r="Q9670" i="16"/>
  <c r="Q9671" i="16"/>
  <c r="Q9672" i="16"/>
  <c r="Q9673" i="16"/>
  <c r="Q9674" i="16"/>
  <c r="Q9675" i="16"/>
  <c r="Q9676" i="16"/>
  <c r="Q9677" i="16"/>
  <c r="Q9678" i="16"/>
  <c r="Q9679" i="16"/>
  <c r="Q9680" i="16"/>
  <c r="Q9681" i="16"/>
  <c r="Q9682" i="16"/>
  <c r="Q9683" i="16"/>
  <c r="Q9684" i="16"/>
  <c r="Q9685" i="16"/>
  <c r="Q9686" i="16"/>
  <c r="Q9687" i="16"/>
  <c r="Q9688" i="16"/>
  <c r="Q9689" i="16"/>
  <c r="Q9690" i="16"/>
  <c r="Q9691" i="16"/>
  <c r="Q9692" i="16"/>
  <c r="Q9693" i="16"/>
  <c r="Q9694" i="16"/>
  <c r="Q9695" i="16"/>
  <c r="Q9696" i="16"/>
  <c r="Q9697" i="16"/>
  <c r="Q9698" i="16"/>
  <c r="Q9699" i="16"/>
  <c r="Q9700" i="16"/>
  <c r="Q9701" i="16"/>
  <c r="Q9702" i="16"/>
  <c r="Q9703" i="16"/>
  <c r="Q9704" i="16"/>
  <c r="Q9705" i="16"/>
  <c r="Q9706" i="16"/>
  <c r="Q9707" i="16"/>
  <c r="Q9708" i="16"/>
  <c r="Q9709" i="16"/>
  <c r="Q9710" i="16"/>
  <c r="Q9711" i="16"/>
  <c r="Q9712" i="16"/>
  <c r="Q9713" i="16"/>
  <c r="Q9714" i="16"/>
  <c r="Q9715" i="16"/>
  <c r="Q9716" i="16"/>
  <c r="Q9717" i="16"/>
  <c r="Q9718" i="16"/>
  <c r="Q9719" i="16"/>
  <c r="Q9720" i="16"/>
  <c r="Q9721" i="16"/>
  <c r="Q9722" i="16"/>
  <c r="Q9723" i="16"/>
  <c r="Q9724" i="16"/>
  <c r="Q9725" i="16"/>
  <c r="Q9726" i="16"/>
  <c r="Q9727" i="16"/>
  <c r="Q9728" i="16"/>
  <c r="Q9729" i="16"/>
  <c r="Q9730" i="16"/>
  <c r="Q9731" i="16"/>
  <c r="Q9732" i="16"/>
  <c r="Q9733" i="16"/>
  <c r="Q9734" i="16"/>
  <c r="Q9735" i="16"/>
  <c r="Q9736" i="16"/>
  <c r="Q9737" i="16"/>
  <c r="Q9738" i="16"/>
  <c r="Q9739" i="16"/>
  <c r="Q9740" i="16"/>
  <c r="Q9741" i="16"/>
  <c r="Q9742" i="16"/>
  <c r="Q9743" i="16"/>
  <c r="Q9744" i="16"/>
  <c r="Q9745" i="16"/>
  <c r="Q9746" i="16"/>
  <c r="Q9747" i="16"/>
  <c r="Q9748" i="16"/>
  <c r="Q9749" i="16"/>
  <c r="Q9750" i="16"/>
  <c r="Q9751" i="16"/>
  <c r="Q9752" i="16"/>
  <c r="Q9753" i="16"/>
  <c r="Q9754" i="16"/>
  <c r="Q9755" i="16"/>
  <c r="Q9756" i="16"/>
  <c r="Q9757" i="16"/>
  <c r="Q9758" i="16"/>
  <c r="Q9759" i="16"/>
  <c r="Q9760" i="16"/>
  <c r="Q9761" i="16"/>
  <c r="Q9762" i="16"/>
  <c r="Q9763" i="16"/>
  <c r="Q9764" i="16"/>
  <c r="Q9765" i="16"/>
  <c r="Q9766" i="16"/>
  <c r="Q9767" i="16"/>
  <c r="Q9768" i="16"/>
  <c r="Q9769" i="16"/>
  <c r="Q9770" i="16"/>
  <c r="Q9771" i="16"/>
  <c r="Q9772" i="16"/>
  <c r="Q9773" i="16"/>
  <c r="Q9774" i="16"/>
  <c r="Q9775" i="16"/>
  <c r="Q9776" i="16"/>
  <c r="Q9777" i="16"/>
  <c r="Q9778" i="16"/>
  <c r="Q9779" i="16"/>
  <c r="Q9780" i="16"/>
  <c r="Q9781" i="16"/>
  <c r="Q9782" i="16"/>
  <c r="Q9783" i="16"/>
  <c r="Q9784" i="16"/>
  <c r="Q9785" i="16"/>
  <c r="Q9786" i="16"/>
  <c r="Q9787" i="16"/>
  <c r="Q9788" i="16"/>
  <c r="Q9789" i="16"/>
  <c r="Q9790" i="16"/>
  <c r="Q9791" i="16"/>
  <c r="Q9792" i="16"/>
  <c r="Q9793" i="16"/>
  <c r="Q9794" i="16"/>
  <c r="Q9795" i="16"/>
  <c r="Q9796" i="16"/>
  <c r="Q9797" i="16"/>
  <c r="Q9798" i="16"/>
  <c r="Q9799" i="16"/>
  <c r="Q9800" i="16"/>
  <c r="Q9801" i="16"/>
  <c r="Q9802" i="16"/>
  <c r="Q9803" i="16"/>
  <c r="Q9804" i="16"/>
  <c r="Q9805" i="16"/>
  <c r="Q9806" i="16"/>
  <c r="Q9807" i="16"/>
  <c r="Q9808" i="16"/>
  <c r="Q9809" i="16"/>
  <c r="Q9810" i="16"/>
  <c r="Q9811" i="16"/>
  <c r="Q9812" i="16"/>
  <c r="Q9813" i="16"/>
  <c r="Q9814" i="16"/>
  <c r="Q9815" i="16"/>
  <c r="Q9816" i="16"/>
  <c r="Q9817" i="16"/>
  <c r="Q9818" i="16"/>
  <c r="Q9819" i="16"/>
  <c r="Q9820" i="16"/>
  <c r="Q9821" i="16"/>
  <c r="Q9822" i="16"/>
  <c r="Q9823" i="16"/>
  <c r="Q9824" i="16"/>
  <c r="Q9825" i="16"/>
  <c r="Q9826" i="16"/>
  <c r="Q9827" i="16"/>
  <c r="Q9828" i="16"/>
  <c r="Q9829" i="16"/>
  <c r="Q9830" i="16"/>
  <c r="Q9831" i="16"/>
  <c r="Q9832" i="16"/>
  <c r="Q9833" i="16"/>
  <c r="Q9834" i="16"/>
  <c r="Q9835" i="16"/>
  <c r="Q9836" i="16"/>
  <c r="Q9837" i="16"/>
  <c r="Q9838" i="16"/>
  <c r="Q9839" i="16"/>
  <c r="Q9840" i="16"/>
  <c r="Q9841" i="16"/>
  <c r="Q9842" i="16"/>
  <c r="Q9843" i="16"/>
  <c r="Q9844" i="16"/>
  <c r="Q9845" i="16"/>
  <c r="Q9846" i="16"/>
  <c r="Q9847" i="16"/>
  <c r="Q9848" i="16"/>
  <c r="Q9849" i="16"/>
  <c r="Q9850" i="16"/>
  <c r="Q9851" i="16"/>
  <c r="Q9852" i="16"/>
  <c r="Q9853" i="16"/>
  <c r="Q9854" i="16"/>
  <c r="Q9855" i="16"/>
  <c r="Q9856" i="16"/>
  <c r="Q9857" i="16"/>
  <c r="Q9858" i="16"/>
  <c r="Q9859" i="16"/>
  <c r="Q9860" i="16"/>
  <c r="Q9861" i="16"/>
  <c r="Q9862" i="16"/>
  <c r="Q9863" i="16"/>
  <c r="Q9864" i="16"/>
  <c r="Q9865" i="16"/>
  <c r="Q9866" i="16"/>
  <c r="Q9867" i="16"/>
  <c r="Q9868" i="16"/>
  <c r="Q9869" i="16"/>
  <c r="Q9870" i="16"/>
  <c r="Q9871" i="16"/>
  <c r="Q9872" i="16"/>
  <c r="Q9873" i="16"/>
  <c r="Q9874" i="16"/>
  <c r="Q9875" i="16"/>
  <c r="Q9876" i="16"/>
  <c r="Q9877" i="16"/>
  <c r="Q9878" i="16"/>
  <c r="Q9879" i="16"/>
  <c r="Q9880" i="16"/>
  <c r="Q9881" i="16"/>
  <c r="Q9882" i="16"/>
  <c r="Q9883" i="16"/>
  <c r="Q9884" i="16"/>
  <c r="Q9885" i="16"/>
  <c r="Q9886" i="16"/>
  <c r="Q9887" i="16"/>
  <c r="Q9888" i="16"/>
  <c r="Q9889" i="16"/>
  <c r="Q9890" i="16"/>
  <c r="Q9891" i="16"/>
  <c r="Q9892" i="16"/>
  <c r="Q9893" i="16"/>
  <c r="Q9894" i="16"/>
  <c r="Q9895" i="16"/>
  <c r="Q9896" i="16"/>
  <c r="Q9897" i="16"/>
  <c r="Q9898" i="16"/>
  <c r="Q9899" i="16"/>
  <c r="Q9900" i="16"/>
  <c r="Q9901" i="16"/>
  <c r="Q9902" i="16"/>
  <c r="Q9903" i="16"/>
  <c r="Q9904" i="16"/>
  <c r="Q9905" i="16"/>
  <c r="Q9906" i="16"/>
  <c r="Q9907" i="16"/>
  <c r="Q9908" i="16"/>
  <c r="Q9909" i="16"/>
  <c r="Q9910" i="16"/>
  <c r="Q9911" i="16"/>
  <c r="Q9912" i="16"/>
  <c r="Q9913" i="16"/>
  <c r="Q9914" i="16"/>
  <c r="Q9915" i="16"/>
  <c r="Q9916" i="16"/>
  <c r="Q9917" i="16"/>
  <c r="Q9918" i="16"/>
  <c r="Q9919" i="16"/>
  <c r="Q9920" i="16"/>
  <c r="Q9921" i="16"/>
  <c r="Q9922" i="16"/>
  <c r="Q9923" i="16"/>
  <c r="Q9924" i="16"/>
  <c r="Q9925" i="16"/>
  <c r="Q9926" i="16"/>
  <c r="Q9927" i="16"/>
  <c r="Q9928" i="16"/>
  <c r="Q9929" i="16"/>
  <c r="Q9930" i="16"/>
  <c r="Q9931" i="16"/>
  <c r="Q9932" i="16"/>
  <c r="Q9933" i="16"/>
  <c r="Q9934" i="16"/>
  <c r="Q9935" i="16"/>
  <c r="Q9936" i="16"/>
  <c r="Q9937" i="16"/>
  <c r="Q9938" i="16"/>
  <c r="Q9939" i="16"/>
  <c r="Q9940" i="16"/>
  <c r="Q9941" i="16"/>
  <c r="Q9942" i="16"/>
  <c r="Q9943" i="16"/>
  <c r="Q9944" i="16"/>
  <c r="Q9945" i="16"/>
  <c r="Q9946" i="16"/>
  <c r="Q9947" i="16"/>
  <c r="Q9948" i="16"/>
  <c r="Q9949" i="16"/>
  <c r="Q9950" i="16"/>
  <c r="Q9951" i="16"/>
  <c r="Q9952" i="16"/>
  <c r="Q9953" i="16"/>
  <c r="Q9954" i="16"/>
  <c r="Q9955" i="16"/>
  <c r="Q9956" i="16"/>
  <c r="Q9957" i="16"/>
  <c r="Q9958" i="16"/>
  <c r="Q9959" i="16"/>
  <c r="Q9960" i="16"/>
  <c r="Q9961" i="16"/>
  <c r="Q9962" i="16"/>
  <c r="Q9963" i="16"/>
  <c r="Q9964" i="16"/>
  <c r="Q9965" i="16"/>
  <c r="Q9966" i="16"/>
  <c r="Q9967" i="16"/>
  <c r="Q9968" i="16"/>
  <c r="Q9969" i="16"/>
  <c r="Q9970" i="16"/>
  <c r="Q9971" i="16"/>
  <c r="Q9972" i="16"/>
  <c r="Q9973" i="16"/>
  <c r="Q9974" i="16"/>
  <c r="Q9975" i="16"/>
  <c r="Q9976" i="16"/>
  <c r="Q9977" i="16"/>
  <c r="Q9978" i="16"/>
  <c r="Q9979" i="16"/>
  <c r="Q9980" i="16"/>
  <c r="Q9981" i="16"/>
  <c r="Q9982" i="16"/>
  <c r="Q9983" i="16"/>
  <c r="Q9984" i="16"/>
  <c r="Q9985" i="16"/>
  <c r="Q9986" i="16"/>
  <c r="Q9987" i="16"/>
  <c r="Q9988" i="16"/>
  <c r="Q9989" i="16"/>
  <c r="Q9990" i="16"/>
  <c r="Q9991" i="16"/>
  <c r="Q9992" i="16"/>
  <c r="Q9993" i="16"/>
  <c r="Q9994" i="16"/>
  <c r="Q9995" i="16"/>
  <c r="Q9996" i="16"/>
  <c r="Q9997" i="16"/>
  <c r="Q9998" i="16"/>
  <c r="Q9999" i="16"/>
  <c r="Q10000" i="16"/>
  <c r="Q10001" i="16"/>
  <c r="Q10002" i="16"/>
  <c r="Q10003" i="16"/>
  <c r="Q10004" i="16"/>
  <c r="Q10005" i="16"/>
  <c r="Q10006" i="16"/>
  <c r="Q10007" i="16"/>
  <c r="Q10008" i="16"/>
  <c r="Q10009" i="16"/>
  <c r="Q10010" i="16"/>
  <c r="Q10011" i="16"/>
  <c r="Q10012" i="16"/>
  <c r="Q10013" i="16"/>
  <c r="Q10014" i="16"/>
  <c r="Q10015" i="16"/>
  <c r="Q10016" i="16"/>
  <c r="Q10017" i="16"/>
  <c r="Q10018" i="16"/>
  <c r="Q10019" i="16"/>
  <c r="Q10020" i="16"/>
  <c r="Q10021" i="16"/>
  <c r="Q10022" i="16"/>
  <c r="Q10023" i="16"/>
  <c r="Q10024" i="16"/>
  <c r="Q10025" i="16"/>
  <c r="Q10026" i="16"/>
  <c r="Q10027" i="16"/>
  <c r="Q10028" i="16"/>
  <c r="Q10029" i="16"/>
  <c r="Q10030" i="16"/>
  <c r="Q10031" i="16"/>
  <c r="Q10032" i="16"/>
  <c r="Q10033" i="16"/>
  <c r="Q10034" i="16"/>
  <c r="Q10035" i="16"/>
  <c r="Q10036" i="16"/>
  <c r="Q10037" i="16"/>
  <c r="Q10038" i="16"/>
  <c r="Q10039" i="16"/>
  <c r="Q10040" i="16"/>
  <c r="Q10041" i="16"/>
  <c r="Q10042" i="16"/>
  <c r="Q10043" i="16"/>
  <c r="Q10044" i="16"/>
  <c r="Q10045" i="16"/>
  <c r="Q10046" i="16"/>
  <c r="Q10047" i="16"/>
  <c r="Q10048" i="16"/>
  <c r="Q10049" i="16"/>
  <c r="Q10050" i="16"/>
  <c r="Q10051" i="16"/>
  <c r="Q10052" i="16"/>
  <c r="Q10053" i="16"/>
  <c r="Q10054" i="16"/>
  <c r="Q10055" i="16"/>
  <c r="Q10056" i="16"/>
  <c r="Q10057" i="16"/>
  <c r="Q10058" i="16"/>
  <c r="Q10059" i="16"/>
  <c r="Q10060" i="16"/>
  <c r="Q10061" i="16"/>
  <c r="Q10062" i="16"/>
  <c r="Q10063" i="16"/>
  <c r="Q10064" i="16"/>
  <c r="Q10065" i="16"/>
  <c r="Q10066" i="16"/>
  <c r="Q10067" i="16"/>
  <c r="Q10068" i="16"/>
  <c r="Q10069" i="16"/>
  <c r="Q10070" i="16"/>
  <c r="Q10071" i="16"/>
  <c r="Q10072" i="16"/>
  <c r="Q10073" i="16"/>
  <c r="Q10074" i="16"/>
  <c r="Q10075" i="16"/>
  <c r="Q10076" i="16"/>
  <c r="Q10077" i="16"/>
  <c r="Q10078" i="16"/>
  <c r="Q10079" i="16"/>
  <c r="Q10080" i="16"/>
  <c r="Q10081" i="16"/>
  <c r="Q10082" i="16"/>
  <c r="Q10083" i="16"/>
  <c r="Q10084" i="16"/>
  <c r="Q10085" i="16"/>
  <c r="Q10086" i="16"/>
  <c r="Q10087" i="16"/>
  <c r="Q10088" i="16"/>
  <c r="Q10089" i="16"/>
  <c r="Q10090" i="16"/>
  <c r="Q10091" i="16"/>
  <c r="Q10092" i="16"/>
  <c r="Q10093" i="16"/>
  <c r="Q10094" i="16"/>
  <c r="Q10095" i="16"/>
  <c r="Q10096" i="16"/>
  <c r="Q10097" i="16"/>
  <c r="Q10098" i="16"/>
  <c r="Q10099" i="16"/>
  <c r="Q10100" i="16"/>
  <c r="Q10101" i="16"/>
  <c r="Q10102" i="16"/>
  <c r="Q10103" i="16"/>
  <c r="Q10104" i="16"/>
  <c r="Q10105" i="16"/>
  <c r="Q10106" i="16"/>
  <c r="Q10107" i="16"/>
  <c r="Q10108" i="16"/>
  <c r="Q10109" i="16"/>
  <c r="Q10110" i="16"/>
  <c r="Q10111" i="16"/>
  <c r="Q10112" i="16"/>
  <c r="Q10113" i="16"/>
  <c r="Q10114" i="16"/>
  <c r="Q10115" i="16"/>
  <c r="Q10116" i="16"/>
  <c r="Q10117" i="16"/>
  <c r="Q10118" i="16"/>
  <c r="Q10119" i="16"/>
  <c r="Q10120" i="16"/>
  <c r="Q10121" i="16"/>
  <c r="Q10122" i="16"/>
  <c r="Q10123" i="16"/>
  <c r="Q10124" i="16"/>
  <c r="Q10125" i="16"/>
  <c r="Q10126" i="16"/>
  <c r="Q10127" i="16"/>
  <c r="Q10128" i="16"/>
  <c r="Q10129" i="16"/>
  <c r="Q10130" i="16"/>
  <c r="Q10131" i="16"/>
  <c r="Q10132" i="16"/>
  <c r="Q10133" i="16"/>
  <c r="Q10134" i="16"/>
  <c r="Q10135" i="16"/>
  <c r="Q10136" i="16"/>
  <c r="Q10137" i="16"/>
  <c r="Q10138" i="16"/>
  <c r="Q10139" i="16"/>
  <c r="Q10140" i="16"/>
  <c r="Q10141" i="16"/>
  <c r="Q10142" i="16"/>
  <c r="Q10143" i="16"/>
  <c r="Q10144" i="16"/>
  <c r="Q10145" i="16"/>
  <c r="Q10146" i="16"/>
  <c r="Q10147" i="16"/>
  <c r="Q10148" i="16"/>
  <c r="Q10149" i="16"/>
  <c r="Q10150" i="16"/>
  <c r="Q10151" i="16"/>
  <c r="Q10152" i="16"/>
  <c r="Q10153" i="16"/>
  <c r="Q10154" i="16"/>
  <c r="Q10155" i="16"/>
  <c r="Q10156" i="16"/>
  <c r="Q10157" i="16"/>
  <c r="Q10158" i="16"/>
  <c r="Q10159" i="16"/>
  <c r="Q10160" i="16"/>
  <c r="Q10161" i="16"/>
  <c r="Q10162" i="16"/>
  <c r="Q10163" i="16"/>
  <c r="Q10164" i="16"/>
  <c r="Q10165" i="16"/>
  <c r="Q10166" i="16"/>
  <c r="Q10167" i="16"/>
  <c r="Q10168" i="16"/>
  <c r="Q10169" i="16"/>
  <c r="Q10170" i="16"/>
  <c r="Q10171" i="16"/>
  <c r="Q10172" i="16"/>
  <c r="Q10173" i="16"/>
  <c r="Q10174" i="16"/>
  <c r="Q10175" i="16"/>
  <c r="Q10176" i="16"/>
  <c r="Q10177" i="16"/>
  <c r="Q10178" i="16"/>
  <c r="Q10179" i="16"/>
  <c r="Q10180" i="16"/>
  <c r="Q10181" i="16"/>
  <c r="Q10182" i="16"/>
  <c r="Q10183" i="16"/>
  <c r="Q10184" i="16"/>
  <c r="Q10185" i="16"/>
  <c r="Q10186" i="16"/>
  <c r="Q10187" i="16"/>
  <c r="Q10188" i="16"/>
  <c r="Q10189" i="16"/>
  <c r="Q10190" i="16"/>
  <c r="Q10191" i="16"/>
  <c r="Q10192" i="16"/>
  <c r="Q10193" i="16"/>
  <c r="Q10194" i="16"/>
  <c r="Q10195" i="16"/>
  <c r="Q10196" i="16"/>
  <c r="Q10197" i="16"/>
  <c r="Q10198" i="16"/>
  <c r="Q10199" i="16"/>
  <c r="Q10200" i="16"/>
  <c r="Q10201" i="16"/>
  <c r="Q10202" i="16"/>
  <c r="Q10203" i="16"/>
  <c r="Q10204" i="16"/>
  <c r="Q10205" i="16"/>
  <c r="Q10206" i="16"/>
  <c r="Q10207" i="16"/>
  <c r="Q10208" i="16"/>
  <c r="Q10209" i="16"/>
  <c r="Q10210" i="16"/>
  <c r="Q10211" i="16"/>
  <c r="Q10212" i="16"/>
  <c r="Q10213" i="16"/>
  <c r="Q10214" i="16"/>
  <c r="Q10215" i="16"/>
  <c r="Q10216" i="16"/>
  <c r="Q10217" i="16"/>
  <c r="Q10218" i="16"/>
  <c r="Q10219" i="16"/>
  <c r="Q10220" i="16"/>
  <c r="Q10221" i="16"/>
  <c r="Q10222" i="16"/>
  <c r="Q10223" i="16"/>
  <c r="Q10224" i="16"/>
  <c r="Q10225" i="16"/>
  <c r="Q10226" i="16"/>
  <c r="Q10227" i="16"/>
  <c r="Q10228" i="16"/>
  <c r="Q10229" i="16"/>
  <c r="Q10230" i="16"/>
  <c r="Q10231" i="16"/>
  <c r="Q10232" i="16"/>
  <c r="Q10233" i="16"/>
  <c r="Q10234" i="16"/>
  <c r="Q10235" i="16"/>
  <c r="Q10236" i="16"/>
  <c r="Q10237" i="16"/>
  <c r="Q10238" i="16"/>
  <c r="Q10239" i="16"/>
  <c r="Q10240" i="16"/>
  <c r="Q10241" i="16"/>
  <c r="Q10242" i="16"/>
  <c r="Q10243" i="16"/>
  <c r="Q10244" i="16"/>
  <c r="Q10245" i="16"/>
  <c r="Q10246" i="16"/>
  <c r="Q10247" i="16"/>
  <c r="Q10248" i="16"/>
  <c r="Q10249" i="16"/>
  <c r="Q10250" i="16"/>
  <c r="Q10251" i="16"/>
  <c r="Q10252" i="16"/>
  <c r="Q10253" i="16"/>
  <c r="Q10254" i="16"/>
  <c r="Q10255" i="16"/>
  <c r="Q10256" i="16"/>
  <c r="Q10257" i="16"/>
  <c r="Q10258" i="16"/>
  <c r="Q10259" i="16"/>
  <c r="Q10260" i="16"/>
  <c r="Q10261" i="16"/>
  <c r="Q10262" i="16"/>
  <c r="Q10263" i="16"/>
  <c r="Q10264" i="16"/>
  <c r="Q10265" i="16"/>
  <c r="Q10266" i="16"/>
  <c r="Q10267" i="16"/>
  <c r="Q10268" i="16"/>
  <c r="Q10269" i="16"/>
  <c r="Q10270" i="16"/>
  <c r="Q10271" i="16"/>
  <c r="Q10272" i="16"/>
  <c r="Q10273" i="16"/>
  <c r="Q10274" i="16"/>
  <c r="Q10275" i="16"/>
  <c r="Q10276" i="16"/>
  <c r="Q10277" i="16"/>
  <c r="Q10278" i="16"/>
  <c r="Q10279" i="16"/>
  <c r="Q10280" i="16"/>
  <c r="Q10281" i="16"/>
  <c r="Q10282" i="16"/>
  <c r="Q10283" i="16"/>
  <c r="Q10284" i="16"/>
  <c r="Q10285" i="16"/>
  <c r="Q10286" i="16"/>
  <c r="Q10287" i="16"/>
  <c r="Q10288" i="16"/>
  <c r="Q10289" i="16"/>
  <c r="Q10290" i="16"/>
  <c r="Q10291" i="16"/>
  <c r="Q10292" i="16"/>
  <c r="Q10293" i="16"/>
  <c r="Q10294" i="16"/>
  <c r="Q10295" i="16"/>
  <c r="Q10296" i="16"/>
  <c r="Q10297" i="16"/>
  <c r="Q10298" i="16"/>
  <c r="Q10299" i="16"/>
  <c r="Q10300" i="16"/>
  <c r="Q10301" i="16"/>
  <c r="Q10302" i="16"/>
  <c r="Q10303" i="16"/>
  <c r="Q10304" i="16"/>
  <c r="Q10305" i="16"/>
  <c r="Q10306" i="16"/>
  <c r="Q10307" i="16"/>
  <c r="Q10308" i="16"/>
  <c r="Q10309" i="16"/>
  <c r="Q10310" i="16"/>
  <c r="Q10311" i="16"/>
  <c r="Q10312" i="16"/>
  <c r="Q10313" i="16"/>
  <c r="Q10314" i="16"/>
  <c r="Q10315" i="16"/>
  <c r="Q10316" i="16"/>
  <c r="Q10317" i="16"/>
  <c r="Q10318" i="16"/>
  <c r="Q10319" i="16"/>
  <c r="Q10320" i="16"/>
  <c r="Q10321" i="16"/>
  <c r="Q10322" i="16"/>
  <c r="Q10323" i="16"/>
  <c r="Q10324" i="16"/>
  <c r="Q10325" i="16"/>
  <c r="Q10326" i="16"/>
  <c r="Q10327" i="16"/>
  <c r="Q10328" i="16"/>
  <c r="Q10329" i="16"/>
  <c r="Q10330" i="16"/>
  <c r="Q10331" i="16"/>
  <c r="Q10332" i="16"/>
  <c r="Q10333" i="16"/>
  <c r="Q10334" i="16"/>
  <c r="Q10335" i="16"/>
  <c r="Q10336" i="16"/>
  <c r="Q10337" i="16"/>
  <c r="Q10338" i="16"/>
  <c r="Q10339" i="16"/>
  <c r="Q10340" i="16"/>
  <c r="Q10341" i="16"/>
  <c r="Q10342" i="16"/>
  <c r="Q10343" i="16"/>
  <c r="Q10344" i="16"/>
  <c r="Q10345" i="16"/>
  <c r="Q10346" i="16"/>
  <c r="Q10347" i="16"/>
  <c r="Q10348" i="16"/>
  <c r="Q10349" i="16"/>
  <c r="Q10350" i="16"/>
  <c r="Q10351" i="16"/>
  <c r="Q10352" i="16"/>
  <c r="Q10353" i="16"/>
  <c r="Q10354" i="16"/>
  <c r="Q10355" i="16"/>
  <c r="Q10356" i="16"/>
  <c r="Q10357" i="16"/>
  <c r="Q10358" i="16"/>
  <c r="Q10359" i="16"/>
  <c r="Q10360" i="16"/>
  <c r="Q10361" i="16"/>
  <c r="Q10362" i="16"/>
  <c r="Q10363" i="16"/>
  <c r="Q10364" i="16"/>
  <c r="Q10365" i="16"/>
  <c r="Q10366" i="16"/>
  <c r="Q10367" i="16"/>
  <c r="Q10368" i="16"/>
  <c r="Q10369" i="16"/>
  <c r="Q10370" i="16"/>
  <c r="Q10371" i="16"/>
  <c r="Q10372" i="16"/>
  <c r="Q10373" i="16"/>
  <c r="Q10374" i="16"/>
  <c r="Q10375" i="16"/>
  <c r="Q10376" i="16"/>
  <c r="Q10377" i="16"/>
  <c r="Q10378" i="16"/>
  <c r="Q10379" i="16"/>
  <c r="Q10380" i="16"/>
  <c r="Q10381" i="16"/>
  <c r="Q10382" i="16"/>
  <c r="Q10383" i="16"/>
  <c r="Q10384" i="16"/>
  <c r="Q10385" i="16"/>
  <c r="Q10386" i="16"/>
  <c r="Q10387" i="16"/>
  <c r="Q10388" i="16"/>
  <c r="Q10389" i="16"/>
  <c r="Q10390" i="16"/>
  <c r="Q10391" i="16"/>
  <c r="Q10392" i="16"/>
  <c r="Q10393" i="16"/>
  <c r="Q10394" i="16"/>
  <c r="Q10395" i="16"/>
  <c r="Q10396" i="16"/>
  <c r="Q10397" i="16"/>
  <c r="Q10398" i="16"/>
  <c r="Q10399" i="16"/>
  <c r="Q10400" i="16"/>
  <c r="Q10401" i="16"/>
  <c r="Q10402" i="16"/>
  <c r="Q10403" i="16"/>
  <c r="Q10404" i="16"/>
  <c r="Q10405" i="16"/>
  <c r="Q10406" i="16"/>
  <c r="Q10407" i="16"/>
  <c r="Q10408" i="16"/>
  <c r="Q10409" i="16"/>
  <c r="Q10410" i="16"/>
  <c r="Q10411" i="16"/>
  <c r="Q10412" i="16"/>
  <c r="Q10413" i="16"/>
  <c r="Q10414" i="16"/>
  <c r="Q10415" i="16"/>
  <c r="Q10416" i="16"/>
  <c r="Q10417" i="16"/>
  <c r="Q10418" i="16"/>
  <c r="Q10419" i="16"/>
  <c r="Q10420" i="16"/>
  <c r="Q10421" i="16"/>
  <c r="Q10422" i="16"/>
  <c r="Q10423" i="16"/>
  <c r="Q10424" i="16"/>
  <c r="Q10425" i="16"/>
  <c r="Q10426" i="16"/>
  <c r="Q10427" i="16"/>
  <c r="Q10428" i="16"/>
  <c r="Q10429" i="16"/>
  <c r="Q10430" i="16"/>
  <c r="Q10431" i="16"/>
  <c r="Q10432" i="16"/>
  <c r="Q10433" i="16"/>
  <c r="Q10434" i="16"/>
  <c r="Q10435" i="16"/>
  <c r="Q10436" i="16"/>
  <c r="Q10437" i="16"/>
  <c r="Q10438" i="16"/>
  <c r="Q10439" i="16"/>
  <c r="Q10440" i="16"/>
  <c r="Q10441" i="16"/>
  <c r="Q10442" i="16"/>
  <c r="Q10443" i="16"/>
  <c r="Q10444" i="16"/>
  <c r="Q10445" i="16"/>
  <c r="Q10446" i="16"/>
  <c r="Q10447" i="16"/>
  <c r="Q10448" i="16"/>
  <c r="Q10449" i="16"/>
  <c r="Q10450" i="16"/>
  <c r="Q10451" i="16"/>
  <c r="Q10452" i="16"/>
  <c r="Q10453" i="16"/>
  <c r="Q10454" i="16"/>
  <c r="Q10455" i="16"/>
  <c r="Q10456" i="16"/>
  <c r="Q10457" i="16"/>
  <c r="Q10458" i="16"/>
  <c r="Q10459" i="16"/>
  <c r="Q10460" i="16"/>
  <c r="Q10461" i="16"/>
  <c r="Q10462" i="16"/>
  <c r="Q10463" i="16"/>
  <c r="Q10464" i="16"/>
  <c r="Q10465" i="16"/>
  <c r="Q10466" i="16"/>
  <c r="Q10467" i="16"/>
  <c r="Q10468" i="16"/>
  <c r="Q10469" i="16"/>
  <c r="Q10470" i="16"/>
  <c r="Q10471" i="16"/>
  <c r="Q10472" i="16"/>
  <c r="Q10473" i="16"/>
  <c r="Q10474" i="16"/>
  <c r="Q10475" i="16"/>
  <c r="Q10476" i="16"/>
  <c r="Q10477" i="16"/>
  <c r="Q10478" i="16"/>
  <c r="Q10479" i="16"/>
  <c r="Q10480" i="16"/>
  <c r="Q10481" i="16"/>
  <c r="Q10482" i="16"/>
  <c r="Q10483" i="16"/>
  <c r="Q10484" i="16"/>
  <c r="Q10485" i="16"/>
  <c r="Q10486" i="16"/>
  <c r="Q10487" i="16"/>
  <c r="Q10488" i="16"/>
  <c r="Q10489" i="16"/>
  <c r="Q10490" i="16"/>
  <c r="Q10491" i="16"/>
  <c r="Q10492" i="16"/>
  <c r="Q10493" i="16"/>
  <c r="Q10494" i="16"/>
  <c r="Q10495" i="16"/>
  <c r="Q10496" i="16"/>
  <c r="Q10497" i="16"/>
  <c r="Q10498" i="16"/>
  <c r="Q10499" i="16"/>
  <c r="Q10500" i="16"/>
  <c r="Q10501" i="16"/>
  <c r="Q10502" i="16"/>
  <c r="Q10503" i="16"/>
  <c r="Q10504" i="16"/>
  <c r="Q10505" i="16"/>
  <c r="Q10506" i="16"/>
  <c r="Q10507" i="16"/>
  <c r="Q10508" i="16"/>
  <c r="Q10509" i="16"/>
  <c r="Q10510" i="16"/>
  <c r="Q10511" i="16"/>
  <c r="Q10512" i="16"/>
  <c r="Q10513" i="16"/>
  <c r="Q10514" i="16"/>
  <c r="Q10515" i="16"/>
  <c r="Q10516" i="16"/>
  <c r="Q10517" i="16"/>
  <c r="Q10518" i="16"/>
  <c r="Q10519" i="16"/>
  <c r="Q10520" i="16"/>
  <c r="Q10521" i="16"/>
  <c r="Q10522" i="16"/>
  <c r="Q10523" i="16"/>
  <c r="Q10524" i="16"/>
  <c r="Q10525" i="16"/>
  <c r="Q10526" i="16"/>
  <c r="Q10527" i="16"/>
  <c r="Q10528" i="16"/>
  <c r="Q10529" i="16"/>
  <c r="Q10530" i="16"/>
  <c r="Q10531" i="16"/>
  <c r="Q10532" i="16"/>
  <c r="Q10533" i="16"/>
  <c r="Q10534" i="16"/>
  <c r="Q10535" i="16"/>
  <c r="Q10536" i="16"/>
  <c r="Q10537" i="16"/>
  <c r="Q10538" i="16"/>
  <c r="Q10539" i="16"/>
  <c r="Q10540" i="16"/>
  <c r="Q10541" i="16"/>
  <c r="Q10542" i="16"/>
  <c r="Q10543" i="16"/>
  <c r="Q10544" i="16"/>
  <c r="Q10545" i="16"/>
  <c r="Q10546" i="16"/>
  <c r="Q10547" i="16"/>
  <c r="Q10548" i="16"/>
  <c r="Q10549" i="16"/>
  <c r="Q10550" i="16"/>
  <c r="Q10551" i="16"/>
  <c r="Q10552" i="16"/>
  <c r="Q10553" i="16"/>
  <c r="Q10554" i="16"/>
  <c r="Q10555" i="16"/>
  <c r="Q10556" i="16"/>
  <c r="Q10557" i="16"/>
  <c r="Q10558" i="16"/>
  <c r="Q10559" i="16"/>
  <c r="Q10560" i="16"/>
  <c r="Q10561" i="16"/>
  <c r="Q10562" i="16"/>
  <c r="Q10563" i="16"/>
  <c r="Q10564" i="16"/>
  <c r="Q10565" i="16"/>
  <c r="Q10566" i="16"/>
  <c r="Q10567" i="16"/>
  <c r="Q10568" i="16"/>
  <c r="Q10569" i="16"/>
  <c r="Q10570" i="16"/>
  <c r="Q10571" i="16"/>
  <c r="Q10572" i="16"/>
  <c r="Q10573" i="16"/>
  <c r="Q10574" i="16"/>
  <c r="Q10575" i="16"/>
  <c r="Q10576" i="16"/>
  <c r="Q10577" i="16"/>
  <c r="Q10578" i="16"/>
  <c r="Q10579" i="16"/>
  <c r="Q10580" i="16"/>
  <c r="Q10581" i="16"/>
  <c r="Q10582" i="16"/>
  <c r="Q10583" i="16"/>
  <c r="Q10584" i="16"/>
  <c r="Q10585" i="16"/>
  <c r="Q10586" i="16"/>
  <c r="Q10587" i="16"/>
  <c r="Q10588" i="16"/>
  <c r="Q10589" i="16"/>
  <c r="Q10590" i="16"/>
  <c r="Q10591" i="16"/>
  <c r="Q10592" i="16"/>
  <c r="Q10593" i="16"/>
  <c r="Q10594" i="16"/>
  <c r="Q10595" i="16"/>
  <c r="Q10596" i="16"/>
  <c r="Q10597" i="16"/>
  <c r="Q10598" i="16"/>
  <c r="Q10599" i="16"/>
  <c r="Q10600" i="16"/>
  <c r="Q10601" i="16"/>
  <c r="Q10602" i="16"/>
  <c r="Q10603" i="16"/>
  <c r="Q10604" i="16"/>
  <c r="Q10605" i="16"/>
  <c r="Q10606" i="16"/>
  <c r="Q10607" i="16"/>
  <c r="Q10608" i="16"/>
  <c r="Q10609" i="16"/>
  <c r="Q10610" i="16"/>
  <c r="Q10611" i="16"/>
  <c r="Q10612" i="16"/>
  <c r="Q10613" i="16"/>
  <c r="Q10614" i="16"/>
  <c r="Q10615" i="16"/>
  <c r="Q10616" i="16"/>
  <c r="Q10617" i="16"/>
  <c r="Q10618" i="16"/>
  <c r="Q10619" i="16"/>
  <c r="Q10620" i="16"/>
  <c r="Q10621" i="16"/>
  <c r="Q10622" i="16"/>
  <c r="Q10623" i="16"/>
  <c r="Q10624" i="16"/>
  <c r="Q10625" i="16"/>
  <c r="Q10626" i="16"/>
  <c r="Q10627" i="16"/>
  <c r="Q10628" i="16"/>
  <c r="Q10629" i="16"/>
  <c r="Q10630" i="16"/>
  <c r="Q10631" i="16"/>
  <c r="Q10632" i="16"/>
  <c r="Q10633" i="16"/>
  <c r="Q10634" i="16"/>
  <c r="Q10635" i="16"/>
  <c r="Q10636" i="16"/>
  <c r="Q10637" i="16"/>
  <c r="Q10638" i="16"/>
  <c r="Q10639" i="16"/>
  <c r="Q10640" i="16"/>
  <c r="Q10641" i="16"/>
  <c r="Q10642" i="16"/>
  <c r="Q10643" i="16"/>
  <c r="Q10644" i="16"/>
  <c r="Q10645" i="16"/>
  <c r="Q10646" i="16"/>
  <c r="Q10647" i="16"/>
  <c r="Q10648" i="16"/>
  <c r="Q10649" i="16"/>
  <c r="Q10650" i="16"/>
  <c r="Q10651" i="16"/>
  <c r="Q10652" i="16"/>
  <c r="Q10653" i="16"/>
  <c r="Q10654" i="16"/>
  <c r="Q10655" i="16"/>
  <c r="Q10656" i="16"/>
  <c r="Q10657" i="16"/>
  <c r="Q10658" i="16"/>
  <c r="Q10659" i="16"/>
  <c r="Q10660" i="16"/>
  <c r="Q10661" i="16"/>
  <c r="Q10662" i="16"/>
  <c r="Q10663" i="16"/>
  <c r="Q10664" i="16"/>
  <c r="Q10665" i="16"/>
  <c r="Q10666" i="16"/>
  <c r="Q10667" i="16"/>
  <c r="Q10668" i="16"/>
  <c r="Q10669" i="16"/>
  <c r="Q10670" i="16"/>
  <c r="Q10671" i="16"/>
  <c r="Q10672" i="16"/>
  <c r="Q10673" i="16"/>
  <c r="Q10674" i="16"/>
  <c r="Q10675" i="16"/>
  <c r="Q10676" i="16"/>
  <c r="Q10677" i="16"/>
  <c r="Q10678" i="16"/>
  <c r="Q10679" i="16"/>
  <c r="Q10680" i="16"/>
  <c r="Q10681" i="16"/>
  <c r="Q10682" i="16"/>
  <c r="Q10683" i="16"/>
  <c r="Q10684" i="16"/>
  <c r="Q10685" i="16"/>
  <c r="Q10686" i="16"/>
  <c r="Q10687" i="16"/>
  <c r="Q10688" i="16"/>
  <c r="Q10689" i="16"/>
  <c r="Q10690" i="16"/>
  <c r="Q10691" i="16"/>
  <c r="Q10692" i="16"/>
  <c r="Q10693" i="16"/>
  <c r="Q10694" i="16"/>
  <c r="Q10695" i="16"/>
  <c r="Q10696" i="16"/>
  <c r="Q10697" i="16"/>
  <c r="Q10698" i="16"/>
  <c r="Q10699" i="16"/>
  <c r="Q10700" i="16"/>
  <c r="Q10701" i="16"/>
  <c r="Q10702" i="16"/>
  <c r="Q10703" i="16"/>
  <c r="Q10704" i="16"/>
  <c r="Q10705" i="16"/>
  <c r="Q10706" i="16"/>
  <c r="Q10707" i="16"/>
  <c r="Q10708" i="16"/>
  <c r="Q10709" i="16"/>
  <c r="Q10710" i="16"/>
  <c r="Q10711" i="16"/>
  <c r="Q10712" i="16"/>
  <c r="Q10713" i="16"/>
  <c r="Q10714" i="16"/>
  <c r="Q10715" i="16"/>
  <c r="Q10716" i="16"/>
  <c r="Q10717" i="16"/>
  <c r="Q10718" i="16"/>
  <c r="Q10719" i="16"/>
  <c r="Q10720" i="16"/>
  <c r="Q10721" i="16"/>
  <c r="Q10722" i="16"/>
  <c r="Q10723" i="16"/>
  <c r="Q10724" i="16"/>
  <c r="Q10725" i="16"/>
  <c r="Q10726" i="16"/>
  <c r="Q10727" i="16"/>
  <c r="Q10728" i="16"/>
  <c r="Q10729" i="16"/>
  <c r="Q10730" i="16"/>
  <c r="Q10731" i="16"/>
  <c r="Q10732" i="16"/>
  <c r="Q10733" i="16"/>
  <c r="Q10734" i="16"/>
  <c r="Q10735" i="16"/>
  <c r="Q10736" i="16"/>
  <c r="Q10737" i="16"/>
  <c r="Q10738" i="16"/>
  <c r="Q10739" i="16"/>
  <c r="Q10740" i="16"/>
  <c r="Q10741" i="16"/>
  <c r="Q10742" i="16"/>
  <c r="Q10743" i="16"/>
  <c r="Q10744" i="16"/>
  <c r="Q10745" i="16"/>
  <c r="Q10746" i="16"/>
  <c r="Q10747" i="16"/>
  <c r="Q10748" i="16"/>
  <c r="Q10749" i="16"/>
  <c r="Q10750" i="16"/>
  <c r="Q10751" i="16"/>
  <c r="Q10752" i="16"/>
  <c r="Q10753" i="16"/>
  <c r="Q10754" i="16"/>
  <c r="Q10755" i="16"/>
  <c r="Q10756" i="16"/>
  <c r="Q10757" i="16"/>
  <c r="Q10758" i="16"/>
  <c r="Q10759" i="16"/>
  <c r="Q10760" i="16"/>
  <c r="Q10761" i="16"/>
  <c r="Q10762" i="16"/>
  <c r="Q10763" i="16"/>
  <c r="Q10764" i="16"/>
  <c r="Q10765" i="16"/>
  <c r="Q10766" i="16"/>
  <c r="Q10767" i="16"/>
  <c r="Q10768" i="16"/>
  <c r="Q10769" i="16"/>
  <c r="Q10770" i="16"/>
  <c r="Q10771" i="16"/>
  <c r="Q10772" i="16"/>
  <c r="Q10773" i="16"/>
  <c r="Q10774" i="16"/>
  <c r="Q10775" i="16"/>
  <c r="Q10776" i="16"/>
  <c r="Q10777" i="16"/>
  <c r="Q10778" i="16"/>
  <c r="Q10779" i="16"/>
  <c r="Q10780" i="16"/>
  <c r="Q10781" i="16"/>
  <c r="Q10782" i="16"/>
  <c r="Q10783" i="16"/>
  <c r="Q10784" i="16"/>
  <c r="Q10785" i="16"/>
  <c r="Q10786" i="16"/>
  <c r="Q10787" i="16"/>
  <c r="Q10788" i="16"/>
  <c r="Q10789" i="16"/>
  <c r="Q10790" i="16"/>
  <c r="Q10791" i="16"/>
  <c r="Q10792" i="16"/>
  <c r="Q10793" i="16"/>
  <c r="Q10794" i="16"/>
  <c r="Q10795" i="16"/>
  <c r="Q10796" i="16"/>
  <c r="Q10797" i="16"/>
  <c r="Q10798" i="16"/>
  <c r="Q10799" i="16"/>
  <c r="Q10800" i="16"/>
  <c r="Q10801" i="16"/>
  <c r="Q10802" i="16"/>
  <c r="Q10803" i="16"/>
  <c r="Q10804" i="16"/>
  <c r="Q10805" i="16"/>
  <c r="Q10806" i="16"/>
  <c r="Q10807" i="16"/>
  <c r="Q10808" i="16"/>
  <c r="Q10809" i="16"/>
  <c r="Q10810" i="16"/>
  <c r="Q10811" i="16"/>
  <c r="Q10812" i="16"/>
  <c r="Q10813" i="16"/>
  <c r="Q10814" i="16"/>
  <c r="Q10815" i="16"/>
  <c r="Q10816" i="16"/>
  <c r="Q10817" i="16"/>
  <c r="Q10818" i="16"/>
  <c r="Q10819" i="16"/>
  <c r="Q10820" i="16"/>
  <c r="Q10821" i="16"/>
  <c r="Q10822" i="16"/>
  <c r="Q10823" i="16"/>
  <c r="Q10824" i="16"/>
  <c r="Q10825" i="16"/>
  <c r="Q10826" i="16"/>
  <c r="Q10827" i="16"/>
  <c r="Q10828" i="16"/>
  <c r="Q10829" i="16"/>
  <c r="Q10830" i="16"/>
  <c r="Q10831" i="16"/>
  <c r="Q10832" i="16"/>
  <c r="Q10833" i="16"/>
  <c r="Q10834" i="16"/>
  <c r="Q10835" i="16"/>
  <c r="Q10836" i="16"/>
  <c r="Q10837" i="16"/>
  <c r="Q10838" i="16"/>
  <c r="Q10839" i="16"/>
  <c r="Q10840" i="16"/>
  <c r="Q10841" i="16"/>
  <c r="Q10842" i="16"/>
  <c r="Q10843" i="16"/>
  <c r="Q10844" i="16"/>
  <c r="Q10845" i="16"/>
  <c r="Q10846" i="16"/>
  <c r="Q10847" i="16"/>
  <c r="Q10848" i="16"/>
  <c r="Q10849" i="16"/>
  <c r="Q10850" i="16"/>
  <c r="Q10851" i="16"/>
  <c r="Q10852" i="16"/>
  <c r="Q10853" i="16"/>
  <c r="Q10854" i="16"/>
  <c r="Q10855" i="16"/>
  <c r="Q10856" i="16"/>
  <c r="Q10857" i="16"/>
  <c r="Q10858" i="16"/>
  <c r="Q10859" i="16"/>
  <c r="Q10860" i="16"/>
  <c r="Q10861" i="16"/>
  <c r="Q10862" i="16"/>
  <c r="Q10863" i="16"/>
  <c r="Q10864" i="16"/>
  <c r="Q10865" i="16"/>
  <c r="Q10866" i="16"/>
  <c r="Q10867" i="16"/>
  <c r="Q10868" i="16"/>
  <c r="Q10869" i="16"/>
  <c r="Q10870" i="16"/>
  <c r="Q10871" i="16"/>
  <c r="Q10872" i="16"/>
  <c r="Q10873" i="16"/>
  <c r="Q10874" i="16"/>
  <c r="Q10875" i="16"/>
  <c r="Q10876" i="16"/>
  <c r="Q10877" i="16"/>
  <c r="Q10878" i="16"/>
  <c r="Q10879" i="16"/>
  <c r="Q10880" i="16"/>
  <c r="Q10881" i="16"/>
  <c r="Q10882" i="16"/>
  <c r="Q10883" i="16"/>
  <c r="Q10884" i="16"/>
  <c r="Q10885" i="16"/>
  <c r="Q10886" i="16"/>
  <c r="Q10887" i="16"/>
  <c r="Q10888" i="16"/>
  <c r="Q10889" i="16"/>
  <c r="Q10890" i="16"/>
  <c r="Q10891" i="16"/>
  <c r="Q10892" i="16"/>
  <c r="Q10893" i="16"/>
  <c r="Q10894" i="16"/>
  <c r="Q10895" i="16"/>
  <c r="Q10896" i="16"/>
  <c r="Q10897" i="16"/>
  <c r="Q10898" i="16"/>
  <c r="Q10899" i="16"/>
  <c r="Q10900" i="16"/>
  <c r="Q10901" i="16"/>
  <c r="Q10902" i="16"/>
  <c r="Q10903" i="16"/>
  <c r="Q10904" i="16"/>
  <c r="Q10905" i="16"/>
  <c r="Q10906" i="16"/>
  <c r="Q10907" i="16"/>
  <c r="Q10908" i="16"/>
  <c r="Q10909" i="16"/>
  <c r="Q10910" i="16"/>
  <c r="Q10911" i="16"/>
  <c r="Q10912" i="16"/>
  <c r="Q10913" i="16"/>
  <c r="Q10914" i="16"/>
  <c r="Q10915" i="16"/>
  <c r="Q10916" i="16"/>
  <c r="Q10917" i="16"/>
  <c r="Q10918" i="16"/>
  <c r="Q10919" i="16"/>
  <c r="Q10920" i="16"/>
  <c r="Q10921" i="16"/>
  <c r="Q10922" i="16"/>
  <c r="Q10923" i="16"/>
  <c r="Q10924" i="16"/>
  <c r="Q10925" i="16"/>
  <c r="Q10926" i="16"/>
  <c r="Q10927" i="16"/>
  <c r="Q10928" i="16"/>
  <c r="Q10929" i="16"/>
  <c r="Q10930" i="16"/>
  <c r="Q10931" i="16"/>
  <c r="Q10932" i="16"/>
  <c r="Q10933" i="16"/>
  <c r="Q10934" i="16"/>
  <c r="Q10935" i="16"/>
  <c r="Q10936" i="16"/>
  <c r="Q10937" i="16"/>
  <c r="Q10938" i="16"/>
  <c r="Q10939" i="16"/>
  <c r="Q10940" i="16"/>
  <c r="Q10941" i="16"/>
  <c r="Q10942" i="16"/>
  <c r="Q10943" i="16"/>
  <c r="Q10944" i="16"/>
  <c r="Q10945" i="16"/>
  <c r="Q10946" i="16"/>
  <c r="Q10947" i="16"/>
  <c r="Q10948" i="16"/>
  <c r="Q10949" i="16"/>
  <c r="Q10950" i="16"/>
  <c r="Q10951" i="16"/>
  <c r="Q10952" i="16"/>
  <c r="Q10953" i="16"/>
  <c r="Q10954" i="16"/>
  <c r="Q10955" i="16"/>
  <c r="Q10956" i="16"/>
  <c r="Q10957" i="16"/>
  <c r="Q10958" i="16"/>
  <c r="Q10959" i="16"/>
  <c r="Q10960" i="16"/>
  <c r="Q10961" i="16"/>
  <c r="Q10962" i="16"/>
  <c r="Q10963" i="16"/>
  <c r="Q10964" i="16"/>
  <c r="Q10965" i="16"/>
  <c r="Q10966" i="16"/>
  <c r="Q10967" i="16"/>
  <c r="Q10968" i="16"/>
  <c r="Q10969" i="16"/>
  <c r="Q10970" i="16"/>
  <c r="Q10971" i="16"/>
  <c r="Q10972" i="16"/>
  <c r="Q10973" i="16"/>
  <c r="Q10974" i="16"/>
  <c r="Q10975" i="16"/>
  <c r="Q10976" i="16"/>
  <c r="Q10977" i="16"/>
  <c r="Q10978" i="16"/>
  <c r="Q10979" i="16"/>
  <c r="Q10980" i="16"/>
  <c r="Q10981" i="16"/>
  <c r="Q10982" i="16"/>
  <c r="Q10983" i="16"/>
  <c r="Q10984" i="16"/>
  <c r="Q10985" i="16"/>
  <c r="Q10986" i="16"/>
  <c r="Q10987" i="16"/>
  <c r="Q10988" i="16"/>
  <c r="Q10989" i="16"/>
  <c r="Q10990" i="16"/>
  <c r="Q10991" i="16"/>
  <c r="Q10992" i="16"/>
  <c r="Q10993" i="16"/>
  <c r="Q10994" i="16"/>
  <c r="Q10995" i="16"/>
  <c r="Q10996" i="16"/>
  <c r="Q10997" i="16"/>
  <c r="Q10998" i="16"/>
  <c r="Q10999" i="16"/>
  <c r="Q11000" i="16"/>
  <c r="Q11001" i="16"/>
  <c r="Q11002" i="16"/>
  <c r="Q11003" i="16"/>
  <c r="Q11004" i="16"/>
  <c r="Q11005" i="16"/>
  <c r="Q11006" i="16"/>
  <c r="Q11007" i="16"/>
  <c r="Q11008" i="16"/>
  <c r="Q11009" i="16"/>
  <c r="Q11010" i="16"/>
  <c r="Q11011" i="16"/>
  <c r="Q11012" i="16"/>
  <c r="Q11013" i="16"/>
  <c r="Q11014" i="16"/>
  <c r="Q11015" i="16"/>
  <c r="Q11016" i="16"/>
  <c r="Q11017" i="16"/>
  <c r="Q11018" i="16"/>
  <c r="Q11019" i="16"/>
  <c r="Q11020" i="16"/>
  <c r="Q11021" i="16"/>
  <c r="Q11022" i="16"/>
  <c r="Q11023" i="16"/>
  <c r="Q11024" i="16"/>
  <c r="Q11025" i="16"/>
  <c r="Q11026" i="16"/>
  <c r="Q11027" i="16"/>
  <c r="Q11028" i="16"/>
  <c r="Q11029" i="16"/>
  <c r="Q11030" i="16"/>
  <c r="Q11031" i="16"/>
  <c r="Q11032" i="16"/>
  <c r="Q11033" i="16"/>
  <c r="Q11034" i="16"/>
  <c r="Q11035" i="16"/>
  <c r="Q11036" i="16"/>
  <c r="Q11037" i="16"/>
  <c r="Q11038" i="16"/>
  <c r="Q11039" i="16"/>
  <c r="Q11040" i="16"/>
  <c r="Q11041" i="16"/>
  <c r="Q11042" i="16"/>
  <c r="Q11043" i="16"/>
  <c r="Q11044" i="16"/>
  <c r="Q11045" i="16"/>
  <c r="Q11046" i="16"/>
  <c r="Q11047" i="16"/>
  <c r="Q11048" i="16"/>
  <c r="Q11049" i="16"/>
  <c r="Q11050" i="16"/>
  <c r="Q11051" i="16"/>
  <c r="Q11052" i="16"/>
  <c r="Q11053" i="16"/>
  <c r="Q11054" i="16"/>
  <c r="Q11055" i="16"/>
  <c r="Q11056" i="16"/>
  <c r="Q11057" i="16"/>
  <c r="Q11058" i="16"/>
  <c r="Q11059" i="16"/>
  <c r="Q11060" i="16"/>
  <c r="Q11061" i="16"/>
  <c r="Q11062" i="16"/>
  <c r="Q11063" i="16"/>
  <c r="Q11064" i="16"/>
  <c r="Q11065" i="16"/>
  <c r="Q11066" i="16"/>
  <c r="Q11067" i="16"/>
  <c r="Q11068" i="16"/>
  <c r="Q11069" i="16"/>
  <c r="Q11070" i="16"/>
  <c r="Q11071" i="16"/>
  <c r="Q11072" i="16"/>
  <c r="Q11073" i="16"/>
  <c r="Q11074" i="16"/>
  <c r="Q11075" i="16"/>
  <c r="Q11076" i="16"/>
  <c r="Q11077" i="16"/>
  <c r="Q11078" i="16"/>
  <c r="Q11079" i="16"/>
  <c r="Q11080" i="16"/>
  <c r="Q11081" i="16"/>
  <c r="Q11082" i="16"/>
  <c r="Q11083" i="16"/>
  <c r="Q11084" i="16"/>
  <c r="Q11085" i="16"/>
  <c r="Q11086" i="16"/>
  <c r="Q11087" i="16"/>
  <c r="Q11088" i="16"/>
  <c r="Q11089" i="16"/>
  <c r="Q11090" i="16"/>
  <c r="Q11091" i="16"/>
  <c r="Q11092" i="16"/>
  <c r="Q11093" i="16"/>
  <c r="Q11094" i="16"/>
  <c r="Q11095" i="16"/>
  <c r="Q11096" i="16"/>
  <c r="Q11097" i="16"/>
  <c r="Q11098" i="16"/>
  <c r="Q11099" i="16"/>
  <c r="Q11100" i="16"/>
  <c r="Q11101" i="16"/>
  <c r="Q11102" i="16"/>
  <c r="Q11103" i="16"/>
  <c r="Q11104" i="16"/>
  <c r="Q11105" i="16"/>
  <c r="Q11106" i="16"/>
  <c r="Q11107" i="16"/>
  <c r="Q11108" i="16"/>
  <c r="Q11109" i="16"/>
  <c r="Q11110" i="16"/>
  <c r="Q11111" i="16"/>
  <c r="Q11112" i="16"/>
  <c r="Q11113" i="16"/>
  <c r="Q11114" i="16"/>
  <c r="Q11115" i="16"/>
  <c r="Q11116" i="16"/>
  <c r="Q11117" i="16"/>
  <c r="Q11118" i="16"/>
  <c r="Q11119" i="16"/>
  <c r="Q11120" i="16"/>
  <c r="Q11121" i="16"/>
  <c r="Q11122" i="16"/>
  <c r="Q11123" i="16"/>
  <c r="Q11124" i="16"/>
  <c r="Q11125" i="16"/>
  <c r="Q11126" i="16"/>
  <c r="Q11127" i="16"/>
  <c r="Q11128" i="16"/>
  <c r="Q11129" i="16"/>
  <c r="Q11130" i="16"/>
  <c r="Q11131" i="16"/>
  <c r="Q11132" i="16"/>
  <c r="Q11133" i="16"/>
  <c r="Q11134" i="16"/>
  <c r="Q11135" i="16"/>
  <c r="Q11136" i="16"/>
  <c r="Q11137" i="16"/>
  <c r="Q11138" i="16"/>
  <c r="Q11139" i="16"/>
  <c r="Q11140" i="16"/>
  <c r="Q11141" i="16"/>
  <c r="Q11142" i="16"/>
  <c r="Q11143" i="16"/>
  <c r="Q11144" i="16"/>
  <c r="Q11145" i="16"/>
  <c r="Q11146" i="16"/>
  <c r="Q11147" i="16"/>
  <c r="Q11148" i="16"/>
  <c r="Q11149" i="16"/>
  <c r="Q11150" i="16"/>
  <c r="Q11151" i="16"/>
  <c r="Q11152" i="16"/>
  <c r="Q11153" i="16"/>
  <c r="Q11154" i="16"/>
  <c r="Q11155" i="16"/>
  <c r="Q11156" i="16"/>
  <c r="Q11157" i="16"/>
  <c r="Q11158" i="16"/>
  <c r="Q11159" i="16"/>
  <c r="Q11160" i="16"/>
  <c r="Q11161" i="16"/>
  <c r="Q11162" i="16"/>
  <c r="Q11163" i="16"/>
  <c r="Q11164" i="16"/>
  <c r="Q11165" i="16"/>
  <c r="Q11166" i="16"/>
  <c r="Q11167" i="16"/>
  <c r="Q11168" i="16"/>
  <c r="Q11169" i="16"/>
  <c r="Q11170" i="16"/>
  <c r="Q11171" i="16"/>
  <c r="Q11172" i="16"/>
  <c r="Q11173" i="16"/>
  <c r="Q11174" i="16"/>
  <c r="Q11175" i="16"/>
  <c r="Q11176" i="16"/>
  <c r="Q11177" i="16"/>
  <c r="Q11178" i="16"/>
  <c r="Q11179" i="16"/>
  <c r="Q11180" i="16"/>
  <c r="Q11181" i="16"/>
  <c r="Q11182" i="16"/>
  <c r="Q11183" i="16"/>
  <c r="Q11184" i="16"/>
  <c r="Q11185" i="16"/>
  <c r="Q11186" i="16"/>
  <c r="Q11187" i="16"/>
  <c r="Q11188" i="16"/>
  <c r="Q11189" i="16"/>
  <c r="Q11190" i="16"/>
  <c r="Q11191" i="16"/>
  <c r="Q11192" i="16"/>
  <c r="Q11193" i="16"/>
  <c r="Q11194" i="16"/>
  <c r="Q11195" i="16"/>
  <c r="Q11196" i="16"/>
  <c r="Q11197" i="16"/>
  <c r="Q11198" i="16"/>
  <c r="Q11199" i="16"/>
  <c r="Q11200" i="16"/>
  <c r="Q11201" i="16"/>
  <c r="Q11202" i="16"/>
  <c r="Q11203" i="16"/>
  <c r="Q11204" i="16"/>
  <c r="Q11205" i="16"/>
  <c r="Q11206" i="16"/>
  <c r="Q11207" i="16"/>
  <c r="Q11208" i="16"/>
  <c r="Q11209" i="16"/>
  <c r="Q11210" i="16"/>
  <c r="Q11211" i="16"/>
  <c r="Q11212" i="16"/>
  <c r="Q11213" i="16"/>
  <c r="Q11214" i="16"/>
  <c r="Q11215" i="16"/>
  <c r="Q11216" i="16"/>
  <c r="Q11217" i="16"/>
  <c r="Q11218" i="16"/>
  <c r="Q11219" i="16"/>
  <c r="Q11220" i="16"/>
  <c r="Q11221" i="16"/>
  <c r="Q11222" i="16"/>
  <c r="Q11223" i="16"/>
  <c r="Q11224" i="16"/>
  <c r="Q11225" i="16"/>
  <c r="Q11226" i="16"/>
  <c r="Q11227" i="16"/>
  <c r="Q11228" i="16"/>
  <c r="Q11229" i="16"/>
  <c r="Q11230" i="16"/>
  <c r="Q11231" i="16"/>
  <c r="Q11232" i="16"/>
  <c r="Q11233" i="16"/>
  <c r="Q11234" i="16"/>
  <c r="Q11235" i="16"/>
  <c r="Q11236" i="16"/>
  <c r="Q11237" i="16"/>
  <c r="Q11238" i="16"/>
  <c r="Q11239" i="16"/>
  <c r="Q11240" i="16"/>
  <c r="Q11241" i="16"/>
  <c r="Q11242" i="16"/>
  <c r="Q11243" i="16"/>
  <c r="Q11244" i="16"/>
  <c r="Q11245" i="16"/>
  <c r="Q11246" i="16"/>
  <c r="Q11247" i="16"/>
  <c r="Q11248" i="16"/>
  <c r="Q11249" i="16"/>
  <c r="Q11250" i="16"/>
  <c r="Q11251" i="16"/>
  <c r="Q11252" i="16"/>
  <c r="Q11253" i="16"/>
  <c r="Q11254" i="16"/>
  <c r="Q11255" i="16"/>
  <c r="Q11256" i="16"/>
  <c r="Q11257" i="16"/>
  <c r="Q11258" i="16"/>
  <c r="Q11259" i="16"/>
  <c r="Q11260" i="16"/>
  <c r="Q11261" i="16"/>
  <c r="Q11262" i="16"/>
  <c r="Q11263" i="16"/>
  <c r="Q11264" i="16"/>
  <c r="Q11265" i="16"/>
  <c r="Q11266" i="16"/>
  <c r="Q11267" i="16"/>
  <c r="Q11268" i="16"/>
  <c r="Q11269" i="16"/>
  <c r="Q11270" i="16"/>
  <c r="Q11271" i="16"/>
  <c r="Q11272" i="16"/>
  <c r="Q11273" i="16"/>
  <c r="Q11274" i="16"/>
  <c r="Q11275" i="16"/>
  <c r="Q11276" i="16"/>
  <c r="Q11277" i="16"/>
  <c r="Q11278" i="16"/>
  <c r="Q11279" i="16"/>
  <c r="Q11280" i="16"/>
  <c r="Q11281" i="16"/>
  <c r="Q11282" i="16"/>
  <c r="Q11283" i="16"/>
  <c r="Q11284" i="16"/>
  <c r="Q11285" i="16"/>
  <c r="Q11286" i="16"/>
  <c r="Q11287" i="16"/>
  <c r="Q11288" i="16"/>
  <c r="Q11289" i="16"/>
  <c r="Q11290" i="16"/>
  <c r="Q11291" i="16"/>
  <c r="Q11292" i="16"/>
  <c r="Q11293" i="16"/>
  <c r="Q11294" i="16"/>
  <c r="Q11295" i="16"/>
  <c r="Q11296" i="16"/>
  <c r="Q11297" i="16"/>
  <c r="Q11298" i="16"/>
  <c r="Q11299" i="16"/>
  <c r="Q11300" i="16"/>
  <c r="Q11301" i="16"/>
  <c r="Q11302" i="16"/>
  <c r="Q11303" i="16"/>
  <c r="Q11304" i="16"/>
  <c r="Q11305" i="16"/>
  <c r="Q11306" i="16"/>
  <c r="Q11307" i="16"/>
  <c r="Q11308" i="16"/>
  <c r="Q11309" i="16"/>
  <c r="Q11310" i="16"/>
  <c r="Q11311" i="16"/>
  <c r="Q11312" i="16"/>
  <c r="Q11313" i="16"/>
  <c r="Q11314" i="16"/>
  <c r="Q11315" i="16"/>
  <c r="Q11316" i="16"/>
  <c r="Q11317" i="16"/>
  <c r="Q11318" i="16"/>
  <c r="Q11319" i="16"/>
  <c r="Q11320" i="16"/>
  <c r="Q11321" i="16"/>
  <c r="Q11322" i="16"/>
  <c r="Q11323" i="16"/>
  <c r="Q11324" i="16"/>
  <c r="Q11325" i="16"/>
  <c r="Q11326" i="16"/>
  <c r="Q11327" i="16"/>
  <c r="Q11328" i="16"/>
  <c r="Q11329" i="16"/>
  <c r="Q11330" i="16"/>
  <c r="Q11331" i="16"/>
  <c r="Q11332" i="16"/>
  <c r="Q11333" i="16"/>
  <c r="Q11334" i="16"/>
  <c r="Q11335" i="16"/>
  <c r="Q11336" i="16"/>
  <c r="Q11337" i="16"/>
  <c r="Q11338" i="16"/>
  <c r="Q11339" i="16"/>
  <c r="Q11340" i="16"/>
  <c r="Q11341" i="16"/>
  <c r="Q11342" i="16"/>
  <c r="Q11343" i="16"/>
  <c r="Q11344" i="16"/>
  <c r="Q11345" i="16"/>
  <c r="Q11346" i="16"/>
  <c r="Q11347" i="16"/>
  <c r="Q11348" i="16"/>
  <c r="Q11349" i="16"/>
  <c r="Q11350" i="16"/>
  <c r="Q11351" i="16"/>
  <c r="Q11352" i="16"/>
  <c r="Q11353" i="16"/>
  <c r="Q11354" i="16"/>
  <c r="Q11355" i="16"/>
  <c r="Q11356" i="16"/>
  <c r="Q11357" i="16"/>
  <c r="Q11358" i="16"/>
  <c r="Q11359" i="16"/>
  <c r="Q11360" i="16"/>
  <c r="Q11361" i="16"/>
  <c r="Q11362" i="16"/>
  <c r="Q11363" i="16"/>
  <c r="Q11364" i="16"/>
  <c r="Q11365" i="16"/>
  <c r="Q11366" i="16"/>
  <c r="Q11367" i="16"/>
  <c r="Q11368" i="16"/>
  <c r="Q11369" i="16"/>
  <c r="Q11370" i="16"/>
  <c r="Q11371" i="16"/>
  <c r="Q11372" i="16"/>
  <c r="Q11373" i="16"/>
  <c r="Q11374" i="16"/>
  <c r="Q11375" i="16"/>
  <c r="Q11376" i="16"/>
  <c r="Q11377" i="16"/>
  <c r="Q11378" i="16"/>
  <c r="Q11379" i="16"/>
  <c r="Q11380" i="16"/>
  <c r="Q11381" i="16"/>
  <c r="Q11382" i="16"/>
  <c r="Q11383" i="16"/>
  <c r="Q11384" i="16"/>
  <c r="Q11385" i="16"/>
  <c r="Q11386" i="16"/>
  <c r="Q11387" i="16"/>
  <c r="Q11388" i="16"/>
  <c r="Q11389" i="16"/>
  <c r="Q11390" i="16"/>
  <c r="Q11391" i="16"/>
  <c r="Q11392" i="16"/>
  <c r="Q11393" i="16"/>
  <c r="Q11394" i="16"/>
  <c r="Q11395" i="16"/>
  <c r="Q11396" i="16"/>
  <c r="Q11397" i="16"/>
  <c r="Q11398" i="16"/>
  <c r="Q11399" i="16"/>
  <c r="Q11400" i="16"/>
  <c r="Q11401" i="16"/>
  <c r="Q11402" i="16"/>
  <c r="Q11403" i="16"/>
  <c r="Q11404" i="16"/>
  <c r="Q11405" i="16"/>
  <c r="Q11406" i="16"/>
  <c r="Q11407" i="16"/>
  <c r="Q11408" i="16"/>
  <c r="Q11409" i="16"/>
  <c r="Q11410" i="16"/>
  <c r="Q11411" i="16"/>
  <c r="Q11412" i="16"/>
  <c r="Q11413" i="16"/>
  <c r="Q11414" i="16"/>
  <c r="Q11415" i="16"/>
  <c r="Q11416" i="16"/>
  <c r="Q11417" i="16"/>
  <c r="Q11418" i="16"/>
  <c r="Q11419" i="16"/>
  <c r="Q11420" i="16"/>
  <c r="Q11421" i="16"/>
  <c r="Q11422" i="16"/>
  <c r="Q11423" i="16"/>
  <c r="Q11424" i="16"/>
  <c r="Q11425" i="16"/>
  <c r="Q11426" i="16"/>
  <c r="Q11427" i="16"/>
  <c r="Q11428" i="16"/>
  <c r="Q11429" i="16"/>
  <c r="Q11430" i="16"/>
  <c r="Q11431" i="16"/>
  <c r="Q11432" i="16"/>
  <c r="Q11433" i="16"/>
  <c r="Q11434" i="16"/>
  <c r="Q11435" i="16"/>
  <c r="Q11436" i="16"/>
  <c r="Q11437" i="16"/>
  <c r="Q11438" i="16"/>
  <c r="Q11439" i="16"/>
  <c r="Q11440" i="16"/>
  <c r="Q11441" i="16"/>
  <c r="Q11442" i="16"/>
  <c r="Q11443" i="16"/>
  <c r="Q11444" i="16"/>
  <c r="Q11445" i="16"/>
  <c r="Q11446" i="16"/>
  <c r="Q11447" i="16"/>
  <c r="Q11448" i="16"/>
  <c r="Q11449" i="16"/>
  <c r="Q11450" i="16"/>
  <c r="Q11451" i="16"/>
  <c r="Q11452" i="16"/>
  <c r="Q11453" i="16"/>
  <c r="Q11454" i="16"/>
  <c r="Q11455" i="16"/>
  <c r="Q11456" i="16"/>
  <c r="Q11457" i="16"/>
  <c r="Q11458" i="16"/>
  <c r="Q11459" i="16"/>
  <c r="Q11460" i="16"/>
  <c r="Q11461" i="16"/>
  <c r="Q11462" i="16"/>
  <c r="Q11463" i="16"/>
  <c r="Q11464" i="16"/>
  <c r="Q11465" i="16"/>
  <c r="Q11466" i="16"/>
  <c r="Q11467" i="16"/>
  <c r="Q11468" i="16"/>
  <c r="Q11469" i="16"/>
  <c r="Q11470" i="16"/>
  <c r="Q11471" i="16"/>
  <c r="Q11472" i="16"/>
  <c r="Q11473" i="16"/>
  <c r="Q11474" i="16"/>
  <c r="Q11475" i="16"/>
  <c r="Q11476" i="16"/>
  <c r="Q11477" i="16"/>
  <c r="Q11478" i="16"/>
  <c r="Q11479" i="16"/>
  <c r="Q11480" i="16"/>
  <c r="Q11481" i="16"/>
  <c r="Q11482" i="16"/>
  <c r="Q11483" i="16"/>
  <c r="Q11484" i="16"/>
  <c r="Q11485" i="16"/>
  <c r="Q11486" i="16"/>
  <c r="Q11487" i="16"/>
  <c r="Q11488" i="16"/>
  <c r="Q11489" i="16"/>
  <c r="Q11490" i="16"/>
  <c r="Q11491" i="16"/>
  <c r="Q11492" i="16"/>
  <c r="Q11493" i="16"/>
  <c r="Q11494" i="16"/>
  <c r="Q11495" i="16"/>
  <c r="Q11496" i="16"/>
  <c r="Q11497" i="16"/>
  <c r="Q11498" i="16"/>
  <c r="Q11499" i="16"/>
  <c r="Q11500" i="16"/>
  <c r="Q11501" i="16"/>
  <c r="Q11502" i="16"/>
  <c r="Q11503" i="16"/>
  <c r="Q11504" i="16"/>
  <c r="Q11505" i="16"/>
  <c r="Q11506" i="16"/>
  <c r="Q11507" i="16"/>
  <c r="Q11508" i="16"/>
  <c r="Q11509" i="16"/>
  <c r="Q11510" i="16"/>
  <c r="Q11511" i="16"/>
  <c r="Q11512" i="16"/>
  <c r="Q11513" i="16"/>
  <c r="Q11514" i="16"/>
  <c r="Q11515" i="16"/>
  <c r="Q11516" i="16"/>
  <c r="Q11517" i="16"/>
  <c r="Q11518" i="16"/>
  <c r="Q11519" i="16"/>
  <c r="Q11520" i="16"/>
  <c r="Q11521" i="16"/>
  <c r="Q11522" i="16"/>
  <c r="Q11523" i="16"/>
  <c r="Q11524" i="16"/>
  <c r="Q11525" i="16"/>
  <c r="Q11526" i="16"/>
  <c r="Q11527" i="16"/>
  <c r="Q11528" i="16"/>
  <c r="Q11529" i="16"/>
  <c r="Q11530" i="16"/>
  <c r="Q11531" i="16"/>
  <c r="Q11532" i="16"/>
  <c r="Q11533" i="16"/>
  <c r="Q11534" i="16"/>
  <c r="Q11535" i="16"/>
  <c r="Q11536" i="16"/>
  <c r="Q11537" i="16"/>
  <c r="Q11538" i="16"/>
  <c r="Q11539" i="16"/>
  <c r="Q11540" i="16"/>
  <c r="Q11541" i="16"/>
  <c r="Q11542" i="16"/>
  <c r="Q11543" i="16"/>
  <c r="Q11544" i="16"/>
  <c r="Q11545" i="16"/>
  <c r="Q11546" i="16"/>
  <c r="Q11547" i="16"/>
  <c r="Q11548" i="16"/>
  <c r="Q11549" i="16"/>
  <c r="Q11550" i="16"/>
  <c r="Q11551" i="16"/>
  <c r="Q11552" i="16"/>
  <c r="Q11553" i="16"/>
  <c r="Q11554" i="16"/>
  <c r="Q11555" i="16"/>
  <c r="Q11556" i="16"/>
  <c r="Q11557" i="16"/>
  <c r="Q11558" i="16"/>
  <c r="Q11559" i="16"/>
  <c r="Q11560" i="16"/>
  <c r="Q11561" i="16"/>
  <c r="Q11562" i="16"/>
  <c r="Q11563" i="16"/>
  <c r="Q11564" i="16"/>
  <c r="Q11565" i="16"/>
  <c r="Q11566" i="16"/>
  <c r="Q11567" i="16"/>
  <c r="Q11568" i="16"/>
  <c r="Q11569" i="16"/>
  <c r="Q11570" i="16"/>
  <c r="Q11571" i="16"/>
  <c r="Q11572" i="16"/>
  <c r="Q11573" i="16"/>
  <c r="Q11574" i="16"/>
  <c r="Q11575" i="16"/>
  <c r="Q11576" i="16"/>
  <c r="Q11577" i="16"/>
  <c r="Q11578" i="16"/>
  <c r="Q11579" i="16"/>
  <c r="Q11580" i="16"/>
  <c r="Q11581" i="16"/>
  <c r="Q11582" i="16"/>
  <c r="Q11583" i="16"/>
  <c r="Q11584" i="16"/>
  <c r="Q11585" i="16"/>
  <c r="Q11586" i="16"/>
  <c r="Q11587" i="16"/>
  <c r="Q11588" i="16"/>
  <c r="Q11589" i="16"/>
  <c r="Q11590" i="16"/>
  <c r="Q11591" i="16"/>
  <c r="Q11592" i="16"/>
  <c r="Q11593" i="16"/>
  <c r="Q11594" i="16"/>
  <c r="Q11595" i="16"/>
  <c r="Q11596" i="16"/>
  <c r="Q11597" i="16"/>
  <c r="Q11598" i="16"/>
  <c r="Q11599" i="16"/>
  <c r="Q11600" i="16"/>
  <c r="Q11601" i="16"/>
  <c r="Q11602" i="16"/>
  <c r="Q11603" i="16"/>
  <c r="Q11604" i="16"/>
  <c r="Q11605" i="16"/>
  <c r="Q11606" i="16"/>
  <c r="Q11607" i="16"/>
  <c r="Q11608" i="16"/>
  <c r="Q11609" i="16"/>
  <c r="Q11610" i="16"/>
  <c r="Q11611" i="16"/>
  <c r="Q11612" i="16"/>
  <c r="Q11613" i="16"/>
  <c r="Q11614" i="16"/>
  <c r="Q11615" i="16"/>
  <c r="Q11616" i="16"/>
  <c r="Q11617" i="16"/>
  <c r="Q11618" i="16"/>
  <c r="Q11619" i="16"/>
  <c r="Q11620" i="16"/>
  <c r="Q11621" i="16"/>
  <c r="Q11622" i="16"/>
  <c r="Q11623" i="16"/>
  <c r="Q11624" i="16"/>
  <c r="Q11625" i="16"/>
  <c r="Q11626" i="16"/>
  <c r="Q11627" i="16"/>
  <c r="Q11628" i="16"/>
  <c r="Q11629" i="16"/>
  <c r="Q11630" i="16"/>
  <c r="Q11631" i="16"/>
  <c r="Q11632" i="16"/>
  <c r="Q11633" i="16"/>
  <c r="Q11634" i="16"/>
  <c r="Q11635" i="16"/>
  <c r="Q11636" i="16"/>
  <c r="Q11637" i="16"/>
  <c r="Q11638" i="16"/>
  <c r="Q11639" i="16"/>
  <c r="Q11640" i="16"/>
  <c r="Q11641" i="16"/>
  <c r="Q11642" i="16"/>
  <c r="Q11643" i="16"/>
  <c r="Q11644" i="16"/>
  <c r="Q11645" i="16"/>
  <c r="Q11646" i="16"/>
  <c r="Q11647" i="16"/>
  <c r="Q11648" i="16"/>
  <c r="Q11649" i="16"/>
  <c r="Q11650" i="16"/>
  <c r="Q11651" i="16"/>
  <c r="Q11652" i="16"/>
  <c r="Q11653" i="16"/>
  <c r="Q11654" i="16"/>
  <c r="Q11655" i="16"/>
  <c r="Q11656" i="16"/>
  <c r="Q11657" i="16"/>
  <c r="Q11658" i="16"/>
  <c r="Q11659" i="16"/>
  <c r="Q11660" i="16"/>
  <c r="Q11661" i="16"/>
  <c r="Q11662" i="16"/>
  <c r="Q11663" i="16"/>
  <c r="Q11664" i="16"/>
  <c r="Q11665" i="16"/>
  <c r="Q11666" i="16"/>
  <c r="Q11667" i="16"/>
  <c r="Q11668" i="16"/>
  <c r="Q11669" i="16"/>
  <c r="Q11670" i="16"/>
  <c r="Q11671" i="16"/>
  <c r="Q11672" i="16"/>
  <c r="Q11673" i="16"/>
  <c r="Q11674" i="16"/>
  <c r="Q11675" i="16"/>
  <c r="Q11676" i="16"/>
  <c r="Q11677" i="16"/>
  <c r="Q11678" i="16"/>
  <c r="Q11679" i="16"/>
  <c r="Q11680" i="16"/>
  <c r="Q11681" i="16"/>
  <c r="Q11682" i="16"/>
  <c r="Q11683" i="16"/>
  <c r="Q11684" i="16"/>
  <c r="Q11685" i="16"/>
  <c r="Q11686" i="16"/>
  <c r="Q11687" i="16"/>
  <c r="Q11688" i="16"/>
  <c r="Q11689" i="16"/>
  <c r="Q11690" i="16"/>
  <c r="Q11691" i="16"/>
  <c r="Q11692" i="16"/>
  <c r="Q11693" i="16"/>
  <c r="Q11694" i="16"/>
  <c r="Q11695" i="16"/>
  <c r="Q11696" i="16"/>
  <c r="Q11697" i="16"/>
  <c r="Q11698" i="16"/>
  <c r="Q11699" i="16"/>
  <c r="Q11700" i="16"/>
  <c r="Q11701" i="16"/>
  <c r="Q11702" i="16"/>
  <c r="Q11703" i="16"/>
  <c r="Q11704" i="16"/>
  <c r="Q11705" i="16"/>
  <c r="Q11706" i="16"/>
  <c r="Q11707" i="16"/>
  <c r="Q11708" i="16"/>
  <c r="Q11709" i="16"/>
  <c r="Q11710" i="16"/>
  <c r="Q11711" i="16"/>
  <c r="Q11712" i="16"/>
  <c r="Q11713" i="16"/>
  <c r="Q11714" i="16"/>
  <c r="Q11715" i="16"/>
  <c r="Q11716" i="16"/>
  <c r="Q11717" i="16"/>
  <c r="Q11718" i="16"/>
  <c r="Q11719" i="16"/>
  <c r="Q11720" i="16"/>
  <c r="Q11721" i="16"/>
  <c r="Q11722" i="16"/>
  <c r="Q11723" i="16"/>
  <c r="Q11724" i="16"/>
  <c r="Q11725" i="16"/>
  <c r="Q11726" i="16"/>
  <c r="Q11727" i="16"/>
  <c r="Q11728" i="16"/>
  <c r="Q11729" i="16"/>
  <c r="Q11730" i="16"/>
  <c r="Q11731" i="16"/>
  <c r="Q11732" i="16"/>
  <c r="Q11733" i="16"/>
  <c r="Q11734" i="16"/>
  <c r="Q11735" i="16"/>
  <c r="Q11736" i="16"/>
  <c r="Q11737" i="16"/>
  <c r="Q11738" i="16"/>
  <c r="Q11739" i="16"/>
  <c r="Q11740" i="16"/>
  <c r="Q11741" i="16"/>
  <c r="Q11742" i="16"/>
  <c r="Q11743" i="16"/>
  <c r="Q11744" i="16"/>
  <c r="Q11745" i="16"/>
  <c r="Q11746" i="16"/>
  <c r="Q11747" i="16"/>
  <c r="Q11748" i="16"/>
  <c r="Q11749" i="16"/>
  <c r="Q11750" i="16"/>
  <c r="Q11751" i="16"/>
  <c r="Q11752" i="16"/>
  <c r="Q11753" i="16"/>
  <c r="Q11754" i="16"/>
  <c r="Q11755" i="16"/>
  <c r="Q11756" i="16"/>
  <c r="Q11757" i="16"/>
  <c r="Q11758" i="16"/>
  <c r="Q11759" i="16"/>
  <c r="Q11760" i="16"/>
  <c r="Q11761" i="16"/>
  <c r="Q11762" i="16"/>
  <c r="Q11763" i="16"/>
  <c r="Q11764" i="16"/>
  <c r="Q11765" i="16"/>
  <c r="Q11766" i="16"/>
  <c r="Q11767" i="16"/>
  <c r="Q11768" i="16"/>
  <c r="Q11769" i="16"/>
  <c r="Q11770" i="16"/>
  <c r="Q11771" i="16"/>
  <c r="Q11772" i="16"/>
  <c r="Q11773" i="16"/>
  <c r="Q11774" i="16"/>
  <c r="Q11775" i="16"/>
  <c r="Q11776" i="16"/>
  <c r="Q11777" i="16"/>
  <c r="Q11778" i="16"/>
  <c r="Q11779" i="16"/>
  <c r="Q11780" i="16"/>
  <c r="Q11781" i="16"/>
  <c r="Q11782" i="16"/>
  <c r="Q11783" i="16"/>
  <c r="Q11784" i="16"/>
  <c r="Q11785" i="16"/>
  <c r="Q11786" i="16"/>
  <c r="Q11787" i="16"/>
  <c r="Q11788" i="16"/>
  <c r="Q11789" i="16"/>
  <c r="Q11790" i="16"/>
  <c r="Q11791" i="16"/>
  <c r="Q11792" i="16"/>
  <c r="Q11793" i="16"/>
  <c r="Q11794" i="16"/>
  <c r="Q11795" i="16"/>
  <c r="Q11796" i="16"/>
  <c r="Q11797" i="16"/>
  <c r="Q11798" i="16"/>
  <c r="Q11799" i="16"/>
  <c r="Q11800" i="16"/>
  <c r="Q11801" i="16"/>
  <c r="Q11802" i="16"/>
  <c r="Q11803" i="16"/>
  <c r="Q11804" i="16"/>
  <c r="Q11805" i="16"/>
  <c r="Q11806" i="16"/>
  <c r="Q11807" i="16"/>
  <c r="Q11808" i="16"/>
  <c r="Q11809" i="16"/>
  <c r="Q11810" i="16"/>
  <c r="Q11811" i="16"/>
  <c r="Q11812" i="16"/>
  <c r="Q11813" i="16"/>
  <c r="Q11814" i="16"/>
  <c r="Q11815" i="16"/>
  <c r="Q11816" i="16"/>
  <c r="Q11817" i="16"/>
  <c r="Q11818" i="16"/>
  <c r="Q11819" i="16"/>
  <c r="Q11820" i="16"/>
  <c r="Q11821" i="16"/>
  <c r="Q11822" i="16"/>
  <c r="Q11823" i="16"/>
  <c r="Q11824" i="16"/>
  <c r="Q11825" i="16"/>
  <c r="Q11826" i="16"/>
  <c r="Q11827" i="16"/>
  <c r="Q11828" i="16"/>
  <c r="Q11829" i="16"/>
  <c r="Q11830" i="16"/>
  <c r="Q11831" i="16"/>
  <c r="Q11832" i="16"/>
  <c r="Q11833" i="16"/>
  <c r="Q11834" i="16"/>
  <c r="Q11835" i="16"/>
  <c r="Q11836" i="16"/>
  <c r="Q11837" i="16"/>
  <c r="Q11838" i="16"/>
  <c r="Q11839" i="16"/>
  <c r="Q11840" i="16"/>
  <c r="Q11841" i="16"/>
  <c r="Q11842" i="16"/>
  <c r="Q11843" i="16"/>
  <c r="Q11844" i="16"/>
  <c r="Q11845" i="16"/>
  <c r="Q11846" i="16"/>
  <c r="Q11847" i="16"/>
  <c r="Q11848" i="16"/>
  <c r="Q11849" i="16"/>
  <c r="Q11850" i="16"/>
  <c r="Q11851" i="16"/>
  <c r="Q11852" i="16"/>
  <c r="Q11853" i="16"/>
  <c r="Q11854" i="16"/>
  <c r="Q11855" i="16"/>
  <c r="Q11856" i="16"/>
  <c r="Q11857" i="16"/>
  <c r="Q11858" i="16"/>
  <c r="Q11859" i="16"/>
  <c r="Q11860" i="16"/>
  <c r="Q11861" i="16"/>
  <c r="Q11862" i="16"/>
  <c r="Q11863" i="16"/>
  <c r="Q11864" i="16"/>
  <c r="Q11865" i="16"/>
  <c r="Q11866" i="16"/>
  <c r="Q11867" i="16"/>
  <c r="Q11868" i="16"/>
  <c r="Q11869" i="16"/>
  <c r="Q11870" i="16"/>
  <c r="Q11871" i="16"/>
  <c r="Q11872" i="16"/>
  <c r="Q11873" i="16"/>
  <c r="Q11874" i="16"/>
  <c r="Q11875" i="16"/>
  <c r="Q11876" i="16"/>
  <c r="Q11877" i="16"/>
  <c r="Q11878" i="16"/>
  <c r="Q11879" i="16"/>
  <c r="Q11880" i="16"/>
  <c r="Q11881" i="16"/>
  <c r="Q11882" i="16"/>
  <c r="Q11883" i="16"/>
  <c r="Q11884" i="16"/>
  <c r="Q11885" i="16"/>
  <c r="Q11886" i="16"/>
  <c r="Q11887" i="16"/>
  <c r="Q11888" i="16"/>
  <c r="Q11889" i="16"/>
  <c r="Q11890" i="16"/>
  <c r="Q11891" i="16"/>
  <c r="Q11892" i="16"/>
  <c r="Q11893" i="16"/>
  <c r="Q11894" i="16"/>
  <c r="Q11895" i="16"/>
  <c r="Q11896" i="16"/>
  <c r="Q11897" i="16"/>
  <c r="Q11898" i="16"/>
  <c r="Q11899" i="16"/>
  <c r="Q11900" i="16"/>
  <c r="Q11901" i="16"/>
  <c r="Q11902" i="16"/>
  <c r="Q11903" i="16"/>
  <c r="Q11904" i="16"/>
  <c r="Q11905" i="16"/>
  <c r="Q11906" i="16"/>
  <c r="Q11907" i="16"/>
  <c r="Q11908" i="16"/>
  <c r="Q11909" i="16"/>
  <c r="Q11910" i="16"/>
  <c r="Q11911" i="16"/>
  <c r="Q11912" i="16"/>
  <c r="Q11913" i="16"/>
  <c r="Q11914" i="16"/>
  <c r="Q11915" i="16"/>
  <c r="Q11916" i="16"/>
  <c r="Q11917" i="16"/>
  <c r="Q11918" i="16"/>
  <c r="Q11919" i="16"/>
  <c r="Q11920" i="16"/>
  <c r="Q11921" i="16"/>
  <c r="Q11922" i="16"/>
  <c r="Q11923" i="16"/>
  <c r="Q11924" i="16"/>
  <c r="Q11925" i="16"/>
  <c r="Q11926" i="16"/>
  <c r="Q11927" i="16"/>
  <c r="Q11928" i="16"/>
  <c r="Q11929" i="16"/>
  <c r="Q11930" i="16"/>
  <c r="Q11931" i="16"/>
  <c r="Q11932" i="16"/>
  <c r="Q11933" i="16"/>
  <c r="Q11934" i="16"/>
  <c r="Q11935" i="16"/>
  <c r="Q11936" i="16"/>
  <c r="Q11937" i="16"/>
  <c r="Q11938" i="16"/>
  <c r="Q11939" i="16"/>
  <c r="Q11940" i="16"/>
  <c r="Q11941" i="16"/>
  <c r="Q11942" i="16"/>
  <c r="Q11943" i="16"/>
  <c r="Q11944" i="16"/>
  <c r="Q11945" i="16"/>
  <c r="Q11946" i="16"/>
  <c r="Q11947" i="16"/>
  <c r="Q11948" i="16"/>
  <c r="Q11949" i="16"/>
  <c r="Q11950" i="16"/>
  <c r="Q11951" i="16"/>
  <c r="Q11952" i="16"/>
  <c r="Q11953" i="16"/>
  <c r="Q11954" i="16"/>
  <c r="Q11955" i="16"/>
  <c r="Q11956" i="16"/>
  <c r="Q11957" i="16"/>
  <c r="Q11958" i="16"/>
  <c r="Q11959" i="16"/>
  <c r="Q11960" i="16"/>
  <c r="Q11961" i="16"/>
  <c r="Q11962" i="16"/>
  <c r="Q11963" i="16"/>
  <c r="Q11964" i="16"/>
  <c r="Q11965" i="16"/>
  <c r="Q11966" i="16"/>
  <c r="Q11967" i="16"/>
  <c r="Q11968" i="16"/>
  <c r="Q11969" i="16"/>
  <c r="Q11970" i="16"/>
  <c r="Q11971" i="16"/>
  <c r="Q11972" i="16"/>
  <c r="Q11973" i="16"/>
  <c r="Q11974" i="16"/>
  <c r="Q11975" i="16"/>
  <c r="Q11976" i="16"/>
  <c r="Q11977" i="16"/>
  <c r="Q11978" i="16"/>
  <c r="Q11979" i="16"/>
  <c r="Q11980" i="16"/>
  <c r="Q11981" i="16"/>
  <c r="Q11982" i="16"/>
  <c r="Q11983" i="16"/>
  <c r="Q11984" i="16"/>
  <c r="Q11985" i="16"/>
  <c r="Q11986" i="16"/>
  <c r="Q11987" i="16"/>
  <c r="Q11988" i="16"/>
  <c r="Q11989" i="16"/>
  <c r="Q11990" i="16"/>
  <c r="Q11991" i="16"/>
  <c r="Q11992" i="16"/>
  <c r="Q11993" i="16"/>
  <c r="Q11994" i="16"/>
  <c r="Q11995" i="16"/>
  <c r="Q11996" i="16"/>
  <c r="Q11997" i="16"/>
  <c r="Q11998" i="16"/>
  <c r="Q11999" i="16"/>
  <c r="Q12000" i="16"/>
  <c r="Q12001" i="16"/>
  <c r="Q12002" i="16"/>
  <c r="Q12003" i="16"/>
  <c r="Q12004" i="16"/>
  <c r="Q12005" i="16"/>
  <c r="Q12006" i="16"/>
  <c r="Q12007" i="16"/>
  <c r="Q12008" i="16"/>
  <c r="Q12009" i="16"/>
  <c r="Q12010" i="16"/>
  <c r="Q12011" i="16"/>
  <c r="Q12012" i="16"/>
  <c r="Q12013" i="16"/>
  <c r="Q12014" i="16"/>
  <c r="Q12015" i="16"/>
  <c r="Q12016" i="16"/>
  <c r="Q12017" i="16"/>
  <c r="Q12018" i="16"/>
  <c r="Q12019" i="16"/>
  <c r="Q12020" i="16"/>
  <c r="Q12021" i="16"/>
  <c r="Q12022" i="16"/>
  <c r="Q12023" i="16"/>
  <c r="Q12024" i="16"/>
  <c r="Q12025" i="16"/>
  <c r="Q12026" i="16"/>
  <c r="Q12027" i="16"/>
  <c r="Q12028" i="16"/>
  <c r="Q12029" i="16"/>
  <c r="Q12030" i="16"/>
  <c r="Q12031" i="16"/>
  <c r="Q12032" i="16"/>
  <c r="Q12033" i="16"/>
  <c r="Q12034" i="16"/>
  <c r="Q12035" i="16"/>
  <c r="Q12036" i="16"/>
  <c r="Q12037" i="16"/>
  <c r="Q12038" i="16"/>
  <c r="Q12039" i="16"/>
  <c r="Q12040" i="16"/>
  <c r="Q12041" i="16"/>
  <c r="Q12042" i="16"/>
  <c r="Q12043" i="16"/>
  <c r="Q12044" i="16"/>
  <c r="Q12045" i="16"/>
  <c r="Q12046" i="16"/>
  <c r="Q12047" i="16"/>
  <c r="Q12048" i="16"/>
  <c r="Q12049" i="16"/>
  <c r="Q12050" i="16"/>
  <c r="Q12051" i="16"/>
  <c r="Q12052" i="16"/>
  <c r="Q12053" i="16"/>
  <c r="Q12054" i="16"/>
  <c r="Q12055" i="16"/>
  <c r="Q12056" i="16"/>
  <c r="Q12057" i="16"/>
  <c r="Q12058" i="16"/>
  <c r="Q12059" i="16"/>
  <c r="Q12060" i="16"/>
  <c r="Q12061" i="16"/>
  <c r="Q12062" i="16"/>
  <c r="Q12063" i="16"/>
  <c r="Q12064" i="16"/>
  <c r="Q12065" i="16"/>
  <c r="Q12066" i="16"/>
  <c r="Q12067" i="16"/>
  <c r="Q12068" i="16"/>
  <c r="Q12069" i="16"/>
  <c r="Q12070" i="16"/>
  <c r="Q12071" i="16"/>
  <c r="Q12072" i="16"/>
  <c r="Q12073" i="16"/>
  <c r="Q12074" i="16"/>
  <c r="Q12075" i="16"/>
  <c r="Q12076" i="16"/>
  <c r="Q12077" i="16"/>
  <c r="Q12078" i="16"/>
  <c r="Q12079" i="16"/>
  <c r="Q12080" i="16"/>
  <c r="Q12081" i="16"/>
  <c r="Q12082" i="16"/>
  <c r="Q12083" i="16"/>
  <c r="Q12084" i="16"/>
  <c r="Q12085" i="16"/>
  <c r="Q12086" i="16"/>
  <c r="Q12087" i="16"/>
  <c r="Q12088" i="16"/>
  <c r="Q12089" i="16"/>
  <c r="Q12090" i="16"/>
  <c r="Q12091" i="16"/>
  <c r="Q12092" i="16"/>
  <c r="Q12093" i="16"/>
  <c r="Q12094" i="16"/>
  <c r="Q12095" i="16"/>
  <c r="Q12096" i="16"/>
  <c r="Q12097" i="16"/>
  <c r="Q12098" i="16"/>
  <c r="Q12099" i="16"/>
  <c r="Q12100" i="16"/>
  <c r="Q12101" i="16"/>
  <c r="Q12102" i="16"/>
  <c r="Q12103" i="16"/>
  <c r="Q12104" i="16"/>
  <c r="Q12105" i="16"/>
  <c r="Q12106" i="16"/>
  <c r="Q12107" i="16"/>
  <c r="Q12108" i="16"/>
  <c r="Q12109" i="16"/>
  <c r="Q12110" i="16"/>
  <c r="Q12111" i="16"/>
  <c r="Q12112" i="16"/>
  <c r="Q12113" i="16"/>
  <c r="Q12114" i="16"/>
  <c r="Q12115" i="16"/>
  <c r="Q12116" i="16"/>
  <c r="Q12117" i="16"/>
  <c r="Q12118" i="16"/>
  <c r="Q12119" i="16"/>
  <c r="Q12120" i="16"/>
  <c r="Q12121" i="16"/>
  <c r="Q12122" i="16"/>
  <c r="Q12123" i="16"/>
  <c r="Q12124" i="16"/>
  <c r="Q12125" i="16"/>
  <c r="Q12126" i="16"/>
  <c r="Q12127" i="16"/>
  <c r="Q12128" i="16"/>
  <c r="Q12129" i="16"/>
  <c r="Q12130" i="16"/>
  <c r="Q12131" i="16"/>
  <c r="Q12132" i="16"/>
  <c r="Q12133" i="16"/>
  <c r="Q12134" i="16"/>
  <c r="Q12135" i="16"/>
  <c r="Q12136" i="16"/>
  <c r="Q12137" i="16"/>
  <c r="Q12138" i="16"/>
  <c r="Q12139" i="16"/>
  <c r="Q12140" i="16"/>
  <c r="Q12141" i="16"/>
  <c r="Q12142" i="16"/>
  <c r="Q12143" i="16"/>
  <c r="Q12144" i="16"/>
  <c r="Q12145" i="16"/>
  <c r="Q12146" i="16"/>
  <c r="Q12147" i="16"/>
  <c r="Q12148" i="16"/>
  <c r="Q12149" i="16"/>
  <c r="Q12150" i="16"/>
  <c r="Q12151" i="16"/>
  <c r="Q12152" i="16"/>
  <c r="Q12153" i="16"/>
  <c r="Q12154" i="16"/>
  <c r="Q12155" i="16"/>
  <c r="Q12156" i="16"/>
  <c r="Q12157" i="16"/>
  <c r="Q12158" i="16"/>
  <c r="Q12159" i="16"/>
  <c r="Q12160" i="16"/>
  <c r="Q12161" i="16"/>
  <c r="Q12162" i="16"/>
  <c r="Q12163" i="16"/>
  <c r="Q12164" i="16"/>
  <c r="Q12165" i="16"/>
  <c r="Q12166" i="16"/>
  <c r="Q12167" i="16"/>
  <c r="Q12168" i="16"/>
  <c r="Q12169" i="16"/>
  <c r="Q12170" i="16"/>
  <c r="Q12171" i="16"/>
  <c r="Q12172" i="16"/>
  <c r="Q12173" i="16"/>
  <c r="Q12174" i="16"/>
  <c r="Q12175" i="16"/>
  <c r="Q12176" i="16"/>
  <c r="Q12177" i="16"/>
  <c r="Q12178" i="16"/>
  <c r="Q12179" i="16"/>
  <c r="Q12180" i="16"/>
  <c r="Q12181" i="16"/>
  <c r="Q12182" i="16"/>
  <c r="Q12183" i="16"/>
  <c r="Q12184" i="16"/>
  <c r="Q12185" i="16"/>
  <c r="Q12186" i="16"/>
  <c r="Q12187" i="16"/>
  <c r="Q12188" i="16"/>
  <c r="Q12189" i="16"/>
  <c r="Q12190" i="16"/>
  <c r="Q12191" i="16"/>
  <c r="Q12192" i="16"/>
  <c r="Q12193" i="16"/>
  <c r="Q12194" i="16"/>
  <c r="Q12195" i="16"/>
  <c r="Q12196" i="16"/>
  <c r="Q12197" i="16"/>
  <c r="Q12198" i="16"/>
  <c r="Q12199" i="16"/>
  <c r="Q12200" i="16"/>
  <c r="Q12201" i="16"/>
  <c r="Q12202" i="16"/>
  <c r="Q12203" i="16"/>
  <c r="Q12204" i="16"/>
  <c r="Q12205" i="16"/>
  <c r="Q12206" i="16"/>
  <c r="Q12207" i="16"/>
  <c r="Q12208" i="16"/>
  <c r="Q12209" i="16"/>
  <c r="Q12210" i="16"/>
  <c r="Q12211" i="16"/>
  <c r="Q12212" i="16"/>
  <c r="Q12213" i="16"/>
  <c r="Q12214" i="16"/>
  <c r="Q12215" i="16"/>
  <c r="Q12216" i="16"/>
  <c r="Q12217" i="16"/>
  <c r="Q12218" i="16"/>
  <c r="Q12219" i="16"/>
  <c r="Q12220" i="16"/>
  <c r="Q12221" i="16"/>
  <c r="Q12222" i="16"/>
  <c r="Q12223" i="16"/>
  <c r="Q12224" i="16"/>
  <c r="Q12225" i="16"/>
  <c r="Q12226" i="16"/>
  <c r="Q12227" i="16"/>
  <c r="Q12228" i="16"/>
  <c r="Q12229" i="16"/>
  <c r="Q12230" i="16"/>
  <c r="Q12231" i="16"/>
  <c r="Q12232" i="16"/>
  <c r="Q12233" i="16"/>
  <c r="Q12234" i="16"/>
  <c r="Q12235" i="16"/>
  <c r="Q12236" i="16"/>
  <c r="Q12237" i="16"/>
  <c r="Q12238" i="16"/>
  <c r="Q12239" i="16"/>
  <c r="Q12240" i="16"/>
  <c r="Q12241" i="16"/>
  <c r="Q12242" i="16"/>
  <c r="Q12243" i="16"/>
  <c r="Q12244" i="16"/>
  <c r="Q12245" i="16"/>
  <c r="Q12246" i="16"/>
  <c r="Q12247" i="16"/>
  <c r="Q12248" i="16"/>
  <c r="Q12249" i="16"/>
  <c r="Q12250" i="16"/>
  <c r="Q12251" i="16"/>
  <c r="Q12252" i="16"/>
  <c r="Q12253" i="16"/>
  <c r="Q12254" i="16"/>
  <c r="Q12255" i="16"/>
  <c r="Q12256" i="16"/>
  <c r="Q12257" i="16"/>
  <c r="Q12258" i="16"/>
  <c r="Q12259" i="16"/>
  <c r="Q12260" i="16"/>
  <c r="Q12261" i="16"/>
  <c r="Q12262" i="16"/>
  <c r="Q12263" i="16"/>
  <c r="Q12264" i="16"/>
  <c r="Q12265" i="16"/>
  <c r="Q12266" i="16"/>
  <c r="Q12267" i="16"/>
  <c r="Q12268" i="16"/>
  <c r="Q12269" i="16"/>
  <c r="Q12270" i="16"/>
  <c r="Q12271" i="16"/>
  <c r="Q12272" i="16"/>
  <c r="Q12273" i="16"/>
  <c r="Q12274" i="16"/>
  <c r="Q12275" i="16"/>
  <c r="Q12276" i="16"/>
  <c r="Q12277" i="16"/>
  <c r="Q12278" i="16"/>
  <c r="Q12279" i="16"/>
  <c r="Q12280" i="16"/>
  <c r="Q12281" i="16"/>
  <c r="Q12282" i="16"/>
  <c r="Q12283" i="16"/>
  <c r="Q12284" i="16"/>
  <c r="Q12285" i="16"/>
  <c r="Q12286" i="16"/>
  <c r="Q12287" i="16"/>
  <c r="Q12288" i="16"/>
  <c r="Q12289" i="16"/>
  <c r="Q12290" i="16"/>
  <c r="Q12291" i="16"/>
  <c r="Q12292" i="16"/>
  <c r="Q12293" i="16"/>
  <c r="Q12294" i="16"/>
  <c r="Q12295" i="16"/>
  <c r="Q12296" i="16"/>
  <c r="Q12297" i="16"/>
  <c r="Q12298" i="16"/>
  <c r="Q12299" i="16"/>
  <c r="Q12300" i="16"/>
  <c r="Q12301" i="16"/>
  <c r="Q12302" i="16"/>
  <c r="Q12303" i="16"/>
  <c r="Q12304" i="16"/>
  <c r="Q12305" i="16"/>
  <c r="Q12306" i="16"/>
  <c r="Q12307" i="16"/>
  <c r="Q12308" i="16"/>
  <c r="Q12309" i="16"/>
  <c r="Q12310" i="16"/>
  <c r="Q12311" i="16"/>
  <c r="Q12312" i="16"/>
  <c r="Q12313" i="16"/>
  <c r="Q12314" i="16"/>
  <c r="Q12315" i="16"/>
  <c r="Q12316" i="16"/>
  <c r="Q12317" i="16"/>
  <c r="Q12318" i="16"/>
  <c r="Q12319" i="16"/>
  <c r="Q12320" i="16"/>
  <c r="Q12321" i="16"/>
  <c r="Q12322" i="16"/>
  <c r="Q12323" i="16"/>
  <c r="Q12324" i="16"/>
  <c r="Q12325" i="16"/>
  <c r="Q12326" i="16"/>
  <c r="Q12327" i="16"/>
  <c r="Q12328" i="16"/>
  <c r="Q12329" i="16"/>
  <c r="Q12330" i="16"/>
  <c r="Q12331" i="16"/>
  <c r="Q12332" i="16"/>
  <c r="Q12333" i="16"/>
  <c r="Q12334" i="16"/>
  <c r="Q12335" i="16"/>
  <c r="Q12336" i="16"/>
  <c r="Q12337" i="16"/>
  <c r="Q12338" i="16"/>
  <c r="Q12339" i="16"/>
  <c r="Q12340" i="16"/>
  <c r="Q12341" i="16"/>
  <c r="Q12342" i="16"/>
  <c r="Q12343" i="16"/>
  <c r="Q12344" i="16"/>
  <c r="Q12345" i="16"/>
  <c r="Q12346" i="16"/>
  <c r="Q12347" i="16"/>
  <c r="Q12348" i="16"/>
  <c r="Q12349" i="16"/>
  <c r="Q12350" i="16"/>
  <c r="Q12351" i="16"/>
  <c r="Q12352" i="16"/>
  <c r="Q12353" i="16"/>
  <c r="Q12354" i="16"/>
  <c r="Q12355" i="16"/>
  <c r="Q12356" i="16"/>
  <c r="Q12357" i="16"/>
  <c r="Q12358" i="16"/>
  <c r="Q12359" i="16"/>
  <c r="Q12360" i="16"/>
  <c r="Q12361" i="16"/>
  <c r="Q12362" i="16"/>
  <c r="Q12363" i="16"/>
  <c r="Q12364" i="16"/>
  <c r="Q12365" i="16"/>
  <c r="Q12366" i="16"/>
  <c r="Q12367" i="16"/>
  <c r="Q12368" i="16"/>
  <c r="Q12369" i="16"/>
  <c r="Q12370" i="16"/>
  <c r="Q12371" i="16"/>
  <c r="Q12372" i="16"/>
  <c r="Q12373" i="16"/>
  <c r="Q12374" i="16"/>
  <c r="Q12375" i="16"/>
  <c r="Q12376" i="16"/>
  <c r="Q12377" i="16"/>
  <c r="Q12378" i="16"/>
  <c r="Q12379" i="16"/>
  <c r="Q12380" i="16"/>
  <c r="Q12381" i="16"/>
  <c r="Q12382" i="16"/>
  <c r="Q12383" i="16"/>
  <c r="Q12384" i="16"/>
  <c r="Q12385" i="16"/>
  <c r="Q12386" i="16"/>
  <c r="Q12387" i="16"/>
  <c r="Q12388" i="16"/>
  <c r="Q12389" i="16"/>
  <c r="Q12390" i="16"/>
  <c r="Q12391" i="16"/>
  <c r="Q12392" i="16"/>
  <c r="Q12393" i="16"/>
  <c r="Q12394" i="16"/>
  <c r="Q12395" i="16"/>
  <c r="Q12396" i="16"/>
  <c r="Q12397" i="16"/>
  <c r="Q12398" i="16"/>
  <c r="Q12399" i="16"/>
  <c r="Q12400" i="16"/>
  <c r="Q12401" i="16"/>
  <c r="Q12402" i="16"/>
  <c r="Q12403" i="16"/>
  <c r="Q12404" i="16"/>
  <c r="Q12405" i="16"/>
  <c r="Q12406" i="16"/>
  <c r="Q12407" i="16"/>
  <c r="Q12408" i="16"/>
  <c r="Q12409" i="16"/>
  <c r="Q12410" i="16"/>
  <c r="Q12411" i="16"/>
  <c r="Q12412" i="16"/>
  <c r="Q12413" i="16"/>
  <c r="Q12414" i="16"/>
  <c r="Q12415" i="16"/>
  <c r="Q12416" i="16"/>
  <c r="Q12417" i="16"/>
  <c r="Q12418" i="16"/>
  <c r="Q12419" i="16"/>
  <c r="Q12420" i="16"/>
  <c r="Q12421" i="16"/>
  <c r="Q12422" i="16"/>
  <c r="Q12423" i="16"/>
  <c r="Q12424" i="16"/>
  <c r="Q12425" i="16"/>
  <c r="Q12426" i="16"/>
  <c r="Q12427" i="16"/>
  <c r="Q12428" i="16"/>
  <c r="Q12429" i="16"/>
  <c r="Q12430" i="16"/>
  <c r="Q12431" i="16"/>
  <c r="Q12432" i="16"/>
  <c r="Q12433" i="16"/>
  <c r="Q12434" i="16"/>
  <c r="Q12435" i="16"/>
  <c r="Q12436" i="16"/>
  <c r="Q12437" i="16"/>
  <c r="Q12438" i="16"/>
  <c r="Q12439" i="16"/>
  <c r="Q12440" i="16"/>
  <c r="Q12441" i="16"/>
  <c r="Q12442" i="16"/>
  <c r="Q12443" i="16"/>
  <c r="Q12444" i="16"/>
  <c r="Q12445" i="16"/>
  <c r="Q12446" i="16"/>
  <c r="Q12447" i="16"/>
  <c r="Q12448" i="16"/>
  <c r="Q12449" i="16"/>
  <c r="Q12450" i="16"/>
  <c r="Q12451" i="16"/>
  <c r="Q12452" i="16"/>
  <c r="Q12453" i="16"/>
  <c r="Q12454" i="16"/>
  <c r="Q12455" i="16"/>
  <c r="Q12456" i="16"/>
  <c r="Q12457" i="16"/>
  <c r="Q12458" i="16"/>
  <c r="Q12459" i="16"/>
  <c r="Q12460" i="16"/>
  <c r="Q12461" i="16"/>
  <c r="Q12462" i="16"/>
  <c r="Q12463" i="16"/>
  <c r="Q12464" i="16"/>
  <c r="Q12465" i="16"/>
  <c r="Q12466" i="16"/>
  <c r="Q12467" i="16"/>
  <c r="Q12468" i="16"/>
  <c r="Q12469" i="16"/>
  <c r="Q12470" i="16"/>
  <c r="Q12471" i="16"/>
  <c r="Q12472" i="16"/>
  <c r="Q12473" i="16"/>
  <c r="Q12474" i="16"/>
  <c r="Q12475" i="16"/>
  <c r="Q12476" i="16"/>
  <c r="Q12477" i="16"/>
  <c r="Q12478" i="16"/>
  <c r="Q12479" i="16"/>
  <c r="Q12480" i="16"/>
  <c r="Q12481" i="16"/>
  <c r="Q12482" i="16"/>
  <c r="Q12483" i="16"/>
  <c r="Q12484" i="16"/>
  <c r="Q12485" i="16"/>
  <c r="Q12486" i="16"/>
  <c r="Q12487" i="16"/>
  <c r="Q12488" i="16"/>
  <c r="Q12489" i="16"/>
  <c r="Q12490" i="16"/>
  <c r="Q12491" i="16"/>
  <c r="Q12492" i="16"/>
  <c r="Q12493" i="16"/>
  <c r="Q12494" i="16"/>
  <c r="Q12495" i="16"/>
  <c r="Q12496" i="16"/>
  <c r="Q12497" i="16"/>
  <c r="Q12498" i="16"/>
  <c r="Q12499" i="16"/>
  <c r="Q12500" i="16"/>
  <c r="Q12501" i="16"/>
  <c r="Q12502" i="16"/>
  <c r="Q12503" i="16"/>
  <c r="Q12504" i="16"/>
  <c r="Q12505" i="16"/>
  <c r="Q12506" i="16"/>
  <c r="Q12507" i="16"/>
  <c r="Q12508" i="16"/>
  <c r="Q12509" i="16"/>
  <c r="Q12510" i="16"/>
  <c r="Q12511" i="16"/>
  <c r="Q12512" i="16"/>
  <c r="Q12513" i="16"/>
  <c r="Q12514" i="16"/>
  <c r="Q12515" i="16"/>
  <c r="Q12516" i="16"/>
  <c r="Q12517" i="16"/>
  <c r="Q12518" i="16"/>
  <c r="Q12519" i="16"/>
  <c r="Q12520" i="16"/>
  <c r="Q12521" i="16"/>
  <c r="Q12522" i="16"/>
  <c r="Q12523" i="16"/>
  <c r="Q12524" i="16"/>
  <c r="Q12525" i="16"/>
  <c r="Q12526" i="16"/>
  <c r="Q12527" i="16"/>
  <c r="Q12528" i="16"/>
  <c r="Q12529" i="16"/>
  <c r="Q12530" i="16"/>
  <c r="Q12531" i="16"/>
  <c r="Q12532" i="16"/>
  <c r="Q12533" i="16"/>
  <c r="Q12534" i="16"/>
  <c r="Q12535" i="16"/>
  <c r="Q12536" i="16"/>
  <c r="Q12537" i="16"/>
  <c r="Q12538" i="16"/>
  <c r="Q12539" i="16"/>
  <c r="Q12540" i="16"/>
  <c r="Q12541" i="16"/>
  <c r="Q12542" i="16"/>
  <c r="Q12543" i="16"/>
  <c r="Q12544" i="16"/>
  <c r="Q12545" i="16"/>
  <c r="Q12546" i="16"/>
  <c r="Q12547" i="16"/>
  <c r="Q12548" i="16"/>
  <c r="Q12549" i="16"/>
  <c r="Q12550" i="16"/>
  <c r="Q12551" i="16"/>
  <c r="Q12552" i="16"/>
  <c r="Q12553" i="16"/>
  <c r="Q12554" i="16"/>
  <c r="Q12555" i="16"/>
  <c r="Q12556" i="16"/>
  <c r="Q12557" i="16"/>
  <c r="Q12558" i="16"/>
  <c r="Q12559" i="16"/>
  <c r="Q12560" i="16"/>
  <c r="Q12561" i="16"/>
  <c r="Q12562" i="16"/>
  <c r="Q12563" i="16"/>
  <c r="Q12564" i="16"/>
  <c r="Q12565" i="16"/>
  <c r="Q12566" i="16"/>
  <c r="Q12567" i="16"/>
  <c r="Q12568" i="16"/>
  <c r="Q12569" i="16"/>
  <c r="Q12570" i="16"/>
  <c r="Q12571" i="16"/>
  <c r="Q12572" i="16"/>
  <c r="Q12573" i="16"/>
  <c r="Q12574" i="16"/>
  <c r="Q12575" i="16"/>
  <c r="Q12576" i="16"/>
  <c r="Q12577" i="16"/>
  <c r="Q12578" i="16"/>
  <c r="Q12579" i="16"/>
  <c r="Q12580" i="16"/>
  <c r="Q12581" i="16"/>
  <c r="Q12582" i="16"/>
  <c r="Q12583" i="16"/>
  <c r="Q12584" i="16"/>
  <c r="Q12585" i="16"/>
  <c r="Q12586" i="16"/>
  <c r="Q12587" i="16"/>
  <c r="Q12588" i="16"/>
  <c r="Q12589" i="16"/>
  <c r="Q12590" i="16"/>
  <c r="Q12591" i="16"/>
  <c r="Q12592" i="16"/>
  <c r="Q12593" i="16"/>
  <c r="Q12594" i="16"/>
  <c r="Q12595" i="16"/>
  <c r="Q12596" i="16"/>
  <c r="Q12597" i="16"/>
  <c r="Q12598" i="16"/>
  <c r="Q12599" i="16"/>
  <c r="Q12600" i="16"/>
  <c r="Q12601" i="16"/>
  <c r="Q12602" i="16"/>
  <c r="Q12603" i="16"/>
  <c r="Q12604" i="16"/>
  <c r="Q12605" i="16"/>
  <c r="Q12606" i="16"/>
  <c r="Q12607" i="16"/>
  <c r="Q12608" i="16"/>
  <c r="Q12609" i="16"/>
  <c r="Q12610" i="16"/>
  <c r="Q12611" i="16"/>
  <c r="Q12612" i="16"/>
  <c r="Q12613" i="16"/>
  <c r="Q12614" i="16"/>
  <c r="Q12615" i="16"/>
  <c r="Q12616" i="16"/>
  <c r="Q12617" i="16"/>
  <c r="Q12618" i="16"/>
  <c r="Q12619" i="16"/>
  <c r="Q12620" i="16"/>
  <c r="Q12621" i="16"/>
  <c r="Q12622" i="16"/>
  <c r="Q12623" i="16"/>
  <c r="Q12624" i="16"/>
  <c r="Q12625" i="16"/>
  <c r="Q12626" i="16"/>
  <c r="Q12627" i="16"/>
  <c r="Q12628" i="16"/>
  <c r="Q12629" i="16"/>
  <c r="Q12630" i="16"/>
  <c r="Q12631" i="16"/>
  <c r="Q12632" i="16"/>
  <c r="Q12633" i="16"/>
  <c r="Q12634" i="16"/>
  <c r="Q12635" i="16"/>
  <c r="Q12636" i="16"/>
  <c r="Q12637" i="16"/>
  <c r="Q12638" i="16"/>
  <c r="Q12639" i="16"/>
  <c r="Q12640" i="16"/>
  <c r="Q12641" i="16"/>
  <c r="Q12642" i="16"/>
  <c r="Q12643" i="16"/>
  <c r="Q12644" i="16"/>
  <c r="Q12645" i="16"/>
  <c r="Q12646" i="16"/>
  <c r="Q12647" i="16"/>
  <c r="Q12648" i="16"/>
  <c r="Q12649" i="16"/>
  <c r="Q12650" i="16"/>
  <c r="Q12651" i="16"/>
  <c r="Q12652" i="16"/>
  <c r="Q12653" i="16"/>
  <c r="Q12654" i="16"/>
  <c r="Q12655" i="16"/>
  <c r="Q12656" i="16"/>
  <c r="Q12657" i="16"/>
  <c r="Q12658" i="16"/>
  <c r="Q12659" i="16"/>
  <c r="Q12660" i="16"/>
  <c r="Q12661" i="16"/>
  <c r="Q12662" i="16"/>
  <c r="Q12663" i="16"/>
  <c r="Q12664" i="16"/>
  <c r="Q12665" i="16"/>
  <c r="Q12666" i="16"/>
  <c r="Q12667" i="16"/>
  <c r="Q12668" i="16"/>
  <c r="Q12669" i="16"/>
  <c r="Q12670" i="16"/>
  <c r="Q12671" i="16"/>
  <c r="Q12672" i="16"/>
  <c r="Q12673" i="16"/>
  <c r="Q12674" i="16"/>
  <c r="Q12675" i="16"/>
  <c r="Q12676" i="16"/>
  <c r="Q12677" i="16"/>
  <c r="Q12678" i="16"/>
  <c r="Q12679" i="16"/>
  <c r="Q12680" i="16"/>
  <c r="Q12681" i="16"/>
  <c r="Q12682" i="16"/>
  <c r="Q12683" i="16"/>
  <c r="Q12684" i="16"/>
  <c r="Q12685" i="16"/>
  <c r="Q12686" i="16"/>
  <c r="Q12687" i="16"/>
  <c r="Q12688" i="16"/>
  <c r="Q12689" i="16"/>
  <c r="Q12690" i="16"/>
  <c r="Q12691" i="16"/>
  <c r="Q12692" i="16"/>
  <c r="Q12693" i="16"/>
  <c r="Q12694" i="16"/>
  <c r="Q12695" i="16"/>
  <c r="Q12696" i="16"/>
  <c r="Q12697" i="16"/>
  <c r="Q12698" i="16"/>
  <c r="Q12699" i="16"/>
  <c r="Q12700" i="16"/>
  <c r="Q12701" i="16"/>
  <c r="Q12702" i="16"/>
  <c r="Q12703" i="16"/>
  <c r="Q12704" i="16"/>
  <c r="Q12705" i="16"/>
  <c r="Q12706" i="16"/>
  <c r="Q12707" i="16"/>
  <c r="Q12708" i="16"/>
  <c r="Q12709" i="16"/>
  <c r="Q12710" i="16"/>
  <c r="Q12711" i="16"/>
  <c r="Q12712" i="16"/>
  <c r="Q12713" i="16"/>
  <c r="Q12714" i="16"/>
  <c r="Q12715" i="16"/>
  <c r="Q12716" i="16"/>
  <c r="Q12717" i="16"/>
  <c r="Q12718" i="16"/>
  <c r="Q12719" i="16"/>
  <c r="Q12720" i="16"/>
  <c r="Q12721" i="16"/>
  <c r="Q12722" i="16"/>
  <c r="Q12723" i="16"/>
  <c r="Q12724" i="16"/>
  <c r="Q12725" i="16"/>
  <c r="Q12726" i="16"/>
  <c r="Q12727" i="16"/>
  <c r="Q12728" i="16"/>
  <c r="Q12729" i="16"/>
  <c r="Q12730" i="16"/>
  <c r="Q12731" i="16"/>
  <c r="Q12732" i="16"/>
  <c r="Q12733" i="16"/>
  <c r="Q12734" i="16"/>
  <c r="Q12735" i="16"/>
  <c r="Q12736" i="16"/>
  <c r="Q12737" i="16"/>
  <c r="Q12738" i="16"/>
  <c r="Q12739" i="16"/>
  <c r="Q12740" i="16"/>
  <c r="Q12741" i="16"/>
  <c r="Q12742" i="16"/>
  <c r="Q12743" i="16"/>
  <c r="Q12744" i="16"/>
  <c r="Q12745" i="16"/>
  <c r="Q12746" i="16"/>
  <c r="Q12747" i="16"/>
  <c r="Q12748" i="16"/>
  <c r="Q12749" i="16"/>
  <c r="Q12750" i="16"/>
  <c r="Q12751" i="16"/>
  <c r="Q12752" i="16"/>
  <c r="Q12753" i="16"/>
  <c r="Q12754" i="16"/>
  <c r="Q12755" i="16"/>
  <c r="Q12756" i="16"/>
  <c r="Q12757" i="16"/>
  <c r="Q12758" i="16"/>
  <c r="Q12759" i="16"/>
  <c r="Q12760" i="16"/>
  <c r="Q12761" i="16"/>
  <c r="Q12762" i="16"/>
  <c r="Q12763" i="16"/>
  <c r="Q12764" i="16"/>
  <c r="Q12765" i="16"/>
  <c r="Q12766" i="16"/>
  <c r="Q12767" i="16"/>
  <c r="Q12768" i="16"/>
  <c r="Q12769" i="16"/>
  <c r="Q12770" i="16"/>
  <c r="Q12771" i="16"/>
  <c r="Q12772" i="16"/>
  <c r="Q12773" i="16"/>
  <c r="Q12774" i="16"/>
  <c r="Q12775" i="16"/>
  <c r="Q12776" i="16"/>
  <c r="Q12777" i="16"/>
  <c r="Q12778" i="16"/>
  <c r="Q12779" i="16"/>
  <c r="Q12780" i="16"/>
  <c r="Q12781" i="16"/>
  <c r="Q12782" i="16"/>
  <c r="Q12783" i="16"/>
  <c r="Q12784" i="16"/>
  <c r="Q12785" i="16"/>
  <c r="Q12786" i="16"/>
  <c r="Q12787" i="16"/>
  <c r="Q12788" i="16"/>
  <c r="Q12789" i="16"/>
  <c r="Q12790" i="16"/>
  <c r="Q12791" i="16"/>
  <c r="Q12792" i="16"/>
  <c r="Q12793" i="16"/>
  <c r="Q12794" i="16"/>
  <c r="Q12795" i="16"/>
  <c r="Q12796" i="16"/>
  <c r="Q12797" i="16"/>
  <c r="Q12798" i="16"/>
  <c r="Q12799" i="16"/>
  <c r="Q12800" i="16"/>
  <c r="Q12801" i="16"/>
  <c r="Q12802" i="16"/>
  <c r="Q12803" i="16"/>
  <c r="Q12804" i="16"/>
  <c r="Q12805" i="16"/>
  <c r="Q12806" i="16"/>
  <c r="Q12807" i="16"/>
  <c r="Q12808" i="16"/>
  <c r="Q12809" i="16"/>
  <c r="Q12810" i="16"/>
  <c r="Q12811" i="16"/>
  <c r="Q12812" i="16"/>
  <c r="Q12813" i="16"/>
  <c r="Q12814" i="16"/>
  <c r="Q12815" i="16"/>
  <c r="Q12816" i="16"/>
  <c r="Q12817" i="16"/>
  <c r="Q12818" i="16"/>
  <c r="Q12819" i="16"/>
  <c r="Q12820" i="16"/>
  <c r="Q12821" i="16"/>
  <c r="Q12822" i="16"/>
  <c r="Q12823" i="16"/>
  <c r="Q12824" i="16"/>
  <c r="Q12825" i="16"/>
  <c r="Q12826" i="16"/>
  <c r="Q12827" i="16"/>
  <c r="Q12828" i="16"/>
  <c r="Q12829" i="16"/>
  <c r="Q12830" i="16"/>
  <c r="Q12831" i="16"/>
  <c r="Q12832" i="16"/>
  <c r="Q12833" i="16"/>
  <c r="Q12834" i="16"/>
  <c r="Q12835" i="16"/>
  <c r="Q12836" i="16"/>
  <c r="Q12837" i="16"/>
  <c r="Q12838" i="16"/>
  <c r="Q12839" i="16"/>
  <c r="Q12840" i="16"/>
  <c r="Q12841" i="16"/>
  <c r="Q12842" i="16"/>
  <c r="Q12843" i="16"/>
  <c r="Q12844" i="16"/>
  <c r="Q12845" i="16"/>
  <c r="Q12846" i="16"/>
  <c r="Q12847" i="16"/>
  <c r="Q12848" i="16"/>
  <c r="Q12849" i="16"/>
  <c r="Q12850" i="16"/>
  <c r="Q12851" i="16"/>
  <c r="Q12852" i="16"/>
  <c r="Q12853" i="16"/>
  <c r="Q12854" i="16"/>
  <c r="Q12855" i="16"/>
  <c r="Q12856" i="16"/>
  <c r="Q12857" i="16"/>
  <c r="Q12858" i="16"/>
  <c r="Q12859" i="16"/>
  <c r="Q12860" i="16"/>
  <c r="Q12861" i="16"/>
  <c r="Q12862" i="16"/>
  <c r="Q12863" i="16"/>
  <c r="Q12864" i="16"/>
  <c r="Q12865" i="16"/>
  <c r="Q12866" i="16"/>
  <c r="Q12867" i="16"/>
  <c r="Q12868" i="16"/>
  <c r="Q12869" i="16"/>
  <c r="Q12870" i="16"/>
  <c r="Q12871" i="16"/>
  <c r="Q12872" i="16"/>
  <c r="Q12873" i="16"/>
  <c r="Q12874" i="16"/>
  <c r="Q12875" i="16"/>
  <c r="Q12876" i="16"/>
  <c r="Q12877" i="16"/>
  <c r="Q12878" i="16"/>
  <c r="Q12879" i="16"/>
  <c r="Q12880" i="16"/>
  <c r="Q12881" i="16"/>
  <c r="Q12882" i="16"/>
  <c r="Q12883" i="16"/>
  <c r="Q12884" i="16"/>
  <c r="Q12885" i="16"/>
  <c r="Q12886" i="16"/>
  <c r="Q12887" i="16"/>
  <c r="Q12888" i="16"/>
  <c r="Q12889" i="16"/>
  <c r="Q12890" i="16"/>
  <c r="Q12891" i="16"/>
  <c r="Q12892" i="16"/>
  <c r="Q12893" i="16"/>
  <c r="Q12894" i="16"/>
  <c r="Q12895" i="16"/>
  <c r="Q12896" i="16"/>
  <c r="Q12897" i="16"/>
  <c r="Q12898" i="16"/>
  <c r="Q12899" i="16"/>
  <c r="Q12900" i="16"/>
  <c r="Q12901" i="16"/>
  <c r="Q12902" i="16"/>
  <c r="Q12903" i="16"/>
  <c r="Q12904" i="16"/>
  <c r="Q12905" i="16"/>
  <c r="Q12906" i="16"/>
  <c r="Q12907" i="16"/>
  <c r="Q12908" i="16"/>
  <c r="Q12909" i="16"/>
  <c r="Q12910" i="16"/>
  <c r="Q12911" i="16"/>
  <c r="Q12912" i="16"/>
  <c r="Q12913" i="16"/>
  <c r="Q12914" i="16"/>
  <c r="Q12915" i="16"/>
  <c r="Q12916" i="16"/>
  <c r="Q12917" i="16"/>
  <c r="Q12918" i="16"/>
  <c r="Q12919" i="16"/>
  <c r="Q12920" i="16"/>
  <c r="Q12921" i="16"/>
  <c r="Q12922" i="16"/>
  <c r="Q12923" i="16"/>
  <c r="Q12924" i="16"/>
  <c r="Q12925" i="16"/>
  <c r="Q12926" i="16"/>
  <c r="Q12927" i="16"/>
  <c r="Q12928" i="16"/>
  <c r="Q12929" i="16"/>
  <c r="Q12930" i="16"/>
  <c r="Q12931" i="16"/>
  <c r="Q12932" i="16"/>
  <c r="Q12933" i="16"/>
  <c r="Q12934" i="16"/>
  <c r="Q12935" i="16"/>
  <c r="Q12936" i="16"/>
  <c r="Q12937" i="16"/>
  <c r="Q12938" i="16"/>
  <c r="Q12939" i="16"/>
  <c r="Q12940" i="16"/>
  <c r="Q12941" i="16"/>
  <c r="Q12942" i="16"/>
  <c r="Q12943" i="16"/>
  <c r="Q12944" i="16"/>
  <c r="Q12945" i="16"/>
  <c r="Q12946" i="16"/>
  <c r="Q12947" i="16"/>
  <c r="Q12948" i="16"/>
  <c r="Q12949" i="16"/>
  <c r="Q12950" i="16"/>
  <c r="Q12951" i="16"/>
  <c r="Q12952" i="16"/>
  <c r="Q12953" i="16"/>
  <c r="Q12954" i="16"/>
  <c r="Q12955" i="16"/>
  <c r="Q12956" i="16"/>
  <c r="Q12957" i="16"/>
  <c r="Q12958" i="16"/>
  <c r="Q12959" i="16"/>
  <c r="Q12960" i="16"/>
  <c r="Q12961" i="16"/>
  <c r="Q12962" i="16"/>
  <c r="Q12963" i="16"/>
  <c r="Q12964" i="16"/>
  <c r="Q12965" i="16"/>
  <c r="Q12966" i="16"/>
  <c r="Q12967" i="16"/>
  <c r="Q12968" i="16"/>
  <c r="Q12969" i="16"/>
  <c r="Q12970" i="16"/>
  <c r="Q12971" i="16"/>
  <c r="Q12972" i="16"/>
  <c r="Q12973" i="16"/>
  <c r="Q12974" i="16"/>
  <c r="Q12975" i="16"/>
  <c r="Q12976" i="16"/>
  <c r="Q12977" i="16"/>
  <c r="Q12978" i="16"/>
  <c r="Q12979" i="16"/>
  <c r="Q12980" i="16"/>
  <c r="Q12981" i="16"/>
  <c r="Q12982" i="16"/>
  <c r="Q12983" i="16"/>
  <c r="Q12984" i="16"/>
  <c r="Q12985" i="16"/>
  <c r="Q12986" i="16"/>
  <c r="Q12987" i="16"/>
  <c r="Q12988" i="16"/>
  <c r="Q12989" i="16"/>
  <c r="Q12990" i="16"/>
  <c r="Q12991" i="16"/>
  <c r="Q12992" i="16"/>
  <c r="Q12993" i="16"/>
  <c r="Q12994" i="16"/>
  <c r="Q12995" i="16"/>
  <c r="Q12996" i="16"/>
  <c r="Q12997" i="16"/>
  <c r="Q12998" i="16"/>
  <c r="Q12999" i="16"/>
  <c r="Q13000" i="16"/>
  <c r="Q13001" i="16"/>
  <c r="Q13002" i="16"/>
  <c r="Q13003" i="16"/>
  <c r="Q13004" i="16"/>
  <c r="Q13005" i="16"/>
  <c r="Q13006" i="16"/>
  <c r="Q13007" i="16"/>
  <c r="Q13008" i="16"/>
  <c r="Q13009" i="16"/>
  <c r="Q13010" i="16"/>
  <c r="Q13011" i="16"/>
  <c r="Q13012" i="16"/>
  <c r="Q13013" i="16"/>
  <c r="Q13014" i="16"/>
  <c r="Q13015" i="16"/>
  <c r="Q13016" i="16"/>
  <c r="Q13017" i="16"/>
  <c r="Q13018" i="16"/>
  <c r="Q13019" i="16"/>
  <c r="Q13020" i="16"/>
  <c r="Q13021" i="16"/>
  <c r="Q13022" i="16"/>
  <c r="Q13023" i="16"/>
  <c r="Q13024" i="16"/>
  <c r="Q13025" i="16"/>
  <c r="Q13026" i="16"/>
  <c r="Q13027" i="16"/>
  <c r="Q13028" i="16"/>
  <c r="Q13029" i="16"/>
  <c r="Q13030" i="16"/>
  <c r="Q13031" i="16"/>
  <c r="Q13032" i="16"/>
  <c r="Q13033" i="16"/>
  <c r="Q13034" i="16"/>
  <c r="Q13035" i="16"/>
  <c r="Q13036" i="16"/>
  <c r="Q13037" i="16"/>
  <c r="Q13038" i="16"/>
  <c r="Q13039" i="16"/>
  <c r="Q13040" i="16"/>
  <c r="Q13041" i="16"/>
  <c r="Q13042" i="16"/>
  <c r="Q13043" i="16"/>
  <c r="Q13044" i="16"/>
  <c r="Q13045" i="16"/>
  <c r="Q13046" i="16"/>
  <c r="Q13047" i="16"/>
  <c r="Q13048" i="16"/>
  <c r="Q13049" i="16"/>
  <c r="Q13050" i="16"/>
  <c r="Q13051" i="16"/>
  <c r="Q13052" i="16"/>
  <c r="Q13053" i="16"/>
  <c r="Q13054" i="16"/>
  <c r="Q13055" i="16"/>
  <c r="Q13056" i="16"/>
  <c r="Q13057" i="16"/>
  <c r="Q13058" i="16"/>
  <c r="Q13059" i="16"/>
  <c r="Q13060" i="16"/>
  <c r="Q13061" i="16"/>
  <c r="Q13062" i="16"/>
  <c r="Q13063" i="16"/>
  <c r="Q13064" i="16"/>
  <c r="Q13065" i="16"/>
  <c r="Q13066" i="16"/>
  <c r="Q13067" i="16"/>
  <c r="Q13068" i="16"/>
  <c r="Q13069" i="16"/>
  <c r="Q13070" i="16"/>
  <c r="Q13071" i="16"/>
  <c r="Q13072" i="16"/>
  <c r="Q13073" i="16"/>
  <c r="Q13074" i="16"/>
  <c r="Q13075" i="16"/>
  <c r="Q13076" i="16"/>
  <c r="Q13077" i="16"/>
  <c r="Q13078" i="16"/>
  <c r="Q13079" i="16"/>
  <c r="Q13080" i="16"/>
  <c r="Q13081" i="16"/>
  <c r="Q13082" i="16"/>
  <c r="Q13083" i="16"/>
  <c r="Q13084" i="16"/>
  <c r="Q13085" i="16"/>
  <c r="Q13086" i="16"/>
  <c r="Q13087" i="16"/>
  <c r="Q13088" i="16"/>
  <c r="Q13089" i="16"/>
  <c r="Q13090" i="16"/>
  <c r="Q13091" i="16"/>
  <c r="Q13092" i="16"/>
  <c r="Q13093" i="16"/>
  <c r="Q13094" i="16"/>
  <c r="Q13095" i="16"/>
  <c r="Q13096" i="16"/>
  <c r="Q13097" i="16"/>
  <c r="Q13098" i="16"/>
  <c r="Q13099" i="16"/>
  <c r="Q13100" i="16"/>
  <c r="Q13101" i="16"/>
  <c r="Q13102" i="16"/>
  <c r="Q13103" i="16"/>
  <c r="Q13104" i="16"/>
  <c r="Q13105" i="16"/>
  <c r="Q13106" i="16"/>
  <c r="Q13107" i="16"/>
  <c r="Q13108" i="16"/>
  <c r="Q13109" i="16"/>
  <c r="Q13110" i="16"/>
  <c r="Q13111" i="16"/>
  <c r="Q13112" i="16"/>
  <c r="Q13113" i="16"/>
  <c r="Q13114" i="16"/>
  <c r="Q13115" i="16"/>
  <c r="Q13116" i="16"/>
  <c r="Q13117" i="16"/>
  <c r="Q13118" i="16"/>
  <c r="Q13119" i="16"/>
  <c r="Q13120" i="16"/>
  <c r="Q13121" i="16"/>
  <c r="Q13122" i="16"/>
  <c r="Q13123" i="16"/>
  <c r="Q13124" i="16"/>
  <c r="Q13125" i="16"/>
  <c r="Q13126" i="16"/>
  <c r="Q13127" i="16"/>
  <c r="Q13128" i="16"/>
  <c r="Q13129" i="16"/>
  <c r="Q13130" i="16"/>
  <c r="Q13131" i="16"/>
  <c r="Q13132" i="16"/>
  <c r="Q13133" i="16"/>
  <c r="Q13134" i="16"/>
  <c r="Q13135" i="16"/>
  <c r="Q13136" i="16"/>
  <c r="Q13137" i="16"/>
  <c r="Q13138" i="16"/>
  <c r="Q13139" i="16"/>
  <c r="Q13140" i="16"/>
  <c r="Q13141" i="16"/>
  <c r="Q13142" i="16"/>
  <c r="Q13143" i="16"/>
  <c r="Q13144" i="16"/>
  <c r="Q13145" i="16"/>
  <c r="Q13146" i="16"/>
  <c r="Q13147" i="16"/>
  <c r="Q13148" i="16"/>
  <c r="Q13149" i="16"/>
  <c r="Q13150" i="16"/>
  <c r="Q13151" i="16"/>
  <c r="Q13152" i="16"/>
  <c r="Q13153" i="16"/>
  <c r="Q13154" i="16"/>
  <c r="Q13155" i="16"/>
  <c r="Q13156" i="16"/>
  <c r="Q13157" i="16"/>
  <c r="Q13158" i="16"/>
  <c r="Q13159" i="16"/>
  <c r="Q13160" i="16"/>
  <c r="Q13161" i="16"/>
  <c r="Q13162" i="16"/>
  <c r="Q13163" i="16"/>
  <c r="Q13164" i="16"/>
  <c r="Q13165" i="16"/>
  <c r="Q13166" i="16"/>
  <c r="Q13167" i="16"/>
  <c r="Q13168" i="16"/>
  <c r="Q13169" i="16"/>
  <c r="Q13170" i="16"/>
  <c r="Q13171" i="16"/>
  <c r="Q13172" i="16"/>
  <c r="Q13173" i="16"/>
  <c r="Q13174" i="16"/>
  <c r="Q13175" i="16"/>
  <c r="Q13176" i="16"/>
  <c r="Q13177" i="16"/>
  <c r="Q13178" i="16"/>
  <c r="Q13179" i="16"/>
  <c r="Q13180" i="16"/>
  <c r="Q13181" i="16"/>
  <c r="Q13182" i="16"/>
  <c r="Q13183" i="16"/>
  <c r="Q13184" i="16"/>
  <c r="Q13185" i="16"/>
  <c r="Q13186" i="16"/>
  <c r="Q13187" i="16"/>
  <c r="Q13188" i="16"/>
  <c r="Q13189" i="16"/>
  <c r="Q13190" i="16"/>
  <c r="Q13191" i="16"/>
  <c r="Q13192" i="16"/>
  <c r="Q13193" i="16"/>
  <c r="Q13194" i="16"/>
  <c r="Q13195" i="16"/>
  <c r="Q13196" i="16"/>
  <c r="Q13197" i="16"/>
  <c r="Q13198" i="16"/>
  <c r="Q13199" i="16"/>
  <c r="Q13200" i="16"/>
  <c r="Q13201" i="16"/>
  <c r="Q13202" i="16"/>
  <c r="Q13203" i="16"/>
  <c r="Q13204" i="16"/>
  <c r="Q13205" i="16"/>
  <c r="Q13206" i="16"/>
  <c r="Q13207" i="16"/>
  <c r="Q13208" i="16"/>
  <c r="Q13209" i="16"/>
  <c r="Q13210" i="16"/>
  <c r="Q13211" i="16"/>
  <c r="Q13212" i="16"/>
  <c r="Q13213" i="16"/>
  <c r="Q13214" i="16"/>
  <c r="Q13215" i="16"/>
  <c r="Q13216" i="16"/>
  <c r="Q13217" i="16"/>
  <c r="Q13218" i="16"/>
  <c r="Q13219" i="16"/>
  <c r="Q13220" i="16"/>
  <c r="Q13221" i="16"/>
  <c r="Q13222" i="16"/>
  <c r="Q13223" i="16"/>
  <c r="Q13224" i="16"/>
  <c r="Q13225" i="16"/>
  <c r="Q13226" i="16"/>
  <c r="Q13227" i="16"/>
  <c r="Q13228" i="16"/>
  <c r="Q13229" i="16"/>
  <c r="Q13230" i="16"/>
  <c r="Q13231" i="16"/>
  <c r="Q13232" i="16"/>
  <c r="Q13233" i="16"/>
  <c r="Q13234" i="16"/>
  <c r="Q13235" i="16"/>
  <c r="Q13236" i="16"/>
  <c r="Q13237" i="16"/>
  <c r="Q13238" i="16"/>
  <c r="Q13239" i="16"/>
  <c r="Q13240" i="16"/>
  <c r="Q13241" i="16"/>
  <c r="Q13242" i="16"/>
  <c r="Q13243" i="16"/>
  <c r="Q13244" i="16"/>
  <c r="Q13245" i="16"/>
  <c r="Q13246" i="16"/>
  <c r="Q13247" i="16"/>
  <c r="Q13248" i="16"/>
  <c r="Q13249" i="16"/>
  <c r="Q13250" i="16"/>
  <c r="Q13251" i="16"/>
  <c r="Q13252" i="16"/>
  <c r="Q13253" i="16"/>
  <c r="Q13254" i="16"/>
  <c r="Q13255" i="16"/>
  <c r="Q13256" i="16"/>
  <c r="Q13257" i="16"/>
  <c r="Q13258" i="16"/>
  <c r="Q13259" i="16"/>
  <c r="Q13260" i="16"/>
  <c r="Q13261" i="16"/>
  <c r="Q13262" i="16"/>
  <c r="Q13263" i="16"/>
  <c r="Q13264" i="16"/>
  <c r="Q13265" i="16"/>
  <c r="Q13266" i="16"/>
  <c r="Q13267" i="16"/>
  <c r="Q13268" i="16"/>
  <c r="Q13269" i="16"/>
  <c r="Q13270" i="16"/>
  <c r="Q13271" i="16"/>
  <c r="Q13272" i="16"/>
  <c r="Q13273" i="16"/>
  <c r="Q13274" i="16"/>
  <c r="Q13275" i="16"/>
  <c r="Q13276" i="16"/>
  <c r="Q13277" i="16"/>
  <c r="Q13278" i="16"/>
  <c r="Q13279" i="16"/>
  <c r="Q13280" i="16"/>
  <c r="Q13281" i="16"/>
  <c r="Q13282" i="16"/>
  <c r="Q13283" i="16"/>
  <c r="Q13284" i="16"/>
  <c r="Q13285" i="16"/>
  <c r="Q13286" i="16"/>
  <c r="Q13287" i="16"/>
  <c r="Q13288" i="16"/>
  <c r="Q13289" i="16"/>
  <c r="Q13290" i="16"/>
  <c r="Q13291" i="16"/>
  <c r="Q13292" i="16"/>
  <c r="Q13293" i="16"/>
  <c r="Q13294" i="16"/>
  <c r="Q13295" i="16"/>
  <c r="Q13296" i="16"/>
  <c r="Q13297" i="16"/>
  <c r="Q13298" i="16"/>
  <c r="Q13299" i="16"/>
  <c r="Q13300" i="16"/>
  <c r="Q13301" i="16"/>
  <c r="Q13302" i="16"/>
  <c r="Q13303" i="16"/>
  <c r="Q13304" i="16"/>
  <c r="Q13305" i="16"/>
  <c r="Q13306" i="16"/>
  <c r="Q13307" i="16"/>
  <c r="Q13308" i="16"/>
  <c r="Q13309" i="16"/>
  <c r="Q13310" i="16"/>
  <c r="Q13311" i="16"/>
  <c r="Q13312" i="16"/>
  <c r="Q13313" i="16"/>
  <c r="Q13314" i="16"/>
  <c r="Q13315" i="16"/>
  <c r="Q13316" i="16"/>
  <c r="Q13317" i="16"/>
  <c r="Q13318" i="16"/>
  <c r="Q13319" i="16"/>
  <c r="Q13320" i="16"/>
  <c r="Q13321" i="16"/>
  <c r="Q13322" i="16"/>
  <c r="Q13323" i="16"/>
  <c r="Q13324" i="16"/>
  <c r="Q13325" i="16"/>
  <c r="Q13326" i="16"/>
  <c r="Q13327" i="16"/>
  <c r="Q13328" i="16"/>
  <c r="Q13329" i="16"/>
  <c r="Q13330" i="16"/>
  <c r="Q13331" i="16"/>
  <c r="Q13332" i="16"/>
  <c r="Q13333" i="16"/>
  <c r="Q13334" i="16"/>
  <c r="Q13335" i="16"/>
  <c r="Q13336" i="16"/>
  <c r="Q13337" i="16"/>
  <c r="Q13338" i="16"/>
  <c r="Q13339" i="16"/>
  <c r="Q13340" i="16"/>
  <c r="Q13341" i="16"/>
  <c r="Q13342" i="16"/>
  <c r="Q13343" i="16"/>
  <c r="Q13344" i="16"/>
  <c r="Q13345" i="16"/>
  <c r="Q13346" i="16"/>
  <c r="Q13347" i="16"/>
  <c r="Q13348" i="16"/>
  <c r="Q13349" i="16"/>
  <c r="Q13350" i="16"/>
  <c r="Q13351" i="16"/>
  <c r="Q13352" i="16"/>
  <c r="Q13353" i="16"/>
  <c r="Q13354" i="16"/>
  <c r="Q13355" i="16"/>
  <c r="Q13356" i="16"/>
  <c r="Q13357" i="16"/>
  <c r="Q13358" i="16"/>
  <c r="Q13359" i="16"/>
  <c r="Q13360" i="16"/>
  <c r="Q13361" i="16"/>
  <c r="Q13362" i="16"/>
  <c r="Q13363" i="16"/>
  <c r="Q13364" i="16"/>
  <c r="Q13365" i="16"/>
  <c r="Q13366" i="16"/>
  <c r="Q13367" i="16"/>
  <c r="Q13368" i="16"/>
  <c r="Q13369" i="16"/>
  <c r="Q13370" i="16"/>
  <c r="Q13371" i="16"/>
  <c r="Q13372" i="16"/>
  <c r="Q13373" i="16"/>
  <c r="Q13374" i="16"/>
  <c r="Q13375" i="16"/>
  <c r="Q13376" i="16"/>
  <c r="Q13377" i="16"/>
  <c r="Q13378" i="16"/>
  <c r="Q13379" i="16"/>
  <c r="Q13380" i="16"/>
  <c r="Q13381" i="16"/>
  <c r="Q13382" i="16"/>
  <c r="Q13383" i="16"/>
  <c r="Q13384" i="16"/>
  <c r="Q13385" i="16"/>
  <c r="Q13386" i="16"/>
  <c r="Q13387" i="16"/>
  <c r="Q13388" i="16"/>
  <c r="Q13389" i="16"/>
  <c r="Q13390" i="16"/>
  <c r="Q13391" i="16"/>
  <c r="Q13392" i="16"/>
  <c r="Q13393" i="16"/>
  <c r="Q13394" i="16"/>
  <c r="Q13395" i="16"/>
  <c r="Q13396" i="16"/>
  <c r="Q13397" i="16"/>
  <c r="Q13398" i="16"/>
  <c r="Q13399" i="16"/>
  <c r="Q13400" i="16"/>
  <c r="Q13401" i="16"/>
  <c r="Q13402" i="16"/>
  <c r="Q13403" i="16"/>
  <c r="Q13404" i="16"/>
  <c r="Q13405" i="16"/>
  <c r="Q13406" i="16"/>
  <c r="Q13407" i="16"/>
  <c r="Q13408" i="16"/>
  <c r="Q13409" i="16"/>
  <c r="Q13410" i="16"/>
  <c r="Q13411" i="16"/>
  <c r="Q13412" i="16"/>
  <c r="Q13413" i="16"/>
  <c r="Q13414" i="16"/>
  <c r="Q13415" i="16"/>
  <c r="Q13416" i="16"/>
  <c r="Q13417" i="16"/>
  <c r="Q13418" i="16"/>
  <c r="Q13419" i="16"/>
  <c r="Q13420" i="16"/>
  <c r="Q13421" i="16"/>
  <c r="Q13422" i="16"/>
  <c r="Q13423" i="16"/>
  <c r="Q13424" i="16"/>
  <c r="Q13425" i="16"/>
  <c r="Q13426" i="16"/>
  <c r="Q13427" i="16"/>
  <c r="Q13428" i="16"/>
  <c r="Q13429" i="16"/>
  <c r="Q13430" i="16"/>
  <c r="Q13431" i="16"/>
  <c r="Q13432" i="16"/>
  <c r="Q13433" i="16"/>
  <c r="Q13434" i="16"/>
  <c r="Q13435" i="16"/>
  <c r="Q13436" i="16"/>
  <c r="Q13437" i="16"/>
  <c r="Q13438" i="16"/>
  <c r="Q13439" i="16"/>
  <c r="Q13440" i="16"/>
  <c r="Q13441" i="16"/>
  <c r="Q13442" i="16"/>
  <c r="Q13443" i="16"/>
  <c r="Q13444" i="16"/>
  <c r="Q13445" i="16"/>
  <c r="Q13446" i="16"/>
  <c r="Q13447" i="16"/>
  <c r="Q13448" i="16"/>
  <c r="Q13449" i="16"/>
  <c r="Q13450" i="16"/>
  <c r="Q13451" i="16"/>
  <c r="Q13452" i="16"/>
  <c r="Q13453" i="16"/>
  <c r="Q13454" i="16"/>
  <c r="Q13455" i="16"/>
  <c r="Q13456" i="16"/>
  <c r="Q13457" i="16"/>
  <c r="Q13458" i="16"/>
  <c r="Q13459" i="16"/>
  <c r="Q13460" i="16"/>
  <c r="Q13461" i="16"/>
  <c r="Q13462" i="16"/>
  <c r="Q13463" i="16"/>
  <c r="Q13464" i="16"/>
  <c r="Q13465" i="16"/>
  <c r="Q13466" i="16"/>
  <c r="Q13467" i="16"/>
  <c r="Q13468" i="16"/>
  <c r="Q13469" i="16"/>
  <c r="Q13470" i="16"/>
  <c r="Q13471" i="16"/>
  <c r="Q13472" i="16"/>
  <c r="Q13473" i="16"/>
  <c r="Q13474" i="16"/>
  <c r="Q13475" i="16"/>
  <c r="Q13476" i="16"/>
  <c r="Q13477" i="16"/>
  <c r="Q13478" i="16"/>
  <c r="Q13479" i="16"/>
  <c r="Q13480" i="16"/>
  <c r="Q13481" i="16"/>
  <c r="Q13482" i="16"/>
  <c r="Q13483" i="16"/>
  <c r="Q13484" i="16"/>
  <c r="Q13485" i="16"/>
  <c r="Q13486" i="16"/>
  <c r="Q13487" i="16"/>
  <c r="Q13488" i="16"/>
  <c r="Q13489" i="16"/>
  <c r="Q13490" i="16"/>
  <c r="Q13491" i="16"/>
  <c r="Q13492" i="16"/>
  <c r="Q13493" i="16"/>
  <c r="Q13494" i="16"/>
  <c r="Q13495" i="16"/>
  <c r="Q13496" i="16"/>
  <c r="Q13497" i="16"/>
  <c r="Q13498" i="16"/>
  <c r="Q13499" i="16"/>
  <c r="Q13500" i="16"/>
  <c r="Q13501" i="16"/>
  <c r="Q13502" i="16"/>
  <c r="Q13503" i="16"/>
  <c r="Q13504" i="16"/>
  <c r="Q13505" i="16"/>
  <c r="Q13506" i="16"/>
  <c r="Q13507" i="16"/>
  <c r="Q13508" i="16"/>
  <c r="Q13509" i="16"/>
  <c r="Q13510" i="16"/>
  <c r="Q13511" i="16"/>
  <c r="Q13512" i="16"/>
  <c r="Q13513" i="16"/>
  <c r="Q13514" i="16"/>
  <c r="Q13515" i="16"/>
  <c r="Q13516" i="16"/>
  <c r="Q13517" i="16"/>
  <c r="Q13518" i="16"/>
  <c r="Q13519" i="16"/>
  <c r="Q13520" i="16"/>
  <c r="Q13521" i="16"/>
  <c r="Q13522" i="16"/>
  <c r="Q13523" i="16"/>
  <c r="Q13524" i="16"/>
  <c r="Q13525" i="16"/>
  <c r="Q13526" i="16"/>
  <c r="Q13527" i="16"/>
  <c r="Q13528" i="16"/>
  <c r="Q13529" i="16"/>
  <c r="Q13530" i="16"/>
  <c r="Q13531" i="16"/>
  <c r="Q13532" i="16"/>
  <c r="Q13533" i="16"/>
  <c r="Q13534" i="16"/>
  <c r="Q13535" i="16"/>
  <c r="Q13536" i="16"/>
  <c r="Q13537" i="16"/>
  <c r="Q13538" i="16"/>
  <c r="Q13539" i="16"/>
  <c r="Q13540" i="16"/>
  <c r="Q13541" i="16"/>
  <c r="Q13542" i="16"/>
  <c r="Q13543" i="16"/>
  <c r="Q13544" i="16"/>
  <c r="Q13545" i="16"/>
  <c r="Q13546" i="16"/>
  <c r="Q13547" i="16"/>
  <c r="Q13548" i="16"/>
  <c r="Q13549" i="16"/>
  <c r="Q13550" i="16"/>
  <c r="Q13551" i="16"/>
  <c r="Q13552" i="16"/>
  <c r="Q13553" i="16"/>
  <c r="Q13554" i="16"/>
  <c r="Q13555" i="16"/>
  <c r="Q13556" i="16"/>
  <c r="Q13557" i="16"/>
  <c r="Q13558" i="16"/>
  <c r="Q13559" i="16"/>
  <c r="Q13560" i="16"/>
  <c r="Q13561" i="16"/>
  <c r="Q13562" i="16"/>
  <c r="Q13563" i="16"/>
  <c r="Q13564" i="16"/>
  <c r="Q13565" i="16"/>
  <c r="Q13566" i="16"/>
  <c r="Q13567" i="16"/>
  <c r="Q13568" i="16"/>
  <c r="Q13569" i="16"/>
  <c r="Q13570" i="16"/>
  <c r="Q13571" i="16"/>
  <c r="Q13572" i="16"/>
  <c r="Q13573" i="16"/>
  <c r="Q13574" i="16"/>
  <c r="Q13575" i="16"/>
  <c r="Q13576" i="16"/>
  <c r="Q13577" i="16"/>
  <c r="Q13578" i="16"/>
  <c r="Q13579" i="16"/>
  <c r="Q13580" i="16"/>
  <c r="Q13581" i="16"/>
  <c r="Q13582" i="16"/>
  <c r="Q13583" i="16"/>
  <c r="Q13584" i="16"/>
  <c r="Q13585" i="16"/>
  <c r="Q13586" i="16"/>
  <c r="Q13587" i="16"/>
  <c r="Q13588" i="16"/>
  <c r="Q13589" i="16"/>
  <c r="Q13590" i="16"/>
  <c r="Q13591" i="16"/>
  <c r="Q13592" i="16"/>
  <c r="Q13593" i="16"/>
  <c r="Q13594" i="16"/>
  <c r="Q13595" i="16"/>
  <c r="Q13596" i="16"/>
  <c r="Q13597" i="16"/>
  <c r="Q13598" i="16"/>
  <c r="Q13599" i="16"/>
  <c r="Q13600" i="16"/>
  <c r="Q13601" i="16"/>
  <c r="Q13602" i="16"/>
  <c r="Q13603" i="16"/>
  <c r="Q13604" i="16"/>
  <c r="Q13605" i="16"/>
  <c r="Q13606" i="16"/>
  <c r="Q13607" i="16"/>
  <c r="Q13608" i="16"/>
  <c r="Q13609" i="16"/>
  <c r="Q13610" i="16"/>
  <c r="Q13611" i="16"/>
  <c r="Q13612" i="16"/>
  <c r="Q13613" i="16"/>
  <c r="Q13614" i="16"/>
  <c r="Q13615" i="16"/>
  <c r="Q13616" i="16"/>
  <c r="Q13617" i="16"/>
  <c r="Q13618" i="16"/>
  <c r="Q13619" i="16"/>
  <c r="Q13620" i="16"/>
  <c r="Q13621" i="16"/>
  <c r="Q13622" i="16"/>
  <c r="Q13623" i="16"/>
  <c r="Q13624" i="16"/>
  <c r="Q13625" i="16"/>
  <c r="Q13626" i="16"/>
  <c r="Q13627" i="16"/>
  <c r="Q13628" i="16"/>
  <c r="Q13629" i="16"/>
  <c r="Q13630" i="16"/>
  <c r="Q13631" i="16"/>
  <c r="Q13632" i="16"/>
  <c r="Q13633" i="16"/>
  <c r="Q13634" i="16"/>
  <c r="Q13635" i="16"/>
  <c r="Q13636" i="16"/>
  <c r="Q13637" i="16"/>
  <c r="Q13638" i="16"/>
  <c r="Q13639" i="16"/>
  <c r="Q13640" i="16"/>
  <c r="Q13641" i="16"/>
  <c r="Q13642" i="16"/>
  <c r="Q13643" i="16"/>
  <c r="Q13644" i="16"/>
  <c r="Q13645" i="16"/>
  <c r="Q13646" i="16"/>
  <c r="Q13647" i="16"/>
  <c r="Q13648" i="16"/>
  <c r="Q13649" i="16"/>
  <c r="Q13650" i="16"/>
  <c r="Q13651" i="16"/>
  <c r="Q13652" i="16"/>
  <c r="Q13653" i="16"/>
  <c r="Q13654" i="16"/>
  <c r="Q13655" i="16"/>
  <c r="Q13656" i="16"/>
  <c r="Q13657" i="16"/>
  <c r="Q13658" i="16"/>
  <c r="Q13659" i="16"/>
  <c r="Q13660" i="16"/>
  <c r="Q13661" i="16"/>
  <c r="Q13662" i="16"/>
  <c r="Q13663" i="16"/>
  <c r="Q13664" i="16"/>
  <c r="Q13665" i="16"/>
  <c r="Q13666" i="16"/>
  <c r="Q13667" i="16"/>
  <c r="Q13668" i="16"/>
  <c r="Q13669" i="16"/>
  <c r="Q13670" i="16"/>
  <c r="Q13671" i="16"/>
  <c r="Q13672" i="16"/>
  <c r="Q13673" i="16"/>
  <c r="Q13674" i="16"/>
  <c r="Q13675" i="16"/>
  <c r="Q13676" i="16"/>
  <c r="Q13677" i="16"/>
  <c r="Q13678" i="16"/>
  <c r="Q13679" i="16"/>
  <c r="Q13680" i="16"/>
  <c r="Q13681" i="16"/>
  <c r="Q13682" i="16"/>
  <c r="Q13683" i="16"/>
  <c r="Q13684" i="16"/>
  <c r="Q13685" i="16"/>
  <c r="Q13686" i="16"/>
  <c r="Q13687" i="16"/>
  <c r="Q13688" i="16"/>
  <c r="Q13689" i="16"/>
  <c r="Q13690" i="16"/>
  <c r="Q13691" i="16"/>
  <c r="Q13692" i="16"/>
  <c r="Q13693" i="16"/>
  <c r="Q13694" i="16"/>
  <c r="Q13695" i="16"/>
  <c r="Q13696" i="16"/>
  <c r="Q13697" i="16"/>
  <c r="Q13698" i="16"/>
  <c r="Q13699" i="16"/>
  <c r="Q13700" i="16"/>
  <c r="Q13701" i="16"/>
  <c r="Q13702" i="16"/>
  <c r="Q13703" i="16"/>
  <c r="Q13704" i="16"/>
  <c r="Q13705" i="16"/>
  <c r="Q13706" i="16"/>
  <c r="Q13707" i="16"/>
  <c r="Q13708" i="16"/>
  <c r="Q13709" i="16"/>
  <c r="Q13710" i="16"/>
  <c r="Q13711" i="16"/>
  <c r="Q13712" i="16"/>
  <c r="Q13713" i="16"/>
  <c r="Q13714" i="16"/>
  <c r="Q13715" i="16"/>
  <c r="Q13716" i="16"/>
  <c r="Q13717" i="16"/>
  <c r="Q13718" i="16"/>
  <c r="Q13719" i="16"/>
  <c r="Q13720" i="16"/>
  <c r="Q13721" i="16"/>
  <c r="Q13722" i="16"/>
  <c r="Q13723" i="16"/>
  <c r="Q13724" i="16"/>
  <c r="Q13725" i="16"/>
  <c r="Q13726" i="16"/>
  <c r="Q13727" i="16"/>
  <c r="Q13728" i="16"/>
  <c r="Q13729" i="16"/>
  <c r="Q13730" i="16"/>
  <c r="Q13731" i="16"/>
  <c r="Q13732" i="16"/>
  <c r="Q13733" i="16"/>
  <c r="Q13734" i="16"/>
  <c r="Q13735" i="16"/>
  <c r="Q13736" i="16"/>
  <c r="Q13737" i="16"/>
  <c r="Q13738" i="16"/>
  <c r="Q13739" i="16"/>
  <c r="Q13740" i="16"/>
  <c r="Q13741" i="16"/>
  <c r="Q13742" i="16"/>
  <c r="Q13743" i="16"/>
  <c r="Q13744" i="16"/>
  <c r="Q13745" i="16"/>
  <c r="Q13746" i="16"/>
  <c r="Q13747" i="16"/>
  <c r="Q13748" i="16"/>
  <c r="Q13749" i="16"/>
  <c r="Q13750" i="16"/>
  <c r="Q13751" i="16"/>
  <c r="Q13752" i="16"/>
  <c r="Q13753" i="16"/>
  <c r="Q13754" i="16"/>
  <c r="Q13755" i="16"/>
  <c r="Q13756" i="16"/>
  <c r="Q13757" i="16"/>
  <c r="Q13758" i="16"/>
  <c r="Q13759" i="16"/>
  <c r="Q13760" i="16"/>
  <c r="Q13761" i="16"/>
  <c r="Q13762" i="16"/>
  <c r="Q13763" i="16"/>
  <c r="Q13764" i="16"/>
  <c r="Q13765" i="16"/>
  <c r="Q13766" i="16"/>
  <c r="Q13767" i="16"/>
  <c r="Q13768" i="16"/>
  <c r="Q13769" i="16"/>
  <c r="Q13770" i="16"/>
  <c r="Q13771" i="16"/>
  <c r="Q13772" i="16"/>
  <c r="Q13773" i="16"/>
  <c r="Q13774" i="16"/>
  <c r="Q13775" i="16"/>
  <c r="Q13776" i="16"/>
  <c r="Q13777" i="16"/>
  <c r="Q13778" i="16"/>
  <c r="Q13779" i="16"/>
  <c r="Q13780" i="16"/>
  <c r="Q13781" i="16"/>
  <c r="Q13782" i="16"/>
  <c r="Q13783" i="16"/>
  <c r="Q13784" i="16"/>
  <c r="Q13785" i="16"/>
  <c r="Q13786" i="16"/>
  <c r="Q13787" i="16"/>
  <c r="Q13788" i="16"/>
  <c r="Q13789" i="16"/>
  <c r="Q13790" i="16"/>
  <c r="Q13791" i="16"/>
  <c r="Q13792" i="16"/>
  <c r="Q13793" i="16"/>
  <c r="Q13794" i="16"/>
  <c r="Q13795" i="16"/>
  <c r="Q13796" i="16"/>
  <c r="Q13797" i="16"/>
  <c r="Q13798" i="16"/>
  <c r="Q13799" i="16"/>
  <c r="Q13800" i="16"/>
  <c r="Q13801" i="16"/>
  <c r="Q13802" i="16"/>
  <c r="Q13803" i="16"/>
  <c r="Q13804" i="16"/>
  <c r="Q13805" i="16"/>
  <c r="Q13806" i="16"/>
  <c r="Q13807" i="16"/>
  <c r="Q13808" i="16"/>
  <c r="Q13809" i="16"/>
  <c r="Q13810" i="16"/>
  <c r="Q13811" i="16"/>
  <c r="Q13812" i="16"/>
  <c r="Q13813" i="16"/>
  <c r="Q13814" i="16"/>
  <c r="Q13815" i="16"/>
  <c r="Q13816" i="16"/>
  <c r="Q13817" i="16"/>
  <c r="Q13818" i="16"/>
  <c r="Q13819" i="16"/>
  <c r="Q13820" i="16"/>
  <c r="Q13821" i="16"/>
  <c r="Q13822" i="16"/>
  <c r="Q13823" i="16"/>
  <c r="Q13824" i="16"/>
  <c r="Q13825" i="16"/>
  <c r="Q13826" i="16"/>
  <c r="Q13827" i="16"/>
  <c r="Q13828" i="16"/>
  <c r="Q13829" i="16"/>
  <c r="Q13830" i="16"/>
  <c r="Q13831" i="16"/>
  <c r="Q13832" i="16"/>
  <c r="Q13833" i="16"/>
  <c r="Q13834" i="16"/>
  <c r="Q13835" i="16"/>
  <c r="Q13836" i="16"/>
  <c r="Q13837" i="16"/>
  <c r="Q13838" i="16"/>
  <c r="Q13839" i="16"/>
  <c r="Q13840" i="16"/>
  <c r="Q13841" i="16"/>
  <c r="Q13842" i="16"/>
  <c r="Q13843" i="16"/>
  <c r="Q13844" i="16"/>
  <c r="Q13845" i="16"/>
  <c r="Q13846" i="16"/>
  <c r="Q13847" i="16"/>
  <c r="Q13848" i="16"/>
  <c r="Q13849" i="16"/>
  <c r="Q13850" i="16"/>
  <c r="Q13851" i="16"/>
  <c r="Q13852" i="16"/>
  <c r="Q13853" i="16"/>
  <c r="Q13854" i="16"/>
  <c r="Q13855" i="16"/>
  <c r="Q13856" i="16"/>
  <c r="Q13857" i="16"/>
  <c r="Q13858" i="16"/>
  <c r="Q13859" i="16"/>
  <c r="Q13860" i="16"/>
  <c r="Q13861" i="16"/>
  <c r="Q13862" i="16"/>
  <c r="Q13863" i="16"/>
  <c r="Q13864" i="16"/>
  <c r="Q13865" i="16"/>
  <c r="Q13866" i="16"/>
  <c r="Q13867" i="16"/>
  <c r="Q13868" i="16"/>
  <c r="Q13869" i="16"/>
  <c r="Q13870" i="16"/>
  <c r="Q13871" i="16"/>
  <c r="Q13872" i="16"/>
  <c r="Q13873" i="16"/>
  <c r="Q13874" i="16"/>
  <c r="Q13875" i="16"/>
  <c r="Q13876" i="16"/>
  <c r="Q13877" i="16"/>
  <c r="Q13878" i="16"/>
  <c r="Q13879" i="16"/>
  <c r="Q13880" i="16"/>
  <c r="Q13881" i="16"/>
  <c r="Q13882" i="16"/>
  <c r="Q13883" i="16"/>
  <c r="Q13884" i="16"/>
  <c r="Q13885" i="16"/>
  <c r="Q13886" i="16"/>
  <c r="Q13887" i="16"/>
  <c r="Q13888" i="16"/>
  <c r="Q13889" i="16"/>
  <c r="Q13890" i="16"/>
  <c r="Q13891" i="16"/>
  <c r="Q13892" i="16"/>
  <c r="Q13893" i="16"/>
  <c r="Q13894" i="16"/>
  <c r="Q13895" i="16"/>
  <c r="Q13896" i="16"/>
  <c r="Q13897" i="16"/>
  <c r="Q13898" i="16"/>
  <c r="Q13899" i="16"/>
  <c r="Q13900" i="16"/>
  <c r="Q13901" i="16"/>
  <c r="Q13902" i="16"/>
  <c r="Q13903" i="16"/>
  <c r="Q13904" i="16"/>
  <c r="Q13905" i="16"/>
  <c r="Q13906" i="16"/>
  <c r="Q13907" i="16"/>
  <c r="Q13908" i="16"/>
  <c r="Q13909" i="16"/>
  <c r="Q13910" i="16"/>
  <c r="Q13911" i="16"/>
  <c r="Q13912" i="16"/>
  <c r="Q13913" i="16"/>
  <c r="Q13914" i="16"/>
  <c r="Q13915" i="16"/>
  <c r="Q13916" i="16"/>
  <c r="Q13917" i="16"/>
  <c r="Q13918" i="16"/>
  <c r="Q13919" i="16"/>
  <c r="Q13920" i="16"/>
  <c r="Q13921" i="16"/>
  <c r="Q13922" i="16"/>
  <c r="Q13923" i="16"/>
  <c r="Q13924" i="16"/>
  <c r="Q13925" i="16"/>
  <c r="Q13926" i="16"/>
  <c r="Q13927" i="16"/>
  <c r="Q13928" i="16"/>
  <c r="Q13929" i="16"/>
  <c r="Q13930" i="16"/>
  <c r="Q13931" i="16"/>
  <c r="Q13932" i="16"/>
  <c r="Q13933" i="16"/>
  <c r="Q13934" i="16"/>
  <c r="Q13935" i="16"/>
  <c r="Q13936" i="16"/>
  <c r="Q13937" i="16"/>
  <c r="Q13938" i="16"/>
  <c r="Q13939" i="16"/>
  <c r="Q13940" i="16"/>
  <c r="Q13941" i="16"/>
  <c r="Q13942" i="16"/>
  <c r="Q13943" i="16"/>
  <c r="Q13944" i="16"/>
  <c r="Q13945" i="16"/>
  <c r="Q13946" i="16"/>
  <c r="Q13947" i="16"/>
  <c r="Q13948" i="16"/>
  <c r="Q13949" i="16"/>
  <c r="Q13950" i="16"/>
  <c r="Q13951" i="16"/>
  <c r="Q13952" i="16"/>
  <c r="Q13953" i="16"/>
  <c r="Q13954" i="16"/>
  <c r="Q13955" i="16"/>
  <c r="Q13956" i="16"/>
  <c r="Q13957" i="16"/>
  <c r="Q13958" i="16"/>
  <c r="Q13959" i="16"/>
  <c r="Q13960" i="16"/>
  <c r="Q13961" i="16"/>
  <c r="Q13962" i="16"/>
  <c r="Q13963" i="16"/>
  <c r="Q13964" i="16"/>
  <c r="Q13965" i="16"/>
  <c r="Q13966" i="16"/>
  <c r="Q13967" i="16"/>
  <c r="Q13968" i="16"/>
  <c r="Q13969" i="16"/>
  <c r="Q13970" i="16"/>
  <c r="Q13971" i="16"/>
  <c r="Q13972" i="16"/>
  <c r="Q13973" i="16"/>
  <c r="Q13974" i="16"/>
  <c r="Q13975" i="16"/>
  <c r="Q13976" i="16"/>
  <c r="Q13977" i="16"/>
  <c r="Q13978" i="16"/>
  <c r="Q13979" i="16"/>
  <c r="Q13980" i="16"/>
  <c r="Q13981" i="16"/>
  <c r="Q13982" i="16"/>
  <c r="Q13983" i="16"/>
  <c r="Q13984" i="16"/>
  <c r="Q13985" i="16"/>
  <c r="Q13986" i="16"/>
  <c r="Q13987" i="16"/>
  <c r="Q13988" i="16"/>
  <c r="Q13989" i="16"/>
  <c r="Q13990" i="16"/>
  <c r="Q13991" i="16"/>
  <c r="Q13992" i="16"/>
  <c r="Q13993" i="16"/>
  <c r="Q13994" i="16"/>
  <c r="Q13995" i="16"/>
  <c r="Q13996" i="16"/>
  <c r="Q13997" i="16"/>
  <c r="Q13998" i="16"/>
  <c r="Q13999" i="16"/>
  <c r="Q14000" i="16"/>
  <c r="Q14001" i="16"/>
  <c r="Q14002" i="16"/>
  <c r="Q14003" i="16"/>
  <c r="Q14004" i="16"/>
  <c r="Q14005" i="16"/>
  <c r="Q14006" i="16"/>
  <c r="Q14007" i="16"/>
  <c r="Q14008" i="16"/>
  <c r="Q14009" i="16"/>
  <c r="Q14010" i="16"/>
  <c r="Q14011" i="16"/>
  <c r="Q14012" i="16"/>
  <c r="Q14013" i="16"/>
  <c r="Q14014" i="16"/>
  <c r="Q14015" i="16"/>
  <c r="Q14016" i="16"/>
  <c r="Q14017" i="16"/>
  <c r="Q14018" i="16"/>
  <c r="Q14019" i="16"/>
  <c r="Q14020" i="16"/>
  <c r="Q14021" i="16"/>
  <c r="Q14022" i="16"/>
  <c r="Q14023" i="16"/>
  <c r="Q14024" i="16"/>
  <c r="Q14025" i="16"/>
  <c r="Q14026" i="16"/>
  <c r="Q14027" i="16"/>
  <c r="Q14028" i="16"/>
  <c r="Q14029" i="16"/>
  <c r="Q14030" i="16"/>
  <c r="Q14031" i="16"/>
  <c r="Q14032" i="16"/>
  <c r="Q14033" i="16"/>
  <c r="Q14034" i="16"/>
  <c r="Q14035" i="16"/>
  <c r="Q14036" i="16"/>
  <c r="Q14037" i="16"/>
  <c r="Q14038" i="16"/>
  <c r="Q14039" i="16"/>
  <c r="Q14040" i="16"/>
  <c r="Q14041" i="16"/>
  <c r="Q14042" i="16"/>
  <c r="Q14043" i="16"/>
  <c r="Q14044" i="16"/>
  <c r="Q14045" i="16"/>
  <c r="Q14046" i="16"/>
  <c r="Q14047" i="16"/>
  <c r="Q14048" i="16"/>
  <c r="Q14049" i="16"/>
  <c r="Q14050" i="16"/>
  <c r="Q14051" i="16"/>
  <c r="Q14052" i="16"/>
  <c r="Q14053" i="16"/>
  <c r="Q14054" i="16"/>
  <c r="Q14055" i="16"/>
  <c r="Q14056" i="16"/>
  <c r="Q14057" i="16"/>
  <c r="Q14058" i="16"/>
  <c r="Q14059" i="16"/>
  <c r="Q14060" i="16"/>
  <c r="Q14061" i="16"/>
  <c r="Q14062" i="16"/>
  <c r="Q14063" i="16"/>
  <c r="Q14064" i="16"/>
  <c r="Q14065" i="16"/>
  <c r="Q14066" i="16"/>
  <c r="Q14067" i="16"/>
  <c r="Q14068" i="16"/>
  <c r="Q14069" i="16"/>
  <c r="Q14070" i="16"/>
  <c r="Q14071" i="16"/>
  <c r="Q14072" i="16"/>
  <c r="Q14073" i="16"/>
  <c r="Q14074" i="16"/>
  <c r="Q14075" i="16"/>
  <c r="Q14076" i="16"/>
  <c r="Q14077" i="16"/>
  <c r="Q14078" i="16"/>
  <c r="Q14079" i="16"/>
  <c r="Q14080" i="16"/>
  <c r="Q14081" i="16"/>
  <c r="Q14082" i="16"/>
  <c r="Q14083" i="16"/>
  <c r="Q14084" i="16"/>
  <c r="Q14085" i="16"/>
  <c r="Q14086" i="16"/>
  <c r="Q14087" i="16"/>
  <c r="Q14088" i="16"/>
  <c r="Q14089" i="16"/>
  <c r="Q14090" i="16"/>
  <c r="Q14091" i="16"/>
  <c r="Q14092" i="16"/>
  <c r="Q14093" i="16"/>
  <c r="Q14094" i="16"/>
  <c r="Q14095" i="16"/>
  <c r="Q14096" i="16"/>
  <c r="Q14097" i="16"/>
  <c r="Q14098" i="16"/>
  <c r="Q14099" i="16"/>
  <c r="Q14100" i="16"/>
  <c r="Q14101" i="16"/>
  <c r="Q14102" i="16"/>
  <c r="Q14103" i="16"/>
  <c r="Q14104" i="16"/>
  <c r="Q14105" i="16"/>
  <c r="Q14106" i="16"/>
  <c r="Q14107" i="16"/>
  <c r="Q14108" i="16"/>
  <c r="Q14109" i="16"/>
  <c r="Q14110" i="16"/>
  <c r="Q14111" i="16"/>
  <c r="Q14112" i="16"/>
  <c r="Q14113" i="16"/>
  <c r="Q14114" i="16"/>
  <c r="Q14115" i="16"/>
  <c r="Q14116" i="16"/>
  <c r="Q14117" i="16"/>
  <c r="Q14118" i="16"/>
  <c r="Q14119" i="16"/>
  <c r="Q14120" i="16"/>
  <c r="Q14121" i="16"/>
  <c r="Q14122" i="16"/>
  <c r="Q14123" i="16"/>
  <c r="Q14124" i="16"/>
  <c r="Q14125" i="16"/>
  <c r="Q14126" i="16"/>
  <c r="Q14127" i="16"/>
  <c r="Q14128" i="16"/>
  <c r="Q14129" i="16"/>
  <c r="Q14130" i="16"/>
  <c r="Q14131" i="16"/>
  <c r="Q14132" i="16"/>
  <c r="Q14133" i="16"/>
  <c r="Q14134" i="16"/>
  <c r="Q14135" i="16"/>
  <c r="Q14136" i="16"/>
  <c r="Q14137" i="16"/>
  <c r="Q14138" i="16"/>
  <c r="Q14139" i="16"/>
  <c r="Q14140" i="16"/>
  <c r="Q14141" i="16"/>
  <c r="Q14142" i="16"/>
  <c r="Q14143" i="16"/>
  <c r="Q14144" i="16"/>
  <c r="Q14145" i="16"/>
  <c r="Q14146" i="16"/>
  <c r="Q14147" i="16"/>
  <c r="Q14148" i="16"/>
  <c r="Q14149" i="16"/>
  <c r="Q14150" i="16"/>
  <c r="Q14151" i="16"/>
  <c r="Q14152" i="16"/>
  <c r="Q14153" i="16"/>
  <c r="Q14154" i="16"/>
  <c r="Q14155" i="16"/>
  <c r="Q14156" i="16"/>
  <c r="Q14157" i="16"/>
  <c r="Q14158" i="16"/>
  <c r="Q14159" i="16"/>
  <c r="Q14160" i="16"/>
  <c r="Q14161" i="16"/>
  <c r="Q14162" i="16"/>
  <c r="Q14163" i="16"/>
  <c r="Q14164" i="16"/>
  <c r="Q14165" i="16"/>
  <c r="Q14166" i="16"/>
  <c r="Q14167" i="16"/>
  <c r="Q14168" i="16"/>
  <c r="Q14169" i="16"/>
  <c r="Q14170" i="16"/>
  <c r="Q14171" i="16"/>
  <c r="Q14172" i="16"/>
  <c r="Q14173" i="16"/>
  <c r="Q14174" i="16"/>
  <c r="Q14175" i="16"/>
  <c r="Q14176" i="16"/>
  <c r="Q14177" i="16"/>
  <c r="Q14178" i="16"/>
  <c r="Q14179" i="16"/>
  <c r="Q14180" i="16"/>
  <c r="Q14181" i="16"/>
  <c r="Q14182" i="16"/>
  <c r="Q14183" i="16"/>
  <c r="Q14184" i="16"/>
  <c r="Q14185" i="16"/>
  <c r="Q14186" i="16"/>
  <c r="Q14187" i="16"/>
  <c r="Q14188" i="16"/>
  <c r="Q14189" i="16"/>
  <c r="Q14190" i="16"/>
  <c r="Q14191" i="16"/>
  <c r="Q14192" i="16"/>
  <c r="Q14193" i="16"/>
  <c r="Q14194" i="16"/>
  <c r="Q14195" i="16"/>
  <c r="Q14196" i="16"/>
  <c r="Q14197" i="16"/>
  <c r="Q14198" i="16"/>
  <c r="Q14199" i="16"/>
  <c r="Q14200" i="16"/>
  <c r="Q14201" i="16"/>
  <c r="Q14202" i="16"/>
  <c r="Q14203" i="16"/>
  <c r="Q14204" i="16"/>
  <c r="Q14205" i="16"/>
  <c r="Q14206" i="16"/>
  <c r="Q14207" i="16"/>
  <c r="Q14208" i="16"/>
  <c r="Q14209" i="16"/>
  <c r="Q14210" i="16"/>
  <c r="Q14211" i="16"/>
  <c r="Q14212" i="16"/>
  <c r="Q14213" i="16"/>
  <c r="Q14214" i="16"/>
  <c r="Q14215" i="16"/>
  <c r="Q14216" i="16"/>
  <c r="Q14217" i="16"/>
  <c r="Q14218" i="16"/>
  <c r="Q14219" i="16"/>
  <c r="Q14220" i="16"/>
  <c r="Q14221" i="16"/>
  <c r="Q14222" i="16"/>
  <c r="Q14223" i="16"/>
  <c r="Q14224" i="16"/>
  <c r="Q14225" i="16"/>
  <c r="Q14226" i="16"/>
  <c r="Q14227" i="16"/>
  <c r="Q14228" i="16"/>
  <c r="Q14229" i="16"/>
  <c r="Q14230" i="16"/>
  <c r="Q14231" i="16"/>
  <c r="Q14232" i="16"/>
  <c r="Q14233" i="16"/>
  <c r="Q14234" i="16"/>
  <c r="Q14235" i="16"/>
  <c r="Q14236" i="16"/>
  <c r="Q14237" i="16"/>
  <c r="Q14238" i="16"/>
  <c r="Q14239" i="16"/>
  <c r="Q14240" i="16"/>
  <c r="Q14241" i="16"/>
  <c r="Q14242" i="16"/>
  <c r="Q14243" i="16"/>
  <c r="Q14244" i="16"/>
  <c r="Q14245" i="16"/>
  <c r="Q14246" i="16"/>
  <c r="Q14247" i="16"/>
  <c r="Q14248" i="16"/>
  <c r="Q14249" i="16"/>
  <c r="Q14250" i="16"/>
  <c r="Q14251" i="16"/>
  <c r="Q14252" i="16"/>
  <c r="Q14253" i="16"/>
  <c r="Q14254" i="16"/>
  <c r="Q14255" i="16"/>
  <c r="Q14256" i="16"/>
  <c r="Q14257" i="16"/>
  <c r="Q14258" i="16"/>
  <c r="Q14259" i="16"/>
  <c r="Q14260" i="16"/>
  <c r="Q14261" i="16"/>
  <c r="Q14262" i="16"/>
  <c r="Q14263" i="16"/>
  <c r="Q14264" i="16"/>
  <c r="Q14265" i="16"/>
  <c r="Q14266" i="16"/>
  <c r="Q14267" i="16"/>
  <c r="Q14268" i="16"/>
  <c r="Q14269" i="16"/>
  <c r="Q14270" i="16"/>
  <c r="Q14271" i="16"/>
  <c r="Q14272" i="16"/>
  <c r="Q14273" i="16"/>
  <c r="Q14274" i="16"/>
  <c r="Q14275" i="16"/>
  <c r="Q14276" i="16"/>
  <c r="Q14277" i="16"/>
  <c r="Q14278" i="16"/>
  <c r="Q14279" i="16"/>
  <c r="Q14280" i="16"/>
  <c r="Q14281" i="16"/>
  <c r="Q14282" i="16"/>
  <c r="Q14283" i="16"/>
  <c r="Q14284" i="16"/>
  <c r="Q14285" i="16"/>
  <c r="Q14286" i="16"/>
  <c r="Q14287" i="16"/>
  <c r="Q14288" i="16"/>
  <c r="Q14289" i="16"/>
  <c r="Q14290" i="16"/>
  <c r="Q14291" i="16"/>
  <c r="Q14292" i="16"/>
  <c r="Q14293" i="16"/>
  <c r="Q14294" i="16"/>
  <c r="Q14295" i="16"/>
  <c r="Q14296" i="16"/>
  <c r="Q14297" i="16"/>
  <c r="Q14298" i="16"/>
  <c r="Q14299" i="16"/>
  <c r="Q14300" i="16"/>
  <c r="Q14301" i="16"/>
  <c r="Q14302" i="16"/>
  <c r="Q14303" i="16"/>
  <c r="Q14304" i="16"/>
  <c r="Q14305" i="16"/>
  <c r="Q14306" i="16"/>
  <c r="Q14307" i="16"/>
  <c r="Q14308" i="16"/>
  <c r="Q14309" i="16"/>
  <c r="Q14310" i="16"/>
  <c r="Q14311" i="16"/>
  <c r="Q14312" i="16"/>
  <c r="Q14313" i="16"/>
  <c r="Q14314" i="16"/>
  <c r="Q14315" i="16"/>
  <c r="Q14316" i="16"/>
  <c r="Q14317" i="16"/>
  <c r="Q14318" i="16"/>
  <c r="Q14319" i="16"/>
  <c r="Q14320" i="16"/>
  <c r="Q14321" i="16"/>
  <c r="Q14322" i="16"/>
  <c r="Q14323" i="16"/>
  <c r="Q14324" i="16"/>
  <c r="Q14325" i="16"/>
  <c r="Q14326" i="16"/>
  <c r="Q14327" i="16"/>
  <c r="Q14328" i="16"/>
  <c r="Q14329" i="16"/>
  <c r="Q14330" i="16"/>
  <c r="Q14331" i="16"/>
  <c r="Q14332" i="16"/>
  <c r="Q14333" i="16"/>
  <c r="Q14334" i="16"/>
  <c r="Q14335" i="16"/>
  <c r="Q14336" i="16"/>
  <c r="Q14337" i="16"/>
  <c r="Q14338" i="16"/>
  <c r="Q14339" i="16"/>
  <c r="Q14340" i="16"/>
  <c r="Q14341" i="16"/>
  <c r="Q14342" i="16"/>
  <c r="Q14343" i="16"/>
  <c r="Q14344" i="16"/>
  <c r="Q14345" i="16"/>
  <c r="Q14346" i="16"/>
  <c r="Q14347" i="16"/>
  <c r="Q14348" i="16"/>
  <c r="Q14349" i="16"/>
  <c r="Q14350" i="16"/>
  <c r="Q14351" i="16"/>
  <c r="Q14352" i="16"/>
  <c r="Q14353" i="16"/>
  <c r="Q14354" i="16"/>
  <c r="Q14355" i="16"/>
  <c r="Q14356" i="16"/>
  <c r="Q14357" i="16"/>
  <c r="Q14358" i="16"/>
  <c r="Q14359" i="16"/>
  <c r="Q14360" i="16"/>
  <c r="Q14361" i="16"/>
  <c r="Q14362" i="16"/>
  <c r="Q14363" i="16"/>
  <c r="Q14364" i="16"/>
  <c r="Q14365" i="16"/>
  <c r="Q14366" i="16"/>
  <c r="Q14367" i="16"/>
  <c r="Q14368" i="16"/>
  <c r="Q14369" i="16"/>
  <c r="Q14370" i="16"/>
  <c r="Q14371" i="16"/>
  <c r="Q14372" i="16"/>
  <c r="Q14373" i="16"/>
  <c r="Q14374" i="16"/>
  <c r="Q14375" i="16"/>
  <c r="Q14376" i="16"/>
  <c r="Q14377" i="16"/>
  <c r="Q14378" i="16"/>
  <c r="Q14379" i="16"/>
  <c r="Q14380" i="16"/>
  <c r="Q14381" i="16"/>
  <c r="Q14382" i="16"/>
  <c r="Q14383" i="16"/>
  <c r="Q14384" i="16"/>
  <c r="Q14385" i="16"/>
  <c r="Q14386" i="16"/>
  <c r="Q14387" i="16"/>
  <c r="Q14388" i="16"/>
  <c r="Q14389" i="16"/>
  <c r="Q14390" i="16"/>
  <c r="Q14391" i="16"/>
  <c r="Q14392" i="16"/>
  <c r="Q14393" i="16"/>
  <c r="Q14394" i="16"/>
  <c r="Q14395" i="16"/>
  <c r="Q14396" i="16"/>
  <c r="Q14397" i="16"/>
  <c r="Q14398" i="16"/>
  <c r="Q14399" i="16"/>
  <c r="Q14400" i="16"/>
  <c r="Q14401" i="16"/>
  <c r="Q14402" i="16"/>
  <c r="Q14403" i="16"/>
  <c r="Q14404" i="16"/>
  <c r="Q14405" i="16"/>
  <c r="Q14406" i="16"/>
  <c r="Q14407" i="16"/>
  <c r="Q14408" i="16"/>
  <c r="Q14409" i="16"/>
  <c r="Q14410" i="16"/>
  <c r="Q14411" i="16"/>
  <c r="Q14412" i="16"/>
  <c r="Q14413" i="16"/>
  <c r="Q14414" i="16"/>
  <c r="Q14415" i="16"/>
  <c r="Q14416" i="16"/>
  <c r="Q14417" i="16"/>
  <c r="Q14418" i="16"/>
  <c r="Q14419" i="16"/>
  <c r="Q14420" i="16"/>
  <c r="Q14421" i="16"/>
  <c r="Q14422" i="16"/>
  <c r="Q14423" i="16"/>
  <c r="Q14424" i="16"/>
  <c r="Q14425" i="16"/>
  <c r="Q14426" i="16"/>
  <c r="Q14427" i="16"/>
  <c r="Q14428" i="16"/>
  <c r="Q14429" i="16"/>
  <c r="Q14430" i="16"/>
  <c r="Q14431" i="16"/>
  <c r="Q14432" i="16"/>
  <c r="Q14433" i="16"/>
  <c r="Q14434" i="16"/>
  <c r="Q14435" i="16"/>
  <c r="Q14436" i="16"/>
  <c r="Q14437" i="16"/>
  <c r="Q14438" i="16"/>
  <c r="Q14439" i="16"/>
  <c r="Q14440" i="16"/>
  <c r="Q14441" i="16"/>
  <c r="Q14442" i="16"/>
  <c r="Q14443" i="16"/>
  <c r="Q14444" i="16"/>
  <c r="Q14445" i="16"/>
  <c r="Q14446" i="16"/>
  <c r="Q14447" i="16"/>
  <c r="Q14448" i="16"/>
  <c r="Q14449" i="16"/>
  <c r="Q14450" i="16"/>
  <c r="Q14451" i="16"/>
  <c r="Q14452" i="16"/>
  <c r="Q14453" i="16"/>
  <c r="Q14454" i="16"/>
  <c r="Q14455" i="16"/>
  <c r="Q14456" i="16"/>
  <c r="Q14457" i="16"/>
  <c r="Q14458" i="16"/>
  <c r="Q14459" i="16"/>
  <c r="Q14460" i="16"/>
  <c r="Q14461" i="16"/>
  <c r="Q14462" i="16"/>
  <c r="Q14463" i="16"/>
  <c r="Q14464" i="16"/>
  <c r="Q14465" i="16"/>
  <c r="Q14466" i="16"/>
  <c r="Q14467" i="16"/>
  <c r="Q14468" i="16"/>
  <c r="Q14469" i="16"/>
  <c r="Q14470" i="16"/>
  <c r="Q14471" i="16"/>
  <c r="Q14472" i="16"/>
  <c r="Q14473" i="16"/>
  <c r="Q14474" i="16"/>
  <c r="Q14475" i="16"/>
  <c r="Q14476" i="16"/>
  <c r="Q14477" i="16"/>
  <c r="Q14478" i="16"/>
  <c r="Q14479" i="16"/>
  <c r="Q14480" i="16"/>
  <c r="Q14481" i="16"/>
  <c r="Q14482" i="16"/>
  <c r="Q14483" i="16"/>
  <c r="Q14484" i="16"/>
  <c r="Q14485" i="16"/>
  <c r="Q14486" i="16"/>
  <c r="Q14487" i="16"/>
  <c r="Q14488" i="16"/>
  <c r="Q14489" i="16"/>
  <c r="Q14490" i="16"/>
  <c r="Q14491" i="16"/>
  <c r="Q14492" i="16"/>
  <c r="Q14493" i="16"/>
  <c r="Q14494" i="16"/>
  <c r="Q14495" i="16"/>
  <c r="Q14496" i="16"/>
  <c r="Q14497" i="16"/>
  <c r="Q14498" i="16"/>
  <c r="Q14499" i="16"/>
  <c r="Q14500" i="16"/>
  <c r="Q14501" i="16"/>
  <c r="Q14502" i="16"/>
  <c r="Q14503" i="16"/>
  <c r="Q14504" i="16"/>
  <c r="Q14505" i="16"/>
  <c r="Q14506" i="16"/>
  <c r="Q14507" i="16"/>
  <c r="Q14508" i="16"/>
  <c r="Q14509" i="16"/>
  <c r="Q14510" i="16"/>
  <c r="Q14511" i="16"/>
  <c r="Q14512" i="16"/>
  <c r="Q14513" i="16"/>
  <c r="Q14514" i="16"/>
  <c r="Q14515" i="16"/>
  <c r="Q14516" i="16"/>
  <c r="Q14517" i="16"/>
  <c r="Q14518" i="16"/>
  <c r="Q14519" i="16"/>
  <c r="Q14520" i="16"/>
  <c r="Q14521" i="16"/>
  <c r="Q14522" i="16"/>
  <c r="Q14523" i="16"/>
  <c r="Q14524" i="16"/>
  <c r="Q14525" i="16"/>
  <c r="Q14526" i="16"/>
  <c r="Q14527" i="16"/>
  <c r="Q14528" i="16"/>
  <c r="Q14529" i="16"/>
  <c r="Q14530" i="16"/>
  <c r="Q14531" i="16"/>
  <c r="Q14532" i="16"/>
  <c r="Q14533" i="16"/>
  <c r="Q14534" i="16"/>
  <c r="Q14535" i="16"/>
  <c r="Q14536" i="16"/>
  <c r="Q14537" i="16"/>
  <c r="Q14538" i="16"/>
  <c r="Q14539" i="16"/>
  <c r="Q14540" i="16"/>
  <c r="Q14541" i="16"/>
  <c r="Q14542" i="16"/>
  <c r="Q14543" i="16"/>
  <c r="Q14544" i="16"/>
  <c r="Q14545" i="16"/>
  <c r="Q14546" i="16"/>
  <c r="Q14547" i="16"/>
  <c r="Q14548" i="16"/>
  <c r="Q14549" i="16"/>
  <c r="Q14550" i="16"/>
  <c r="Q14551" i="16"/>
  <c r="Q14552" i="16"/>
  <c r="Q14553" i="16"/>
  <c r="Q14554" i="16"/>
  <c r="Q14555" i="16"/>
  <c r="Q14556" i="16"/>
  <c r="Q14557" i="16"/>
  <c r="Q14558" i="16"/>
  <c r="Q14559" i="16"/>
  <c r="Q14560" i="16"/>
  <c r="Q14561" i="16"/>
  <c r="Q14562" i="16"/>
  <c r="Q14563" i="16"/>
  <c r="Q14564" i="16"/>
  <c r="Q14565" i="16"/>
  <c r="Q14566" i="16"/>
  <c r="Q14567" i="16"/>
  <c r="Q14568" i="16"/>
  <c r="Q14569" i="16"/>
  <c r="Q14570" i="16"/>
  <c r="Q14571" i="16"/>
  <c r="Q14572" i="16"/>
  <c r="Q14573" i="16"/>
  <c r="Q14574" i="16"/>
  <c r="Q14575" i="16"/>
  <c r="Q14576" i="16"/>
  <c r="Q14577" i="16"/>
  <c r="Q14578" i="16"/>
  <c r="Q14579" i="16"/>
  <c r="Q14580" i="16"/>
  <c r="Q14581" i="16"/>
  <c r="Q14582" i="16"/>
  <c r="Q14583" i="16"/>
  <c r="Q14584" i="16"/>
  <c r="Q14585" i="16"/>
  <c r="Q14586" i="16"/>
  <c r="Q14587" i="16"/>
  <c r="Q14588" i="16"/>
  <c r="Q14589" i="16"/>
  <c r="Q14590" i="16"/>
  <c r="Q14591" i="16"/>
  <c r="Q14592" i="16"/>
  <c r="Q14593" i="16"/>
  <c r="Q14594" i="16"/>
  <c r="Q14595" i="16"/>
  <c r="Q14596" i="16"/>
  <c r="Q14597" i="16"/>
  <c r="Q14598" i="16"/>
  <c r="Q14599" i="16"/>
  <c r="Q14600" i="16"/>
  <c r="Q14601" i="16"/>
  <c r="Q14602" i="16"/>
  <c r="Q14603" i="16"/>
  <c r="Q14604" i="16"/>
  <c r="Q14605" i="16"/>
  <c r="Q14606" i="16"/>
  <c r="Q14607" i="16"/>
  <c r="Q14608" i="16"/>
  <c r="Q14609" i="16"/>
  <c r="Q14610" i="16"/>
  <c r="Q14611" i="16"/>
  <c r="Q14612" i="16"/>
  <c r="Q14613" i="16"/>
  <c r="Q14614" i="16"/>
  <c r="Q14615" i="16"/>
  <c r="Q14616" i="16"/>
  <c r="Q14617" i="16"/>
  <c r="Q14618" i="16"/>
  <c r="Q14619" i="16"/>
  <c r="Q14620" i="16"/>
  <c r="Q14621" i="16"/>
  <c r="Q14622" i="16"/>
  <c r="Q14623" i="16"/>
  <c r="Q14624" i="16"/>
  <c r="Q14625" i="16"/>
  <c r="Q14626" i="16"/>
  <c r="Q14627" i="16"/>
  <c r="Q14628" i="16"/>
  <c r="Q14629" i="16"/>
  <c r="Q14630" i="16"/>
  <c r="Q14631" i="16"/>
  <c r="Q14632" i="16"/>
  <c r="Q14633" i="16"/>
  <c r="Q14634" i="16"/>
  <c r="Q14635" i="16"/>
  <c r="Q14636" i="16"/>
  <c r="Q14637" i="16"/>
  <c r="Q14638" i="16"/>
  <c r="Q14639" i="16"/>
  <c r="Q14640" i="16"/>
  <c r="Q14641" i="16"/>
  <c r="Q14642" i="16"/>
  <c r="Q14643" i="16"/>
  <c r="Q14644" i="16"/>
  <c r="Q14645" i="16"/>
  <c r="Q14646" i="16"/>
  <c r="Q14647" i="16"/>
  <c r="Q14648" i="16"/>
  <c r="Q14649" i="16"/>
  <c r="Q14650" i="16"/>
  <c r="Q14651" i="16"/>
  <c r="Q14652" i="16"/>
  <c r="Q14653" i="16"/>
  <c r="Q14654" i="16"/>
  <c r="Q14655" i="16"/>
  <c r="Q14656" i="16"/>
  <c r="Q14657" i="16"/>
  <c r="Q14658" i="16"/>
  <c r="Q14659" i="16"/>
  <c r="Q14660" i="16"/>
  <c r="Q14661" i="16"/>
  <c r="Q14662" i="16"/>
  <c r="Q14663" i="16"/>
  <c r="Q14664" i="16"/>
  <c r="Q14665" i="16"/>
  <c r="Q14666" i="16"/>
  <c r="Q14667" i="16"/>
  <c r="Q14668" i="16"/>
  <c r="Q14669" i="16"/>
  <c r="Q14670" i="16"/>
  <c r="Q14671" i="16"/>
  <c r="Q14672" i="16"/>
  <c r="Q14673" i="16"/>
  <c r="Q14674" i="16"/>
  <c r="Q14675" i="16"/>
  <c r="Q14676" i="16"/>
  <c r="Q14677" i="16"/>
  <c r="Q14678" i="16"/>
  <c r="Q14679" i="16"/>
  <c r="Q14680" i="16"/>
  <c r="Q14681" i="16"/>
  <c r="Q14682" i="16"/>
  <c r="Q14683" i="16"/>
  <c r="Q14684" i="16"/>
  <c r="Q14685" i="16"/>
  <c r="Q14686" i="16"/>
  <c r="Q14687" i="16"/>
  <c r="Q14688" i="16"/>
  <c r="Q14689" i="16"/>
  <c r="Q14690" i="16"/>
  <c r="Q14691" i="16"/>
  <c r="Q14692" i="16"/>
  <c r="Q14693" i="16"/>
  <c r="Q14694" i="16"/>
  <c r="Q14695" i="16"/>
  <c r="Q14696" i="16"/>
  <c r="Q14697" i="16"/>
  <c r="Q14698" i="16"/>
  <c r="Q14699" i="16"/>
  <c r="Q14700" i="16"/>
  <c r="Q14701" i="16"/>
  <c r="Q14702" i="16"/>
  <c r="Q14703" i="16"/>
  <c r="Q14704" i="16"/>
  <c r="Q14705" i="16"/>
  <c r="Q14706" i="16"/>
  <c r="Q14707" i="16"/>
  <c r="Q14708" i="16"/>
  <c r="Q14709" i="16"/>
  <c r="Q14710" i="16"/>
  <c r="Q14711" i="16"/>
  <c r="Q14712" i="16"/>
  <c r="Q14713" i="16"/>
  <c r="Q14714" i="16"/>
  <c r="Q14715" i="16"/>
  <c r="Q14716" i="16"/>
  <c r="Q14717" i="16"/>
  <c r="Q14718" i="16"/>
  <c r="Q14719" i="16"/>
  <c r="Q14720" i="16"/>
  <c r="Q14721" i="16"/>
  <c r="Q14722" i="16"/>
  <c r="Q14723" i="16"/>
  <c r="Q14724" i="16"/>
  <c r="Q14725" i="16"/>
  <c r="Q14726" i="16"/>
  <c r="Q14727" i="16"/>
  <c r="Q14728" i="16"/>
  <c r="Q14729" i="16"/>
  <c r="Q14730" i="16"/>
  <c r="Q14731" i="16"/>
  <c r="Q14732" i="16"/>
  <c r="Q14733" i="16"/>
  <c r="Q14734" i="16"/>
  <c r="Q14735" i="16"/>
  <c r="Q14736" i="16"/>
  <c r="Q14737" i="16"/>
  <c r="Q14738" i="16"/>
  <c r="Q14739" i="16"/>
  <c r="Q14740" i="16"/>
  <c r="Q14741" i="16"/>
  <c r="Q14742" i="16"/>
  <c r="Q14743" i="16"/>
  <c r="Q14744" i="16"/>
  <c r="Q14745" i="16"/>
  <c r="Q14746" i="16"/>
  <c r="Q14747" i="16"/>
  <c r="Q14748" i="16"/>
  <c r="Q14749" i="16"/>
  <c r="Q14750" i="16"/>
  <c r="Q14751" i="16"/>
  <c r="Q14752" i="16"/>
  <c r="Q14753" i="16"/>
  <c r="Q14754" i="16"/>
  <c r="Q14755" i="16"/>
  <c r="Q14756" i="16"/>
  <c r="Q14757" i="16"/>
  <c r="Q14758" i="16"/>
  <c r="Q14759" i="16"/>
  <c r="Q14760" i="16"/>
  <c r="Q14761" i="16"/>
  <c r="Q14762" i="16"/>
  <c r="Q14763" i="16"/>
  <c r="Q14764" i="16"/>
  <c r="Q14765" i="16"/>
  <c r="Q14766" i="16"/>
  <c r="Q14767" i="16"/>
  <c r="Q14768" i="16"/>
  <c r="Q14769" i="16"/>
  <c r="Q14770" i="16"/>
  <c r="Q14771" i="16"/>
  <c r="Q14772" i="16"/>
  <c r="Q14773" i="16"/>
  <c r="Q14774" i="16"/>
  <c r="Q14775" i="16"/>
  <c r="Q14776" i="16"/>
  <c r="Q14777" i="16"/>
  <c r="Q14778" i="16"/>
  <c r="Q14779" i="16"/>
  <c r="Q14780" i="16"/>
  <c r="Q14781" i="16"/>
  <c r="Q14782" i="16"/>
  <c r="Q14783" i="16"/>
  <c r="Q14784" i="16"/>
  <c r="Q14785" i="16"/>
  <c r="Q14786" i="16"/>
  <c r="Q14787" i="16"/>
  <c r="Q14788" i="16"/>
  <c r="Q14789" i="16"/>
  <c r="Q14790" i="16"/>
  <c r="Q14791" i="16"/>
  <c r="Q14792" i="16"/>
  <c r="Q14793" i="16"/>
  <c r="Q14794" i="16"/>
  <c r="Q14795" i="16"/>
  <c r="Q14796" i="16"/>
  <c r="Q14797" i="16"/>
  <c r="Q14798" i="16"/>
  <c r="Q14799" i="16"/>
  <c r="Q14800" i="16"/>
  <c r="Q14801" i="16"/>
  <c r="Q14802" i="16"/>
  <c r="Q14803" i="16"/>
  <c r="Q14804" i="16"/>
  <c r="Q14805" i="16"/>
  <c r="Q14806" i="16"/>
  <c r="Q14807" i="16"/>
  <c r="Q14808" i="16"/>
  <c r="Q14809" i="16"/>
  <c r="Q14810" i="16"/>
  <c r="Q14811" i="16"/>
  <c r="Q14812" i="16"/>
  <c r="Q14813" i="16"/>
  <c r="Q14814" i="16"/>
  <c r="Q14815" i="16"/>
  <c r="Q14816" i="16"/>
  <c r="Q14817" i="16"/>
  <c r="Q14818" i="16"/>
  <c r="Q14819" i="16"/>
  <c r="Q14820" i="16"/>
  <c r="Q14821" i="16"/>
  <c r="Q14822" i="16"/>
  <c r="Q14823" i="16"/>
  <c r="Q14824" i="16"/>
  <c r="Q14825" i="16"/>
  <c r="Q14826" i="16"/>
  <c r="Q14827" i="16"/>
  <c r="Q14828" i="16"/>
  <c r="Q14829" i="16"/>
  <c r="Q14830" i="16"/>
  <c r="Q14831" i="16"/>
  <c r="Q14832" i="16"/>
  <c r="Q14833" i="16"/>
  <c r="Q14834" i="16"/>
  <c r="Q14835" i="16"/>
  <c r="Q14836" i="16"/>
  <c r="Q14837" i="16"/>
  <c r="Q14838" i="16"/>
  <c r="Q14839" i="16"/>
  <c r="Q14840" i="16"/>
  <c r="Q14841" i="16"/>
  <c r="Q14842" i="16"/>
  <c r="Q14843" i="16"/>
  <c r="Q14844" i="16"/>
  <c r="Q14845" i="16"/>
  <c r="Q14846" i="16"/>
  <c r="Q14847" i="16"/>
  <c r="Q14848" i="16"/>
  <c r="Q14849" i="16"/>
  <c r="Q14850" i="16"/>
  <c r="Q14851" i="16"/>
  <c r="Q14852" i="16"/>
  <c r="Q14853" i="16"/>
  <c r="Q14854" i="16"/>
  <c r="Q14855" i="16"/>
  <c r="Q14856" i="16"/>
  <c r="Q14857" i="16"/>
  <c r="Q14858" i="16"/>
  <c r="Q14859" i="16"/>
  <c r="Q14860" i="16"/>
  <c r="Q14861" i="16"/>
  <c r="Q14862" i="16"/>
  <c r="Q14863" i="16"/>
  <c r="Q14864" i="16"/>
  <c r="Q14865" i="16"/>
  <c r="Q14866" i="16"/>
  <c r="Q14867" i="16"/>
  <c r="Q14868" i="16"/>
  <c r="Q14869" i="16"/>
  <c r="Q14870" i="16"/>
  <c r="Q14871" i="16"/>
  <c r="Q14872" i="16"/>
  <c r="Q14873" i="16"/>
  <c r="Q14874" i="16"/>
  <c r="Q14875" i="16"/>
  <c r="Q14876" i="16"/>
  <c r="Q14877" i="16"/>
  <c r="Q14878" i="16"/>
  <c r="Q14879" i="16"/>
  <c r="Q14880" i="16"/>
  <c r="Q14881" i="16"/>
  <c r="Q14882" i="16"/>
  <c r="Q14883" i="16"/>
  <c r="Q14884" i="16"/>
  <c r="Q14885" i="16"/>
  <c r="Q14886" i="16"/>
  <c r="Q14887" i="16"/>
  <c r="Q14888" i="16"/>
  <c r="Q14889" i="16"/>
  <c r="Q14890" i="16"/>
  <c r="Q14891" i="16"/>
  <c r="Q14892" i="16"/>
  <c r="Q14893" i="16"/>
  <c r="Q14894" i="16"/>
  <c r="Q14895" i="16"/>
  <c r="Q14896" i="16"/>
  <c r="Q14897" i="16"/>
  <c r="Q14898" i="16"/>
  <c r="Q14899" i="16"/>
  <c r="Q14900" i="16"/>
  <c r="Q14901" i="16"/>
  <c r="Q14902" i="16"/>
  <c r="Q14903" i="16"/>
  <c r="Q14904" i="16"/>
  <c r="Q14905" i="16"/>
  <c r="Q14906" i="16"/>
  <c r="Q14907" i="16"/>
  <c r="Q14908" i="16"/>
  <c r="Q14909" i="16"/>
  <c r="Q14910" i="16"/>
  <c r="Q14911" i="16"/>
  <c r="Q14912" i="16"/>
  <c r="Q14913" i="16"/>
  <c r="Q14914" i="16"/>
  <c r="Q14915" i="16"/>
  <c r="Q14916" i="16"/>
  <c r="Q14917" i="16"/>
  <c r="Q14918" i="16"/>
  <c r="Q14919" i="16"/>
  <c r="Q14920" i="16"/>
  <c r="Q14921" i="16"/>
  <c r="Q14922" i="16"/>
  <c r="Q14923" i="16"/>
  <c r="Q14924" i="16"/>
  <c r="Q14925" i="16"/>
  <c r="Q14926" i="16"/>
  <c r="Q14927" i="16"/>
  <c r="Q14928" i="16"/>
  <c r="Q14929" i="16"/>
  <c r="Q14930" i="16"/>
  <c r="Q14931" i="16"/>
  <c r="Q14932" i="16"/>
  <c r="Q14933" i="16"/>
  <c r="Q14934" i="16"/>
  <c r="Q14935" i="16"/>
  <c r="Q14936" i="16"/>
  <c r="Q14937" i="16"/>
  <c r="Q14938" i="16"/>
  <c r="Q14939" i="16"/>
  <c r="Q14940" i="16"/>
  <c r="Q14941" i="16"/>
  <c r="Q14942" i="16"/>
  <c r="Q14943" i="16"/>
  <c r="Q14944" i="16"/>
  <c r="Q14945" i="16"/>
  <c r="Q14946" i="16"/>
  <c r="Q14947" i="16"/>
  <c r="Q14948" i="16"/>
  <c r="Q14949" i="16"/>
  <c r="Q14950" i="16"/>
  <c r="Q14951" i="16"/>
  <c r="Q14952" i="16"/>
  <c r="Q14953" i="16"/>
  <c r="Q14954" i="16"/>
  <c r="Q14955" i="16"/>
  <c r="Q14956" i="16"/>
  <c r="Q14957" i="16"/>
  <c r="Q14958" i="16"/>
  <c r="Q14959" i="16"/>
  <c r="Q14960" i="16"/>
  <c r="Q14961" i="16"/>
  <c r="Q14962" i="16"/>
  <c r="Q14963" i="16"/>
  <c r="Q14964" i="16"/>
  <c r="Q14965" i="16"/>
  <c r="Q14966" i="16"/>
  <c r="Q14967" i="16"/>
  <c r="Q14968" i="16"/>
  <c r="Q14969" i="16"/>
  <c r="Q14970" i="16"/>
  <c r="Q14971" i="16"/>
  <c r="Q14972" i="16"/>
  <c r="Q14973" i="16"/>
  <c r="Q14974" i="16"/>
  <c r="Q14975" i="16"/>
  <c r="Q14976" i="16"/>
  <c r="Q14977" i="16"/>
  <c r="Q14978" i="16"/>
  <c r="Q14979" i="16"/>
  <c r="Q14980" i="16"/>
  <c r="Q14981" i="16"/>
  <c r="Q14982" i="16"/>
  <c r="Q14983" i="16"/>
  <c r="Q14984" i="16"/>
  <c r="Q14985" i="16"/>
  <c r="Q14986" i="16"/>
  <c r="Q14987" i="16"/>
  <c r="Q14988" i="16"/>
  <c r="Q14989" i="16"/>
  <c r="Q14990" i="16"/>
  <c r="Q14991" i="16"/>
  <c r="Q14992" i="16"/>
  <c r="Q14993" i="16"/>
  <c r="Q14994" i="16"/>
  <c r="Q14995" i="16"/>
  <c r="Q14996" i="16"/>
  <c r="Q14997" i="16"/>
  <c r="Q14998" i="16"/>
  <c r="Q14999" i="16"/>
  <c r="Q15000" i="16"/>
  <c r="Q15001" i="16"/>
  <c r="Q15002" i="16"/>
  <c r="Q15003" i="16"/>
  <c r="Q15004" i="16"/>
  <c r="Q15005" i="16"/>
  <c r="Q15006" i="16"/>
  <c r="Q15007" i="16"/>
  <c r="Q15008" i="16"/>
  <c r="Q15009" i="16"/>
  <c r="Q15010" i="16"/>
  <c r="Q15011" i="16"/>
  <c r="Q15012" i="16"/>
  <c r="Q15013" i="16"/>
  <c r="Q15014" i="16"/>
  <c r="Q15015" i="16"/>
  <c r="Q15016" i="16"/>
  <c r="Q15017" i="16"/>
  <c r="Q15018" i="16"/>
  <c r="Q15019" i="16"/>
  <c r="Q15020" i="16"/>
  <c r="Q15021" i="16"/>
  <c r="Q15022" i="16"/>
  <c r="Q15023" i="16"/>
  <c r="Q15024" i="16"/>
  <c r="Q15025" i="16"/>
  <c r="Q15026" i="16"/>
  <c r="Q15027" i="16"/>
  <c r="Q15028" i="16"/>
  <c r="Q15029" i="16"/>
  <c r="Q15030" i="16"/>
  <c r="Q15031" i="16"/>
  <c r="Q15032" i="16"/>
  <c r="Q15033" i="16"/>
  <c r="Q15034" i="16"/>
  <c r="Q15035" i="16"/>
  <c r="Q15036" i="16"/>
  <c r="Q15037" i="16"/>
  <c r="Q15038" i="16"/>
  <c r="Q15039" i="16"/>
  <c r="Q15040" i="16"/>
  <c r="Q15041" i="16"/>
  <c r="Q15042" i="16"/>
  <c r="Q15043" i="16"/>
  <c r="Q15044" i="16"/>
  <c r="Q15045" i="16"/>
  <c r="Q15046" i="16"/>
  <c r="Q15047" i="16"/>
  <c r="Q15048" i="16"/>
  <c r="Q15049" i="16"/>
  <c r="Q15050" i="16"/>
  <c r="Q15051" i="16"/>
  <c r="Q15052" i="16"/>
  <c r="Q15053" i="16"/>
  <c r="Q15054" i="16"/>
  <c r="Q15055" i="16"/>
  <c r="Q15056" i="16"/>
  <c r="Q15057" i="16"/>
  <c r="Q15058" i="16"/>
  <c r="Q15059" i="16"/>
  <c r="Q15060" i="16"/>
  <c r="Q15061" i="16"/>
  <c r="Q15062" i="16"/>
  <c r="Q15063" i="16"/>
  <c r="Q15064" i="16"/>
  <c r="Q15065" i="16"/>
  <c r="Q15066" i="16"/>
  <c r="Q15067" i="16"/>
  <c r="Q15068" i="16"/>
  <c r="Q15069" i="16"/>
  <c r="Q15070" i="16"/>
  <c r="Q15071" i="16"/>
  <c r="Q15072" i="16"/>
  <c r="Q15073" i="16"/>
  <c r="Q15074" i="16"/>
  <c r="Q15075" i="16"/>
  <c r="Q15076" i="16"/>
  <c r="Q15077" i="16"/>
  <c r="Q15078" i="16"/>
  <c r="Q15079" i="16"/>
  <c r="Q15080" i="16"/>
  <c r="Q15081" i="16"/>
  <c r="Q15082" i="16"/>
  <c r="Q15083" i="16"/>
  <c r="Q15084" i="16"/>
  <c r="Q15085" i="16"/>
  <c r="Q15086" i="16"/>
  <c r="Q15087" i="16"/>
  <c r="Q15088" i="16"/>
  <c r="Q15089" i="16"/>
  <c r="Q15090" i="16"/>
  <c r="Q15091" i="16"/>
  <c r="Q15092" i="16"/>
  <c r="Q15093" i="16"/>
  <c r="Q15094" i="16"/>
  <c r="Q15095" i="16"/>
  <c r="Q15096" i="16"/>
  <c r="Q15097" i="16"/>
  <c r="Q15098" i="16"/>
  <c r="Q15099" i="16"/>
  <c r="Q15100" i="16"/>
  <c r="Q15101" i="16"/>
  <c r="Q15102" i="16"/>
  <c r="Q15103" i="16"/>
  <c r="Q15104" i="16"/>
  <c r="Q15105" i="16"/>
  <c r="Q15106" i="16"/>
  <c r="Q15107" i="16"/>
  <c r="Q15108" i="16"/>
  <c r="Q15109" i="16"/>
  <c r="Q15110" i="16"/>
  <c r="Q15111" i="16"/>
  <c r="Q15112" i="16"/>
  <c r="Q15113" i="16"/>
  <c r="Q15114" i="16"/>
  <c r="Q15115" i="16"/>
  <c r="Q15116" i="16"/>
  <c r="Q15117" i="16"/>
  <c r="Q15118" i="16"/>
  <c r="Q15119" i="16"/>
  <c r="Q15120" i="16"/>
  <c r="Q15121" i="16"/>
  <c r="Q15122" i="16"/>
  <c r="Q15123" i="16"/>
  <c r="Q15124" i="16"/>
  <c r="Q15125" i="16"/>
  <c r="Q15126" i="16"/>
  <c r="Q15127" i="16"/>
  <c r="Q15128" i="16"/>
  <c r="Q15129" i="16"/>
  <c r="Q15130" i="16"/>
  <c r="Q15131" i="16"/>
  <c r="Q15132" i="16"/>
  <c r="Q15133" i="16"/>
  <c r="Q15134" i="16"/>
  <c r="Q15135" i="16"/>
  <c r="Q15136" i="16"/>
  <c r="Q15137" i="16"/>
  <c r="Q15138" i="16"/>
  <c r="Q15139" i="16"/>
  <c r="Q15140" i="16"/>
  <c r="Q15141" i="16"/>
  <c r="Q15142" i="16"/>
  <c r="Q15143" i="16"/>
  <c r="Q15144" i="16"/>
  <c r="Q15145" i="16"/>
  <c r="Q15146" i="16"/>
  <c r="Q15147" i="16"/>
  <c r="Q15148" i="16"/>
  <c r="Q15149" i="16"/>
  <c r="Q15150" i="16"/>
  <c r="Q15151" i="16"/>
  <c r="Q15152" i="16"/>
  <c r="Q15153" i="16"/>
  <c r="Q15154" i="16"/>
  <c r="Q15155" i="16"/>
  <c r="Q15156" i="16"/>
  <c r="Q15157" i="16"/>
  <c r="Q15158" i="16"/>
  <c r="Q15159" i="16"/>
  <c r="Q15160" i="16"/>
  <c r="Q15161" i="16"/>
  <c r="Q15162" i="16"/>
  <c r="Q15163" i="16"/>
  <c r="Q15164" i="16"/>
  <c r="Q15165" i="16"/>
  <c r="Q15166" i="16"/>
  <c r="Q15167" i="16"/>
  <c r="Q15168" i="16"/>
  <c r="Q15169" i="16"/>
  <c r="Q15170" i="16"/>
  <c r="Q15171" i="16"/>
  <c r="Q15172" i="16"/>
  <c r="Q15173" i="16"/>
  <c r="Q15174" i="16"/>
  <c r="Q15175" i="16"/>
  <c r="Q15176" i="16"/>
  <c r="Q15177" i="16"/>
  <c r="Q15178" i="16"/>
  <c r="Q15179" i="16"/>
  <c r="Q15180" i="16"/>
  <c r="Q15181" i="16"/>
  <c r="Q15182" i="16"/>
  <c r="Q15183" i="16"/>
  <c r="Q15184" i="16"/>
  <c r="Q15185" i="16"/>
  <c r="Q15186" i="16"/>
  <c r="Q15187" i="16"/>
  <c r="Q15188" i="16"/>
  <c r="Q15189" i="16"/>
  <c r="Q15190" i="16"/>
  <c r="Q15191" i="16"/>
  <c r="Q15192" i="16"/>
  <c r="Q15193" i="16"/>
  <c r="Q15194" i="16"/>
  <c r="Q15195" i="16"/>
  <c r="Q15196" i="16"/>
  <c r="Q15197" i="16"/>
  <c r="Q15198" i="16"/>
  <c r="Q15199" i="16"/>
  <c r="Q15200" i="16"/>
  <c r="Q15201" i="16"/>
  <c r="Q15202" i="16"/>
  <c r="Q15203" i="16"/>
  <c r="Q15204" i="16"/>
  <c r="Q15205" i="16"/>
  <c r="Q15206" i="16"/>
  <c r="Q15207" i="16"/>
  <c r="Q15208" i="16"/>
  <c r="Q15209" i="16"/>
  <c r="Q15210" i="16"/>
  <c r="Q15211" i="16"/>
  <c r="Q15212" i="16"/>
  <c r="Q15213" i="16"/>
  <c r="Q15214" i="16"/>
  <c r="Q15215" i="16"/>
  <c r="Q15216" i="16"/>
  <c r="Q15217" i="16"/>
  <c r="Q15218" i="16"/>
  <c r="Q15219" i="16"/>
  <c r="Q15220" i="16"/>
  <c r="Q15221" i="16"/>
  <c r="Q15222" i="16"/>
  <c r="Q15223" i="16"/>
  <c r="Q15224" i="16"/>
  <c r="Q15225" i="16"/>
  <c r="Q15226" i="16"/>
  <c r="Q15227" i="16"/>
  <c r="Q15228" i="16"/>
  <c r="Q15229" i="16"/>
  <c r="Q15230" i="16"/>
  <c r="Q15231" i="16"/>
  <c r="Q15232" i="16"/>
  <c r="Q15233" i="16"/>
  <c r="Q15234" i="16"/>
  <c r="Q15235" i="16"/>
  <c r="Q15236" i="16"/>
  <c r="Q15237" i="16"/>
  <c r="Q15238" i="16"/>
  <c r="Q15239" i="16"/>
  <c r="Q15240" i="16"/>
  <c r="Q15241" i="16"/>
  <c r="Q15242" i="16"/>
  <c r="Q15243" i="16"/>
  <c r="Q15244" i="16"/>
  <c r="Q15245" i="16"/>
  <c r="Q15246" i="16"/>
  <c r="Q15247" i="16"/>
  <c r="Q15248" i="16"/>
  <c r="Q15249" i="16"/>
  <c r="Q15250" i="16"/>
  <c r="Q15251" i="16"/>
  <c r="Q15252" i="16"/>
  <c r="Q15253" i="16"/>
  <c r="Q15254" i="16"/>
  <c r="Q15255" i="16"/>
  <c r="Q15256" i="16"/>
  <c r="Q15257" i="16"/>
  <c r="Q15258" i="16"/>
  <c r="Q15259" i="16"/>
  <c r="Q15260" i="16"/>
  <c r="Q15261" i="16"/>
  <c r="Q15262" i="16"/>
  <c r="Q15263" i="16"/>
  <c r="Q15264" i="16"/>
  <c r="Q15265" i="16"/>
  <c r="Q15266" i="16"/>
  <c r="Q15267" i="16"/>
  <c r="Q15268" i="16"/>
  <c r="Q15269" i="16"/>
  <c r="Q15270" i="16"/>
  <c r="Q15271" i="16"/>
  <c r="Q15272" i="16"/>
  <c r="Q15273" i="16"/>
  <c r="Q15274" i="16"/>
  <c r="Q15275" i="16"/>
  <c r="Q15276" i="16"/>
  <c r="Q15277" i="16"/>
  <c r="Q15278" i="16"/>
  <c r="Q15279" i="16"/>
  <c r="Q15280" i="16"/>
  <c r="Q15281" i="16"/>
  <c r="Q15282" i="16"/>
  <c r="Q15283" i="16"/>
  <c r="Q15284" i="16"/>
  <c r="Q15285" i="16"/>
  <c r="Q15286" i="16"/>
  <c r="Q15287" i="16"/>
  <c r="Q15288" i="16"/>
  <c r="Q15289" i="16"/>
  <c r="Q15290" i="16"/>
  <c r="Q15291" i="16"/>
  <c r="Q15292" i="16"/>
  <c r="Q15293" i="16"/>
  <c r="Q15294" i="16"/>
  <c r="Q15295" i="16"/>
  <c r="Q15296" i="16"/>
  <c r="Q15297" i="16"/>
  <c r="Q15298" i="16"/>
  <c r="Q15299" i="16"/>
  <c r="Q15300" i="16"/>
  <c r="Q15301" i="16"/>
  <c r="Q15302" i="16"/>
  <c r="Q15303" i="16"/>
  <c r="Q15304" i="16"/>
  <c r="Q15305" i="16"/>
  <c r="Q15306" i="16"/>
  <c r="Q15307" i="16"/>
  <c r="Q15308" i="16"/>
  <c r="Q15309" i="16"/>
  <c r="Q15310" i="16"/>
  <c r="Q15311" i="16"/>
  <c r="Q15312" i="16"/>
  <c r="Q15313" i="16"/>
  <c r="Q15314" i="16"/>
  <c r="Q15315" i="16"/>
  <c r="Q15316" i="16"/>
  <c r="Q15317" i="16"/>
  <c r="Q15318" i="16"/>
  <c r="Q15319" i="16"/>
  <c r="Q15320" i="16"/>
  <c r="Q15321" i="16"/>
  <c r="Q15322" i="16"/>
  <c r="Q15323" i="16"/>
  <c r="Q15324" i="16"/>
  <c r="Q15325" i="16"/>
  <c r="Q15326" i="16"/>
  <c r="Q15327" i="16"/>
  <c r="Q15328" i="16"/>
  <c r="Q15329" i="16"/>
  <c r="Q15330" i="16"/>
  <c r="Q15331" i="16"/>
  <c r="Q15332" i="16"/>
  <c r="Q15333" i="16"/>
  <c r="Q15334" i="16"/>
  <c r="Q15335" i="16"/>
  <c r="Q15336" i="16"/>
  <c r="Q15337" i="16"/>
  <c r="Q15338" i="16"/>
  <c r="Q15339" i="16"/>
  <c r="Q15340" i="16"/>
  <c r="Q15341" i="16"/>
  <c r="Q15342" i="16"/>
  <c r="Q15343" i="16"/>
  <c r="Q15344" i="16"/>
  <c r="Q15345" i="16"/>
  <c r="Q15346" i="16"/>
  <c r="Q15347" i="16"/>
  <c r="Q15348" i="16"/>
  <c r="Q15349" i="16"/>
  <c r="Q15350" i="16"/>
  <c r="Q15351" i="16"/>
  <c r="Q15352" i="16"/>
  <c r="Q15353" i="16"/>
  <c r="Q15354" i="16"/>
  <c r="Q15355" i="16"/>
  <c r="Q15356" i="16"/>
  <c r="Q15357" i="16"/>
  <c r="Q15358" i="16"/>
  <c r="Q15359" i="16"/>
  <c r="Q15360" i="16"/>
  <c r="Q15361" i="16"/>
  <c r="Q15362" i="16"/>
  <c r="Q15363" i="16"/>
  <c r="Q15364" i="16"/>
  <c r="Q15365" i="16"/>
  <c r="Q15366" i="16"/>
  <c r="Q15367" i="16"/>
  <c r="Q15368" i="16"/>
  <c r="Q15369" i="16"/>
  <c r="Q15370" i="16"/>
  <c r="Q15371" i="16"/>
  <c r="Q15372" i="16"/>
  <c r="Q15373" i="16"/>
  <c r="Q15374" i="16"/>
  <c r="Q15375" i="16"/>
  <c r="Q15376" i="16"/>
  <c r="Q15377" i="16"/>
  <c r="Q15378" i="16"/>
  <c r="Q15379" i="16"/>
  <c r="Q15380" i="16"/>
  <c r="Q15381" i="16"/>
  <c r="Q15382" i="16"/>
  <c r="Q15383" i="16"/>
  <c r="Q15384" i="16"/>
  <c r="Q15385" i="16"/>
  <c r="Q15386" i="16"/>
  <c r="Q15387" i="16"/>
  <c r="Q15388" i="16"/>
  <c r="Q15389" i="16"/>
  <c r="Q15390" i="16"/>
  <c r="Q15391" i="16"/>
  <c r="Q15392" i="16"/>
  <c r="Q15393" i="16"/>
  <c r="Q15394" i="16"/>
  <c r="Q15395" i="16"/>
  <c r="Q15396" i="16"/>
  <c r="Q15397" i="16"/>
  <c r="Q15398" i="16"/>
  <c r="Q15399" i="16"/>
  <c r="Q15400" i="16"/>
  <c r="Q15401" i="16"/>
  <c r="Q15402" i="16"/>
  <c r="Q15403" i="16"/>
  <c r="Q15404" i="16"/>
  <c r="Q15405" i="16"/>
  <c r="Q15406" i="16"/>
  <c r="Q15407" i="16"/>
  <c r="Q15408" i="16"/>
  <c r="Q15409" i="16"/>
  <c r="Q15410" i="16"/>
  <c r="Q15411" i="16"/>
  <c r="Q15412" i="16"/>
  <c r="Q15413" i="16"/>
  <c r="Q15414" i="16"/>
  <c r="Q15415" i="16"/>
  <c r="Q15416" i="16"/>
  <c r="Q15417" i="16"/>
  <c r="Q15418" i="16"/>
  <c r="Q15419" i="16"/>
  <c r="Q15420" i="16"/>
  <c r="Q15421" i="16"/>
  <c r="Q15422" i="16"/>
  <c r="Q15423" i="16"/>
  <c r="Q15424" i="16"/>
  <c r="Q15425" i="16"/>
  <c r="Q15426" i="16"/>
  <c r="Q15427" i="16"/>
  <c r="Q15428" i="16"/>
  <c r="Q15429" i="16"/>
  <c r="Q15430" i="16"/>
  <c r="Q15431" i="16"/>
  <c r="Q15432" i="16"/>
  <c r="Q15433" i="16"/>
  <c r="Q15434" i="16"/>
  <c r="Q15435" i="16"/>
  <c r="Q15436" i="16"/>
  <c r="Q15437" i="16"/>
  <c r="Q15438" i="16"/>
  <c r="Q15439" i="16"/>
  <c r="Q15440" i="16"/>
  <c r="Q15441" i="16"/>
  <c r="Q15442" i="16"/>
  <c r="Q15443" i="16"/>
  <c r="Q15444" i="16"/>
  <c r="Q15445" i="16"/>
  <c r="Q15446" i="16"/>
  <c r="Q15447" i="16"/>
  <c r="Q15448" i="16"/>
  <c r="Q15449" i="16"/>
  <c r="Q15450" i="16"/>
  <c r="Q15451" i="16"/>
  <c r="Q15452" i="16"/>
  <c r="Q15453" i="16"/>
  <c r="Q15454" i="16"/>
  <c r="Q15455" i="16"/>
  <c r="Q15456" i="16"/>
  <c r="Q15457" i="16"/>
  <c r="Q15458" i="16"/>
  <c r="Q15459" i="16"/>
  <c r="Q15460" i="16"/>
  <c r="Q15461" i="16"/>
  <c r="Q15462" i="16"/>
  <c r="Q15463" i="16"/>
  <c r="Q15464" i="16"/>
  <c r="Q15465" i="16"/>
  <c r="Q15466" i="16"/>
  <c r="Q15467" i="16"/>
  <c r="Q15468" i="16"/>
  <c r="Q15469" i="16"/>
  <c r="Q15470" i="16"/>
  <c r="Q15471" i="16"/>
  <c r="Q15472" i="16"/>
  <c r="Q15473" i="16"/>
  <c r="Q15474" i="16"/>
  <c r="Q15475" i="16"/>
  <c r="Q15476" i="16"/>
  <c r="Q15477" i="16"/>
  <c r="Q15478" i="16"/>
  <c r="Q15479" i="16"/>
  <c r="Q15480" i="16"/>
  <c r="Q15481" i="16"/>
  <c r="Q15482" i="16"/>
  <c r="Q15483" i="16"/>
  <c r="Q15484" i="16"/>
  <c r="Q15485" i="16"/>
  <c r="Q15486" i="16"/>
  <c r="Q15487" i="16"/>
  <c r="Q15488" i="16"/>
  <c r="Q15489" i="16"/>
  <c r="Q15490" i="16"/>
  <c r="Q15491" i="16"/>
  <c r="Q15492" i="16"/>
  <c r="Q15493" i="16"/>
  <c r="Q15494" i="16"/>
  <c r="Q15495" i="16"/>
  <c r="Q15496" i="16"/>
  <c r="Q15497" i="16"/>
  <c r="Q15498" i="16"/>
  <c r="Q15499" i="16"/>
  <c r="Q15500" i="16"/>
  <c r="Q15501" i="16"/>
  <c r="Q15502" i="16"/>
  <c r="Q15503" i="16"/>
  <c r="Q15504" i="16"/>
  <c r="Q15505" i="16"/>
  <c r="Q15506" i="16"/>
  <c r="Q15507" i="16"/>
  <c r="Q15508" i="16"/>
  <c r="Q15509" i="16"/>
  <c r="Q15510" i="16"/>
  <c r="Q15511" i="16"/>
  <c r="Q15512" i="16"/>
  <c r="Q15513" i="16"/>
  <c r="Q15514" i="16"/>
  <c r="Q15515" i="16"/>
  <c r="Q15516" i="16"/>
  <c r="Q15517" i="16"/>
  <c r="Q15518" i="16"/>
  <c r="Q15519" i="16"/>
  <c r="Q15520" i="16"/>
  <c r="Q15521" i="16"/>
  <c r="Q15522" i="16"/>
  <c r="Q15523" i="16"/>
  <c r="Q15524" i="16"/>
  <c r="Q15525" i="16"/>
  <c r="Q15526" i="16"/>
  <c r="Q15527" i="16"/>
  <c r="Q15528" i="16"/>
  <c r="Q15529" i="16"/>
  <c r="Q15530" i="16"/>
  <c r="Q15531" i="16"/>
  <c r="Q15532" i="16"/>
  <c r="Q15533" i="16"/>
  <c r="Q15534" i="16"/>
  <c r="Q15535" i="16"/>
  <c r="Q15536" i="16"/>
  <c r="Q15537" i="16"/>
  <c r="Q15538" i="16"/>
  <c r="Q15539" i="16"/>
  <c r="Q15540" i="16"/>
  <c r="Q15541" i="16"/>
  <c r="Q15542" i="16"/>
  <c r="Q15543" i="16"/>
  <c r="Q15544" i="16"/>
  <c r="Q15545" i="16"/>
  <c r="Q15546" i="16"/>
  <c r="Q15547" i="16"/>
  <c r="Q15548" i="16"/>
  <c r="Q15549" i="16"/>
  <c r="Q15550" i="16"/>
  <c r="Q15551" i="16"/>
  <c r="Q15552" i="16"/>
  <c r="Q15553" i="16"/>
  <c r="Q15554" i="16"/>
  <c r="Q15555" i="16"/>
  <c r="Q15556" i="16"/>
  <c r="Q15557" i="16"/>
  <c r="Q15558" i="16"/>
  <c r="Q15559" i="16"/>
  <c r="Q15560" i="16"/>
  <c r="Q15561" i="16"/>
  <c r="Q15562" i="16"/>
  <c r="Q15563" i="16"/>
  <c r="Q15564" i="16"/>
  <c r="Q15565" i="16"/>
  <c r="Q15566" i="16"/>
  <c r="Q15567" i="16"/>
  <c r="Q15568" i="16"/>
  <c r="Q15569" i="16"/>
  <c r="Q15570" i="16"/>
  <c r="Q15571" i="16"/>
  <c r="Q15572" i="16"/>
  <c r="Q15573" i="16"/>
  <c r="Q15574" i="16"/>
  <c r="Q15575" i="16"/>
  <c r="Q15576" i="16"/>
  <c r="Q15577" i="16"/>
  <c r="Q15578" i="16"/>
  <c r="Q15579" i="16"/>
  <c r="Q15580" i="16"/>
  <c r="Q15581" i="16"/>
  <c r="Q15582" i="16"/>
  <c r="Q15583" i="16"/>
  <c r="Q15584" i="16"/>
  <c r="Q15585" i="16"/>
  <c r="Q15586" i="16"/>
  <c r="Q15587" i="16"/>
  <c r="Q15588" i="16"/>
  <c r="Q15589" i="16"/>
  <c r="Q15590" i="16"/>
  <c r="Q15591" i="16"/>
  <c r="Q15592" i="16"/>
  <c r="Q15593" i="16"/>
  <c r="Q15594" i="16"/>
  <c r="Q15595" i="16"/>
  <c r="Q15596" i="16"/>
  <c r="Q15597" i="16"/>
  <c r="Q15598" i="16"/>
  <c r="Q15599" i="16"/>
  <c r="Q15600" i="16"/>
  <c r="Q15601" i="16"/>
  <c r="Q15602" i="16"/>
  <c r="Q15603" i="16"/>
  <c r="Q15604" i="16"/>
  <c r="Q15605" i="16"/>
  <c r="Q15606" i="16"/>
  <c r="Q15607" i="16"/>
  <c r="Q15608" i="16"/>
  <c r="Q15609" i="16"/>
  <c r="Q15610" i="16"/>
  <c r="Q15611" i="16"/>
  <c r="Q15612" i="16"/>
  <c r="Q15613" i="16"/>
  <c r="Q15614" i="16"/>
  <c r="Q15615" i="16"/>
  <c r="Q15616" i="16"/>
  <c r="Q15617" i="16"/>
  <c r="Q15618" i="16"/>
  <c r="Q15619" i="16"/>
  <c r="Q15620" i="16"/>
  <c r="Q15621" i="16"/>
  <c r="Q15622" i="16"/>
  <c r="Q15623" i="16"/>
  <c r="Q15624" i="16"/>
  <c r="Q15625" i="16"/>
  <c r="Q15626" i="16"/>
  <c r="Q15627" i="16"/>
  <c r="Q15628" i="16"/>
  <c r="Q15629" i="16"/>
  <c r="Q15630" i="16"/>
  <c r="Q15631" i="16"/>
  <c r="Q15632" i="16"/>
  <c r="Q15633" i="16"/>
  <c r="Q15634" i="16"/>
  <c r="Q15635" i="16"/>
  <c r="Q15636" i="16"/>
  <c r="Q15637" i="16"/>
  <c r="Q15638" i="16"/>
  <c r="Q15639" i="16"/>
  <c r="Q15640" i="16"/>
  <c r="Q15641" i="16"/>
  <c r="Q15642" i="16"/>
  <c r="Q15643" i="16"/>
  <c r="Q15644" i="16"/>
  <c r="Q15645" i="16"/>
  <c r="Q15646" i="16"/>
  <c r="Q15647" i="16"/>
  <c r="Q15648" i="16"/>
  <c r="Q15649" i="16"/>
  <c r="Q15650" i="16"/>
  <c r="Q15651" i="16"/>
  <c r="Q15652" i="16"/>
  <c r="Q15653" i="16"/>
  <c r="Q15654" i="16"/>
  <c r="Q15655" i="16"/>
  <c r="Q15656" i="16"/>
  <c r="Q15657" i="16"/>
  <c r="Q15658" i="16"/>
  <c r="Q15659" i="16"/>
  <c r="Q15660" i="16"/>
  <c r="Q15661" i="16"/>
  <c r="Q15662" i="16"/>
  <c r="Q15663" i="16"/>
  <c r="Q15664" i="16"/>
  <c r="Q15665" i="16"/>
  <c r="Q15666" i="16"/>
  <c r="Q15667" i="16"/>
  <c r="Q15668" i="16"/>
  <c r="Q15669" i="16"/>
  <c r="Q15670" i="16"/>
  <c r="Q15671" i="16"/>
  <c r="Q15672" i="16"/>
  <c r="Q15673" i="16"/>
  <c r="Q15674" i="16"/>
  <c r="Q15675" i="16"/>
  <c r="Q15676" i="16"/>
  <c r="Q15677" i="16"/>
  <c r="Q15678" i="16"/>
  <c r="Q15679" i="16"/>
  <c r="Q15680" i="16"/>
  <c r="Q15681" i="16"/>
  <c r="Q15682" i="16"/>
  <c r="Q15683" i="16"/>
  <c r="Q15684" i="16"/>
  <c r="Q15685" i="16"/>
  <c r="Q15686" i="16"/>
  <c r="Q15687" i="16"/>
  <c r="Q15688" i="16"/>
  <c r="Q15689" i="16"/>
  <c r="Q15690" i="16"/>
  <c r="Q15691" i="16"/>
  <c r="Q15692" i="16"/>
  <c r="Q15693" i="16"/>
  <c r="Q15694" i="16"/>
  <c r="Q15695" i="16"/>
  <c r="Q15696" i="16"/>
  <c r="Q15697" i="16"/>
  <c r="Q15698" i="16"/>
  <c r="Q15699" i="16"/>
  <c r="Q15700" i="16"/>
  <c r="Q15701" i="16"/>
  <c r="Q15702" i="16"/>
  <c r="Q15703" i="16"/>
  <c r="Q15704" i="16"/>
  <c r="Q15705" i="16"/>
  <c r="Q15706" i="16"/>
  <c r="Q15707" i="16"/>
  <c r="Q15708" i="16"/>
  <c r="Q15709" i="16"/>
  <c r="Q15710" i="16"/>
  <c r="Q15711" i="16"/>
  <c r="Q15712" i="16"/>
  <c r="Q15713" i="16"/>
  <c r="Q15714" i="16"/>
  <c r="Q15715" i="16"/>
  <c r="Q15716" i="16"/>
  <c r="Q15717" i="16"/>
  <c r="Q15718" i="16"/>
  <c r="Q15719" i="16"/>
  <c r="Q15720" i="16"/>
  <c r="Q15721" i="16"/>
  <c r="Q15722" i="16"/>
  <c r="Q15723" i="16"/>
  <c r="Q15724" i="16"/>
  <c r="Q15725" i="16"/>
  <c r="Q15726" i="16"/>
  <c r="Q15727" i="16"/>
  <c r="Q15728" i="16"/>
  <c r="Q15729" i="16"/>
  <c r="Q15730" i="16"/>
  <c r="Q15731" i="16"/>
  <c r="Q15732" i="16"/>
  <c r="Q15733" i="16"/>
  <c r="Q15734" i="16"/>
  <c r="Q15735" i="16"/>
  <c r="Q15736" i="16"/>
  <c r="Q15737" i="16"/>
  <c r="Q15738" i="16"/>
  <c r="Q15739" i="16"/>
  <c r="Q15740" i="16"/>
  <c r="Q15741" i="16"/>
  <c r="Q15742" i="16"/>
  <c r="Q15743" i="16"/>
  <c r="Q15744" i="16"/>
  <c r="Q15745" i="16"/>
  <c r="Q15746" i="16"/>
  <c r="Q15747" i="16"/>
  <c r="Q15748" i="16"/>
  <c r="Q15749" i="16"/>
  <c r="Q15750" i="16"/>
  <c r="Q15751" i="16"/>
  <c r="Q15752" i="16"/>
  <c r="Q15753" i="16"/>
  <c r="Q15754" i="16"/>
  <c r="Q15755" i="16"/>
  <c r="Q15756" i="16"/>
  <c r="Q15757" i="16"/>
  <c r="Q15758" i="16"/>
  <c r="Q15759" i="16"/>
  <c r="Q15760" i="16"/>
  <c r="Q15761" i="16"/>
  <c r="Q15762" i="16"/>
  <c r="Q15763" i="16"/>
  <c r="Q15764" i="16"/>
  <c r="Q15765" i="16"/>
  <c r="Q15766" i="16"/>
  <c r="Q15767" i="16"/>
  <c r="Q15768" i="16"/>
  <c r="Q15769" i="16"/>
  <c r="Q15770" i="16"/>
  <c r="Q15771" i="16"/>
  <c r="Q15772" i="16"/>
  <c r="Q15773" i="16"/>
  <c r="Q15774" i="16"/>
  <c r="Q15775" i="16"/>
  <c r="Q15776" i="16"/>
  <c r="Q15777" i="16"/>
  <c r="Q15778" i="16"/>
  <c r="Q15779" i="16"/>
  <c r="Q15780" i="16"/>
  <c r="Q15781" i="16"/>
  <c r="Q15782" i="16"/>
  <c r="Q15783" i="16"/>
  <c r="Q15784" i="16"/>
  <c r="Q15785" i="16"/>
  <c r="Q15786" i="16"/>
  <c r="Q15787" i="16"/>
  <c r="Q15788" i="16"/>
  <c r="Q15789" i="16"/>
  <c r="Q15790" i="16"/>
  <c r="Q15791" i="16"/>
  <c r="Q15792" i="16"/>
  <c r="Q15793" i="16"/>
  <c r="Q15794" i="16"/>
  <c r="Q15795" i="16"/>
  <c r="Q15796" i="16"/>
  <c r="Q15797" i="16"/>
  <c r="Q15798" i="16"/>
  <c r="Q15799" i="16"/>
  <c r="Q15800" i="16"/>
  <c r="Q15801" i="16"/>
  <c r="Q15802" i="16"/>
  <c r="Q15803" i="16"/>
  <c r="Q15804" i="16"/>
  <c r="Q15805" i="16"/>
  <c r="Q15806" i="16"/>
  <c r="Q15807" i="16"/>
  <c r="Q15808" i="16"/>
  <c r="Q15809" i="16"/>
  <c r="Q15810" i="16"/>
  <c r="Q15811" i="16"/>
  <c r="Q15812" i="16"/>
  <c r="Q15813" i="16"/>
  <c r="Q15814" i="16"/>
  <c r="Q15815" i="16"/>
  <c r="Q15816" i="16"/>
  <c r="Q15817" i="16"/>
  <c r="Q15818" i="16"/>
  <c r="Q15819" i="16"/>
  <c r="Q15820" i="16"/>
  <c r="Q15821" i="16"/>
  <c r="Q15822" i="16"/>
  <c r="Q15823" i="16"/>
  <c r="Q15824" i="16"/>
  <c r="Q15825" i="16"/>
  <c r="Q15826" i="16"/>
  <c r="Q15827" i="16"/>
  <c r="Q15828" i="16"/>
  <c r="Q15829" i="16"/>
  <c r="Q15830" i="16"/>
  <c r="Q15831" i="16"/>
  <c r="Q15832" i="16"/>
  <c r="Q15833" i="16"/>
  <c r="Q15834" i="16"/>
  <c r="Q15835" i="16"/>
  <c r="Q15836" i="16"/>
  <c r="Q15837" i="16"/>
  <c r="Q15838" i="16"/>
  <c r="Q15839" i="16"/>
  <c r="Q15840" i="16"/>
  <c r="Q15841" i="16"/>
  <c r="Q15842" i="16"/>
  <c r="Q15843" i="16"/>
  <c r="Q15844" i="16"/>
  <c r="Q15845" i="16"/>
  <c r="Q15846" i="16"/>
  <c r="Q15847" i="16"/>
  <c r="Q15848" i="16"/>
  <c r="Q15849" i="16"/>
  <c r="Q15850" i="16"/>
  <c r="Q15851" i="16"/>
  <c r="Q15852" i="16"/>
  <c r="Q15853" i="16"/>
  <c r="Q15854" i="16"/>
  <c r="Q15855" i="16"/>
  <c r="Q15856" i="16"/>
  <c r="Q15857" i="16"/>
  <c r="Q15858" i="16"/>
  <c r="Q15859" i="16"/>
  <c r="Q15860" i="16"/>
  <c r="Q15861" i="16"/>
  <c r="Q15862" i="16"/>
  <c r="Q15863" i="16"/>
  <c r="Q15864" i="16"/>
  <c r="Q15865" i="16"/>
  <c r="Q15866" i="16"/>
  <c r="Q15867" i="16"/>
  <c r="Q15868" i="16"/>
  <c r="Q15869" i="16"/>
  <c r="Q15870" i="16"/>
  <c r="Q15871" i="16"/>
  <c r="Q15872" i="16"/>
  <c r="Q15873" i="16"/>
  <c r="Q15874" i="16"/>
  <c r="Q15875" i="16"/>
  <c r="Q15876" i="16"/>
  <c r="Q15877" i="16"/>
  <c r="Q15878" i="16"/>
  <c r="Q15879" i="16"/>
  <c r="Q15880" i="16"/>
  <c r="Q15881" i="16"/>
  <c r="Q15882" i="16"/>
  <c r="Q15883" i="16"/>
  <c r="Q15884" i="16"/>
  <c r="Q15885" i="16"/>
  <c r="Q15886" i="16"/>
  <c r="Q15887" i="16"/>
  <c r="Q15888" i="16"/>
  <c r="Q15889" i="16"/>
  <c r="Q15890" i="16"/>
  <c r="Q15891" i="16"/>
  <c r="Q15892" i="16"/>
  <c r="Q15893" i="16"/>
  <c r="Q15894" i="16"/>
  <c r="Q15895" i="16"/>
  <c r="Q15896" i="16"/>
  <c r="Q15897" i="16"/>
  <c r="Q15898" i="16"/>
  <c r="Q15899" i="16"/>
  <c r="Q15900" i="16"/>
  <c r="Q15901" i="16"/>
  <c r="Q15902" i="16"/>
  <c r="Q15903" i="16"/>
  <c r="Q15904" i="16"/>
  <c r="Q15905" i="16"/>
  <c r="Q15906" i="16"/>
  <c r="Q15907" i="16"/>
  <c r="Q15908" i="16"/>
  <c r="Q15909" i="16"/>
  <c r="Q15910" i="16"/>
  <c r="Q15911" i="16"/>
  <c r="Q15912" i="16"/>
  <c r="Q15913" i="16"/>
  <c r="Q15914" i="16"/>
  <c r="Q15915" i="16"/>
  <c r="Q15916" i="16"/>
  <c r="Q15917" i="16"/>
  <c r="Q15918" i="16"/>
  <c r="Q15919" i="16"/>
  <c r="Q15920" i="16"/>
  <c r="Q15921" i="16"/>
  <c r="Q15922" i="16"/>
  <c r="Q15923" i="16"/>
  <c r="Q15924" i="16"/>
  <c r="Q15925" i="16"/>
  <c r="Q15926" i="16"/>
  <c r="Q15927" i="16"/>
  <c r="Q15928" i="16"/>
  <c r="Q15929" i="16"/>
  <c r="Q15930" i="16"/>
  <c r="Q15931" i="16"/>
  <c r="Q15932" i="16"/>
  <c r="Q15933" i="16"/>
  <c r="Q15934" i="16"/>
  <c r="Q15935" i="16"/>
  <c r="Q15936" i="16"/>
  <c r="Q15937" i="16"/>
  <c r="Q15938" i="16"/>
  <c r="Q15939" i="16"/>
  <c r="Q15940" i="16"/>
  <c r="Q15941" i="16"/>
  <c r="Q15942" i="16"/>
  <c r="Q15943" i="16"/>
  <c r="Q15944" i="16"/>
  <c r="Q15945" i="16"/>
  <c r="Q15946" i="16"/>
  <c r="Q15947" i="16"/>
  <c r="Q15948" i="16"/>
  <c r="Q15949" i="16"/>
  <c r="Q15950" i="16"/>
  <c r="Q15951" i="16"/>
  <c r="Q15952" i="16"/>
  <c r="Q15953" i="16"/>
  <c r="Q15954" i="16"/>
  <c r="Q15955" i="16"/>
  <c r="Q15956" i="16"/>
  <c r="Q15957" i="16"/>
  <c r="Q15958" i="16"/>
  <c r="Q15959" i="16"/>
  <c r="Q15960" i="16"/>
  <c r="Q15961" i="16"/>
  <c r="Q15962" i="16"/>
  <c r="Q15963" i="16"/>
  <c r="Q15964" i="16"/>
  <c r="Q15965" i="16"/>
  <c r="Q15966" i="16"/>
  <c r="Q15967" i="16"/>
  <c r="Q15968" i="16"/>
  <c r="Q15969" i="16"/>
  <c r="Q15970" i="16"/>
  <c r="Q15971" i="16"/>
  <c r="Q15972" i="16"/>
  <c r="Q15973" i="16"/>
  <c r="Q15974" i="16"/>
  <c r="Q15975" i="16"/>
  <c r="Q15976" i="16"/>
  <c r="Q15977" i="16"/>
  <c r="Q15978" i="16"/>
  <c r="Q15979" i="16"/>
  <c r="Q15980" i="16"/>
  <c r="Q15981" i="16"/>
  <c r="Q15982" i="16"/>
  <c r="Q15983" i="16"/>
  <c r="Q15984" i="16"/>
  <c r="Q15985" i="16"/>
  <c r="Q15986" i="16"/>
  <c r="Q15987" i="16"/>
  <c r="Q15988" i="16"/>
  <c r="Q15989" i="16"/>
  <c r="Q15990" i="16"/>
  <c r="Q15991" i="16"/>
  <c r="Q15992" i="16"/>
  <c r="Q15993" i="16"/>
  <c r="Q15994" i="16"/>
  <c r="Q15995" i="16"/>
  <c r="Q15996" i="16"/>
  <c r="Q15997" i="16"/>
  <c r="Q15998" i="16"/>
  <c r="Q15999" i="16"/>
  <c r="Q16000" i="16"/>
  <c r="Q16001" i="16"/>
  <c r="Q16002" i="16"/>
  <c r="Q16003" i="16"/>
  <c r="Q16004" i="16"/>
  <c r="Q16005" i="16"/>
  <c r="Q16006" i="16"/>
  <c r="Q16007" i="16"/>
  <c r="Q16008" i="16"/>
  <c r="Q16009" i="16"/>
  <c r="Q16010" i="16"/>
  <c r="Q16011" i="16"/>
  <c r="Q16012" i="16"/>
  <c r="Q16013" i="16"/>
  <c r="Q16014" i="16"/>
  <c r="Q16015" i="16"/>
  <c r="Q16016" i="16"/>
  <c r="Q16017" i="16"/>
  <c r="Q16018" i="16"/>
  <c r="Q16019" i="16"/>
  <c r="Q16020" i="16"/>
  <c r="Q16021" i="16"/>
  <c r="Q16022" i="16"/>
  <c r="Q16023" i="16"/>
  <c r="Q16024" i="16"/>
  <c r="Q16025" i="16"/>
  <c r="Q16026" i="16"/>
  <c r="Q16027" i="16"/>
  <c r="Q16028" i="16"/>
  <c r="Q16029" i="16"/>
  <c r="Q16030" i="16"/>
  <c r="Q16031" i="16"/>
  <c r="Q16032" i="16"/>
  <c r="Q16033" i="16"/>
  <c r="Q16034" i="16"/>
  <c r="Q16035" i="16"/>
  <c r="Q16036" i="16"/>
  <c r="Q16037" i="16"/>
  <c r="Q16038" i="16"/>
  <c r="Q16039" i="16"/>
  <c r="Q16040" i="16"/>
  <c r="Q16041" i="16"/>
  <c r="Q16042" i="16"/>
  <c r="Q16043" i="16"/>
  <c r="Q16044" i="16"/>
  <c r="Q16045" i="16"/>
  <c r="Q16046" i="16"/>
  <c r="Q16047" i="16"/>
  <c r="Q16048" i="16"/>
  <c r="Q16049" i="16"/>
  <c r="Q16050" i="16"/>
  <c r="Q16051" i="16"/>
  <c r="Q16052" i="16"/>
  <c r="Q16053" i="16"/>
  <c r="Q16054" i="16"/>
  <c r="Q16055" i="16"/>
  <c r="Q16056" i="16"/>
  <c r="Q16057" i="16"/>
  <c r="Q16058" i="16"/>
  <c r="Q16059" i="16"/>
  <c r="Q16060" i="16"/>
  <c r="Q16061" i="16"/>
  <c r="Q16062" i="16"/>
  <c r="Q16063" i="16"/>
  <c r="Q16064" i="16"/>
  <c r="Q16065" i="16"/>
  <c r="Q16066" i="16"/>
  <c r="Q16067" i="16"/>
  <c r="Q16068" i="16"/>
  <c r="Q16069" i="16"/>
  <c r="Q16070" i="16"/>
  <c r="Q16071" i="16"/>
  <c r="Q16072" i="16"/>
  <c r="Q16073" i="16"/>
  <c r="Q16074" i="16"/>
  <c r="Q16075" i="16"/>
  <c r="Q16076" i="16"/>
  <c r="Q16077" i="16"/>
  <c r="Q16078" i="16"/>
  <c r="Q16079" i="16"/>
  <c r="Q16080" i="16"/>
  <c r="Q16081" i="16"/>
  <c r="Q16082" i="16"/>
  <c r="Q16083" i="16"/>
  <c r="Q16084" i="16"/>
  <c r="Q16085" i="16"/>
  <c r="Q16086" i="16"/>
  <c r="Q16087" i="16"/>
  <c r="Q16088" i="16"/>
  <c r="Q16089" i="16"/>
  <c r="Q16090" i="16"/>
  <c r="Q16091" i="16"/>
  <c r="Q16092" i="16"/>
  <c r="Q16093" i="16"/>
  <c r="Q16094" i="16"/>
  <c r="Q16095" i="16"/>
  <c r="Q16096" i="16"/>
  <c r="Q16097" i="16"/>
  <c r="Q16098" i="16"/>
  <c r="Q16099" i="16"/>
  <c r="Q16100" i="16"/>
  <c r="Q16101" i="16"/>
  <c r="Q16102" i="16"/>
  <c r="Q16103" i="16"/>
  <c r="Q16104" i="16"/>
  <c r="Q16105" i="16"/>
  <c r="Q16106" i="16"/>
  <c r="Q16107" i="16"/>
  <c r="Q16108" i="16"/>
  <c r="Q16109" i="16"/>
  <c r="Q16110" i="16"/>
  <c r="Q16111" i="16"/>
  <c r="Q16112" i="16"/>
  <c r="Q16113" i="16"/>
  <c r="Q16114" i="16"/>
  <c r="Q16115" i="16"/>
  <c r="Q16116" i="16"/>
  <c r="Q16117" i="16"/>
  <c r="Q16118" i="16"/>
  <c r="Q16119" i="16"/>
  <c r="Q16120" i="16"/>
  <c r="Q16121" i="16"/>
  <c r="Q16122" i="16"/>
  <c r="Q16123" i="16"/>
  <c r="Q16124" i="16"/>
  <c r="Q16125" i="16"/>
  <c r="Q16126" i="16"/>
  <c r="Q16127" i="16"/>
  <c r="Q16128" i="16"/>
  <c r="Q16129" i="16"/>
  <c r="Q16130" i="16"/>
  <c r="Q16131" i="16"/>
  <c r="Q16132" i="16"/>
  <c r="Q16133" i="16"/>
  <c r="Q16134" i="16"/>
  <c r="Q16135" i="16"/>
  <c r="Q16136" i="16"/>
  <c r="Q16137" i="16"/>
  <c r="Q16138" i="16"/>
  <c r="Q16139" i="16"/>
  <c r="Q16140" i="16"/>
  <c r="Q16141" i="16"/>
  <c r="Q16142" i="16"/>
  <c r="Q16143" i="16"/>
  <c r="Q16144" i="16"/>
  <c r="Q16145" i="16"/>
  <c r="Q16146" i="16"/>
  <c r="Q16147" i="16"/>
  <c r="Q16148" i="16"/>
  <c r="Q16149" i="16"/>
  <c r="Q16150" i="16"/>
  <c r="Q16151" i="16"/>
  <c r="Q16152" i="16"/>
  <c r="Q16153" i="16"/>
  <c r="Q16154" i="16"/>
  <c r="Q16155" i="16"/>
  <c r="Q16156" i="16"/>
  <c r="Q16157" i="16"/>
  <c r="Q16158" i="16"/>
  <c r="Q16159" i="16"/>
  <c r="Q16160" i="16"/>
  <c r="Q16161" i="16"/>
  <c r="Q16162" i="16"/>
  <c r="Q16163" i="16"/>
  <c r="Q16164" i="16"/>
  <c r="Q16165" i="16"/>
  <c r="Q16166" i="16"/>
  <c r="Q16167" i="16"/>
  <c r="Q16168" i="16"/>
  <c r="Q16169" i="16"/>
  <c r="Q16170" i="16"/>
  <c r="Q16171" i="16"/>
  <c r="Q16172" i="16"/>
  <c r="Q16173" i="16"/>
  <c r="Q16174" i="16"/>
  <c r="Q16175" i="16"/>
  <c r="Q16176" i="16"/>
  <c r="Q16177" i="16"/>
  <c r="Q16178" i="16"/>
  <c r="Q16179" i="16"/>
  <c r="Q16180" i="16"/>
  <c r="Q16181" i="16"/>
  <c r="Q16182" i="16"/>
  <c r="Q16183" i="16"/>
  <c r="Q16184" i="16"/>
  <c r="Q16185" i="16"/>
  <c r="Q16186" i="16"/>
  <c r="Q16187" i="16"/>
  <c r="Q16188" i="16"/>
  <c r="Q16189" i="16"/>
  <c r="Q16190" i="16"/>
  <c r="Q16191" i="16"/>
  <c r="Q16192" i="16"/>
  <c r="Q16193" i="16"/>
  <c r="Q16194" i="16"/>
  <c r="Q16195" i="16"/>
  <c r="Q16196" i="16"/>
  <c r="Q16197" i="16"/>
  <c r="Q16198" i="16"/>
  <c r="Q16199" i="16"/>
  <c r="Q16200" i="16"/>
  <c r="Q16201" i="16"/>
  <c r="Q16202" i="16"/>
  <c r="Q16203" i="16"/>
  <c r="Q16204" i="16"/>
  <c r="Q16205" i="16"/>
  <c r="Q16206" i="16"/>
  <c r="Q16207" i="16"/>
  <c r="Q16208" i="16"/>
  <c r="Q16209" i="16"/>
  <c r="Q16210" i="16"/>
  <c r="Q16211" i="16"/>
  <c r="Q16212" i="16"/>
  <c r="Q16213" i="16"/>
  <c r="Q16214" i="16"/>
  <c r="Q16215" i="16"/>
  <c r="Q16216" i="16"/>
  <c r="Q16217" i="16"/>
  <c r="Q16218" i="16"/>
  <c r="Q16219" i="16"/>
  <c r="Q16220" i="16"/>
  <c r="Q16221" i="16"/>
  <c r="Q16222" i="16"/>
  <c r="Q16223" i="16"/>
  <c r="Q16224" i="16"/>
  <c r="Q16225" i="16"/>
  <c r="Q16226" i="16"/>
  <c r="Q16227" i="16"/>
  <c r="Q16228" i="16"/>
  <c r="Q16229" i="16"/>
  <c r="Q16230" i="16"/>
  <c r="Q16231" i="16"/>
  <c r="Q16232" i="16"/>
  <c r="Q16233" i="16"/>
  <c r="Q16234" i="16"/>
  <c r="Q16235" i="16"/>
  <c r="Q16236" i="16"/>
  <c r="Q16237" i="16"/>
  <c r="Q16238" i="16"/>
  <c r="Q16239" i="16"/>
  <c r="Q16240" i="16"/>
  <c r="Q16241" i="16"/>
  <c r="Q16242" i="16"/>
  <c r="Q16243" i="16"/>
  <c r="Q16244" i="16"/>
  <c r="Q16245" i="16"/>
  <c r="Q16246" i="16"/>
  <c r="Q16247" i="16"/>
  <c r="Q16248" i="16"/>
  <c r="Q16249" i="16"/>
  <c r="Q16250" i="16"/>
  <c r="Q16251" i="16"/>
  <c r="Q16252" i="16"/>
  <c r="Q16253" i="16"/>
  <c r="Q16254" i="16"/>
  <c r="Q16255" i="16"/>
  <c r="Q16256" i="16"/>
  <c r="Q16257" i="16"/>
  <c r="Q16258" i="16"/>
  <c r="Q16259" i="16"/>
  <c r="Q16260" i="16"/>
  <c r="Q16261" i="16"/>
  <c r="Q16262" i="16"/>
  <c r="Q16263" i="16"/>
  <c r="Q16264" i="16"/>
  <c r="Q16265" i="16"/>
  <c r="Q16266" i="16"/>
  <c r="Q16267" i="16"/>
  <c r="Q16268" i="16"/>
  <c r="Q16269" i="16"/>
  <c r="Q16270" i="16"/>
  <c r="Q16271" i="16"/>
  <c r="Q16272" i="16"/>
  <c r="Q16273" i="16"/>
  <c r="Q16274" i="16"/>
  <c r="Q16275" i="16"/>
  <c r="Q16276" i="16"/>
  <c r="Q16277" i="16"/>
  <c r="Q16278" i="16"/>
  <c r="Q16279" i="16"/>
  <c r="Q16280" i="16"/>
  <c r="Q16281" i="16"/>
  <c r="Q16282" i="16"/>
  <c r="Q16283" i="16"/>
  <c r="Q16284" i="16"/>
  <c r="Q16285" i="16"/>
  <c r="Q16286" i="16"/>
  <c r="Q16287" i="16"/>
  <c r="Q16288" i="16"/>
  <c r="Q16289" i="16"/>
  <c r="Q16290" i="16"/>
  <c r="Q16291" i="16"/>
  <c r="Q16292" i="16"/>
  <c r="Q16293" i="16"/>
  <c r="Q16294" i="16"/>
  <c r="Q16295" i="16"/>
  <c r="Q16296" i="16"/>
  <c r="Q16297" i="16"/>
  <c r="Q16298" i="16"/>
  <c r="Q16299" i="16"/>
  <c r="Q16300" i="16"/>
  <c r="Q16301" i="16"/>
  <c r="Q16302" i="16"/>
  <c r="Q16303" i="16"/>
  <c r="Q16304" i="16"/>
  <c r="Q16305" i="16"/>
  <c r="Q16306" i="16"/>
  <c r="Q16307" i="16"/>
  <c r="Q16308" i="16"/>
  <c r="Q16309" i="16"/>
  <c r="Q16310" i="16"/>
  <c r="Q16311" i="16"/>
  <c r="Q16312" i="16"/>
  <c r="Q16313" i="16"/>
  <c r="Q16314" i="16"/>
  <c r="Q16315" i="16"/>
  <c r="Q16316" i="16"/>
  <c r="Q16317" i="16"/>
  <c r="Q16318" i="16"/>
  <c r="Q16319" i="16"/>
  <c r="Q16320" i="16"/>
  <c r="Q16321" i="16"/>
  <c r="Q16322" i="16"/>
  <c r="Q16323" i="16"/>
  <c r="Q16324" i="16"/>
  <c r="Q16325" i="16"/>
  <c r="Q16326" i="16"/>
  <c r="Q16327" i="16"/>
  <c r="Q16328" i="16"/>
  <c r="Q16329" i="16"/>
  <c r="Q16330" i="16"/>
  <c r="Q16331" i="16"/>
  <c r="Q16332" i="16"/>
  <c r="Q16333" i="16"/>
  <c r="Q16334" i="16"/>
  <c r="Q16335" i="16"/>
  <c r="Q16336" i="16"/>
  <c r="Q16337" i="16"/>
  <c r="Q16338" i="16"/>
  <c r="Q16339" i="16"/>
  <c r="Q16340" i="16"/>
  <c r="Q16341" i="16"/>
  <c r="Q16342" i="16"/>
  <c r="Q16343" i="16"/>
  <c r="Q16344" i="16"/>
  <c r="Q16345" i="16"/>
  <c r="Q16346" i="16"/>
  <c r="Q16347" i="16"/>
  <c r="Q16348" i="16"/>
  <c r="Q16349" i="16"/>
  <c r="Q16350" i="16"/>
  <c r="Q16351" i="16"/>
  <c r="Q16352" i="16"/>
  <c r="Q16353" i="16"/>
  <c r="Q16354" i="16"/>
  <c r="Q16355" i="16"/>
  <c r="Q16356" i="16"/>
  <c r="Q16357" i="16"/>
  <c r="Q16358" i="16"/>
  <c r="Q16359" i="16"/>
  <c r="Q16360" i="16"/>
  <c r="Q16361" i="16"/>
  <c r="Q16362" i="16"/>
  <c r="Q16363" i="16"/>
  <c r="Q16364" i="16"/>
  <c r="Q16365" i="16"/>
  <c r="Q16366" i="16"/>
  <c r="Q16367" i="16"/>
  <c r="Q16368" i="16"/>
  <c r="Q16369" i="16"/>
  <c r="Q16370" i="16"/>
  <c r="Q16371" i="16"/>
  <c r="Q16372" i="16"/>
  <c r="Q16373" i="16"/>
  <c r="Q16374" i="16"/>
  <c r="Q16375" i="16"/>
  <c r="Q16376" i="16"/>
  <c r="Q16377" i="16"/>
  <c r="Q16378" i="16"/>
  <c r="Q16379" i="16"/>
  <c r="Q16380" i="16"/>
  <c r="Q16381" i="16"/>
  <c r="Q16382" i="16"/>
  <c r="Q16383" i="16"/>
  <c r="Q16384" i="16"/>
  <c r="Q16385" i="16"/>
  <c r="Q16386" i="16"/>
  <c r="Q16387" i="16"/>
  <c r="Q16388" i="16"/>
  <c r="Q16389" i="16"/>
  <c r="Q16390" i="16"/>
  <c r="Q16391" i="16"/>
  <c r="Q16392" i="16"/>
  <c r="Q16393" i="16"/>
  <c r="Q16394" i="16"/>
  <c r="Q16395" i="16"/>
  <c r="Q16396" i="16"/>
  <c r="Q16397" i="16"/>
  <c r="Q16398" i="16"/>
  <c r="Q16399" i="16"/>
  <c r="Q16400" i="16"/>
  <c r="Q16401" i="16"/>
  <c r="Q16402" i="16"/>
  <c r="Q16403" i="16"/>
  <c r="Q16404" i="16"/>
  <c r="Q16405" i="16"/>
  <c r="Q16406" i="16"/>
  <c r="Q16407" i="16"/>
  <c r="Q16408" i="16"/>
  <c r="Q16409" i="16"/>
  <c r="Q16410" i="16"/>
  <c r="Q16411" i="16"/>
  <c r="Q16412" i="16"/>
  <c r="Q16413" i="16"/>
  <c r="Q16414" i="16"/>
  <c r="Q16415" i="16"/>
  <c r="Q16416" i="16"/>
  <c r="Q16417" i="16"/>
  <c r="Q16418" i="16"/>
  <c r="Q16419" i="16"/>
  <c r="Q16420" i="16"/>
  <c r="Q16421" i="16"/>
  <c r="Q16422" i="16"/>
  <c r="Q16423" i="16"/>
  <c r="Q16424" i="16"/>
  <c r="Q16425" i="16"/>
  <c r="Q16426" i="16"/>
  <c r="Q16427" i="16"/>
  <c r="Q16428" i="16"/>
  <c r="Q16429" i="16"/>
  <c r="Q16430" i="16"/>
  <c r="Q16431" i="16"/>
  <c r="Q16432" i="16"/>
  <c r="Q16433" i="16"/>
  <c r="Q16434" i="16"/>
  <c r="Q16435" i="16"/>
  <c r="Q16436" i="16"/>
  <c r="Q16437" i="16"/>
  <c r="Q16438" i="16"/>
  <c r="Q16439" i="16"/>
  <c r="Q16440" i="16"/>
  <c r="Q16441" i="16"/>
  <c r="Q16442" i="16"/>
  <c r="Q16443" i="16"/>
  <c r="Q16444" i="16"/>
  <c r="Q16445" i="16"/>
  <c r="Q16446" i="16"/>
  <c r="Q16447" i="16"/>
  <c r="Q16448" i="16"/>
  <c r="Q16449" i="16"/>
  <c r="Q16450" i="16"/>
  <c r="Q16451" i="16"/>
  <c r="Q16452" i="16"/>
  <c r="Q16453" i="16"/>
  <c r="Q16454" i="16"/>
  <c r="Q16455" i="16"/>
  <c r="Q16456" i="16"/>
  <c r="Q16457" i="16"/>
  <c r="Q16458" i="16"/>
  <c r="Q16459" i="16"/>
  <c r="Q16460" i="16"/>
  <c r="Q16461" i="16"/>
  <c r="Q16462" i="16"/>
  <c r="Q16463" i="16"/>
  <c r="Q16464" i="16"/>
  <c r="Q16465" i="16"/>
  <c r="Q16466" i="16"/>
  <c r="Q16467" i="16"/>
  <c r="Q16468" i="16"/>
  <c r="Q16469" i="16"/>
  <c r="Q16470" i="16"/>
  <c r="Q16471" i="16"/>
  <c r="Q16472" i="16"/>
  <c r="Q16473" i="16"/>
  <c r="Q16474" i="16"/>
  <c r="Q16475" i="16"/>
  <c r="Q16476" i="16"/>
  <c r="Q16477" i="16"/>
  <c r="Q16478" i="16"/>
  <c r="Q16479" i="16"/>
  <c r="Q16480" i="16"/>
  <c r="Q16481" i="16"/>
  <c r="Q16482" i="16"/>
  <c r="Q16483" i="16"/>
  <c r="Q16484" i="16"/>
  <c r="Q16485" i="16"/>
  <c r="Q16486" i="16"/>
  <c r="Q16487" i="16"/>
  <c r="Q16488" i="16"/>
  <c r="Q16489" i="16"/>
  <c r="Q16490" i="16"/>
  <c r="Q16491" i="16"/>
  <c r="Q16492" i="16"/>
  <c r="Q16493" i="16"/>
  <c r="Q16494" i="16"/>
  <c r="Q16495" i="16"/>
  <c r="Q16496" i="16"/>
  <c r="Q16497" i="16"/>
  <c r="Q16498" i="16"/>
  <c r="Q16499" i="16"/>
  <c r="Q16500" i="16"/>
  <c r="Q16501" i="16"/>
  <c r="Q16502" i="16"/>
  <c r="Q16503" i="16"/>
  <c r="Q16504" i="16"/>
  <c r="Q16505" i="16"/>
  <c r="Q16506" i="16"/>
  <c r="Q16507" i="16"/>
  <c r="Q16508" i="16"/>
  <c r="Q16509" i="16"/>
  <c r="Q16510" i="16"/>
  <c r="Q16511" i="16"/>
  <c r="Q16512" i="16"/>
  <c r="Q16513" i="16"/>
  <c r="Q16514" i="16"/>
  <c r="Q16515" i="16"/>
  <c r="Q16516" i="16"/>
  <c r="Q16517" i="16"/>
  <c r="Q16518" i="16"/>
  <c r="Q16519" i="16"/>
  <c r="Q16520" i="16"/>
  <c r="Q16521" i="16"/>
  <c r="Q16522" i="16"/>
  <c r="Q16523" i="16"/>
  <c r="Q16524" i="16"/>
  <c r="Q16525" i="16"/>
  <c r="Q16526" i="16"/>
  <c r="Q16527" i="16"/>
  <c r="Q16528" i="16"/>
  <c r="Q16529" i="16"/>
  <c r="Q16530" i="16"/>
  <c r="Q16531" i="16"/>
  <c r="Q16532" i="16"/>
  <c r="Q16533" i="16"/>
  <c r="Q16534" i="16"/>
  <c r="Q16535" i="16"/>
  <c r="Q16536" i="16"/>
  <c r="Q16537" i="16"/>
  <c r="Q16538" i="16"/>
  <c r="Q16539" i="16"/>
  <c r="Q16540" i="16"/>
  <c r="Q16541" i="16"/>
  <c r="Q16542" i="16"/>
  <c r="Q16543" i="16"/>
  <c r="Q16544" i="16"/>
  <c r="Q16545" i="16"/>
  <c r="Q16546" i="16"/>
  <c r="Q16547" i="16"/>
  <c r="Q16548" i="16"/>
  <c r="Q16549" i="16"/>
  <c r="Q16550" i="16"/>
  <c r="Q16551" i="16"/>
  <c r="Q16552" i="16"/>
  <c r="Q16553" i="16"/>
  <c r="Q16554" i="16"/>
  <c r="Q16555" i="16"/>
  <c r="Q16556" i="16"/>
  <c r="Q16557" i="16"/>
  <c r="Q16558" i="16"/>
  <c r="Q16559" i="16"/>
  <c r="Q16560" i="16"/>
  <c r="Q16561" i="16"/>
  <c r="Q16562" i="16"/>
  <c r="Q16563" i="16"/>
  <c r="Q16564" i="16"/>
  <c r="Q16565" i="16"/>
  <c r="Q16566" i="16"/>
  <c r="Q16567" i="16"/>
  <c r="Q16568" i="16"/>
  <c r="Q16569" i="16"/>
  <c r="Q16570" i="16"/>
  <c r="Q16571" i="16"/>
  <c r="Q16572" i="16"/>
  <c r="Q16573" i="16"/>
  <c r="Q16574" i="16"/>
  <c r="Q16575" i="16"/>
  <c r="Q16576" i="16"/>
  <c r="Q16577" i="16"/>
  <c r="Q16578" i="16"/>
  <c r="Q16579" i="16"/>
  <c r="Q16580" i="16"/>
  <c r="Q16581" i="16"/>
  <c r="Q16582" i="16"/>
  <c r="Q16583" i="16"/>
  <c r="Q16584" i="16"/>
  <c r="Q16585" i="16"/>
  <c r="Q16586" i="16"/>
  <c r="Q16587" i="16"/>
  <c r="Q16588" i="16"/>
  <c r="Q16589" i="16"/>
  <c r="Q16590" i="16"/>
  <c r="Q16591" i="16"/>
  <c r="Q16592" i="16"/>
  <c r="Q16593" i="16"/>
  <c r="Q16594" i="16"/>
  <c r="Q16595" i="16"/>
  <c r="Q16596" i="16"/>
  <c r="Q16597" i="16"/>
  <c r="Q16598" i="16"/>
  <c r="Q16599" i="16"/>
  <c r="Q16600" i="16"/>
  <c r="Q16601" i="16"/>
  <c r="Q16602" i="16"/>
  <c r="Q16603" i="16"/>
  <c r="Q16604" i="16"/>
  <c r="Q16605" i="16"/>
  <c r="Q16606" i="16"/>
  <c r="Q16607" i="16"/>
  <c r="Q16608" i="16"/>
  <c r="Q16609" i="16"/>
  <c r="Q16610" i="16"/>
  <c r="Q16611" i="16"/>
  <c r="Q16612" i="16"/>
  <c r="Q16613" i="16"/>
  <c r="Q16614" i="16"/>
  <c r="Q16615" i="16"/>
  <c r="Q16616" i="16"/>
  <c r="Q16617" i="16"/>
  <c r="Q16618" i="16"/>
  <c r="Q16619" i="16"/>
  <c r="Q16620" i="16"/>
  <c r="Q16621" i="16"/>
  <c r="Q16622" i="16"/>
  <c r="Q16623" i="16"/>
  <c r="Q16624" i="16"/>
  <c r="Q16625" i="16"/>
  <c r="Q16626" i="16"/>
  <c r="Q16627" i="16"/>
  <c r="Q16628" i="16"/>
  <c r="Q16629" i="16"/>
  <c r="Q16630" i="16"/>
  <c r="Q16631" i="16"/>
  <c r="Q16632" i="16"/>
  <c r="Q16633" i="16"/>
  <c r="Q16634" i="16"/>
  <c r="Q16635" i="16"/>
  <c r="Q16636" i="16"/>
  <c r="Q16637" i="16"/>
  <c r="Q16638" i="16"/>
  <c r="Q16639" i="16"/>
  <c r="Q16640" i="16"/>
  <c r="Q16641" i="16"/>
  <c r="Q16642" i="16"/>
  <c r="Q16643" i="16"/>
  <c r="Q16644" i="16"/>
  <c r="Q16645" i="16"/>
  <c r="Q16646" i="16"/>
  <c r="Q16647" i="16"/>
  <c r="Q16648" i="16"/>
  <c r="Q16649" i="16"/>
  <c r="Q16650" i="16"/>
  <c r="Q16651" i="16"/>
  <c r="Q16652" i="16"/>
  <c r="Q16653" i="16"/>
  <c r="Q16654" i="16"/>
  <c r="Q16655" i="16"/>
  <c r="Q16656" i="16"/>
  <c r="Q16657" i="16"/>
  <c r="Q16658" i="16"/>
  <c r="Q16659" i="16"/>
  <c r="Q16660" i="16"/>
  <c r="Q16661" i="16"/>
  <c r="Q16662" i="16"/>
  <c r="Q16663" i="16"/>
  <c r="Q16664" i="16"/>
  <c r="Q16665" i="16"/>
  <c r="Q16666" i="16"/>
  <c r="Q16667" i="16"/>
  <c r="Q16668" i="16"/>
  <c r="Q16669" i="16"/>
  <c r="Q16670" i="16"/>
  <c r="Q16671" i="16"/>
  <c r="Q16672" i="16"/>
  <c r="Q16673" i="16"/>
  <c r="Q16674" i="16"/>
  <c r="Q16675" i="16"/>
  <c r="Q16676" i="16"/>
  <c r="Q16677" i="16"/>
  <c r="Q16678" i="16"/>
  <c r="Q16679" i="16"/>
  <c r="Q16680" i="16"/>
  <c r="Q16681" i="16"/>
  <c r="Q16682" i="16"/>
  <c r="Q16683" i="16"/>
  <c r="Q16684" i="16"/>
  <c r="Q16685" i="16"/>
  <c r="Q16686" i="16"/>
  <c r="Q16687" i="16"/>
  <c r="Q16688" i="16"/>
  <c r="Q16689" i="16"/>
  <c r="Q16690" i="16"/>
  <c r="Q16691" i="16"/>
  <c r="Q16692" i="16"/>
  <c r="Q16693" i="16"/>
  <c r="Q16694" i="16"/>
  <c r="Q16695" i="16"/>
  <c r="Q16696" i="16"/>
  <c r="Q16697" i="16"/>
  <c r="Q16698" i="16"/>
  <c r="Q16699" i="16"/>
  <c r="Q16700" i="16"/>
  <c r="Q16701" i="16"/>
  <c r="Q16702" i="16"/>
  <c r="Q16703" i="16"/>
  <c r="Q16704" i="16"/>
  <c r="Q16705" i="16"/>
  <c r="Q16706" i="16"/>
  <c r="Q16707" i="16"/>
  <c r="Q16708" i="16"/>
  <c r="Q16709" i="16"/>
  <c r="Q16710" i="16"/>
  <c r="Q16711" i="16"/>
  <c r="Q16712" i="16"/>
  <c r="Q16713" i="16"/>
  <c r="Q16714" i="16"/>
  <c r="Q16715" i="16"/>
  <c r="Q16716" i="16"/>
  <c r="Q16717" i="16"/>
  <c r="Q16718" i="16"/>
  <c r="Q16719" i="16"/>
  <c r="Q16720" i="16"/>
  <c r="Q16721" i="16"/>
  <c r="Q16722" i="16"/>
  <c r="Q16723" i="16"/>
  <c r="Q16724" i="16"/>
  <c r="Q16725" i="16"/>
  <c r="Q16726" i="16"/>
  <c r="Q16727" i="16"/>
  <c r="Q16728" i="16"/>
  <c r="Q16729" i="16"/>
  <c r="Q16730" i="16"/>
  <c r="Q16731" i="16"/>
  <c r="Q16732" i="16"/>
  <c r="Q16733" i="16"/>
  <c r="Q16734" i="16"/>
  <c r="Q16735" i="16"/>
  <c r="Q16736" i="16"/>
  <c r="Q16737" i="16"/>
  <c r="Q16738" i="16"/>
  <c r="Q16739" i="16"/>
  <c r="Q16740" i="16"/>
  <c r="Q16741" i="16"/>
  <c r="Q16742" i="16"/>
  <c r="Q16743" i="16"/>
  <c r="Q16744" i="16"/>
  <c r="Q16745" i="16"/>
  <c r="Q16746" i="16"/>
  <c r="Q16747" i="16"/>
  <c r="Q16748" i="16"/>
  <c r="Q16749" i="16"/>
  <c r="Q16750" i="16"/>
  <c r="Q16751" i="16"/>
  <c r="Q16752" i="16"/>
  <c r="Q16753" i="16"/>
  <c r="Q16754" i="16"/>
  <c r="Q16755" i="16"/>
  <c r="Q16756" i="16"/>
  <c r="Q16757" i="16"/>
  <c r="Q16758" i="16"/>
  <c r="Q16759" i="16"/>
  <c r="Q16760" i="16"/>
  <c r="Q16761" i="16"/>
  <c r="Q16762" i="16"/>
  <c r="Q16763" i="16"/>
  <c r="Q16764" i="16"/>
  <c r="Q16765" i="16"/>
  <c r="Q16766" i="16"/>
  <c r="Q16767" i="16"/>
  <c r="Q16768" i="16"/>
  <c r="Q16769" i="16"/>
  <c r="Q16770" i="16"/>
  <c r="Q16771" i="16"/>
  <c r="Q16772" i="16"/>
  <c r="Q16773" i="16"/>
  <c r="Q16774" i="16"/>
  <c r="Q16775" i="16"/>
  <c r="Q16776" i="16"/>
  <c r="Q16777" i="16"/>
  <c r="Q16778" i="16"/>
  <c r="Q16779" i="16"/>
  <c r="Q16780" i="16"/>
  <c r="Q16781" i="16"/>
  <c r="Q16782" i="16"/>
  <c r="Q16783" i="16"/>
  <c r="Q16784" i="16"/>
  <c r="Q16785" i="16"/>
  <c r="Q16786" i="16"/>
  <c r="Q16787" i="16"/>
  <c r="Q16788" i="16"/>
  <c r="Q16789" i="16"/>
  <c r="Q16790" i="16"/>
  <c r="Q16791" i="16"/>
  <c r="Q16792" i="16"/>
  <c r="Q16793" i="16"/>
  <c r="Q16794" i="16"/>
  <c r="Q16795" i="16"/>
  <c r="Q16796" i="16"/>
  <c r="Q16797" i="16"/>
  <c r="Q16798" i="16"/>
  <c r="Q16799" i="16"/>
  <c r="Q16800" i="16"/>
  <c r="Q16801" i="16"/>
  <c r="Q16802" i="16"/>
  <c r="Q16803" i="16"/>
  <c r="Q16804" i="16"/>
  <c r="Q16805" i="16"/>
  <c r="Q16806" i="16"/>
  <c r="Q16807" i="16"/>
  <c r="Q16808" i="16"/>
  <c r="Q16809" i="16"/>
  <c r="Q16810" i="16"/>
  <c r="Q16811" i="16"/>
  <c r="Q16812" i="16"/>
  <c r="Q16813" i="16"/>
  <c r="Q16814" i="16"/>
  <c r="Q16815" i="16"/>
  <c r="Q16816" i="16"/>
  <c r="Q16817" i="16"/>
  <c r="Q16818" i="16"/>
  <c r="Q16819" i="16"/>
  <c r="Q16820" i="16"/>
  <c r="Q16821" i="16"/>
  <c r="Q16822" i="16"/>
  <c r="Q16823" i="16"/>
  <c r="Q16824" i="16"/>
  <c r="Q16825" i="16"/>
  <c r="Q16826" i="16"/>
  <c r="Q16827" i="16"/>
  <c r="Q16828" i="16"/>
  <c r="Q16829" i="16"/>
  <c r="Q16830" i="16"/>
  <c r="Q16831" i="16"/>
  <c r="Q16832" i="16"/>
  <c r="Q16833" i="16"/>
  <c r="Q16834" i="16"/>
  <c r="Q16835" i="16"/>
  <c r="Q16836" i="16"/>
  <c r="Q16837" i="16"/>
  <c r="Q16838" i="16"/>
  <c r="Q16839" i="16"/>
  <c r="Q16840" i="16"/>
  <c r="Q16841" i="16"/>
  <c r="Q16842" i="16"/>
  <c r="Q16843" i="16"/>
  <c r="Q16844" i="16"/>
  <c r="Q16845" i="16"/>
  <c r="Q16846" i="16"/>
  <c r="Q16847" i="16"/>
  <c r="Q16848" i="16"/>
  <c r="Q16849" i="16"/>
  <c r="Q16850" i="16"/>
  <c r="Q16851" i="16"/>
  <c r="Q16852" i="16"/>
  <c r="Q16853" i="16"/>
  <c r="Q16854" i="16"/>
  <c r="Q16855" i="16"/>
  <c r="Q16856" i="16"/>
  <c r="Q16857" i="16"/>
  <c r="Q16858" i="16"/>
  <c r="Q16859" i="16"/>
  <c r="Q16860" i="16"/>
  <c r="Q16861" i="16"/>
  <c r="Q16862" i="16"/>
  <c r="Q16863" i="16"/>
  <c r="Q16864" i="16"/>
  <c r="Q16865" i="16"/>
  <c r="Q16866" i="16"/>
  <c r="Q16867" i="16"/>
  <c r="Q16868" i="16"/>
  <c r="Q16869" i="16"/>
  <c r="Q16870" i="16"/>
  <c r="Q16871" i="16"/>
  <c r="Q16872" i="16"/>
  <c r="Q16873" i="16"/>
  <c r="Q16874" i="16"/>
  <c r="Q16875" i="16"/>
  <c r="Q16876" i="16"/>
  <c r="Q16877" i="16"/>
  <c r="Q16878" i="16"/>
  <c r="Q16879" i="16"/>
  <c r="Q16880" i="16"/>
  <c r="Q16881" i="16"/>
  <c r="Q16882" i="16"/>
  <c r="Q16883" i="16"/>
  <c r="Q16884" i="16"/>
  <c r="Q16885" i="16"/>
  <c r="Q16886" i="16"/>
  <c r="Q16887" i="16"/>
  <c r="Q16888" i="16"/>
  <c r="Q16889" i="16"/>
  <c r="Q16890" i="16"/>
  <c r="Q16891" i="16"/>
  <c r="Q16892" i="16"/>
  <c r="Q16893" i="16"/>
  <c r="Q16894" i="16"/>
  <c r="Q16895" i="16"/>
  <c r="Q16896" i="16"/>
  <c r="Q16897" i="16"/>
  <c r="Q16898" i="16"/>
  <c r="Q16899" i="16"/>
  <c r="Q16900" i="16"/>
  <c r="Q16901" i="16"/>
  <c r="Q16902" i="16"/>
  <c r="Q16903" i="16"/>
  <c r="Q16904" i="16"/>
  <c r="Q16905" i="16"/>
  <c r="Q16906" i="16"/>
  <c r="Q16907" i="16"/>
  <c r="Q16908" i="16"/>
  <c r="Q16909" i="16"/>
  <c r="Q16910" i="16"/>
  <c r="Q16911" i="16"/>
  <c r="Q16912" i="16"/>
  <c r="Q16913" i="16"/>
  <c r="Q16914" i="16"/>
  <c r="Q16915" i="16"/>
  <c r="Q16916" i="16"/>
  <c r="Q16917" i="16"/>
  <c r="Q16918" i="16"/>
  <c r="Q16919" i="16"/>
  <c r="Q16920" i="16"/>
  <c r="Q16921" i="16"/>
  <c r="Q16922" i="16"/>
  <c r="Q16923" i="16"/>
  <c r="Q16924" i="16"/>
  <c r="Q16925" i="16"/>
  <c r="Q16926" i="16"/>
  <c r="Q16927" i="16"/>
  <c r="Q16928" i="16"/>
  <c r="Q16929" i="16"/>
  <c r="Q16930" i="16"/>
  <c r="Q16931" i="16"/>
  <c r="Q16932" i="16"/>
  <c r="Q16933" i="16"/>
  <c r="Q16934" i="16"/>
  <c r="Q16935" i="16"/>
  <c r="Q16936" i="16"/>
  <c r="Q16937" i="16"/>
  <c r="Q16938" i="16"/>
  <c r="Q16939" i="16"/>
  <c r="Q16940" i="16"/>
  <c r="Q16941" i="16"/>
  <c r="Q16942" i="16"/>
  <c r="Q16943" i="16"/>
  <c r="Q16944" i="16"/>
  <c r="Q16945" i="16"/>
  <c r="Q16946" i="16"/>
  <c r="Q16947" i="16"/>
  <c r="Q16948" i="16"/>
  <c r="Q16949" i="16"/>
  <c r="Q16950" i="16"/>
  <c r="Q16951" i="16"/>
  <c r="Q16952" i="16"/>
  <c r="Q16953" i="16"/>
  <c r="Q16954" i="16"/>
  <c r="Q16955" i="16"/>
  <c r="Q16956" i="16"/>
  <c r="Q16957" i="16"/>
  <c r="Q16958" i="16"/>
  <c r="Q16959" i="16"/>
  <c r="Q16960" i="16"/>
  <c r="Q16961" i="16"/>
  <c r="Q16962" i="16"/>
  <c r="Q16963" i="16"/>
  <c r="Q16964" i="16"/>
  <c r="Q16965" i="16"/>
  <c r="Q16966" i="16"/>
  <c r="Q16967" i="16"/>
  <c r="Q16968" i="16"/>
  <c r="Q16969" i="16"/>
  <c r="Q16970" i="16"/>
  <c r="Q16971" i="16"/>
  <c r="Q16972" i="16"/>
  <c r="Q16973" i="16"/>
  <c r="Q16974" i="16"/>
  <c r="Q16975" i="16"/>
  <c r="Q16976" i="16"/>
  <c r="Q16977" i="16"/>
  <c r="Q16978" i="16"/>
  <c r="Q16979" i="16"/>
  <c r="Q16980" i="16"/>
  <c r="Q16981" i="16"/>
  <c r="Q16982" i="16"/>
  <c r="Q16983" i="16"/>
  <c r="Q16984" i="16"/>
  <c r="Q16985" i="16"/>
  <c r="Q16986" i="16"/>
  <c r="Q16987" i="16"/>
  <c r="Q16988" i="16"/>
  <c r="Q16989" i="16"/>
  <c r="Q16990" i="16"/>
  <c r="Q16991" i="16"/>
  <c r="Q16992" i="16"/>
  <c r="Q16993" i="16"/>
  <c r="Q16994" i="16"/>
  <c r="Q16995" i="16"/>
  <c r="Q16996" i="16"/>
  <c r="Q16997" i="16"/>
  <c r="Q16998" i="16"/>
  <c r="Q16999" i="16"/>
  <c r="Q17000" i="16"/>
  <c r="Q17001" i="16"/>
  <c r="Q17002" i="16"/>
  <c r="Q17003" i="16"/>
  <c r="Q17004" i="16"/>
  <c r="Q17005" i="16"/>
  <c r="Q17006" i="16"/>
  <c r="Q17007" i="16"/>
  <c r="Q17008" i="16"/>
  <c r="Q17009" i="16"/>
  <c r="Q17010" i="16"/>
  <c r="Q17011" i="16"/>
  <c r="Q17012" i="16"/>
  <c r="Q17013" i="16"/>
  <c r="Q17014" i="16"/>
  <c r="Q17015" i="16"/>
  <c r="Q17016" i="16"/>
  <c r="Q17017" i="16"/>
  <c r="Q17018" i="16"/>
  <c r="Q17019" i="16"/>
  <c r="Q17020" i="16"/>
  <c r="Q17021" i="16"/>
  <c r="Q17022" i="16"/>
  <c r="Q17023" i="16"/>
  <c r="Q17024" i="16"/>
  <c r="Q17025" i="16"/>
  <c r="Q17026" i="16"/>
  <c r="Q17027" i="16"/>
  <c r="Q17028" i="16"/>
  <c r="Q17029" i="16"/>
  <c r="Q17030" i="16"/>
  <c r="Q17031" i="16"/>
  <c r="Q17032" i="16"/>
  <c r="Q17033" i="16"/>
  <c r="Q17034" i="16"/>
  <c r="Q17035" i="16"/>
  <c r="Q17036" i="16"/>
  <c r="Q17037" i="16"/>
  <c r="Q17038" i="16"/>
  <c r="Q17039" i="16"/>
  <c r="Q17040" i="16"/>
  <c r="Q17041" i="16"/>
  <c r="Q17042" i="16"/>
  <c r="Q17043" i="16"/>
  <c r="Q17044" i="16"/>
  <c r="Q17045" i="16"/>
  <c r="Q17046" i="16"/>
  <c r="Q17047" i="16"/>
  <c r="Q17048" i="16"/>
  <c r="Q17049" i="16"/>
  <c r="Q17050" i="16"/>
  <c r="Q17051" i="16"/>
  <c r="Q17052" i="16"/>
  <c r="Q17053" i="16"/>
  <c r="Q17054" i="16"/>
  <c r="Q17055" i="16"/>
  <c r="Q17056" i="16"/>
  <c r="Q17057" i="16"/>
  <c r="Q17058" i="16"/>
  <c r="Q17059" i="16"/>
  <c r="Q17060" i="16"/>
  <c r="Q17061" i="16"/>
  <c r="Q17062" i="16"/>
  <c r="Q17063" i="16"/>
  <c r="Q17064" i="16"/>
  <c r="Q17065" i="16"/>
  <c r="Q17066" i="16"/>
  <c r="Q17067" i="16"/>
  <c r="Q17068" i="16"/>
  <c r="Q17069" i="16"/>
  <c r="Q17070" i="16"/>
  <c r="Q17071" i="16"/>
  <c r="Q17072" i="16"/>
  <c r="Q17073" i="16"/>
  <c r="Q17074" i="16"/>
  <c r="Q17075" i="16"/>
  <c r="Q17076" i="16"/>
  <c r="Q17077" i="16"/>
  <c r="Q17078" i="16"/>
  <c r="Q17079" i="16"/>
  <c r="Q17080" i="16"/>
  <c r="Q17081" i="16"/>
  <c r="Q17082" i="16"/>
  <c r="Q17083" i="16"/>
  <c r="Q17084" i="16"/>
  <c r="Q17085" i="16"/>
  <c r="Q17086" i="16"/>
  <c r="Q17087" i="16"/>
  <c r="Q17088" i="16"/>
  <c r="Q17089" i="16"/>
  <c r="Q17090" i="16"/>
  <c r="Q17091" i="16"/>
  <c r="Q17092" i="16"/>
  <c r="Q17093" i="16"/>
  <c r="Q17094" i="16"/>
  <c r="Q17095" i="16"/>
  <c r="Q17096" i="16"/>
  <c r="Q17097" i="16"/>
  <c r="Q17098" i="16"/>
  <c r="Q17099" i="16"/>
  <c r="Q17100" i="16"/>
  <c r="Q17101" i="16"/>
  <c r="Q17102" i="16"/>
  <c r="Q17103" i="16"/>
  <c r="Q17104" i="16"/>
  <c r="Q17105" i="16"/>
  <c r="Q17106" i="16"/>
  <c r="Q17107" i="16"/>
  <c r="Q17108" i="16"/>
  <c r="Q17109" i="16"/>
  <c r="Q17110" i="16"/>
  <c r="Q17111" i="16"/>
  <c r="Q17112" i="16"/>
  <c r="Q17113" i="16"/>
  <c r="Q17114" i="16"/>
  <c r="Q17115" i="16"/>
  <c r="Q17116" i="16"/>
  <c r="Q17117" i="16"/>
  <c r="Q17118" i="16"/>
  <c r="Q17119" i="16"/>
  <c r="Q17120" i="16"/>
  <c r="Q17121" i="16"/>
  <c r="Q17122" i="16"/>
  <c r="Q17123" i="16"/>
  <c r="Q17124" i="16"/>
  <c r="Q17125" i="16"/>
  <c r="Q17126" i="16"/>
  <c r="Q17127" i="16"/>
  <c r="Q17128" i="16"/>
  <c r="Q17129" i="16"/>
  <c r="Q17130" i="16"/>
  <c r="Q17131" i="16"/>
  <c r="Q17132" i="16"/>
  <c r="Q17133" i="16"/>
  <c r="Q17134" i="16"/>
  <c r="Q17135" i="16"/>
  <c r="Q17136" i="16"/>
  <c r="Q17137" i="16"/>
  <c r="Q17138" i="16"/>
  <c r="Q17139" i="16"/>
  <c r="Q17140" i="16"/>
  <c r="Q17141" i="16"/>
  <c r="Q17142" i="16"/>
  <c r="Q17143" i="16"/>
  <c r="Q17144" i="16"/>
  <c r="Q17145" i="16"/>
  <c r="Q17146" i="16"/>
  <c r="Q17147" i="16"/>
  <c r="Q17148" i="16"/>
  <c r="Q17149" i="16"/>
  <c r="Q17150" i="16"/>
  <c r="Q17151" i="16"/>
  <c r="Q17152" i="16"/>
  <c r="Q17153" i="16"/>
  <c r="Q17154" i="16"/>
  <c r="Q17155" i="16"/>
  <c r="Q17156" i="16"/>
  <c r="Q17157" i="16"/>
  <c r="Q17158" i="16"/>
  <c r="Q17159" i="16"/>
  <c r="Q17160" i="16"/>
  <c r="Q17161" i="16"/>
  <c r="Q17162" i="16"/>
  <c r="Q17163" i="16"/>
  <c r="Q17164" i="16"/>
  <c r="Q17165" i="16"/>
  <c r="Q17166" i="16"/>
  <c r="Q17167" i="16"/>
  <c r="Q17168" i="16"/>
  <c r="Q17169" i="16"/>
  <c r="Q17170" i="16"/>
  <c r="Q17171" i="16"/>
  <c r="Q17172" i="16"/>
  <c r="Q17173" i="16"/>
  <c r="Q17174" i="16"/>
  <c r="Q17175" i="16"/>
  <c r="Q17176" i="16"/>
  <c r="Q17177" i="16"/>
  <c r="Q17178" i="16"/>
  <c r="Q17179" i="16"/>
  <c r="Q17180" i="16"/>
  <c r="Q17181" i="16"/>
  <c r="Q17182" i="16"/>
  <c r="Q17183" i="16"/>
  <c r="Q17184" i="16"/>
  <c r="Q17185" i="16"/>
  <c r="Q17186" i="16"/>
  <c r="Q17187" i="16"/>
  <c r="Q17188" i="16"/>
  <c r="Q17189" i="16"/>
  <c r="Q17190" i="16"/>
  <c r="Q17191" i="16"/>
  <c r="Q17192" i="16"/>
  <c r="Q17193" i="16"/>
  <c r="Q17194" i="16"/>
  <c r="Q17195" i="16"/>
  <c r="Q17196" i="16"/>
  <c r="Q17197" i="16"/>
  <c r="Q17198" i="16"/>
  <c r="Q17199" i="16"/>
  <c r="Q17200" i="16"/>
  <c r="Q17201" i="16"/>
  <c r="Q17202" i="16"/>
  <c r="Q17203" i="16"/>
  <c r="Q17204" i="16"/>
  <c r="Q17205" i="16"/>
  <c r="Q17206" i="16"/>
  <c r="Q17207" i="16"/>
  <c r="Q17208" i="16"/>
  <c r="Q17209" i="16"/>
  <c r="Q17210" i="16"/>
  <c r="Q17211" i="16"/>
  <c r="Q17212" i="16"/>
  <c r="Q17213" i="16"/>
  <c r="Q17214" i="16"/>
  <c r="Q17215" i="16"/>
  <c r="Q17216" i="16"/>
  <c r="Q17217" i="16"/>
  <c r="Q17218" i="16"/>
  <c r="Q17219" i="16"/>
  <c r="Q17220" i="16"/>
  <c r="Q17221" i="16"/>
  <c r="Q17222" i="16"/>
  <c r="Q17223" i="16"/>
  <c r="Q17224" i="16"/>
  <c r="Q17225" i="16"/>
  <c r="Q17226" i="16"/>
  <c r="Q17227" i="16"/>
  <c r="Q17228" i="16"/>
  <c r="Q17229" i="16"/>
  <c r="Q17230" i="16"/>
  <c r="Q17231" i="16"/>
  <c r="Q17232" i="16"/>
  <c r="Q17233" i="16"/>
  <c r="Q17234" i="16"/>
  <c r="Q17235" i="16"/>
  <c r="Q17236" i="16"/>
  <c r="Q17237" i="16"/>
  <c r="Q17238" i="16"/>
  <c r="Q17239" i="16"/>
  <c r="Q17240" i="16"/>
  <c r="Q17241" i="16"/>
  <c r="Q17242" i="16"/>
  <c r="Q17243" i="16"/>
  <c r="Q17244" i="16"/>
  <c r="Q17245" i="16"/>
  <c r="Q17246" i="16"/>
  <c r="Q17247" i="16"/>
  <c r="Q17248" i="16"/>
  <c r="Q17249" i="16"/>
  <c r="Q17250" i="16"/>
  <c r="Q17251" i="16"/>
  <c r="Q17252" i="16"/>
  <c r="Q17253" i="16"/>
  <c r="Q17254" i="16"/>
  <c r="Q17255" i="16"/>
  <c r="Q17256" i="16"/>
  <c r="Q17257" i="16"/>
  <c r="Q17258" i="16"/>
  <c r="Q17259" i="16"/>
  <c r="Q17260" i="16"/>
  <c r="Q17261" i="16"/>
  <c r="Q17262" i="16"/>
  <c r="Q17263" i="16"/>
  <c r="Q17264" i="16"/>
  <c r="Q17265" i="16"/>
  <c r="Q17266" i="16"/>
  <c r="Q17267" i="16"/>
  <c r="Q17268" i="16"/>
  <c r="Q17269" i="16"/>
  <c r="Q17270" i="16"/>
  <c r="Q17271" i="16"/>
  <c r="Q17272" i="16"/>
  <c r="Q17273" i="16"/>
  <c r="Q17274" i="16"/>
  <c r="Q17275" i="16"/>
  <c r="Q17276" i="16"/>
  <c r="Q17277" i="16"/>
  <c r="Q17278" i="16"/>
  <c r="Q17279" i="16"/>
  <c r="Q17280" i="16"/>
  <c r="Q17281" i="16"/>
  <c r="Q17282" i="16"/>
  <c r="Q17283" i="16"/>
  <c r="Q17284" i="16"/>
  <c r="Q17285" i="16"/>
  <c r="Q17286" i="16"/>
  <c r="Q17287" i="16"/>
  <c r="Q17288" i="16"/>
  <c r="Q17289" i="16"/>
  <c r="Q17290" i="16"/>
  <c r="Q17291" i="16"/>
  <c r="Q17292" i="16"/>
  <c r="Q17293" i="16"/>
  <c r="Q17294" i="16"/>
  <c r="Q17295" i="16"/>
  <c r="Q17296" i="16"/>
  <c r="Q17297" i="16"/>
  <c r="Q17298" i="16"/>
  <c r="Q17299" i="16"/>
  <c r="Q17300" i="16"/>
  <c r="Q17301" i="16"/>
  <c r="Q17302" i="16"/>
  <c r="Q17303" i="16"/>
  <c r="Q17304" i="16"/>
  <c r="Q17305" i="16"/>
  <c r="Q17306" i="16"/>
  <c r="Q17307" i="16"/>
  <c r="Q17308" i="16"/>
  <c r="Q17309" i="16"/>
  <c r="Q17310" i="16"/>
  <c r="Q17311" i="16"/>
  <c r="Q17312" i="16"/>
  <c r="Q17313" i="16"/>
  <c r="Q17314" i="16"/>
  <c r="Q17315" i="16"/>
  <c r="Q17316" i="16"/>
  <c r="Q17317" i="16"/>
  <c r="Q17318" i="16"/>
  <c r="Q17319" i="16"/>
  <c r="Q17320" i="16"/>
  <c r="Q17321" i="16"/>
  <c r="Q17322" i="16"/>
  <c r="Q17323" i="16"/>
  <c r="Q17324" i="16"/>
  <c r="Q17325" i="16"/>
  <c r="Q17326" i="16"/>
  <c r="Q17327" i="16"/>
  <c r="Q17328" i="16"/>
  <c r="Q17329" i="16"/>
  <c r="Q17330" i="16"/>
  <c r="Q17331" i="16"/>
  <c r="Q17332" i="16"/>
  <c r="Q17333" i="16"/>
  <c r="Q17334" i="16"/>
  <c r="Q17335" i="16"/>
  <c r="Q17336" i="16"/>
  <c r="Q17337" i="16"/>
  <c r="Q17338" i="16"/>
  <c r="Q17339" i="16"/>
  <c r="Q17340" i="16"/>
  <c r="Q17341" i="16"/>
  <c r="Q17342" i="16"/>
  <c r="Q17343" i="16"/>
  <c r="Q17344" i="16"/>
  <c r="Q17345" i="16"/>
  <c r="Q17346" i="16"/>
  <c r="Q17347" i="16"/>
  <c r="Q17348" i="16"/>
  <c r="Q17349" i="16"/>
  <c r="Q17350" i="16"/>
  <c r="Q17351" i="16"/>
  <c r="Q17352" i="16"/>
  <c r="Q17353" i="16"/>
  <c r="Q17354" i="16"/>
  <c r="Q17355" i="16"/>
  <c r="Q17356" i="16"/>
  <c r="Q17357" i="16"/>
  <c r="Q17358" i="16"/>
  <c r="Q17359" i="16"/>
  <c r="Q17360" i="16"/>
  <c r="Q17361" i="16"/>
  <c r="Q17362" i="16"/>
  <c r="Q17363" i="16"/>
  <c r="Q17364" i="16"/>
  <c r="Q17365" i="16"/>
  <c r="Q17366" i="16"/>
  <c r="Q17367" i="16"/>
  <c r="Q17368" i="16"/>
  <c r="Q17369" i="16"/>
  <c r="Q17370" i="16"/>
  <c r="Q17371" i="16"/>
  <c r="Q17372" i="16"/>
  <c r="Q17373" i="16"/>
  <c r="Q17374" i="16"/>
  <c r="Q17375" i="16"/>
  <c r="Q17376" i="16"/>
  <c r="Q17377" i="16"/>
  <c r="Q17378" i="16"/>
  <c r="Q17379" i="16"/>
  <c r="Q17380" i="16"/>
  <c r="Q17381" i="16"/>
  <c r="Q17382" i="16"/>
  <c r="Q17383" i="16"/>
  <c r="Q17384" i="16"/>
  <c r="Q17385" i="16"/>
  <c r="Q17386" i="16"/>
  <c r="Q17387" i="16"/>
  <c r="Q17388" i="16"/>
  <c r="Q17389" i="16"/>
  <c r="Q17390" i="16"/>
  <c r="Q17391" i="16"/>
  <c r="Q17392" i="16"/>
  <c r="Q17393" i="16"/>
  <c r="Q17394" i="16"/>
  <c r="Q17395" i="16"/>
  <c r="Q17396" i="16"/>
  <c r="Q17397" i="16"/>
  <c r="Q17398" i="16"/>
  <c r="Q17399" i="16"/>
  <c r="Q17400" i="16"/>
  <c r="Q17401" i="16"/>
  <c r="Q17402" i="16"/>
  <c r="Q17403" i="16"/>
  <c r="Q17404" i="16"/>
  <c r="Q17405" i="16"/>
  <c r="Q17406" i="16"/>
  <c r="Q17407" i="16"/>
  <c r="Q17408" i="16"/>
  <c r="Q17409" i="16"/>
  <c r="Q17410" i="16"/>
  <c r="Q17411" i="16"/>
  <c r="Q17412" i="16"/>
  <c r="Q17413" i="16"/>
  <c r="Q17414" i="16"/>
  <c r="Q17415" i="16"/>
  <c r="Q17416" i="16"/>
  <c r="Q17417" i="16"/>
  <c r="Q17418" i="16"/>
  <c r="Q17419" i="16"/>
  <c r="Q17420" i="16"/>
  <c r="Q17421" i="16"/>
  <c r="Q17422" i="16"/>
  <c r="Q17423" i="16"/>
  <c r="Q17424" i="16"/>
  <c r="Q17425" i="16"/>
  <c r="Q17426" i="16"/>
  <c r="Q17427" i="16"/>
  <c r="Q17428" i="16"/>
  <c r="Q17429" i="16"/>
  <c r="Q17430" i="16"/>
  <c r="Q17431" i="16"/>
  <c r="Q17432" i="16"/>
  <c r="Q17433" i="16"/>
  <c r="Q17434" i="16"/>
  <c r="Q17435" i="16"/>
  <c r="Q17436" i="16"/>
  <c r="Q17437" i="16"/>
  <c r="Q17438" i="16"/>
  <c r="Q17439" i="16"/>
  <c r="Q17440" i="16"/>
  <c r="Q17441" i="16"/>
  <c r="Q17442" i="16"/>
  <c r="Q17443" i="16"/>
  <c r="Q17444" i="16"/>
  <c r="Q17445" i="16"/>
  <c r="Q17446" i="16"/>
  <c r="Q17447" i="16"/>
  <c r="Q17448" i="16"/>
  <c r="Q17449" i="16"/>
  <c r="Q17450" i="16"/>
  <c r="Q17451" i="16"/>
  <c r="Q17452" i="16"/>
  <c r="Q17453" i="16"/>
  <c r="Q17454" i="16"/>
  <c r="Q17455" i="16"/>
  <c r="Q17456" i="16"/>
  <c r="Q17457" i="16"/>
  <c r="Q17458" i="16"/>
  <c r="Q17459" i="16"/>
  <c r="Q17460" i="16"/>
  <c r="Q17461" i="16"/>
  <c r="Q17462" i="16"/>
  <c r="Q17463" i="16"/>
  <c r="Q17464" i="16"/>
  <c r="Q17465" i="16"/>
  <c r="Q17466" i="16"/>
  <c r="Q17467" i="16"/>
  <c r="Q17468" i="16"/>
  <c r="Q17469" i="16"/>
  <c r="Q17470" i="16"/>
  <c r="Q17471" i="16"/>
  <c r="Q17472" i="16"/>
  <c r="Q17473" i="16"/>
  <c r="Q17474" i="16"/>
  <c r="Q17475" i="16"/>
  <c r="Q17476" i="16"/>
  <c r="Q17477" i="16"/>
  <c r="Q17478" i="16"/>
  <c r="Q17479" i="16"/>
  <c r="Q17480" i="16"/>
  <c r="Q17481" i="16"/>
  <c r="Q17482" i="16"/>
  <c r="Q17483" i="16"/>
  <c r="Q17484" i="16"/>
  <c r="Q17485" i="16"/>
  <c r="Q17486" i="16"/>
  <c r="Q17487" i="16"/>
  <c r="Q17488" i="16"/>
  <c r="Q17489" i="16"/>
  <c r="Q17490" i="16"/>
  <c r="Q17491" i="16"/>
  <c r="Q17492" i="16"/>
  <c r="Q17493" i="16"/>
  <c r="Q17494" i="16"/>
  <c r="Q17495" i="16"/>
  <c r="Q17496" i="16"/>
  <c r="Q17497" i="16"/>
  <c r="Q17498" i="16"/>
  <c r="Q17499" i="16"/>
  <c r="Q17500" i="16"/>
  <c r="Q17501" i="16"/>
  <c r="Q17502" i="16"/>
  <c r="Q17503" i="16"/>
  <c r="Q17504" i="16"/>
  <c r="Q17505" i="16"/>
  <c r="Q17506" i="16"/>
  <c r="Q17507" i="16"/>
  <c r="Q17508" i="16"/>
  <c r="Q17509" i="16"/>
  <c r="Q17510" i="16"/>
  <c r="Q17511" i="16"/>
  <c r="Q17512" i="16"/>
  <c r="Q17513" i="16"/>
  <c r="Q17514" i="16"/>
  <c r="Q17515" i="16"/>
  <c r="Q17516" i="16"/>
  <c r="Q17517" i="16"/>
  <c r="Q17518" i="16"/>
  <c r="Q17519" i="16"/>
  <c r="Q17520" i="16"/>
  <c r="Q17521" i="16"/>
  <c r="Q17522" i="16"/>
  <c r="Q17523" i="16"/>
  <c r="Q17524" i="16"/>
  <c r="Q17525" i="16"/>
  <c r="Q17526" i="16"/>
  <c r="Q17527" i="16"/>
  <c r="Q17528" i="16"/>
  <c r="Q17529" i="16"/>
  <c r="Q17530" i="16"/>
  <c r="Q17531" i="16"/>
  <c r="Q17532" i="16"/>
  <c r="Q17533" i="16"/>
  <c r="Q17534" i="16"/>
  <c r="Q17535" i="16"/>
  <c r="Q17536" i="16"/>
  <c r="Q17537" i="16"/>
  <c r="Q17538" i="16"/>
  <c r="Q17539" i="16"/>
  <c r="Q17540" i="16"/>
  <c r="Q17541" i="16"/>
  <c r="Q17542" i="16"/>
  <c r="Q17543" i="16"/>
  <c r="Q17544" i="16"/>
  <c r="Q17545" i="16"/>
  <c r="Q17546" i="16"/>
  <c r="Q17547" i="16"/>
  <c r="Q17548" i="16"/>
  <c r="Q17549" i="16"/>
  <c r="Q17550" i="16"/>
  <c r="Q17551" i="16"/>
  <c r="Q17552" i="16"/>
  <c r="Q17553" i="16"/>
  <c r="Q17554" i="16"/>
  <c r="Q17555" i="16"/>
  <c r="Q17556" i="16"/>
  <c r="Q17557" i="16"/>
  <c r="Q17558" i="16"/>
  <c r="Q17559" i="16"/>
  <c r="Q17560" i="16"/>
  <c r="Q17561" i="16"/>
  <c r="Q17562" i="16"/>
  <c r="Q17563" i="16"/>
  <c r="Q17564" i="16"/>
  <c r="Q17565" i="16"/>
  <c r="Q17566" i="16"/>
  <c r="Q17567" i="16"/>
  <c r="Q17568" i="16"/>
  <c r="Q17569" i="16"/>
  <c r="Q17570" i="16"/>
  <c r="Q17571" i="16"/>
  <c r="Q17572" i="16"/>
  <c r="Q17573" i="16"/>
  <c r="Q17574" i="16"/>
  <c r="Q17575" i="16"/>
  <c r="Q17576" i="16"/>
  <c r="Q17577" i="16"/>
  <c r="Q17578" i="16"/>
  <c r="Q17579" i="16"/>
  <c r="Q17580" i="16"/>
  <c r="Q17581" i="16"/>
  <c r="Q17582" i="16"/>
  <c r="Q17583" i="16"/>
  <c r="Q17584" i="16"/>
  <c r="Q17585" i="16"/>
  <c r="Q17586" i="16"/>
  <c r="Q17587" i="16"/>
  <c r="Q17588" i="16"/>
  <c r="Q17589" i="16"/>
  <c r="Q17590" i="16"/>
  <c r="Q17591" i="16"/>
  <c r="Q17592" i="16"/>
  <c r="Q17593" i="16"/>
  <c r="Q17594" i="16"/>
  <c r="Q17595" i="16"/>
  <c r="Q17596" i="16"/>
  <c r="Q17597" i="16"/>
  <c r="Q17598" i="16"/>
  <c r="Q17599" i="16"/>
  <c r="Q17600" i="16"/>
  <c r="Q17601" i="16"/>
  <c r="Q17602" i="16"/>
  <c r="Q17603" i="16"/>
  <c r="Q17604" i="16"/>
  <c r="Q17605" i="16"/>
  <c r="Q17606" i="16"/>
  <c r="Q17607" i="16"/>
  <c r="Q17608" i="16"/>
  <c r="Q17609" i="16"/>
  <c r="Q17610" i="16"/>
  <c r="Q17611" i="16"/>
  <c r="Q17612" i="16"/>
  <c r="Q17613" i="16"/>
  <c r="Q17614" i="16"/>
  <c r="Q17615" i="16"/>
  <c r="Q17616" i="16"/>
  <c r="Q17617" i="16"/>
  <c r="Q17618" i="16"/>
  <c r="Q17619" i="16"/>
  <c r="Q17620" i="16"/>
  <c r="Q17621" i="16"/>
  <c r="Q17622" i="16"/>
  <c r="Q17623" i="16"/>
  <c r="Q17624" i="16"/>
  <c r="Q17625" i="16"/>
  <c r="Q17626" i="16"/>
  <c r="Q17627" i="16"/>
  <c r="Q17628" i="16"/>
  <c r="Q17629" i="16"/>
  <c r="Q17630" i="16"/>
  <c r="Q17631" i="16"/>
  <c r="Q17632" i="16"/>
  <c r="Q17633" i="16"/>
  <c r="Q17634" i="16"/>
  <c r="Q17635" i="16"/>
  <c r="Q17636" i="16"/>
  <c r="Q17637" i="16"/>
  <c r="Q17638" i="16"/>
  <c r="Q17639" i="16"/>
  <c r="Q17640" i="16"/>
  <c r="Q17641" i="16"/>
  <c r="Q17642" i="16"/>
  <c r="Q17643" i="16"/>
  <c r="Q17644" i="16"/>
  <c r="Q17645" i="16"/>
  <c r="Q17646" i="16"/>
  <c r="Q17647" i="16"/>
  <c r="Q17648" i="16"/>
  <c r="Q17649" i="16"/>
  <c r="Q17650" i="16"/>
  <c r="Q17651" i="16"/>
  <c r="Q17652" i="16"/>
  <c r="Q17653" i="16"/>
  <c r="Q17654" i="16"/>
  <c r="Q17655" i="16"/>
  <c r="Q17656" i="16"/>
  <c r="Q17657" i="16"/>
  <c r="Q17658" i="16"/>
  <c r="Q17659" i="16"/>
  <c r="Q17660" i="16"/>
  <c r="Q17661" i="16"/>
  <c r="Q17662" i="16"/>
  <c r="Q17663" i="16"/>
  <c r="Q17664" i="16"/>
  <c r="Q17665" i="16"/>
  <c r="Q17666" i="16"/>
  <c r="Q17667" i="16"/>
  <c r="Q17668" i="16"/>
  <c r="Q17669" i="16"/>
  <c r="Q17670" i="16"/>
  <c r="Q17671" i="16"/>
  <c r="Q17672" i="16"/>
  <c r="Q17673" i="16"/>
  <c r="Q17674" i="16"/>
  <c r="Q17675" i="16"/>
  <c r="Q17676" i="16"/>
  <c r="Q17677" i="16"/>
  <c r="Q17678" i="16"/>
  <c r="Q17679" i="16"/>
  <c r="Q17680" i="16"/>
  <c r="Q17681" i="16"/>
  <c r="Q17682" i="16"/>
  <c r="Q17683" i="16"/>
  <c r="Q17684" i="16"/>
  <c r="Q17685" i="16"/>
  <c r="Q17686" i="16"/>
  <c r="Q17687" i="16"/>
  <c r="Q17688" i="16"/>
  <c r="Q17689" i="16"/>
  <c r="Q17690" i="16"/>
  <c r="Q17691" i="16"/>
  <c r="Q17692" i="16"/>
  <c r="Q17693" i="16"/>
  <c r="Q17694" i="16"/>
  <c r="Q17695" i="16"/>
  <c r="Q17696" i="16"/>
  <c r="Q17697" i="16"/>
  <c r="Q17698" i="16"/>
  <c r="Q17699" i="16"/>
  <c r="Q17700" i="16"/>
  <c r="Q17701" i="16"/>
  <c r="Q17702" i="16"/>
  <c r="Q17703" i="16"/>
  <c r="Q17704" i="16"/>
  <c r="Q17705" i="16"/>
  <c r="Q17706" i="16"/>
  <c r="Q17707" i="16"/>
  <c r="Q17708" i="16"/>
  <c r="Q17709" i="16"/>
  <c r="Q17710" i="16"/>
  <c r="Q17711" i="16"/>
  <c r="Q17712" i="16"/>
  <c r="Q17713" i="16"/>
  <c r="Q17714" i="16"/>
  <c r="Q17715" i="16"/>
  <c r="Q17716" i="16"/>
  <c r="Q17717" i="16"/>
  <c r="Q17718" i="16"/>
  <c r="Q17719" i="16"/>
  <c r="Q17720" i="16"/>
  <c r="Q17721" i="16"/>
  <c r="Q17722" i="16"/>
  <c r="Q17723" i="16"/>
  <c r="Q17724" i="16"/>
  <c r="Q17725" i="16"/>
  <c r="Q17726" i="16"/>
  <c r="Q17727" i="16"/>
  <c r="Q17728" i="16"/>
  <c r="Q17729" i="16"/>
  <c r="Q17730" i="16"/>
  <c r="Q17731" i="16"/>
  <c r="Q17732" i="16"/>
  <c r="Q17733" i="16"/>
  <c r="Q17734" i="16"/>
  <c r="Q17735" i="16"/>
  <c r="Q17736" i="16"/>
  <c r="Q17737" i="16"/>
  <c r="Q17738" i="16"/>
  <c r="Q17739" i="16"/>
  <c r="Q17740" i="16"/>
  <c r="Q17741" i="16"/>
  <c r="Q17742" i="16"/>
  <c r="Q17743" i="16"/>
  <c r="Q17744" i="16"/>
  <c r="Q17745" i="16"/>
  <c r="Q17746" i="16"/>
  <c r="Q17747" i="16"/>
  <c r="Q17748" i="16"/>
  <c r="Q17749" i="16"/>
  <c r="Q17750" i="16"/>
  <c r="Q17751" i="16"/>
  <c r="Q17752" i="16"/>
  <c r="Q17753" i="16"/>
  <c r="Q17754" i="16"/>
  <c r="Q17755" i="16"/>
  <c r="Q17756" i="16"/>
  <c r="Q17757" i="16"/>
  <c r="Q17758" i="16"/>
  <c r="Q17759" i="16"/>
  <c r="Q17760" i="16"/>
  <c r="Q17761" i="16"/>
  <c r="Q17762" i="16"/>
  <c r="Q17763" i="16"/>
  <c r="Q17764" i="16"/>
  <c r="Q17765" i="16"/>
  <c r="Q17766" i="16"/>
  <c r="Q17767" i="16"/>
  <c r="Q17768" i="16"/>
  <c r="Q17769" i="16"/>
  <c r="Q17770" i="16"/>
  <c r="Q17771" i="16"/>
  <c r="Q17772" i="16"/>
  <c r="Q17773" i="16"/>
  <c r="Q17774" i="16"/>
  <c r="Q17775" i="16"/>
  <c r="Q17776" i="16"/>
  <c r="Q17777" i="16"/>
  <c r="Q17778" i="16"/>
  <c r="Q17779" i="16"/>
  <c r="Q17780" i="16"/>
  <c r="Q17781" i="16"/>
  <c r="Q17782" i="16"/>
  <c r="Q17783" i="16"/>
  <c r="Q17784" i="16"/>
  <c r="Q17785" i="16"/>
  <c r="Q17786" i="16"/>
  <c r="Q17787" i="16"/>
  <c r="Q17788" i="16"/>
  <c r="Q17789" i="16"/>
  <c r="Q17790" i="16"/>
  <c r="Q17791" i="16"/>
  <c r="Q17792" i="16"/>
  <c r="Q17793" i="16"/>
  <c r="Q17794" i="16"/>
  <c r="Q17795" i="16"/>
  <c r="Q17796" i="16"/>
  <c r="Q17797" i="16"/>
  <c r="Q17798" i="16"/>
  <c r="Q17799" i="16"/>
  <c r="Q17800" i="16"/>
  <c r="Q17801" i="16"/>
  <c r="Q17802" i="16"/>
  <c r="Q17803" i="16"/>
  <c r="Q17804" i="16"/>
  <c r="Q17805" i="16"/>
  <c r="Q17806" i="16"/>
  <c r="Q17807" i="16"/>
  <c r="Q17808" i="16"/>
  <c r="Q17809" i="16"/>
  <c r="Q17810" i="16"/>
  <c r="Q17811" i="16"/>
  <c r="Q17812" i="16"/>
  <c r="Q17813" i="16"/>
  <c r="Q17814" i="16"/>
  <c r="Q17815" i="16"/>
  <c r="Q17816" i="16"/>
  <c r="Q17817" i="16"/>
  <c r="Q17818" i="16"/>
  <c r="Q17819" i="16"/>
  <c r="Q17820" i="16"/>
  <c r="Q17821" i="16"/>
  <c r="Q17822" i="16"/>
  <c r="Q17823" i="16"/>
  <c r="Q17824" i="16"/>
  <c r="Q17825" i="16"/>
  <c r="Q17826" i="16"/>
  <c r="Q17827" i="16"/>
  <c r="Q17828" i="16"/>
  <c r="Q17829" i="16"/>
  <c r="Q17830" i="16"/>
  <c r="Q17831" i="16"/>
  <c r="Q17832" i="16"/>
  <c r="Q17833" i="16"/>
  <c r="Q17834" i="16"/>
  <c r="Q17835" i="16"/>
  <c r="Q17836" i="16"/>
  <c r="Q17837" i="16"/>
  <c r="Q17838" i="16"/>
  <c r="Q17839" i="16"/>
  <c r="Q17840" i="16"/>
  <c r="Q17841" i="16"/>
  <c r="Q17842" i="16"/>
  <c r="Q17843" i="16"/>
  <c r="Q17844" i="16"/>
  <c r="Q17845" i="16"/>
  <c r="Q17846" i="16"/>
  <c r="Q17847" i="16"/>
  <c r="Q17848" i="16"/>
  <c r="Q17849" i="16"/>
  <c r="Q17850" i="16"/>
  <c r="Q17851" i="16"/>
  <c r="Q17852" i="16"/>
  <c r="Q17853" i="16"/>
  <c r="Q17854" i="16"/>
  <c r="Q17855" i="16"/>
  <c r="Q17856" i="16"/>
  <c r="Q17857" i="16"/>
  <c r="Q17858" i="16"/>
  <c r="Q17859" i="16"/>
  <c r="Q17860" i="16"/>
  <c r="Q17861" i="16"/>
  <c r="Q17862" i="16"/>
  <c r="Q17863" i="16"/>
  <c r="Q17864" i="16"/>
  <c r="Q17865" i="16"/>
  <c r="Q17866" i="16"/>
  <c r="Q17867" i="16"/>
  <c r="Q17868" i="16"/>
  <c r="Q17869" i="16"/>
  <c r="Q17870" i="16"/>
  <c r="Q17871" i="16"/>
  <c r="Q17872" i="16"/>
  <c r="Q17873" i="16"/>
  <c r="Q17874" i="16"/>
  <c r="Q17875" i="16"/>
  <c r="Q17876" i="16"/>
  <c r="Q17877" i="16"/>
  <c r="Q17878" i="16"/>
  <c r="Q17879" i="16"/>
  <c r="Q17880" i="16"/>
  <c r="Q17881" i="16"/>
  <c r="Q17882" i="16"/>
  <c r="Q17883" i="16"/>
  <c r="Q17884" i="16"/>
  <c r="Q17885" i="16"/>
  <c r="Q17886" i="16"/>
  <c r="Q17887" i="16"/>
  <c r="Q17888" i="16"/>
  <c r="Q17889" i="16"/>
  <c r="Q17890" i="16"/>
  <c r="Q17891" i="16"/>
  <c r="Q17892" i="16"/>
  <c r="Q17893" i="16"/>
  <c r="Q17894" i="16"/>
  <c r="Q17895" i="16"/>
  <c r="Q17896" i="16"/>
  <c r="Q17897" i="16"/>
  <c r="Q17898" i="16"/>
  <c r="Q17899" i="16"/>
  <c r="Q17900" i="16"/>
  <c r="Q17901" i="16"/>
  <c r="Q17902" i="16"/>
  <c r="Q17903" i="16"/>
  <c r="Q17904" i="16"/>
  <c r="Q17905" i="16"/>
  <c r="Q17906" i="16"/>
  <c r="Q17907" i="16"/>
  <c r="Q17908" i="16"/>
  <c r="Q17909" i="16"/>
  <c r="Q17910" i="16"/>
  <c r="Q17911" i="16"/>
  <c r="Q17912" i="16"/>
  <c r="Q17913" i="16"/>
  <c r="Q17914" i="16"/>
  <c r="Q17915" i="16"/>
  <c r="Q17916" i="16"/>
  <c r="Q17917" i="16"/>
  <c r="Q17918" i="16"/>
  <c r="Q17919" i="16"/>
  <c r="Q17920" i="16"/>
  <c r="Q17921" i="16"/>
  <c r="Q17922" i="16"/>
  <c r="Q17923" i="16"/>
  <c r="Q17924" i="16"/>
  <c r="Q17925" i="16"/>
  <c r="Q17926" i="16"/>
  <c r="Q17927" i="16"/>
  <c r="Q17928" i="16"/>
  <c r="Q17929" i="16"/>
  <c r="Q17930" i="16"/>
  <c r="Q17931" i="16"/>
  <c r="Q17932" i="16"/>
  <c r="Q17933" i="16"/>
  <c r="Q17934" i="16"/>
  <c r="Q17935" i="16"/>
  <c r="Q17936" i="16"/>
  <c r="Q17937" i="16"/>
  <c r="Q17938" i="16"/>
  <c r="Q17939" i="16"/>
  <c r="Q17940" i="16"/>
  <c r="Q17941" i="16"/>
  <c r="Q17942" i="16"/>
  <c r="Q17943" i="16"/>
  <c r="Q17944" i="16"/>
  <c r="Q17945" i="16"/>
  <c r="Q17946" i="16"/>
  <c r="Q17947" i="16"/>
  <c r="Q17948" i="16"/>
  <c r="Q17949" i="16"/>
  <c r="Q17950" i="16"/>
  <c r="Q17951" i="16"/>
  <c r="Q17952" i="16"/>
  <c r="Q17953" i="16"/>
  <c r="Q17954" i="16"/>
  <c r="Q17955" i="16"/>
  <c r="Q17956" i="16"/>
  <c r="Q17957" i="16"/>
  <c r="Q17958" i="16"/>
  <c r="Q17959" i="16"/>
  <c r="Q17960" i="16"/>
  <c r="Q17961" i="16"/>
  <c r="Q17962" i="16"/>
  <c r="Q17963" i="16"/>
  <c r="Q17964" i="16"/>
  <c r="Q17965" i="16"/>
  <c r="Q17966" i="16"/>
  <c r="Q17967" i="16"/>
  <c r="Q17968" i="16"/>
  <c r="Q17969" i="16"/>
  <c r="Q17970" i="16"/>
  <c r="Q17971" i="16"/>
  <c r="Q17972" i="16"/>
  <c r="Q17973" i="16"/>
  <c r="Q17974" i="16"/>
  <c r="Q17975" i="16"/>
  <c r="Q17976" i="16"/>
  <c r="Q17977" i="16"/>
  <c r="Q17978" i="16"/>
  <c r="Q17979" i="16"/>
  <c r="Q17980" i="16"/>
  <c r="Q17981" i="16"/>
  <c r="Q17982" i="16"/>
  <c r="Q17983" i="16"/>
  <c r="Q17984" i="16"/>
  <c r="Q17985" i="16"/>
  <c r="Q17986" i="16"/>
  <c r="Q17987" i="16"/>
  <c r="Q17988" i="16"/>
  <c r="Q17989" i="16"/>
  <c r="Q17990" i="16"/>
  <c r="Q17991" i="16"/>
  <c r="Q17992" i="16"/>
  <c r="Q17993" i="16"/>
  <c r="Q17994" i="16"/>
  <c r="Q17995" i="16"/>
  <c r="Q17996" i="16"/>
  <c r="Q17997" i="16"/>
  <c r="Q17998" i="16"/>
  <c r="Q17999" i="16"/>
  <c r="Q18000" i="16"/>
  <c r="Q18001" i="16"/>
  <c r="Q18002" i="16"/>
  <c r="Q18003" i="16"/>
  <c r="Q18004" i="16"/>
  <c r="Q18005" i="16"/>
  <c r="Q18006" i="16"/>
  <c r="Q18007" i="16"/>
  <c r="Q18008" i="16"/>
  <c r="Q18009" i="16"/>
  <c r="Q18010" i="16"/>
  <c r="Q18011" i="16"/>
  <c r="Q18012" i="16"/>
  <c r="Q18013" i="16"/>
  <c r="Q18014" i="16"/>
  <c r="Q18015" i="16"/>
  <c r="Q18016" i="16"/>
  <c r="Q18017" i="16"/>
  <c r="Q18018" i="16"/>
  <c r="Q18019" i="16"/>
  <c r="Q18020" i="16"/>
  <c r="Q18021" i="16"/>
  <c r="Q18022" i="16"/>
  <c r="Q18023" i="16"/>
  <c r="Q18024" i="16"/>
  <c r="Q18025" i="16"/>
  <c r="Q18026" i="16"/>
  <c r="Q18027" i="16"/>
  <c r="Q18028" i="16"/>
  <c r="Q18029" i="16"/>
  <c r="Q18030" i="16"/>
  <c r="Q18031" i="16"/>
  <c r="Q18032" i="16"/>
  <c r="Q18033" i="16"/>
  <c r="Q18034" i="16"/>
  <c r="Q18035" i="16"/>
  <c r="Q18036" i="16"/>
  <c r="Q18037" i="16"/>
  <c r="Q18038" i="16"/>
  <c r="Q18039" i="16"/>
  <c r="Q18040" i="16"/>
  <c r="Q18041" i="16"/>
  <c r="Q18042" i="16"/>
  <c r="Q18043" i="16"/>
  <c r="Q18044" i="16"/>
  <c r="Q18045" i="16"/>
  <c r="Q18046" i="16"/>
  <c r="Q18047" i="16"/>
  <c r="Q18048" i="16"/>
  <c r="Q18049" i="16"/>
  <c r="Q18050" i="16"/>
  <c r="Q18051" i="16"/>
  <c r="Q18052" i="16"/>
  <c r="Q18053" i="16"/>
  <c r="Q18054" i="16"/>
  <c r="Q18055" i="16"/>
  <c r="Q18056" i="16"/>
  <c r="Q18057" i="16"/>
  <c r="Q18058" i="16"/>
  <c r="Q18059" i="16"/>
  <c r="Q18060" i="16"/>
  <c r="Q18061" i="16"/>
  <c r="Q18062" i="16"/>
  <c r="Q18063" i="16"/>
  <c r="Q18064" i="16"/>
  <c r="Q18065" i="16"/>
  <c r="Q18066" i="16"/>
  <c r="Q18067" i="16"/>
  <c r="Q18068" i="16"/>
  <c r="Q18069" i="16"/>
  <c r="Q18070" i="16"/>
  <c r="Q18071" i="16"/>
  <c r="Q18072" i="16"/>
  <c r="Q18073" i="16"/>
  <c r="Q18074" i="16"/>
  <c r="Q18075" i="16"/>
  <c r="Q18076" i="16"/>
  <c r="Q18077" i="16"/>
  <c r="Q18078" i="16"/>
  <c r="Q18079" i="16"/>
  <c r="Q18080" i="16"/>
  <c r="Q18081" i="16"/>
  <c r="Q18082" i="16"/>
  <c r="Q18083" i="16"/>
  <c r="Q18084" i="16"/>
  <c r="Q18085" i="16"/>
  <c r="Q18086" i="16"/>
  <c r="Q18087" i="16"/>
  <c r="Q18088" i="16"/>
  <c r="Q18089" i="16"/>
  <c r="Q18090" i="16"/>
  <c r="Q18091" i="16"/>
  <c r="Q18092" i="16"/>
  <c r="Q18093" i="16"/>
  <c r="Q18094" i="16"/>
  <c r="Q18095" i="16"/>
  <c r="Q18096" i="16"/>
  <c r="Q18097" i="16"/>
  <c r="Q18098" i="16"/>
  <c r="Q18099" i="16"/>
  <c r="Q18100" i="16"/>
  <c r="Q18101" i="16"/>
  <c r="Q18102" i="16"/>
  <c r="Q18103" i="16"/>
  <c r="Q18104" i="16"/>
  <c r="Q18105" i="16"/>
  <c r="Q18106" i="16"/>
  <c r="Q18107" i="16"/>
  <c r="Q18108" i="16"/>
  <c r="Q18109" i="16"/>
  <c r="Q18110" i="16"/>
  <c r="Q18111" i="16"/>
  <c r="Q18112" i="16"/>
  <c r="Q18113" i="16"/>
  <c r="Q18114" i="16"/>
  <c r="Q18115" i="16"/>
  <c r="Q18116" i="16"/>
  <c r="Q18117" i="16"/>
  <c r="Q18118" i="16"/>
  <c r="Q18119" i="16"/>
  <c r="Q18120" i="16"/>
  <c r="Q18121" i="16"/>
  <c r="Q18122" i="16"/>
  <c r="Q18123" i="16"/>
  <c r="Q18124" i="16"/>
  <c r="Q18125" i="16"/>
  <c r="Q18126" i="16"/>
  <c r="Q18127" i="16"/>
  <c r="Q18128" i="16"/>
  <c r="Q18129" i="16"/>
  <c r="Q18130" i="16"/>
  <c r="Q18131" i="16"/>
  <c r="Q18132" i="16"/>
  <c r="Q18133" i="16"/>
  <c r="Q18134" i="16"/>
  <c r="Q18135" i="16"/>
  <c r="Q18136" i="16"/>
  <c r="Q18137" i="16"/>
  <c r="Q18138" i="16"/>
  <c r="Q18139" i="16"/>
  <c r="Q18140" i="16"/>
  <c r="Q18141" i="16"/>
  <c r="Q18142" i="16"/>
  <c r="Q18143" i="16"/>
  <c r="Q18144" i="16"/>
  <c r="Q18145" i="16"/>
  <c r="Q18146" i="16"/>
  <c r="Q18147" i="16"/>
  <c r="Q18148" i="16"/>
  <c r="Q18149" i="16"/>
  <c r="Q18150" i="16"/>
  <c r="Q18151" i="16"/>
  <c r="Q18152" i="16"/>
  <c r="Q18153" i="16"/>
  <c r="Q18154" i="16"/>
  <c r="Q18155" i="16"/>
  <c r="Q18156" i="16"/>
  <c r="Q18157" i="16"/>
  <c r="Q18158" i="16"/>
  <c r="Q18159" i="16"/>
  <c r="Q18160" i="16"/>
  <c r="Q18161" i="16"/>
  <c r="Q18162" i="16"/>
  <c r="Q18163" i="16"/>
  <c r="Q18164" i="16"/>
  <c r="Q18165" i="16"/>
  <c r="Q18166" i="16"/>
  <c r="Q18167" i="16"/>
  <c r="Q18168" i="16"/>
  <c r="Q18169" i="16"/>
  <c r="Q18170" i="16"/>
  <c r="Q18171" i="16"/>
  <c r="Q18172" i="16"/>
  <c r="Q18173" i="16"/>
  <c r="Q18174" i="16"/>
  <c r="Q18175" i="16"/>
  <c r="Q18176" i="16"/>
  <c r="Q18177" i="16"/>
  <c r="Q18178" i="16"/>
  <c r="Q18179" i="16"/>
  <c r="Q18180" i="16"/>
  <c r="Q18181" i="16"/>
  <c r="Q18182" i="16"/>
  <c r="Q18183" i="16"/>
  <c r="Q18184" i="16"/>
  <c r="Q18185" i="16"/>
  <c r="Q18186" i="16"/>
  <c r="Q18187" i="16"/>
  <c r="Q18188" i="16"/>
  <c r="Q18189" i="16"/>
  <c r="Q18190" i="16"/>
  <c r="Q18191" i="16"/>
  <c r="Q18192" i="16"/>
  <c r="Q18193" i="16"/>
  <c r="Q18194" i="16"/>
  <c r="Q18195" i="16"/>
  <c r="Q18196" i="16"/>
  <c r="Q18197" i="16"/>
  <c r="Q18198" i="16"/>
  <c r="Q18199" i="16"/>
  <c r="Q18200" i="16"/>
  <c r="Q18201" i="16"/>
  <c r="Q18202" i="16"/>
  <c r="Q18203" i="16"/>
  <c r="Q18204" i="16"/>
  <c r="Q18205" i="16"/>
  <c r="Q18206" i="16"/>
  <c r="Q18207" i="16"/>
  <c r="Q18208" i="16"/>
  <c r="Q18209" i="16"/>
  <c r="Q18210" i="16"/>
  <c r="Q18211" i="16"/>
  <c r="Q18212" i="16"/>
  <c r="Q18213" i="16"/>
  <c r="Q18214" i="16"/>
  <c r="Q18215" i="16"/>
  <c r="Q18216" i="16"/>
  <c r="Q18217" i="16"/>
  <c r="Q18218" i="16"/>
  <c r="Q18219" i="16"/>
  <c r="Q18220" i="16"/>
  <c r="Q18221" i="16"/>
  <c r="Q18222" i="16"/>
  <c r="Q18223" i="16"/>
  <c r="Q18224" i="16"/>
  <c r="Q18225" i="16"/>
  <c r="Q18226" i="16"/>
  <c r="Q18227" i="16"/>
  <c r="Q18228" i="16"/>
  <c r="Q18229" i="16"/>
  <c r="Q18230" i="16"/>
  <c r="Q18231" i="16"/>
  <c r="Q18232" i="16"/>
  <c r="Q18233" i="16"/>
  <c r="Q18234" i="16"/>
  <c r="Q18235" i="16"/>
  <c r="Q18236" i="16"/>
  <c r="Q18237" i="16"/>
  <c r="Q18238" i="16"/>
  <c r="Q18239" i="16"/>
  <c r="Q18240" i="16"/>
  <c r="Q18241" i="16"/>
  <c r="Q18242" i="16"/>
  <c r="Q18243" i="16"/>
  <c r="Q18244" i="16"/>
  <c r="Q18245" i="16"/>
  <c r="Q18246" i="16"/>
  <c r="Q18247" i="16"/>
  <c r="Q18248" i="16"/>
  <c r="Q18249" i="16"/>
  <c r="Q18250" i="16"/>
  <c r="Q18251" i="16"/>
  <c r="Q18252" i="16"/>
  <c r="Q18253" i="16"/>
  <c r="Q18254" i="16"/>
  <c r="Q18255" i="16"/>
  <c r="Q18256" i="16"/>
  <c r="Q18257" i="16"/>
  <c r="Q18258" i="16"/>
  <c r="Q18259" i="16"/>
  <c r="Q18260" i="16"/>
  <c r="Q18261" i="16"/>
  <c r="Q18262" i="16"/>
  <c r="Q18263" i="16"/>
  <c r="Q18264" i="16"/>
  <c r="Q18265" i="16"/>
  <c r="Q18266" i="16"/>
  <c r="Q18267" i="16"/>
  <c r="Q18268" i="16"/>
  <c r="Q18269" i="16"/>
  <c r="Q18270" i="16"/>
  <c r="Q18271" i="16"/>
  <c r="Q18272" i="16"/>
  <c r="Q18273" i="16"/>
  <c r="Q18274" i="16"/>
  <c r="Q18275" i="16"/>
  <c r="Q18276" i="16"/>
  <c r="Q18277" i="16"/>
  <c r="Q18278" i="16"/>
  <c r="Q18279" i="16"/>
  <c r="Q18280" i="16"/>
  <c r="Q18281" i="16"/>
  <c r="Q18282" i="16"/>
  <c r="Q18283" i="16"/>
  <c r="Q18284" i="16"/>
  <c r="Q18285" i="16"/>
  <c r="Q18286" i="16"/>
  <c r="Q18287" i="16"/>
  <c r="Q18288" i="16"/>
  <c r="Q18289" i="16"/>
  <c r="Q18290" i="16"/>
  <c r="Q18291" i="16"/>
  <c r="Q18292" i="16"/>
  <c r="Q18293" i="16"/>
  <c r="Q18294" i="16"/>
  <c r="Q18295" i="16"/>
  <c r="Q18296" i="16"/>
  <c r="Q18297" i="16"/>
  <c r="Q18298" i="16"/>
  <c r="Q18299" i="16"/>
  <c r="Q18300" i="16"/>
  <c r="Q18301" i="16"/>
  <c r="Q18302" i="16"/>
  <c r="Q18303" i="16"/>
  <c r="Q18304" i="16"/>
  <c r="Q18305" i="16"/>
  <c r="Q18306" i="16"/>
  <c r="Q18307" i="16"/>
  <c r="Q18308" i="16"/>
  <c r="Q18309" i="16"/>
  <c r="Q18310" i="16"/>
  <c r="Q18311" i="16"/>
  <c r="Q18312" i="16"/>
  <c r="Q18313" i="16"/>
  <c r="Q18314" i="16"/>
  <c r="Q18315" i="16"/>
  <c r="Q18316" i="16"/>
  <c r="Q18317" i="16"/>
  <c r="Q18318" i="16"/>
  <c r="Q18319" i="16"/>
  <c r="Q18320" i="16"/>
  <c r="Q18321" i="16"/>
  <c r="Q18322" i="16"/>
  <c r="Q18323" i="16"/>
  <c r="Q18324" i="16"/>
  <c r="Q18325" i="16"/>
  <c r="Q18326" i="16"/>
  <c r="Q18327" i="16"/>
  <c r="Q18328" i="16"/>
  <c r="Q18329" i="16"/>
  <c r="Q18330" i="16"/>
  <c r="Q18331" i="16"/>
  <c r="Q18332" i="16"/>
  <c r="Q18333" i="16"/>
  <c r="Q18334" i="16"/>
  <c r="Q18335" i="16"/>
  <c r="Q18336" i="16"/>
  <c r="Q18337" i="16"/>
  <c r="Q18338" i="16"/>
  <c r="Q18339" i="16"/>
  <c r="Q18340" i="16"/>
  <c r="Q18341" i="16"/>
  <c r="Q18342" i="16"/>
  <c r="Q18343" i="16"/>
  <c r="Q18344" i="16"/>
  <c r="Q18345" i="16"/>
  <c r="Q18346" i="16"/>
  <c r="Q18347" i="16"/>
  <c r="Q18348" i="16"/>
  <c r="Q18349" i="16"/>
  <c r="Q18350" i="16"/>
  <c r="Q18351" i="16"/>
  <c r="Q18352" i="16"/>
  <c r="Q18353" i="16"/>
  <c r="Q18354" i="16"/>
  <c r="Q18355" i="16"/>
  <c r="Q18356" i="16"/>
  <c r="Q18357" i="16"/>
  <c r="Q18358" i="16"/>
  <c r="Q18359" i="16"/>
  <c r="Q18360" i="16"/>
  <c r="Q18361" i="16"/>
  <c r="Q18362" i="16"/>
  <c r="Q18363" i="16"/>
  <c r="Q18364" i="16"/>
  <c r="Q18365" i="16"/>
  <c r="Q18366" i="16"/>
  <c r="Q18367" i="16"/>
  <c r="Q18368" i="16"/>
  <c r="Q18369" i="16"/>
  <c r="Q18370" i="16"/>
  <c r="Q18371" i="16"/>
  <c r="Q18372" i="16"/>
  <c r="Q18373" i="16"/>
  <c r="Q18374" i="16"/>
  <c r="Q18375" i="16"/>
  <c r="Q18376" i="16"/>
  <c r="Q18377" i="16"/>
  <c r="Q18378" i="16"/>
  <c r="Q18379" i="16"/>
  <c r="Q18380" i="16"/>
  <c r="Q18381" i="16"/>
  <c r="Q18382" i="16"/>
  <c r="Q18383" i="16"/>
  <c r="Q18384" i="16"/>
  <c r="Q18385" i="16"/>
  <c r="Q18386" i="16"/>
  <c r="Q18387" i="16"/>
  <c r="Q18388" i="16"/>
  <c r="Q18389" i="16"/>
  <c r="Q18390" i="16"/>
  <c r="Q18391" i="16"/>
  <c r="Q18392" i="16"/>
  <c r="Q18393" i="16"/>
  <c r="Q18394" i="16"/>
  <c r="Q18395" i="16"/>
  <c r="Q18396" i="16"/>
  <c r="Q18397" i="16"/>
  <c r="Q18398" i="16"/>
  <c r="Q18399" i="16"/>
  <c r="Q18400" i="16"/>
  <c r="Q18401" i="16"/>
  <c r="Q18402" i="16"/>
  <c r="Q18403" i="16"/>
  <c r="Q18404" i="16"/>
  <c r="Q18405" i="16"/>
  <c r="Q18406" i="16"/>
  <c r="Q18407" i="16"/>
  <c r="Q18408" i="16"/>
  <c r="Q18409" i="16"/>
  <c r="Q18410" i="16"/>
  <c r="Q18411" i="16"/>
  <c r="Q18412" i="16"/>
  <c r="Q18413" i="16"/>
  <c r="Q18414" i="16"/>
  <c r="Q18415" i="16"/>
  <c r="Q18416" i="16"/>
  <c r="Q18417" i="16"/>
  <c r="Q18418" i="16"/>
  <c r="Q18419" i="16"/>
  <c r="Q18420" i="16"/>
  <c r="Q18421" i="16"/>
  <c r="Q18422" i="16"/>
  <c r="Q18423" i="16"/>
  <c r="Q18424" i="16"/>
  <c r="Q18425" i="16"/>
  <c r="Q18426" i="16"/>
  <c r="Q18427" i="16"/>
  <c r="Q18428" i="16"/>
  <c r="Q18429" i="16"/>
  <c r="Q18430" i="16"/>
  <c r="Q18431" i="16"/>
  <c r="Q18432" i="16"/>
  <c r="Q18433" i="16"/>
  <c r="Q18434" i="16"/>
  <c r="Q18435" i="16"/>
  <c r="Q18436" i="16"/>
  <c r="Q18437" i="16"/>
  <c r="Q18438" i="16"/>
  <c r="Q18439" i="16"/>
  <c r="Q18440" i="16"/>
  <c r="Q18441" i="16"/>
  <c r="Q18442" i="16"/>
  <c r="Q18443" i="16"/>
  <c r="Q18444" i="16"/>
  <c r="Q18445" i="16"/>
  <c r="Q18446" i="16"/>
  <c r="Q18447" i="16"/>
  <c r="Q18448" i="16"/>
  <c r="Q18449" i="16"/>
  <c r="Q18450" i="16"/>
  <c r="Q18451" i="16"/>
  <c r="Q18452" i="16"/>
  <c r="Q18453" i="16"/>
  <c r="Q18454" i="16"/>
  <c r="Q18455" i="16"/>
  <c r="Q18456" i="16"/>
  <c r="Q18457" i="16"/>
  <c r="Q18458" i="16"/>
  <c r="Q18459" i="16"/>
  <c r="Q18460" i="16"/>
  <c r="Q18461" i="16"/>
  <c r="Q18462" i="16"/>
  <c r="Q18463" i="16"/>
  <c r="Q18464" i="16"/>
  <c r="Q18465" i="16"/>
  <c r="Q18466" i="16"/>
  <c r="Q18467" i="16"/>
  <c r="Q18468" i="16"/>
  <c r="Q18469" i="16"/>
  <c r="Q18470" i="16"/>
  <c r="Q18471" i="16"/>
  <c r="Q18472" i="16"/>
  <c r="Q18473" i="16"/>
  <c r="Q18474" i="16"/>
  <c r="Q18475" i="16"/>
  <c r="Q18476" i="16"/>
  <c r="Q18477" i="16"/>
  <c r="Q18478" i="16"/>
  <c r="Q18479" i="16"/>
  <c r="Q18480" i="16"/>
  <c r="Q18481" i="16"/>
  <c r="Q18482" i="16"/>
  <c r="Q18483" i="16"/>
  <c r="Q18484" i="16"/>
  <c r="Q18485" i="16"/>
  <c r="Q18486" i="16"/>
  <c r="Q18487" i="16"/>
  <c r="Q18488" i="16"/>
  <c r="Q18489" i="16"/>
  <c r="Q18490" i="16"/>
  <c r="Q18491" i="16"/>
  <c r="Q18492" i="16"/>
  <c r="Q18493" i="16"/>
  <c r="Q18494" i="16"/>
  <c r="Q18495" i="16"/>
  <c r="Q18496" i="16"/>
  <c r="Q18497" i="16"/>
  <c r="Q18498" i="16"/>
  <c r="Q18499" i="16"/>
  <c r="Q18500" i="16"/>
  <c r="Q18501" i="16"/>
  <c r="Q18502" i="16"/>
  <c r="Q18503" i="16"/>
  <c r="Q18504" i="16"/>
  <c r="Q18505" i="16"/>
  <c r="Q18506" i="16"/>
  <c r="Q18507" i="16"/>
  <c r="Q18508" i="16"/>
  <c r="Q18509" i="16"/>
  <c r="Q18510" i="16"/>
  <c r="Q18511" i="16"/>
  <c r="Q18512" i="16"/>
  <c r="Q18513" i="16"/>
  <c r="Q18514" i="16"/>
  <c r="Q18515" i="16"/>
  <c r="Q18516" i="16"/>
  <c r="Q18517" i="16"/>
  <c r="Q18518" i="16"/>
  <c r="Q18519" i="16"/>
  <c r="Q18520" i="16"/>
  <c r="Q18521" i="16"/>
  <c r="Q18522" i="16"/>
  <c r="Q18523" i="16"/>
  <c r="Q18524" i="16"/>
  <c r="Q18525" i="16"/>
  <c r="Q18526" i="16"/>
  <c r="Q18527" i="16"/>
  <c r="Q18528" i="16"/>
  <c r="Q18529" i="16"/>
  <c r="Q18530" i="16"/>
  <c r="Q18531" i="16"/>
  <c r="Q18532" i="16"/>
  <c r="Q18533" i="16"/>
  <c r="Q18534" i="16"/>
  <c r="Q18535" i="16"/>
  <c r="Q18536" i="16"/>
  <c r="Q18537" i="16"/>
  <c r="Q18538" i="16"/>
  <c r="Q18539" i="16"/>
  <c r="Q18540" i="16"/>
  <c r="Q18541" i="16"/>
  <c r="Q18542" i="16"/>
  <c r="Q18543" i="16"/>
  <c r="Q18544" i="16"/>
  <c r="Q18545" i="16"/>
  <c r="Q18546" i="16"/>
  <c r="Q18547" i="16"/>
  <c r="Q18548" i="16"/>
  <c r="Q18549" i="16"/>
  <c r="Q18550" i="16"/>
  <c r="Q18551" i="16"/>
  <c r="Q18552" i="16"/>
  <c r="Q18553" i="16"/>
  <c r="Q18554" i="16"/>
  <c r="Q18555" i="16"/>
  <c r="Q18556" i="16"/>
  <c r="Q18557" i="16"/>
  <c r="Q18558" i="16"/>
  <c r="Q18559" i="16"/>
  <c r="Q18560" i="16"/>
  <c r="Q18561" i="16"/>
  <c r="Q18562" i="16"/>
  <c r="Q18563" i="16"/>
  <c r="Q18564" i="16"/>
  <c r="Q18565" i="16"/>
  <c r="Q18566" i="16"/>
  <c r="Q18567" i="16"/>
  <c r="Q18568" i="16"/>
  <c r="Q18569" i="16"/>
  <c r="Q18570" i="16"/>
  <c r="Q18571" i="16"/>
  <c r="Q18572" i="16"/>
  <c r="Q18573" i="16"/>
  <c r="Q18574" i="16"/>
  <c r="Q18575" i="16"/>
  <c r="Q18576" i="16"/>
  <c r="Q18577" i="16"/>
  <c r="Q18578" i="16"/>
  <c r="Q18579" i="16"/>
  <c r="Q18580" i="16"/>
  <c r="Q18581" i="16"/>
  <c r="Q18582" i="16"/>
  <c r="Q18583" i="16"/>
  <c r="Q18584" i="16"/>
  <c r="Q18585" i="16"/>
  <c r="Q18586" i="16"/>
  <c r="Q18587" i="16"/>
  <c r="Q18588" i="16"/>
  <c r="Q18589" i="16"/>
  <c r="Q18590" i="16"/>
  <c r="Q18591" i="16"/>
  <c r="Q18592" i="16"/>
  <c r="Q18593" i="16"/>
  <c r="Q18594" i="16"/>
  <c r="Q18595" i="16"/>
  <c r="Q18596" i="16"/>
  <c r="Q18597" i="16"/>
  <c r="Q18598" i="16"/>
  <c r="Q18599" i="16"/>
  <c r="Q18600" i="16"/>
  <c r="Q18601" i="16"/>
  <c r="Q18602" i="16"/>
  <c r="Q18603" i="16"/>
  <c r="Q18604" i="16"/>
  <c r="Q18605" i="16"/>
  <c r="Q18606" i="16"/>
  <c r="Q18607" i="16"/>
  <c r="Q18608" i="16"/>
  <c r="Q18609" i="16"/>
  <c r="Q18610" i="16"/>
  <c r="Q18611" i="16"/>
  <c r="Q18612" i="16"/>
  <c r="Q18613" i="16"/>
  <c r="Q18614" i="16"/>
  <c r="Q18615" i="16"/>
  <c r="Q18616" i="16"/>
  <c r="Q18617" i="16"/>
  <c r="Q18618" i="16"/>
  <c r="Q18619" i="16"/>
  <c r="Q18620" i="16"/>
  <c r="Q18621" i="16"/>
  <c r="Q18622" i="16"/>
  <c r="Q18623" i="16"/>
  <c r="Q18624" i="16"/>
  <c r="Q18625" i="16"/>
  <c r="Q18626" i="16"/>
  <c r="Q18627" i="16"/>
  <c r="Q18628" i="16"/>
  <c r="Q18629" i="16"/>
  <c r="Q18630" i="16"/>
  <c r="Q18631" i="16"/>
  <c r="Q18632" i="16"/>
  <c r="Q18633" i="16"/>
  <c r="Q18634" i="16"/>
  <c r="Q18635" i="16"/>
  <c r="Q18636" i="16"/>
  <c r="Q18637" i="16"/>
  <c r="Q18638" i="16"/>
  <c r="Q18639" i="16"/>
  <c r="Q18640" i="16"/>
  <c r="Q18641" i="16"/>
  <c r="Q18642" i="16"/>
  <c r="Q18643" i="16"/>
  <c r="Q18644" i="16"/>
  <c r="Q18645" i="16"/>
  <c r="Q18646" i="16"/>
  <c r="Q18647" i="16"/>
  <c r="Q18648" i="16"/>
  <c r="Q18649" i="16"/>
  <c r="Q18650" i="16"/>
  <c r="Q18651" i="16"/>
  <c r="Q18652" i="16"/>
  <c r="Q18653" i="16"/>
  <c r="Q18654" i="16"/>
  <c r="Q18655" i="16"/>
  <c r="Q18656" i="16"/>
  <c r="Q18657" i="16"/>
  <c r="Q18658" i="16"/>
  <c r="Q18659" i="16"/>
  <c r="Q18660" i="16"/>
  <c r="Q18661" i="16"/>
  <c r="Q18662" i="16"/>
  <c r="Q18663" i="16"/>
  <c r="Q18664" i="16"/>
  <c r="Q18665" i="16"/>
  <c r="Q18666" i="16"/>
  <c r="Q18667" i="16"/>
  <c r="Q18668" i="16"/>
  <c r="Q18669" i="16"/>
  <c r="Q18670" i="16"/>
  <c r="Q18671" i="16"/>
  <c r="Q18672" i="16"/>
  <c r="Q18673" i="16"/>
  <c r="Q18674" i="16"/>
  <c r="Q18675" i="16"/>
  <c r="Q18676" i="16"/>
  <c r="Q18677" i="16"/>
  <c r="Q18678" i="16"/>
  <c r="Q18679" i="16"/>
  <c r="Q18680" i="16"/>
  <c r="Q18681" i="16"/>
  <c r="Q18682" i="16"/>
  <c r="Q18683" i="16"/>
  <c r="Q18684" i="16"/>
  <c r="Q18685" i="16"/>
  <c r="Q18686" i="16"/>
  <c r="Q18687" i="16"/>
  <c r="Q18688" i="16"/>
  <c r="Q18689" i="16"/>
  <c r="Q18690" i="16"/>
  <c r="Q18691" i="16"/>
  <c r="Q18692" i="16"/>
  <c r="Q18693" i="16"/>
  <c r="Q18694" i="16"/>
  <c r="Q18695" i="16"/>
  <c r="Q18696" i="16"/>
  <c r="Q18697" i="16"/>
  <c r="Q18698" i="16"/>
  <c r="Q18699" i="16"/>
  <c r="Q18700" i="16"/>
  <c r="Q18701" i="16"/>
  <c r="Q18702" i="16"/>
  <c r="Q18703" i="16"/>
  <c r="Q18704" i="16"/>
  <c r="Q18705" i="16"/>
  <c r="Q18706" i="16"/>
  <c r="Q18707" i="16"/>
  <c r="Q18708" i="16"/>
  <c r="Q18709" i="16"/>
  <c r="Q18710" i="16"/>
  <c r="Q18711" i="16"/>
  <c r="Q18712" i="16"/>
  <c r="Q18713" i="16"/>
  <c r="Q18714" i="16"/>
  <c r="Q18715" i="16"/>
  <c r="Q18716" i="16"/>
  <c r="Q18717" i="16"/>
  <c r="Q18718" i="16"/>
  <c r="Q18719" i="16"/>
  <c r="Q18720" i="16"/>
  <c r="Q18721" i="16"/>
  <c r="Q18722" i="16"/>
  <c r="Q18723" i="16"/>
  <c r="Q18724" i="16"/>
  <c r="Q18725" i="16"/>
  <c r="Q18726" i="16"/>
  <c r="Q18727" i="16"/>
  <c r="Q18728" i="16"/>
  <c r="Q18729" i="16"/>
  <c r="Q18730" i="16"/>
  <c r="Q18731" i="16"/>
  <c r="Q18732" i="16"/>
  <c r="Q18733" i="16"/>
  <c r="Q18734" i="16"/>
  <c r="Q18735" i="16"/>
  <c r="Q18736" i="16"/>
  <c r="Q18737" i="16"/>
  <c r="Q18738" i="16"/>
  <c r="Q18739" i="16"/>
  <c r="Q18740" i="16"/>
  <c r="Q18741" i="16"/>
  <c r="Q18742" i="16"/>
  <c r="Q18743" i="16"/>
  <c r="Q18744" i="16"/>
  <c r="Q18745" i="16"/>
  <c r="Q18746" i="16"/>
  <c r="Q18747" i="16"/>
  <c r="Q18748" i="16"/>
  <c r="Q18749" i="16"/>
  <c r="Q18750" i="16"/>
  <c r="Q18751" i="16"/>
  <c r="Q18752" i="16"/>
  <c r="Q18753" i="16"/>
  <c r="Q18754" i="16"/>
  <c r="Q18755" i="16"/>
  <c r="Q18756" i="16"/>
  <c r="Q18757" i="16"/>
  <c r="Q18758" i="16"/>
  <c r="Q18759" i="16"/>
  <c r="Q18760" i="16"/>
  <c r="Q18761" i="16"/>
  <c r="Q18762" i="16"/>
  <c r="Q18763" i="16"/>
  <c r="Q18764" i="16"/>
  <c r="Q18765" i="16"/>
  <c r="Q18766" i="16"/>
  <c r="Q18767" i="16"/>
  <c r="Q18768" i="16"/>
  <c r="Q18769" i="16"/>
  <c r="Q18770" i="16"/>
  <c r="Q18771" i="16"/>
  <c r="Q18772" i="16"/>
  <c r="Q18773" i="16"/>
  <c r="Q18774" i="16"/>
  <c r="Q18775" i="16"/>
  <c r="Q18776" i="16"/>
  <c r="Q18777" i="16"/>
  <c r="Q18778" i="16"/>
  <c r="Q18779" i="16"/>
  <c r="Q18780" i="16"/>
  <c r="Q18781" i="16"/>
  <c r="Q18782" i="16"/>
  <c r="Q18783" i="16"/>
  <c r="Q18784" i="16"/>
  <c r="Q18785" i="16"/>
  <c r="Q18786" i="16"/>
  <c r="Q18787" i="16"/>
  <c r="Q18788" i="16"/>
  <c r="Q18789" i="16"/>
  <c r="Q18790" i="16"/>
  <c r="Q18791" i="16"/>
  <c r="Q18792" i="16"/>
  <c r="Q18793" i="16"/>
  <c r="Q18794" i="16"/>
  <c r="Q18795" i="16"/>
  <c r="Q18796" i="16"/>
  <c r="Q18797" i="16"/>
  <c r="Q18798" i="16"/>
  <c r="Q18799" i="16"/>
  <c r="Q18800" i="16"/>
  <c r="Q18801" i="16"/>
  <c r="Q18802" i="16"/>
  <c r="Q18803" i="16"/>
  <c r="Q18804" i="16"/>
  <c r="Q18805" i="16"/>
  <c r="Q18806" i="16"/>
  <c r="Q18807" i="16"/>
  <c r="Q18808" i="16"/>
  <c r="Q18809" i="16"/>
  <c r="Q18810" i="16"/>
  <c r="Q18811" i="16"/>
  <c r="Q18812" i="16"/>
  <c r="Q18813" i="16"/>
  <c r="Q18814" i="16"/>
  <c r="Q18815" i="16"/>
  <c r="Q18816" i="16"/>
  <c r="Q18817" i="16"/>
  <c r="Q18818" i="16"/>
  <c r="Q18819" i="16"/>
  <c r="Q18820" i="16"/>
  <c r="Q18821" i="16"/>
  <c r="Q18822" i="16"/>
  <c r="Q18823" i="16"/>
  <c r="Q18824" i="16"/>
  <c r="Q18825" i="16"/>
  <c r="Q18826" i="16"/>
  <c r="Q18827" i="16"/>
  <c r="Q18828" i="16"/>
  <c r="Q18829" i="16"/>
  <c r="Q18830" i="16"/>
  <c r="Q18831" i="16"/>
  <c r="Q18832" i="16"/>
  <c r="Q18833" i="16"/>
  <c r="Q18834" i="16"/>
  <c r="Q18835" i="16"/>
  <c r="Q18836" i="16"/>
  <c r="Q18837" i="16"/>
  <c r="Q18838" i="16"/>
  <c r="Q18839" i="16"/>
  <c r="Q18840" i="16"/>
  <c r="Q18841" i="16"/>
  <c r="Q18842" i="16"/>
  <c r="Q18843" i="16"/>
  <c r="Q18844" i="16"/>
  <c r="Q18845" i="16"/>
  <c r="Q18846" i="16"/>
  <c r="Q18847" i="16"/>
  <c r="Q18848" i="16"/>
  <c r="Q18849" i="16"/>
  <c r="Q18850" i="16"/>
  <c r="Q18851" i="16"/>
  <c r="Q18852" i="16"/>
  <c r="Q18853" i="16"/>
  <c r="Q18854" i="16"/>
  <c r="Q18855" i="16"/>
  <c r="Q18856" i="16"/>
  <c r="Q18857" i="16"/>
  <c r="Q18858" i="16"/>
  <c r="Q18859" i="16"/>
  <c r="Q18860" i="16"/>
  <c r="Q18861" i="16"/>
  <c r="Q18862" i="16"/>
  <c r="Q18863" i="16"/>
  <c r="Q18864" i="16"/>
  <c r="Q18865" i="16"/>
  <c r="Q18866" i="16"/>
  <c r="Q18867" i="16"/>
  <c r="Q18868" i="16"/>
  <c r="Q18869" i="16"/>
  <c r="Q18870" i="16"/>
  <c r="Q18871" i="16"/>
  <c r="Q18872" i="16"/>
  <c r="Q18873" i="16"/>
  <c r="Q18874" i="16"/>
  <c r="Q18875" i="16"/>
  <c r="Q18876" i="16"/>
  <c r="Q18877" i="16"/>
  <c r="Q18878" i="16"/>
  <c r="Q18879" i="16"/>
  <c r="Q18880" i="16"/>
  <c r="Q18881" i="16"/>
  <c r="Q18882" i="16"/>
  <c r="Q18883" i="16"/>
  <c r="Q18884" i="16"/>
  <c r="Q18885" i="16"/>
  <c r="Q18886" i="16"/>
  <c r="Q18887" i="16"/>
  <c r="Q18888" i="16"/>
  <c r="Q18889" i="16"/>
  <c r="Q18890" i="16"/>
  <c r="Q18891" i="16"/>
  <c r="Q18892" i="16"/>
  <c r="Q18893" i="16"/>
  <c r="Q18894" i="16"/>
  <c r="Q18895" i="16"/>
  <c r="Q18896" i="16"/>
  <c r="Q18897" i="16"/>
  <c r="Q18898" i="16"/>
  <c r="Q18899" i="16"/>
  <c r="Q18900" i="16"/>
  <c r="Q18901" i="16"/>
  <c r="Q18902" i="16"/>
  <c r="Q18903" i="16"/>
  <c r="Q18904" i="16"/>
  <c r="Q18905" i="16"/>
  <c r="Q18906" i="16"/>
  <c r="Q18907" i="16"/>
  <c r="Q18908" i="16"/>
  <c r="Q18909" i="16"/>
  <c r="Q18910" i="16"/>
  <c r="Q18911" i="16"/>
  <c r="Q18912" i="16"/>
  <c r="Q18913" i="16"/>
  <c r="Q18914" i="16"/>
  <c r="Q18915" i="16"/>
  <c r="Q18916" i="16"/>
  <c r="Q18917" i="16"/>
  <c r="Q18918" i="16"/>
  <c r="Q18919" i="16"/>
  <c r="Q18920" i="16"/>
  <c r="Q18921" i="16"/>
  <c r="Q18922" i="16"/>
  <c r="Q18923" i="16"/>
  <c r="Q18924" i="16"/>
  <c r="Q18925" i="16"/>
  <c r="Q18926" i="16"/>
  <c r="Q18927" i="16"/>
  <c r="Q18928" i="16"/>
  <c r="Q18929" i="16"/>
  <c r="Q18930" i="16"/>
  <c r="Q18931" i="16"/>
  <c r="Q18932" i="16"/>
  <c r="Q18933" i="16"/>
  <c r="Q18934" i="16"/>
  <c r="Q18935" i="16"/>
  <c r="Q18936" i="16"/>
  <c r="Q18937" i="16"/>
  <c r="Q18938" i="16"/>
  <c r="Q18939" i="16"/>
  <c r="Q18940" i="16"/>
  <c r="Q18941" i="16"/>
  <c r="Q18942" i="16"/>
  <c r="Q18943" i="16"/>
  <c r="Q18944" i="16"/>
  <c r="Q18945" i="16"/>
  <c r="Q18946" i="16"/>
  <c r="Q18947" i="16"/>
  <c r="Q18948" i="16"/>
  <c r="Q18949" i="16"/>
  <c r="Q18950" i="16"/>
  <c r="Q18951" i="16"/>
  <c r="Q18952" i="16"/>
  <c r="Q18953" i="16"/>
  <c r="Q18954" i="16"/>
  <c r="Q18955" i="16"/>
  <c r="Q18956" i="16"/>
  <c r="Q18957" i="16"/>
  <c r="Q18958" i="16"/>
  <c r="Q18959" i="16"/>
  <c r="Q18960" i="16"/>
  <c r="Q18961" i="16"/>
  <c r="Q18962" i="16"/>
  <c r="Q18963" i="16"/>
  <c r="Q18964" i="16"/>
  <c r="Q18965" i="16"/>
  <c r="Q18966" i="16"/>
  <c r="Q18967" i="16"/>
  <c r="Q18968" i="16"/>
  <c r="Q18969" i="16"/>
  <c r="Q18970" i="16"/>
  <c r="Q18971" i="16"/>
  <c r="Q18972" i="16"/>
  <c r="Q18973" i="16"/>
  <c r="Q18974" i="16"/>
  <c r="Q18975" i="16"/>
  <c r="Q18976" i="16"/>
  <c r="Q18977" i="16"/>
  <c r="Q18978" i="16"/>
  <c r="Q18979" i="16"/>
  <c r="Q18980" i="16"/>
  <c r="Q18981" i="16"/>
  <c r="Q18982" i="16"/>
  <c r="Q18983" i="16"/>
  <c r="Q18984" i="16"/>
  <c r="Q18985" i="16"/>
  <c r="Q18986" i="16"/>
  <c r="Q18987" i="16"/>
  <c r="Q18988" i="16"/>
  <c r="Q18989" i="16"/>
  <c r="Q18990" i="16"/>
  <c r="Q18991" i="16"/>
  <c r="Q18992" i="16"/>
  <c r="Q18993" i="16"/>
  <c r="Q18994" i="16"/>
  <c r="Q18995" i="16"/>
  <c r="Q18996" i="16"/>
  <c r="Q18997" i="16"/>
  <c r="Q18998" i="16"/>
  <c r="Q18999" i="16"/>
  <c r="Q19000" i="16"/>
  <c r="Q19001" i="16"/>
  <c r="Q19002" i="16"/>
  <c r="Q19003" i="16"/>
  <c r="Q19004" i="16"/>
  <c r="Q19005" i="16"/>
  <c r="Q19006" i="16"/>
  <c r="Q19007" i="16"/>
  <c r="Q19008" i="16"/>
  <c r="Q19009" i="16"/>
  <c r="Q19010" i="16"/>
  <c r="Q19011" i="16"/>
  <c r="Q19012" i="16"/>
  <c r="Q19013" i="16"/>
  <c r="Q19014" i="16"/>
  <c r="Q19015" i="16"/>
  <c r="Q19016" i="16"/>
  <c r="Q19017" i="16"/>
  <c r="Q19018" i="16"/>
  <c r="Q19019" i="16"/>
  <c r="Q19020" i="16"/>
  <c r="Q19021" i="16"/>
  <c r="Q19022" i="16"/>
  <c r="Q19023" i="16"/>
  <c r="Q19024" i="16"/>
  <c r="Q19025" i="16"/>
  <c r="Q19026" i="16"/>
  <c r="Q19027" i="16"/>
  <c r="Q19028" i="16"/>
  <c r="Q19029" i="16"/>
  <c r="Q19030" i="16"/>
  <c r="Q19031" i="16"/>
  <c r="Q19032" i="16"/>
  <c r="Q19033" i="16"/>
  <c r="Q19034" i="16"/>
  <c r="Q19035" i="16"/>
  <c r="Q19036" i="16"/>
  <c r="Q19037" i="16"/>
  <c r="Q19038" i="16"/>
  <c r="Q19039" i="16"/>
  <c r="Q19040" i="16"/>
  <c r="Q19041" i="16"/>
  <c r="Q19042" i="16"/>
  <c r="Q19043" i="16"/>
  <c r="Q19044" i="16"/>
  <c r="Q19045" i="16"/>
  <c r="Q19046" i="16"/>
  <c r="Q19047" i="16"/>
  <c r="Q19048" i="16"/>
  <c r="Q19049" i="16"/>
  <c r="Q19050" i="16"/>
  <c r="Q19051" i="16"/>
  <c r="Q19052" i="16"/>
  <c r="Q19053" i="16"/>
  <c r="Q19054" i="16"/>
  <c r="Q19055" i="16"/>
  <c r="Q19056" i="16"/>
  <c r="Q19057" i="16"/>
  <c r="Q19058" i="16"/>
  <c r="Q19059" i="16"/>
  <c r="Q19060" i="16"/>
  <c r="Q19061" i="16"/>
  <c r="Q19062" i="16"/>
  <c r="Q19063" i="16"/>
  <c r="Q19064" i="16"/>
  <c r="Q19065" i="16"/>
  <c r="Q19066" i="16"/>
  <c r="Q19067" i="16"/>
  <c r="Q19068" i="16"/>
  <c r="Q19069" i="16"/>
  <c r="Q19070" i="16"/>
  <c r="Q19071" i="16"/>
  <c r="Q19072" i="16"/>
  <c r="Q19073" i="16"/>
  <c r="Q19074" i="16"/>
  <c r="Q19075" i="16"/>
  <c r="Q19076" i="16"/>
  <c r="Q19077" i="16"/>
  <c r="Q19078" i="16"/>
  <c r="Q19079" i="16"/>
  <c r="Q19080" i="16"/>
  <c r="Q19081" i="16"/>
  <c r="Q19082" i="16"/>
  <c r="Q19083" i="16"/>
  <c r="Q19084" i="16"/>
  <c r="Q19085" i="16"/>
  <c r="Q19086" i="16"/>
  <c r="Q19087" i="16"/>
  <c r="Q19088" i="16"/>
  <c r="Q19089" i="16"/>
  <c r="Q19090" i="16"/>
  <c r="Q19091" i="16"/>
  <c r="Q19092" i="16"/>
  <c r="Q19093" i="16"/>
  <c r="Q19094" i="16"/>
  <c r="Q19095" i="16"/>
  <c r="Q19096" i="16"/>
  <c r="Q19097" i="16"/>
  <c r="Q19098" i="16"/>
  <c r="Q19099" i="16"/>
  <c r="Q19100" i="16"/>
  <c r="Q19101" i="16"/>
  <c r="Q19102" i="16"/>
  <c r="Q19103" i="16"/>
  <c r="Q19104" i="16"/>
  <c r="Q19105" i="16"/>
  <c r="Q19106" i="16"/>
  <c r="Q19107" i="16"/>
  <c r="Q19108" i="16"/>
  <c r="Q19109" i="16"/>
  <c r="Q19110" i="16"/>
  <c r="Q19111" i="16"/>
  <c r="Q19112" i="16"/>
  <c r="Q19113" i="16"/>
  <c r="Q19114" i="16"/>
  <c r="Q19115" i="16"/>
  <c r="Q19116" i="16"/>
  <c r="Q19117" i="16"/>
  <c r="Q19118" i="16"/>
  <c r="Q19119" i="16"/>
  <c r="Q19120" i="16"/>
  <c r="Q19121" i="16"/>
  <c r="Q19122" i="16"/>
  <c r="Q19123" i="16"/>
  <c r="Q19124" i="16"/>
  <c r="Q19125" i="16"/>
  <c r="Q19126" i="16"/>
  <c r="Q19127" i="16"/>
  <c r="Q19128" i="16"/>
  <c r="Q19129" i="16"/>
  <c r="Q19130" i="16"/>
  <c r="Q19131" i="16"/>
  <c r="Q19132" i="16"/>
  <c r="Q19133" i="16"/>
  <c r="Q19134" i="16"/>
  <c r="Q19135" i="16"/>
  <c r="Q19136" i="16"/>
  <c r="Q19137" i="16"/>
  <c r="Q19138" i="16"/>
  <c r="Q19139" i="16"/>
  <c r="Q19140" i="16"/>
  <c r="Q19141" i="16"/>
  <c r="Q19142" i="16"/>
  <c r="Q19143" i="16"/>
  <c r="Q19144" i="16"/>
  <c r="Q19145" i="16"/>
  <c r="Q19146" i="16"/>
  <c r="Q19147" i="16"/>
  <c r="Q19148" i="16"/>
  <c r="Q19149" i="16"/>
  <c r="Q19150" i="16"/>
  <c r="Q19151" i="16"/>
  <c r="Q19152" i="16"/>
  <c r="Q19153" i="16"/>
  <c r="Q19154" i="16"/>
  <c r="Q19155" i="16"/>
  <c r="Q19156" i="16"/>
  <c r="Q19157" i="16"/>
  <c r="Q19158" i="16"/>
  <c r="Q19159" i="16"/>
  <c r="Q19160" i="16"/>
  <c r="Q19161" i="16"/>
  <c r="Q19162" i="16"/>
  <c r="Q19163" i="16"/>
  <c r="Q19164" i="16"/>
  <c r="Q19165" i="16"/>
  <c r="Q19166" i="16"/>
  <c r="Q19167" i="16"/>
  <c r="Q19168" i="16"/>
  <c r="Q19169" i="16"/>
  <c r="Q19170" i="16"/>
  <c r="Q19171" i="16"/>
  <c r="Q19172" i="16"/>
  <c r="Q19173" i="16"/>
  <c r="Q19174" i="16"/>
  <c r="Q19175" i="16"/>
  <c r="Q19176" i="16"/>
  <c r="Q19177" i="16"/>
  <c r="Q19178" i="16"/>
  <c r="Q19179" i="16"/>
  <c r="Q19180" i="16"/>
  <c r="Q19181" i="16"/>
  <c r="Q19182" i="16"/>
  <c r="Q19183" i="16"/>
  <c r="Q19184" i="16"/>
  <c r="Q19185" i="16"/>
  <c r="Q19186" i="16"/>
  <c r="Q19187" i="16"/>
  <c r="Q19188" i="16"/>
  <c r="Q19189" i="16"/>
  <c r="Q19190" i="16"/>
  <c r="Q19191" i="16"/>
  <c r="Q19192" i="16"/>
  <c r="Q19193" i="16"/>
  <c r="Q19194" i="16"/>
  <c r="Q19195" i="16"/>
  <c r="Q19196" i="16"/>
  <c r="Q19197" i="16"/>
  <c r="Q19198" i="16"/>
  <c r="Q19199" i="16"/>
  <c r="Q19200" i="16"/>
  <c r="Q19201" i="16"/>
  <c r="Q19202" i="16"/>
  <c r="Q19203" i="16"/>
  <c r="Q19204" i="16"/>
  <c r="Q19205" i="16"/>
  <c r="Q19206" i="16"/>
  <c r="Q19207" i="16"/>
  <c r="Q19208" i="16"/>
  <c r="Q19209" i="16"/>
  <c r="Q19210" i="16"/>
  <c r="Q19211" i="16"/>
  <c r="Q19212" i="16"/>
  <c r="Q19213" i="16"/>
  <c r="Q19214" i="16"/>
  <c r="Q19215" i="16"/>
  <c r="Q19216" i="16"/>
  <c r="Q19217" i="16"/>
  <c r="Q19218" i="16"/>
  <c r="Q19219" i="16"/>
  <c r="Q19220" i="16"/>
  <c r="Q19221" i="16"/>
  <c r="Q19222" i="16"/>
  <c r="Q19223" i="16"/>
  <c r="Q19224" i="16"/>
  <c r="Q19225" i="16"/>
  <c r="Q19226" i="16"/>
  <c r="Q19227" i="16"/>
  <c r="Q19228" i="16"/>
  <c r="Q19229" i="16"/>
  <c r="Q19230" i="16"/>
  <c r="Q19231" i="16"/>
  <c r="Q19232" i="16"/>
  <c r="Q19233" i="16"/>
  <c r="Q19234" i="16"/>
  <c r="Q19235" i="16"/>
  <c r="Q19236" i="16"/>
  <c r="Q19237" i="16"/>
  <c r="Q19238" i="16"/>
  <c r="Q19239" i="16"/>
  <c r="Q19240" i="16"/>
  <c r="Q19241" i="16"/>
  <c r="Q19242" i="16"/>
  <c r="Q19243" i="16"/>
  <c r="Q19244" i="16"/>
  <c r="Q19245" i="16"/>
  <c r="Q19246" i="16"/>
  <c r="Q19247" i="16"/>
  <c r="Q19248" i="16"/>
  <c r="Q19249" i="16"/>
  <c r="Q19250" i="16"/>
  <c r="Q19251" i="16"/>
  <c r="Q19252" i="16"/>
  <c r="Q19253" i="16"/>
  <c r="Q19254" i="16"/>
  <c r="Q19255" i="16"/>
  <c r="Q19256" i="16"/>
  <c r="Q19257" i="16"/>
  <c r="Q19258" i="16"/>
  <c r="Q19259" i="16"/>
  <c r="Q19260" i="16"/>
  <c r="Q19261" i="16"/>
  <c r="Q19262" i="16"/>
  <c r="Q19263" i="16"/>
  <c r="Q19264" i="16"/>
  <c r="Q19265" i="16"/>
  <c r="Q19266" i="16"/>
  <c r="Q19267" i="16"/>
  <c r="Q19268" i="16"/>
  <c r="Q19269" i="16"/>
  <c r="Q19270" i="16"/>
  <c r="Q19271" i="16"/>
  <c r="Q19272" i="16"/>
  <c r="Q19273" i="16"/>
  <c r="Q19274" i="16"/>
  <c r="Q19275" i="16"/>
  <c r="Q19276" i="16"/>
  <c r="Q19277" i="16"/>
  <c r="Q19278" i="16"/>
  <c r="Q19279" i="16"/>
  <c r="Q19280" i="16"/>
  <c r="Q19281" i="16"/>
  <c r="Q19282" i="16"/>
  <c r="Q19283" i="16"/>
  <c r="Q19284" i="16"/>
  <c r="Q19285" i="16"/>
  <c r="Q19286" i="16"/>
  <c r="Q19287" i="16"/>
  <c r="Q19288" i="16"/>
  <c r="Q19289" i="16"/>
  <c r="Q19290" i="16"/>
  <c r="Q19291" i="16"/>
  <c r="Q19292" i="16"/>
  <c r="Q19293" i="16"/>
  <c r="Q19294" i="16"/>
  <c r="Q19295" i="16"/>
  <c r="Q19296" i="16"/>
  <c r="Q19297" i="16"/>
  <c r="Q19298" i="16"/>
  <c r="Q19299" i="16"/>
  <c r="Q19300" i="16"/>
  <c r="Q19301" i="16"/>
  <c r="Q19302" i="16"/>
  <c r="Q19303" i="16"/>
  <c r="Q19304" i="16"/>
  <c r="Q19305" i="16"/>
  <c r="Q19306" i="16"/>
  <c r="Q19307" i="16"/>
  <c r="Q19308" i="16"/>
  <c r="Q19309" i="16"/>
  <c r="Q19310" i="16"/>
  <c r="Q19311" i="16"/>
  <c r="Q19312" i="16"/>
  <c r="Q19313" i="16"/>
  <c r="Q19314" i="16"/>
  <c r="Q19315" i="16"/>
  <c r="Q19316" i="16"/>
  <c r="Q19317" i="16"/>
  <c r="Q19318" i="16"/>
  <c r="Q19319" i="16"/>
  <c r="Q19320" i="16"/>
  <c r="Q19321" i="16"/>
  <c r="Q19322" i="16"/>
  <c r="Q19323" i="16"/>
  <c r="Q19324" i="16"/>
  <c r="Q19325" i="16"/>
  <c r="Q19326" i="16"/>
  <c r="Q19327" i="16"/>
  <c r="Q19328" i="16"/>
  <c r="Q19329" i="16"/>
  <c r="Q19330" i="16"/>
  <c r="Q19331" i="16"/>
  <c r="Q19332" i="16"/>
  <c r="Q19333" i="16"/>
  <c r="Q19334" i="16"/>
  <c r="Q19335" i="16"/>
  <c r="Q19336" i="16"/>
  <c r="Q19337" i="16"/>
  <c r="Q19338" i="16"/>
  <c r="Q19339" i="16"/>
  <c r="Q19340" i="16"/>
  <c r="Q19341" i="16"/>
  <c r="Q19342" i="16"/>
  <c r="Q19343" i="16"/>
  <c r="Q19344" i="16"/>
  <c r="Q19345" i="16"/>
  <c r="Q19346" i="16"/>
  <c r="Q19347" i="16"/>
  <c r="Q19348" i="16"/>
  <c r="Q19349" i="16"/>
  <c r="Q19350" i="16"/>
  <c r="Q19351" i="16"/>
  <c r="Q19352" i="16"/>
  <c r="Q19353" i="16"/>
  <c r="Q19354" i="16"/>
  <c r="Q19355" i="16"/>
  <c r="Q19356" i="16"/>
  <c r="Q19357" i="16"/>
  <c r="Q19358" i="16"/>
  <c r="Q19359" i="16"/>
  <c r="Q19360" i="16"/>
  <c r="Q19361" i="16"/>
  <c r="Q19362" i="16"/>
  <c r="Q19363" i="16"/>
  <c r="Q19364" i="16"/>
  <c r="Q19365" i="16"/>
  <c r="Q19366" i="16"/>
  <c r="Q19367" i="16"/>
  <c r="Q19368" i="16"/>
  <c r="Q19369" i="16"/>
  <c r="Q19370" i="16"/>
  <c r="Q19371" i="16"/>
  <c r="Q19372" i="16"/>
  <c r="Q19373" i="16"/>
  <c r="Q19374" i="16"/>
  <c r="Q19375" i="16"/>
  <c r="Q19376" i="16"/>
  <c r="Q19377" i="16"/>
  <c r="Q19378" i="16"/>
  <c r="Q19379" i="16"/>
  <c r="Q19380" i="16"/>
  <c r="Q19381" i="16"/>
  <c r="Q19382" i="16"/>
  <c r="Q19383" i="16"/>
  <c r="Q19384" i="16"/>
  <c r="Q19385" i="16"/>
  <c r="Q19386" i="16"/>
  <c r="Q19387" i="16"/>
  <c r="Q19388" i="16"/>
  <c r="Q19389" i="16"/>
  <c r="Q19390" i="16"/>
  <c r="Q19391" i="16"/>
  <c r="Q19392" i="16"/>
  <c r="Q19393" i="16"/>
  <c r="Q19394" i="16"/>
  <c r="Q19395" i="16"/>
  <c r="Q19396" i="16"/>
  <c r="Q19397" i="16"/>
  <c r="Q19398" i="16"/>
  <c r="Q19399" i="16"/>
  <c r="Q19400" i="16"/>
  <c r="Q19401" i="16"/>
  <c r="Q19402" i="16"/>
  <c r="Q19403" i="16"/>
  <c r="Q19404" i="16"/>
  <c r="Q19405" i="16"/>
  <c r="Q19406" i="16"/>
  <c r="Q19407" i="16"/>
  <c r="Q19408" i="16"/>
  <c r="Q19409" i="16"/>
  <c r="Q19410" i="16"/>
  <c r="Q19411" i="16"/>
  <c r="Q19412" i="16"/>
  <c r="Q19413" i="16"/>
  <c r="Q19414" i="16"/>
  <c r="Q19415" i="16"/>
  <c r="Q19416" i="16"/>
  <c r="Q19417" i="16"/>
  <c r="Q19418" i="16"/>
  <c r="Q19419" i="16"/>
  <c r="Q19420" i="16"/>
  <c r="Q19421" i="16"/>
  <c r="Q19422" i="16"/>
  <c r="Q19423" i="16"/>
  <c r="Q19424" i="16"/>
  <c r="Q19425" i="16"/>
  <c r="Q19426" i="16"/>
  <c r="Q19427" i="16"/>
  <c r="Q19428" i="16"/>
  <c r="Q19429" i="16"/>
  <c r="Q19430" i="16"/>
  <c r="Q19431" i="16"/>
  <c r="Q19432" i="16"/>
  <c r="Q19433" i="16"/>
  <c r="Q19434" i="16"/>
  <c r="Q19435" i="16"/>
  <c r="Q19436" i="16"/>
  <c r="Q19437" i="16"/>
  <c r="Q19438" i="16"/>
  <c r="Q19439" i="16"/>
  <c r="Q19440" i="16"/>
  <c r="Q19441" i="16"/>
  <c r="Q19442" i="16"/>
  <c r="Q19443" i="16"/>
  <c r="Q19444" i="16"/>
  <c r="Q19445" i="16"/>
  <c r="Q19446" i="16"/>
  <c r="Q19447" i="16"/>
  <c r="Q19448" i="16"/>
  <c r="Q19449" i="16"/>
  <c r="Q19450" i="16"/>
  <c r="Q19451" i="16"/>
  <c r="Q19452" i="16"/>
  <c r="Q19453" i="16"/>
  <c r="Q19454" i="16"/>
  <c r="Q19455" i="16"/>
  <c r="Q19456" i="16"/>
  <c r="Q19457" i="16"/>
  <c r="Q19458" i="16"/>
  <c r="Q19459" i="16"/>
  <c r="Q19460" i="16"/>
  <c r="Q19461" i="16"/>
  <c r="Q19462" i="16"/>
  <c r="Q19463" i="16"/>
  <c r="Q19464" i="16"/>
  <c r="Q19465" i="16"/>
  <c r="Q19466" i="16"/>
  <c r="Q19467" i="16"/>
  <c r="Q19468" i="16"/>
  <c r="Q19469" i="16"/>
  <c r="Q19470" i="16"/>
  <c r="Q19471" i="16"/>
  <c r="Q19472" i="16"/>
  <c r="Q19473" i="16"/>
  <c r="Q19474" i="16"/>
  <c r="Q19475" i="16"/>
  <c r="Q19476" i="16"/>
  <c r="Q19477" i="16"/>
  <c r="Q19478" i="16"/>
  <c r="Q19479" i="16"/>
  <c r="Q19480" i="16"/>
  <c r="Q19481" i="16"/>
  <c r="Q19482" i="16"/>
  <c r="Q19483" i="16"/>
  <c r="Q19484" i="16"/>
  <c r="Q19485" i="16"/>
  <c r="Q19486" i="16"/>
  <c r="Q19487" i="16"/>
  <c r="Q19488" i="16"/>
  <c r="Q19489" i="16"/>
  <c r="Q19490" i="16"/>
  <c r="Q19491" i="16"/>
  <c r="Q19492" i="16"/>
  <c r="Q19493" i="16"/>
  <c r="Q19494" i="16"/>
  <c r="Q19495" i="16"/>
  <c r="Q19496" i="16"/>
  <c r="Q19497" i="16"/>
  <c r="Q19498" i="16"/>
  <c r="Q19499" i="16"/>
  <c r="Q19500" i="16"/>
  <c r="Q19501" i="16"/>
  <c r="Q19502" i="16"/>
  <c r="Q19503" i="16"/>
  <c r="Q19504" i="16"/>
  <c r="Q19505" i="16"/>
  <c r="Q19506" i="16"/>
  <c r="Q19507" i="16"/>
  <c r="Q19508" i="16"/>
  <c r="Q19509" i="16"/>
  <c r="Q19510" i="16"/>
  <c r="Q19511" i="16"/>
  <c r="Q19512" i="16"/>
  <c r="Q19513" i="16"/>
  <c r="Q19514" i="16"/>
  <c r="Q19515" i="16"/>
  <c r="Q19516" i="16"/>
  <c r="Q19517" i="16"/>
  <c r="Q19518" i="16"/>
  <c r="Q19519" i="16"/>
  <c r="Q19520" i="16"/>
  <c r="Q19521" i="16"/>
  <c r="Q19522" i="16"/>
  <c r="Q19523" i="16"/>
  <c r="Q19524" i="16"/>
  <c r="Q19525" i="16"/>
  <c r="Q19526" i="16"/>
  <c r="Q19527" i="16"/>
  <c r="Q19528" i="16"/>
  <c r="Q19529" i="16"/>
  <c r="Q19530" i="16"/>
  <c r="Q19531" i="16"/>
  <c r="Q19532" i="16"/>
  <c r="Q19533" i="16"/>
  <c r="Q19534" i="16"/>
  <c r="Q19535" i="16"/>
  <c r="Q19536" i="16"/>
  <c r="Q19537" i="16"/>
  <c r="Q19538" i="16"/>
  <c r="Q19539" i="16"/>
  <c r="Q19540" i="16"/>
  <c r="Q19541" i="16"/>
  <c r="Q19542" i="16"/>
  <c r="Q19543" i="16"/>
  <c r="Q19544" i="16"/>
  <c r="Q19545" i="16"/>
  <c r="Q19546" i="16"/>
  <c r="Q19547" i="16"/>
  <c r="Q19548" i="16"/>
  <c r="Q19549" i="16"/>
  <c r="Q19550" i="16"/>
  <c r="Q19551" i="16"/>
  <c r="Q19552" i="16"/>
  <c r="Q19553" i="16"/>
  <c r="Q19554" i="16"/>
  <c r="Q19555" i="16"/>
  <c r="Q19556" i="16"/>
  <c r="Q19557" i="16"/>
  <c r="Q19558" i="16"/>
  <c r="Q19559" i="16"/>
  <c r="Q19560" i="16"/>
  <c r="Q19561" i="16"/>
  <c r="Q19562" i="16"/>
  <c r="Q19563" i="16"/>
  <c r="Q19564" i="16"/>
  <c r="Q19565" i="16"/>
  <c r="Q19566" i="16"/>
  <c r="Q19567" i="16"/>
  <c r="Q19568" i="16"/>
  <c r="Q19569" i="16"/>
  <c r="Q19570" i="16"/>
  <c r="Q19571" i="16"/>
  <c r="Q19572" i="16"/>
  <c r="Q19573" i="16"/>
  <c r="Q19574" i="16"/>
  <c r="Q19575" i="16"/>
  <c r="Q19576" i="16"/>
  <c r="Q19577" i="16"/>
  <c r="Q19578" i="16"/>
  <c r="Q19579" i="16"/>
  <c r="Q19580" i="16"/>
  <c r="Q19581" i="16"/>
  <c r="Q19582" i="16"/>
  <c r="Q19583" i="16"/>
  <c r="Q19584" i="16"/>
  <c r="Q19585" i="16"/>
  <c r="Q19586" i="16"/>
  <c r="Q19587" i="16"/>
  <c r="Q19588" i="16"/>
  <c r="Q19589" i="16"/>
  <c r="Q19590" i="16"/>
  <c r="Q19591" i="16"/>
  <c r="Q19592" i="16"/>
  <c r="Q19593" i="16"/>
  <c r="Q19594" i="16"/>
  <c r="Q19595" i="16"/>
  <c r="Q19596" i="16"/>
  <c r="Q19597" i="16"/>
  <c r="Q19598" i="16"/>
  <c r="Q19599" i="16"/>
  <c r="Q19600" i="16"/>
  <c r="Q19601" i="16"/>
  <c r="Q19602" i="16"/>
  <c r="Q19603" i="16"/>
  <c r="Q19604" i="16"/>
  <c r="Q19605" i="16"/>
  <c r="Q19606" i="16"/>
  <c r="Q19607" i="16"/>
  <c r="Q19608" i="16"/>
  <c r="Q19609" i="16"/>
  <c r="Q19610" i="16"/>
  <c r="Q19611" i="16"/>
  <c r="Q19612" i="16"/>
  <c r="Q19613" i="16"/>
  <c r="Q19614" i="16"/>
  <c r="Q19615" i="16"/>
  <c r="Q19616" i="16"/>
  <c r="Q19617" i="16"/>
  <c r="Q19618" i="16"/>
  <c r="Q19619" i="16"/>
  <c r="Q19620" i="16"/>
  <c r="Q19621" i="16"/>
  <c r="Q19622" i="16"/>
  <c r="Q19623" i="16"/>
  <c r="Q19624" i="16"/>
  <c r="Q19625" i="16"/>
  <c r="Q19626" i="16"/>
  <c r="Q19627" i="16"/>
  <c r="Q19628" i="16"/>
  <c r="Q19629" i="16"/>
  <c r="Q19630" i="16"/>
  <c r="Q19631" i="16"/>
  <c r="Q19632" i="16"/>
  <c r="Q19633" i="16"/>
  <c r="Q19634" i="16"/>
  <c r="Q19635" i="16"/>
  <c r="Q19636" i="16"/>
  <c r="Q19637" i="16"/>
  <c r="Q19638" i="16"/>
  <c r="Q19639" i="16"/>
  <c r="Q19640" i="16"/>
  <c r="Q19641" i="16"/>
  <c r="Q19642" i="16"/>
  <c r="Q19643" i="16"/>
  <c r="Q19644" i="16"/>
  <c r="Q19645" i="16"/>
  <c r="Q19646" i="16"/>
  <c r="Q19647" i="16"/>
  <c r="Q19648" i="16"/>
  <c r="Q19649" i="16"/>
  <c r="Q19650" i="16"/>
  <c r="Q19651" i="16"/>
  <c r="Q19652" i="16"/>
  <c r="Q19653" i="16"/>
  <c r="Q19654" i="16"/>
  <c r="Q19655" i="16"/>
  <c r="Q19656" i="16"/>
  <c r="Q19657" i="16"/>
  <c r="Q19658" i="16"/>
  <c r="Q19659" i="16"/>
  <c r="Q19660" i="16"/>
  <c r="Q19661" i="16"/>
  <c r="Q19662" i="16"/>
  <c r="Q19663" i="16"/>
  <c r="Q19664" i="16"/>
  <c r="Q19665" i="16"/>
  <c r="Q19666" i="16"/>
  <c r="Q19667" i="16"/>
  <c r="Q19668" i="16"/>
  <c r="Q19669" i="16"/>
  <c r="Q19670" i="16"/>
  <c r="Q19671" i="16"/>
  <c r="Q19672" i="16"/>
  <c r="Q19673" i="16"/>
  <c r="Q19674" i="16"/>
  <c r="Q19675" i="16"/>
  <c r="Q19676" i="16"/>
  <c r="Q19677" i="16"/>
  <c r="Q19678" i="16"/>
  <c r="Q19679" i="16"/>
  <c r="Q19680" i="16"/>
  <c r="Q19681" i="16"/>
  <c r="Q19682" i="16"/>
  <c r="Q19683" i="16"/>
  <c r="Q19684" i="16"/>
  <c r="Q19685" i="16"/>
  <c r="Q19686" i="16"/>
  <c r="Q19687" i="16"/>
  <c r="Q19688" i="16"/>
  <c r="Q19689" i="16"/>
  <c r="Q19690" i="16"/>
  <c r="Q19691" i="16"/>
  <c r="Q19692" i="16"/>
  <c r="Q19693" i="16"/>
  <c r="Q19694" i="16"/>
  <c r="Q19695" i="16"/>
  <c r="Q19696" i="16"/>
  <c r="Q19697" i="16"/>
  <c r="Q19698" i="16"/>
  <c r="Q19699" i="16"/>
  <c r="Q19700" i="16"/>
  <c r="Q19701" i="16"/>
  <c r="Q19702" i="16"/>
  <c r="Q19703" i="16"/>
  <c r="Q19704" i="16"/>
  <c r="Q19705" i="16"/>
  <c r="Q19706" i="16"/>
  <c r="Q19707" i="16"/>
  <c r="Q19708" i="16"/>
  <c r="Q19709" i="16"/>
  <c r="Q19710" i="16"/>
  <c r="Q19711" i="16"/>
  <c r="Q19712" i="16"/>
  <c r="Q19713" i="16"/>
  <c r="Q19714" i="16"/>
  <c r="Q19715" i="16"/>
  <c r="Q19716" i="16"/>
  <c r="Q19717" i="16"/>
  <c r="Q19718" i="16"/>
  <c r="Q19719" i="16"/>
  <c r="Q19720" i="16"/>
  <c r="Q19721" i="16"/>
  <c r="Q19722" i="16"/>
  <c r="Q19723" i="16"/>
  <c r="Q19724" i="16"/>
  <c r="Q19725" i="16"/>
  <c r="Q19726" i="16"/>
  <c r="Q19727" i="16"/>
  <c r="Q19728" i="16"/>
  <c r="Q19729" i="16"/>
  <c r="Q19730" i="16"/>
  <c r="Q19731" i="16"/>
  <c r="Q19732" i="16"/>
  <c r="Q19733" i="16"/>
  <c r="Q19734" i="16"/>
  <c r="Q19735" i="16"/>
  <c r="Q19736" i="16"/>
  <c r="Q19737" i="16"/>
  <c r="Q19738" i="16"/>
  <c r="Q19739" i="16"/>
  <c r="Q19740" i="16"/>
  <c r="Q19741" i="16"/>
  <c r="Q19742" i="16"/>
  <c r="Q19743" i="16"/>
  <c r="Q19744" i="16"/>
  <c r="Q19745" i="16"/>
  <c r="Q19746" i="16"/>
  <c r="Q19747" i="16"/>
  <c r="Q19748" i="16"/>
  <c r="Q19749" i="16"/>
  <c r="Q19750" i="16"/>
  <c r="Q19751" i="16"/>
  <c r="Q19752" i="16"/>
  <c r="Q19753" i="16"/>
  <c r="Q19754" i="16"/>
  <c r="Q19755" i="16"/>
  <c r="Q19756" i="16"/>
  <c r="Q19757" i="16"/>
  <c r="Q19758" i="16"/>
  <c r="Q19759" i="16"/>
  <c r="Q19760" i="16"/>
  <c r="Q19761" i="16"/>
  <c r="Q19762" i="16"/>
  <c r="Q19763" i="16"/>
  <c r="Q19764" i="16"/>
  <c r="Q19765" i="16"/>
  <c r="Q19766" i="16"/>
  <c r="Q19767" i="16"/>
  <c r="Q19768" i="16"/>
  <c r="Q19769" i="16"/>
  <c r="Q19770" i="16"/>
  <c r="Q19771" i="16"/>
  <c r="Q19772" i="16"/>
  <c r="Q19773" i="16"/>
  <c r="Q19774" i="16"/>
  <c r="Q19775" i="16"/>
  <c r="Q19776" i="16"/>
  <c r="Q19777" i="16"/>
  <c r="Q19778" i="16"/>
  <c r="Q19779" i="16"/>
  <c r="Q19780" i="16"/>
  <c r="Q19781" i="16"/>
  <c r="Q19782" i="16"/>
  <c r="Q19783" i="16"/>
  <c r="Q19784" i="16"/>
  <c r="Q19785" i="16"/>
  <c r="Q19786" i="16"/>
  <c r="Q19787" i="16"/>
  <c r="Q19788" i="16"/>
  <c r="Q19789" i="16"/>
  <c r="Q3" i="16"/>
  <c r="Q2" i="16"/>
  <c r="P3" i="16"/>
  <c r="P4" i="16"/>
  <c r="P5" i="16"/>
  <c r="P6" i="16"/>
  <c r="P7" i="16"/>
  <c r="P8" i="16"/>
  <c r="P9" i="16"/>
  <c r="P10" i="16"/>
  <c r="P11" i="16"/>
  <c r="P12" i="16"/>
  <c r="P13" i="16"/>
  <c r="P14" i="16"/>
  <c r="P15" i="16"/>
  <c r="P16" i="16"/>
  <c r="P17" i="16"/>
  <c r="P18" i="16"/>
  <c r="P19" i="16"/>
  <c r="P20" i="16"/>
  <c r="P21" i="16"/>
  <c r="P22" i="16"/>
  <c r="P23" i="16"/>
  <c r="P24" i="16"/>
  <c r="P25" i="16"/>
  <c r="P26" i="16"/>
  <c r="P27" i="16"/>
  <c r="P28" i="16"/>
  <c r="P29" i="16"/>
  <c r="P30" i="16"/>
  <c r="P31" i="16"/>
  <c r="P32" i="16"/>
  <c r="P33" i="16"/>
  <c r="P34" i="16"/>
  <c r="P35" i="16"/>
  <c r="P36" i="16"/>
  <c r="P37" i="16"/>
  <c r="P38" i="16"/>
  <c r="P39" i="16"/>
  <c r="P40" i="16"/>
  <c r="P41" i="16"/>
  <c r="P42" i="16"/>
  <c r="P43" i="16"/>
  <c r="P44" i="16"/>
  <c r="P45" i="16"/>
  <c r="P46" i="16"/>
  <c r="P47" i="16"/>
  <c r="P48" i="16"/>
  <c r="P49" i="16"/>
  <c r="P50" i="16"/>
  <c r="P51" i="16"/>
  <c r="P52" i="16"/>
  <c r="P53" i="16"/>
  <c r="P54" i="16"/>
  <c r="P55" i="16"/>
  <c r="P56" i="16"/>
  <c r="P57" i="16"/>
  <c r="P58" i="16"/>
  <c r="P59" i="16"/>
  <c r="P60" i="16"/>
  <c r="P61" i="16"/>
  <c r="P62" i="16"/>
  <c r="P63" i="16"/>
  <c r="P64" i="16"/>
  <c r="P65" i="16"/>
  <c r="P66" i="16"/>
  <c r="P67" i="16"/>
  <c r="P68" i="16"/>
  <c r="P69" i="16"/>
  <c r="P70" i="16"/>
  <c r="P71" i="16"/>
  <c r="P72" i="16"/>
  <c r="P73" i="16"/>
  <c r="P74" i="16"/>
  <c r="P75" i="16"/>
  <c r="P76" i="16"/>
  <c r="P77" i="16"/>
  <c r="P78" i="16"/>
  <c r="P79" i="16"/>
  <c r="P80" i="16"/>
  <c r="P81" i="16"/>
  <c r="P82" i="16"/>
  <c r="P83" i="16"/>
  <c r="P84" i="16"/>
  <c r="P85" i="16"/>
  <c r="P86" i="16"/>
  <c r="P87" i="16"/>
  <c r="P88" i="16"/>
  <c r="P89" i="16"/>
  <c r="P90" i="16"/>
  <c r="P91" i="16"/>
  <c r="P92" i="16"/>
  <c r="P93" i="16"/>
  <c r="P94" i="16"/>
  <c r="P95" i="16"/>
  <c r="P96" i="16"/>
  <c r="P97" i="16"/>
  <c r="P98" i="16"/>
  <c r="P99" i="16"/>
  <c r="P100" i="16"/>
  <c r="P101" i="16"/>
  <c r="P102" i="16"/>
  <c r="P103" i="16"/>
  <c r="P104" i="16"/>
  <c r="P105" i="16"/>
  <c r="P106" i="16"/>
  <c r="P107" i="16"/>
  <c r="P108" i="16"/>
  <c r="P109" i="16"/>
  <c r="P110" i="16"/>
  <c r="P111" i="16"/>
  <c r="P112" i="16"/>
  <c r="P113" i="16"/>
  <c r="P114" i="16"/>
  <c r="P115" i="16"/>
  <c r="P116" i="16"/>
  <c r="P117" i="16"/>
  <c r="P118" i="16"/>
  <c r="P119" i="16"/>
  <c r="P120" i="16"/>
  <c r="P121" i="16"/>
  <c r="P122" i="16"/>
  <c r="P123" i="16"/>
  <c r="P124" i="16"/>
  <c r="P125" i="16"/>
  <c r="P126" i="16"/>
  <c r="P127" i="16"/>
  <c r="P128" i="16"/>
  <c r="P129" i="16"/>
  <c r="P130" i="16"/>
  <c r="P131" i="16"/>
  <c r="P132" i="16"/>
  <c r="P133" i="16"/>
  <c r="P134" i="16"/>
  <c r="P135" i="16"/>
  <c r="P136" i="16"/>
  <c r="P137" i="16"/>
  <c r="P138" i="16"/>
  <c r="P139" i="16"/>
  <c r="P140" i="16"/>
  <c r="P141" i="16"/>
  <c r="P142" i="16"/>
  <c r="P143" i="16"/>
  <c r="P144" i="16"/>
  <c r="P145" i="16"/>
  <c r="P146" i="16"/>
  <c r="P147" i="16"/>
  <c r="P148" i="16"/>
  <c r="P149" i="16"/>
  <c r="P150" i="16"/>
  <c r="P151" i="16"/>
  <c r="P152" i="16"/>
  <c r="P153" i="16"/>
  <c r="P154" i="16"/>
  <c r="P155" i="16"/>
  <c r="P156" i="16"/>
  <c r="P157" i="16"/>
  <c r="P158" i="16"/>
  <c r="P159" i="16"/>
  <c r="P160" i="16"/>
  <c r="P161" i="16"/>
  <c r="P162" i="16"/>
  <c r="P163" i="16"/>
  <c r="P164" i="16"/>
  <c r="P165" i="16"/>
  <c r="P166" i="16"/>
  <c r="P167" i="16"/>
  <c r="P168" i="16"/>
  <c r="P169" i="16"/>
  <c r="P170" i="16"/>
  <c r="P171" i="16"/>
  <c r="P172" i="16"/>
  <c r="P173" i="16"/>
  <c r="P174" i="16"/>
  <c r="P175" i="16"/>
  <c r="P176" i="16"/>
  <c r="P177" i="16"/>
  <c r="P178" i="16"/>
  <c r="P179" i="16"/>
  <c r="P180" i="16"/>
  <c r="P181" i="16"/>
  <c r="P182" i="16"/>
  <c r="P183" i="16"/>
  <c r="P184" i="16"/>
  <c r="P185" i="16"/>
  <c r="P186" i="16"/>
  <c r="P187" i="16"/>
  <c r="P188" i="16"/>
  <c r="P189" i="16"/>
  <c r="P190" i="16"/>
  <c r="P191" i="16"/>
  <c r="P192" i="16"/>
  <c r="P193" i="16"/>
  <c r="P194" i="16"/>
  <c r="P195" i="16"/>
  <c r="P196" i="16"/>
  <c r="P197" i="16"/>
  <c r="P198" i="16"/>
  <c r="P199" i="16"/>
  <c r="P200" i="16"/>
  <c r="P201" i="16"/>
  <c r="P202" i="16"/>
  <c r="P203" i="16"/>
  <c r="P204" i="16"/>
  <c r="P205" i="16"/>
  <c r="P206" i="16"/>
  <c r="P207" i="16"/>
  <c r="P208" i="16"/>
  <c r="P209" i="16"/>
  <c r="P210" i="16"/>
  <c r="P211" i="16"/>
  <c r="P212" i="16"/>
  <c r="P213" i="16"/>
  <c r="P214" i="16"/>
  <c r="P215" i="16"/>
  <c r="P216" i="16"/>
  <c r="P217" i="16"/>
  <c r="P218" i="16"/>
  <c r="P219" i="16"/>
  <c r="P220" i="16"/>
  <c r="P221" i="16"/>
  <c r="P222" i="16"/>
  <c r="P223" i="16"/>
  <c r="P224" i="16"/>
  <c r="P225" i="16"/>
  <c r="P226" i="16"/>
  <c r="P227" i="16"/>
  <c r="P228" i="16"/>
  <c r="P229" i="16"/>
  <c r="P230" i="16"/>
  <c r="P231" i="16"/>
  <c r="P232" i="16"/>
  <c r="P233" i="16"/>
  <c r="P234" i="16"/>
  <c r="P235" i="16"/>
  <c r="P236" i="16"/>
  <c r="P237" i="16"/>
  <c r="P238" i="16"/>
  <c r="P239" i="16"/>
  <c r="P240" i="16"/>
  <c r="P241" i="16"/>
  <c r="P242" i="16"/>
  <c r="P243" i="16"/>
  <c r="P244" i="16"/>
  <c r="P245" i="16"/>
  <c r="P246" i="16"/>
  <c r="P247" i="16"/>
  <c r="P248" i="16"/>
  <c r="P249" i="16"/>
  <c r="P250" i="16"/>
  <c r="P251" i="16"/>
  <c r="P252" i="16"/>
  <c r="P253" i="16"/>
  <c r="P254" i="16"/>
  <c r="P255" i="16"/>
  <c r="P256" i="16"/>
  <c r="P257" i="16"/>
  <c r="P258" i="16"/>
  <c r="P259" i="16"/>
  <c r="P260" i="16"/>
  <c r="P261" i="16"/>
  <c r="P262" i="16"/>
  <c r="P263" i="16"/>
  <c r="P264" i="16"/>
  <c r="P265" i="16"/>
  <c r="P266" i="16"/>
  <c r="P267" i="16"/>
  <c r="P268" i="16"/>
  <c r="P269" i="16"/>
  <c r="P270" i="16"/>
  <c r="P271" i="16"/>
  <c r="P272" i="16"/>
  <c r="P273" i="16"/>
  <c r="P274" i="16"/>
  <c r="P275" i="16"/>
  <c r="P276" i="16"/>
  <c r="P277" i="16"/>
  <c r="P278" i="16"/>
  <c r="P279" i="16"/>
  <c r="P280" i="16"/>
  <c r="P281" i="16"/>
  <c r="P282" i="16"/>
  <c r="P283" i="16"/>
  <c r="P284" i="16"/>
  <c r="P285" i="16"/>
  <c r="P286" i="16"/>
  <c r="P287" i="16"/>
  <c r="P288" i="16"/>
  <c r="P289" i="16"/>
  <c r="P290" i="16"/>
  <c r="P291" i="16"/>
  <c r="P292" i="16"/>
  <c r="P293" i="16"/>
  <c r="P294" i="16"/>
  <c r="P295" i="16"/>
  <c r="P296" i="16"/>
  <c r="P297" i="16"/>
  <c r="P298" i="16"/>
  <c r="P299" i="16"/>
  <c r="P300" i="16"/>
  <c r="P301" i="16"/>
  <c r="P302" i="16"/>
  <c r="P303" i="16"/>
  <c r="P304" i="16"/>
  <c r="P305" i="16"/>
  <c r="P306" i="16"/>
  <c r="P307" i="16"/>
  <c r="P308" i="16"/>
  <c r="P309" i="16"/>
  <c r="P310" i="16"/>
  <c r="P311" i="16"/>
  <c r="P312" i="16"/>
  <c r="P313" i="16"/>
  <c r="P314" i="16"/>
  <c r="P315" i="16"/>
  <c r="P316" i="16"/>
  <c r="P317" i="16"/>
  <c r="P318" i="16"/>
  <c r="P319" i="16"/>
  <c r="P320" i="16"/>
  <c r="P321" i="16"/>
  <c r="P322" i="16"/>
  <c r="P323" i="16"/>
  <c r="P324" i="16"/>
  <c r="P325" i="16"/>
  <c r="P326" i="16"/>
  <c r="P327" i="16"/>
  <c r="P328" i="16"/>
  <c r="P329" i="16"/>
  <c r="P330" i="16"/>
  <c r="P331" i="16"/>
  <c r="P332" i="16"/>
  <c r="P333" i="16"/>
  <c r="P334" i="16"/>
  <c r="P335" i="16"/>
  <c r="P336" i="16"/>
  <c r="P337" i="16"/>
  <c r="P338" i="16"/>
  <c r="P339" i="16"/>
  <c r="P340" i="16"/>
  <c r="P341" i="16"/>
  <c r="P342" i="16"/>
  <c r="P343" i="16"/>
  <c r="P344" i="16"/>
  <c r="P345" i="16"/>
  <c r="P346" i="16"/>
  <c r="P347" i="16"/>
  <c r="P348" i="16"/>
  <c r="P349" i="16"/>
  <c r="P350" i="16"/>
  <c r="P351" i="16"/>
  <c r="P352" i="16"/>
  <c r="P353" i="16"/>
  <c r="P354" i="16"/>
  <c r="P355" i="16"/>
  <c r="P356" i="16"/>
  <c r="P357" i="16"/>
  <c r="P358" i="16"/>
  <c r="P359" i="16"/>
  <c r="P360" i="16"/>
  <c r="P361" i="16"/>
  <c r="P362" i="16"/>
  <c r="P363" i="16"/>
  <c r="P364" i="16"/>
  <c r="P365" i="16"/>
  <c r="P366" i="16"/>
  <c r="P367" i="16"/>
  <c r="P368" i="16"/>
  <c r="P369" i="16"/>
  <c r="P370" i="16"/>
  <c r="P371" i="16"/>
  <c r="P372" i="16"/>
  <c r="P373" i="16"/>
  <c r="P374" i="16"/>
  <c r="P375" i="16"/>
  <c r="P376" i="16"/>
  <c r="P377" i="16"/>
  <c r="P378" i="16"/>
  <c r="P379" i="16"/>
  <c r="P380" i="16"/>
  <c r="P381" i="16"/>
  <c r="P382" i="16"/>
  <c r="P383" i="16"/>
  <c r="P384" i="16"/>
  <c r="P385" i="16"/>
  <c r="P386" i="16"/>
  <c r="P387" i="16"/>
  <c r="P388" i="16"/>
  <c r="P389" i="16"/>
  <c r="P390" i="16"/>
  <c r="P391" i="16"/>
  <c r="P392" i="16"/>
  <c r="P393" i="16"/>
  <c r="P394" i="16"/>
  <c r="P395" i="16"/>
  <c r="P396" i="16"/>
  <c r="P397" i="16"/>
  <c r="P398" i="16"/>
  <c r="P399" i="16"/>
  <c r="P400" i="16"/>
  <c r="P401" i="16"/>
  <c r="P402" i="16"/>
  <c r="P403" i="16"/>
  <c r="P404" i="16"/>
  <c r="P405" i="16"/>
  <c r="P406" i="16"/>
  <c r="P407" i="16"/>
  <c r="P408" i="16"/>
  <c r="P409" i="16"/>
  <c r="P410" i="16"/>
  <c r="P411" i="16"/>
  <c r="P412" i="16"/>
  <c r="P413" i="16"/>
  <c r="P414" i="16"/>
  <c r="P415" i="16"/>
  <c r="P416" i="16"/>
  <c r="P417" i="16"/>
  <c r="P418" i="16"/>
  <c r="P419" i="16"/>
  <c r="P420" i="16"/>
  <c r="P421" i="16"/>
  <c r="P422" i="16"/>
  <c r="P423" i="16"/>
  <c r="P424" i="16"/>
  <c r="P425" i="16"/>
  <c r="P426" i="16"/>
  <c r="P427" i="16"/>
  <c r="P428" i="16"/>
  <c r="P429" i="16"/>
  <c r="P430" i="16"/>
  <c r="P431" i="16"/>
  <c r="P432" i="16"/>
  <c r="P433" i="16"/>
  <c r="P434" i="16"/>
  <c r="P435" i="16"/>
  <c r="P436" i="16"/>
  <c r="P437" i="16"/>
  <c r="P438" i="16"/>
  <c r="P439" i="16"/>
  <c r="P440" i="16"/>
  <c r="P441" i="16"/>
  <c r="P442" i="16"/>
  <c r="P443" i="16"/>
  <c r="P444" i="16"/>
  <c r="P445" i="16"/>
  <c r="P446" i="16"/>
  <c r="P447" i="16"/>
  <c r="P448" i="16"/>
  <c r="P449" i="16"/>
  <c r="P450" i="16"/>
  <c r="P451" i="16"/>
  <c r="P452" i="16"/>
  <c r="P453" i="16"/>
  <c r="P454" i="16"/>
  <c r="P455" i="16"/>
  <c r="P456" i="16"/>
  <c r="P457" i="16"/>
  <c r="P458" i="16"/>
  <c r="P459" i="16"/>
  <c r="P460" i="16"/>
  <c r="P461" i="16"/>
  <c r="P462" i="16"/>
  <c r="P463" i="16"/>
  <c r="P464" i="16"/>
  <c r="P465" i="16"/>
  <c r="P466" i="16"/>
  <c r="P467" i="16"/>
  <c r="P468" i="16"/>
  <c r="P469" i="16"/>
  <c r="P470" i="16"/>
  <c r="P471" i="16"/>
  <c r="P472" i="16"/>
  <c r="P473" i="16"/>
  <c r="P474" i="16"/>
  <c r="P475" i="16"/>
  <c r="P476" i="16"/>
  <c r="P477" i="16"/>
  <c r="P478" i="16"/>
  <c r="P479" i="16"/>
  <c r="P480" i="16"/>
  <c r="P481" i="16"/>
  <c r="P482" i="16"/>
  <c r="P483" i="16"/>
  <c r="P484" i="16"/>
  <c r="P485" i="16"/>
  <c r="P486" i="16"/>
  <c r="P487" i="16"/>
  <c r="P488" i="16"/>
  <c r="P489" i="16"/>
  <c r="P490" i="16"/>
  <c r="P491" i="16"/>
  <c r="P492" i="16"/>
  <c r="P493" i="16"/>
  <c r="P494" i="16"/>
  <c r="P495" i="16"/>
  <c r="P496" i="16"/>
  <c r="P497" i="16"/>
  <c r="P498" i="16"/>
  <c r="P499" i="16"/>
  <c r="P500" i="16"/>
  <c r="P501" i="16"/>
  <c r="P502" i="16"/>
  <c r="P503" i="16"/>
  <c r="P504" i="16"/>
  <c r="P505" i="16"/>
  <c r="P506" i="16"/>
  <c r="P507" i="16"/>
  <c r="P508" i="16"/>
  <c r="P509" i="16"/>
  <c r="P510" i="16"/>
  <c r="P511" i="16"/>
  <c r="P512" i="16"/>
  <c r="P513" i="16"/>
  <c r="P514" i="16"/>
  <c r="P515" i="16"/>
  <c r="P516" i="16"/>
  <c r="P517" i="16"/>
  <c r="P518" i="16"/>
  <c r="P519" i="16"/>
  <c r="P520" i="16"/>
  <c r="P521" i="16"/>
  <c r="P522" i="16"/>
  <c r="P523" i="16"/>
  <c r="P524" i="16"/>
  <c r="P525" i="16"/>
  <c r="P526" i="16"/>
  <c r="P527" i="16"/>
  <c r="P528" i="16"/>
  <c r="P529" i="16"/>
  <c r="P530" i="16"/>
  <c r="P531" i="16"/>
  <c r="P532" i="16"/>
  <c r="P533" i="16"/>
  <c r="P534" i="16"/>
  <c r="P535" i="16"/>
  <c r="P536" i="16"/>
  <c r="P537" i="16"/>
  <c r="P538" i="16"/>
  <c r="P539" i="16"/>
  <c r="P540" i="16"/>
  <c r="P541" i="16"/>
  <c r="P542" i="16"/>
  <c r="P543" i="16"/>
  <c r="P544" i="16"/>
  <c r="P545" i="16"/>
  <c r="P546" i="16"/>
  <c r="P547" i="16"/>
  <c r="P548" i="16"/>
  <c r="P549" i="16"/>
  <c r="P550" i="16"/>
  <c r="P551" i="16"/>
  <c r="P552" i="16"/>
  <c r="P553" i="16"/>
  <c r="P554" i="16"/>
  <c r="P555" i="16"/>
  <c r="P556" i="16"/>
  <c r="P557" i="16"/>
  <c r="P558" i="16"/>
  <c r="P559" i="16"/>
  <c r="P560" i="16"/>
  <c r="P561" i="16"/>
  <c r="P562" i="16"/>
  <c r="P563" i="16"/>
  <c r="P564" i="16"/>
  <c r="P565" i="16"/>
  <c r="P566" i="16"/>
  <c r="P567" i="16"/>
  <c r="P568" i="16"/>
  <c r="P569" i="16"/>
  <c r="P570" i="16"/>
  <c r="P571" i="16"/>
  <c r="P572" i="16"/>
  <c r="P573" i="16"/>
  <c r="P574" i="16"/>
  <c r="P575" i="16"/>
  <c r="P576" i="16"/>
  <c r="P577" i="16"/>
  <c r="P578" i="16"/>
  <c r="P579" i="16"/>
  <c r="P580" i="16"/>
  <c r="P581" i="16"/>
  <c r="P582" i="16"/>
  <c r="P583" i="16"/>
  <c r="P584" i="16"/>
  <c r="P585" i="16"/>
  <c r="P586" i="16"/>
  <c r="P587" i="16"/>
  <c r="P588" i="16"/>
  <c r="P589" i="16"/>
  <c r="P590" i="16"/>
  <c r="P591" i="16"/>
  <c r="P592" i="16"/>
  <c r="P593" i="16"/>
  <c r="P594" i="16"/>
  <c r="P595" i="16"/>
  <c r="P596" i="16"/>
  <c r="P597" i="16"/>
  <c r="P598" i="16"/>
  <c r="P599" i="16"/>
  <c r="P600" i="16"/>
  <c r="P601" i="16"/>
  <c r="P602" i="16"/>
  <c r="P603" i="16"/>
  <c r="P604" i="16"/>
  <c r="P605" i="16"/>
  <c r="P606" i="16"/>
  <c r="P607" i="16"/>
  <c r="P608" i="16"/>
  <c r="P609" i="16"/>
  <c r="P610" i="16"/>
  <c r="P611" i="16"/>
  <c r="P612" i="16"/>
  <c r="P613" i="16"/>
  <c r="P614" i="16"/>
  <c r="P615" i="16"/>
  <c r="P616" i="16"/>
  <c r="P617" i="16"/>
  <c r="P618" i="16"/>
  <c r="P619" i="16"/>
  <c r="P620" i="16"/>
  <c r="P621" i="16"/>
  <c r="P622" i="16"/>
  <c r="P623" i="16"/>
  <c r="P624" i="16"/>
  <c r="P625" i="16"/>
  <c r="P626" i="16"/>
  <c r="P627" i="16"/>
  <c r="P628" i="16"/>
  <c r="P629" i="16"/>
  <c r="P630" i="16"/>
  <c r="P631" i="16"/>
  <c r="P632" i="16"/>
  <c r="P633" i="16"/>
  <c r="P634" i="16"/>
  <c r="P635" i="16"/>
  <c r="P636" i="16"/>
  <c r="P637" i="16"/>
  <c r="P638" i="16"/>
  <c r="P639" i="16"/>
  <c r="P640" i="16"/>
  <c r="P641" i="16"/>
  <c r="P642" i="16"/>
  <c r="P643" i="16"/>
  <c r="P644" i="16"/>
  <c r="P645" i="16"/>
  <c r="P646" i="16"/>
  <c r="P647" i="16"/>
  <c r="P648" i="16"/>
  <c r="P649" i="16"/>
  <c r="P650" i="16"/>
  <c r="P651" i="16"/>
  <c r="P652" i="16"/>
  <c r="P653" i="16"/>
  <c r="P654" i="16"/>
  <c r="P655" i="16"/>
  <c r="P656" i="16"/>
  <c r="P657" i="16"/>
  <c r="P658" i="16"/>
  <c r="P659" i="16"/>
  <c r="P660" i="16"/>
  <c r="P661" i="16"/>
  <c r="P662" i="16"/>
  <c r="P663" i="16"/>
  <c r="P664" i="16"/>
  <c r="P665" i="16"/>
  <c r="P666" i="16"/>
  <c r="P667" i="16"/>
  <c r="P668" i="16"/>
  <c r="P669" i="16"/>
  <c r="P670" i="16"/>
  <c r="P671" i="16"/>
  <c r="P672" i="16"/>
  <c r="P673" i="16"/>
  <c r="P674" i="16"/>
  <c r="P675" i="16"/>
  <c r="P676" i="16"/>
  <c r="P677" i="16"/>
  <c r="P678" i="16"/>
  <c r="P679" i="16"/>
  <c r="P680" i="16"/>
  <c r="P681" i="16"/>
  <c r="P682" i="16"/>
  <c r="P683" i="16"/>
  <c r="P684" i="16"/>
  <c r="P685" i="16"/>
  <c r="P686" i="16"/>
  <c r="P687" i="16"/>
  <c r="P688" i="16"/>
  <c r="P689" i="16"/>
  <c r="P690" i="16"/>
  <c r="P691" i="16"/>
  <c r="P692" i="16"/>
  <c r="P693" i="16"/>
  <c r="P694" i="16"/>
  <c r="P695" i="16"/>
  <c r="P696" i="16"/>
  <c r="P697" i="16"/>
  <c r="P698" i="16"/>
  <c r="P699" i="16"/>
  <c r="P700" i="16"/>
  <c r="P701" i="16"/>
  <c r="P702" i="16"/>
  <c r="P703" i="16"/>
  <c r="P704" i="16"/>
  <c r="P705" i="16"/>
  <c r="P706" i="16"/>
  <c r="P707" i="16"/>
  <c r="P708" i="16"/>
  <c r="P709" i="16"/>
  <c r="P710" i="16"/>
  <c r="P711" i="16"/>
  <c r="P712" i="16"/>
  <c r="P713" i="16"/>
  <c r="P714" i="16"/>
  <c r="P715" i="16"/>
  <c r="P716" i="16"/>
  <c r="P717" i="16"/>
  <c r="P718" i="16"/>
  <c r="P719" i="16"/>
  <c r="P720" i="16"/>
  <c r="P721" i="16"/>
  <c r="P722" i="16"/>
  <c r="P723" i="16"/>
  <c r="P724" i="16"/>
  <c r="P725" i="16"/>
  <c r="P726" i="16"/>
  <c r="P727" i="16"/>
  <c r="P728" i="16"/>
  <c r="P729" i="16"/>
  <c r="P730" i="16"/>
  <c r="P731" i="16"/>
  <c r="P732" i="16"/>
  <c r="P733" i="16"/>
  <c r="P734" i="16"/>
  <c r="P735" i="16"/>
  <c r="P736" i="16"/>
  <c r="P737" i="16"/>
  <c r="P738" i="16"/>
  <c r="P739" i="16"/>
  <c r="P740" i="16"/>
  <c r="P741" i="16"/>
  <c r="P742" i="16"/>
  <c r="P743" i="16"/>
  <c r="P744" i="16"/>
  <c r="P745" i="16"/>
  <c r="P746" i="16"/>
  <c r="P747" i="16"/>
  <c r="P748" i="16"/>
  <c r="P749" i="16"/>
  <c r="P750" i="16"/>
  <c r="P751" i="16"/>
  <c r="P752" i="16"/>
  <c r="P753" i="16"/>
  <c r="P754" i="16"/>
  <c r="P755" i="16"/>
  <c r="P756" i="16"/>
  <c r="P757" i="16"/>
  <c r="P758" i="16"/>
  <c r="P759" i="16"/>
  <c r="P760" i="16"/>
  <c r="P761" i="16"/>
  <c r="P762" i="16"/>
  <c r="P763" i="16"/>
  <c r="P764" i="16"/>
  <c r="P765" i="16"/>
  <c r="P766" i="16"/>
  <c r="P767" i="16"/>
  <c r="P768" i="16"/>
  <c r="P769" i="16"/>
  <c r="P770" i="16"/>
  <c r="P771" i="16"/>
  <c r="P772" i="16"/>
  <c r="P773" i="16"/>
  <c r="P774" i="16"/>
  <c r="P775" i="16"/>
  <c r="P776" i="16"/>
  <c r="P777" i="16"/>
  <c r="P778" i="16"/>
  <c r="P779" i="16"/>
  <c r="P780" i="16"/>
  <c r="P781" i="16"/>
  <c r="P782" i="16"/>
  <c r="P783" i="16"/>
  <c r="P784" i="16"/>
  <c r="P785" i="16"/>
  <c r="P786" i="16"/>
  <c r="P787" i="16"/>
  <c r="P788" i="16"/>
  <c r="P789" i="16"/>
  <c r="P790" i="16"/>
  <c r="P791" i="16"/>
  <c r="P792" i="16"/>
  <c r="P793" i="16"/>
  <c r="P794" i="16"/>
  <c r="P795" i="16"/>
  <c r="P796" i="16"/>
  <c r="P797" i="16"/>
  <c r="P798" i="16"/>
  <c r="P799" i="16"/>
  <c r="P800" i="16"/>
  <c r="P801" i="16"/>
  <c r="P802" i="16"/>
  <c r="P803" i="16"/>
  <c r="P804" i="16"/>
  <c r="P805" i="16"/>
  <c r="P806" i="16"/>
  <c r="P807" i="16"/>
  <c r="P808" i="16"/>
  <c r="P809" i="16"/>
  <c r="P810" i="16"/>
  <c r="P811" i="16"/>
  <c r="P812" i="16"/>
  <c r="P813" i="16"/>
  <c r="P814" i="16"/>
  <c r="P815" i="16"/>
  <c r="P816" i="16"/>
  <c r="P817" i="16"/>
  <c r="P818" i="16"/>
  <c r="P819" i="16"/>
  <c r="P820" i="16"/>
  <c r="P821" i="16"/>
  <c r="P822" i="16"/>
  <c r="P823" i="16"/>
  <c r="P824" i="16"/>
  <c r="P825" i="16"/>
  <c r="P826" i="16"/>
  <c r="P827" i="16"/>
  <c r="P828" i="16"/>
  <c r="P829" i="16"/>
  <c r="P830" i="16"/>
  <c r="P831" i="16"/>
  <c r="P832" i="16"/>
  <c r="P833" i="16"/>
  <c r="P834" i="16"/>
  <c r="P835" i="16"/>
  <c r="P836" i="16"/>
  <c r="P837" i="16"/>
  <c r="P838" i="16"/>
  <c r="P839" i="16"/>
  <c r="P840" i="16"/>
  <c r="P841" i="16"/>
  <c r="P842" i="16"/>
  <c r="P843" i="16"/>
  <c r="P844" i="16"/>
  <c r="P845" i="16"/>
  <c r="P846" i="16"/>
  <c r="P847" i="16"/>
  <c r="P848" i="16"/>
  <c r="P849" i="16"/>
  <c r="P850" i="16"/>
  <c r="P851" i="16"/>
  <c r="P852" i="16"/>
  <c r="P853" i="16"/>
  <c r="P854" i="16"/>
  <c r="P855" i="16"/>
  <c r="P856" i="16"/>
  <c r="P857" i="16"/>
  <c r="P858" i="16"/>
  <c r="P859" i="16"/>
  <c r="P860" i="16"/>
  <c r="P861" i="16"/>
  <c r="P862" i="16"/>
  <c r="P863" i="16"/>
  <c r="P864" i="16"/>
  <c r="P865" i="16"/>
  <c r="P866" i="16"/>
  <c r="P867" i="16"/>
  <c r="P868" i="16"/>
  <c r="P869" i="16"/>
  <c r="P870" i="16"/>
  <c r="P871" i="16"/>
  <c r="P872" i="16"/>
  <c r="P873" i="16"/>
  <c r="P874" i="16"/>
  <c r="P875" i="16"/>
  <c r="P876" i="16"/>
  <c r="P877" i="16"/>
  <c r="P878" i="16"/>
  <c r="P879" i="16"/>
  <c r="P880" i="16"/>
  <c r="P881" i="16"/>
  <c r="P882" i="16"/>
  <c r="P883" i="16"/>
  <c r="P884" i="16"/>
  <c r="P885" i="16"/>
  <c r="P886" i="16"/>
  <c r="P887" i="16"/>
  <c r="P888" i="16"/>
  <c r="P889" i="16"/>
  <c r="P890" i="16"/>
  <c r="P891" i="16"/>
  <c r="P892" i="16"/>
  <c r="P893" i="16"/>
  <c r="P894" i="16"/>
  <c r="P895" i="16"/>
  <c r="P896" i="16"/>
  <c r="P897" i="16"/>
  <c r="P898" i="16"/>
  <c r="P899" i="16"/>
  <c r="P900" i="16"/>
  <c r="P901" i="16"/>
  <c r="P902" i="16"/>
  <c r="P903" i="16"/>
  <c r="P904" i="16"/>
  <c r="P905" i="16"/>
  <c r="P906" i="16"/>
  <c r="P907" i="16"/>
  <c r="P908" i="16"/>
  <c r="P909" i="16"/>
  <c r="P910" i="16"/>
  <c r="P911" i="16"/>
  <c r="P912" i="16"/>
  <c r="P913" i="16"/>
  <c r="P914" i="16"/>
  <c r="P915" i="16"/>
  <c r="P916" i="16"/>
  <c r="P917" i="16"/>
  <c r="P918" i="16"/>
  <c r="P919" i="16"/>
  <c r="P920" i="16"/>
  <c r="P921" i="16"/>
  <c r="P922" i="16"/>
  <c r="P923" i="16"/>
  <c r="P924" i="16"/>
  <c r="P925" i="16"/>
  <c r="P926" i="16"/>
  <c r="P927" i="16"/>
  <c r="P928" i="16"/>
  <c r="P929" i="16"/>
  <c r="P930" i="16"/>
  <c r="P931" i="16"/>
  <c r="P932" i="16"/>
  <c r="P933" i="16"/>
  <c r="P934" i="16"/>
  <c r="P935" i="16"/>
  <c r="P936" i="16"/>
  <c r="P937" i="16"/>
  <c r="P938" i="16"/>
  <c r="P939" i="16"/>
  <c r="P940" i="16"/>
  <c r="P941" i="16"/>
  <c r="P942" i="16"/>
  <c r="P943" i="16"/>
  <c r="P944" i="16"/>
  <c r="P945" i="16"/>
  <c r="P946" i="16"/>
  <c r="P947" i="16"/>
  <c r="P948" i="16"/>
  <c r="P949" i="16"/>
  <c r="P950" i="16"/>
  <c r="P951" i="16"/>
  <c r="P952" i="16"/>
  <c r="P953" i="16"/>
  <c r="P954" i="16"/>
  <c r="P955" i="16"/>
  <c r="P956" i="16"/>
  <c r="P957" i="16"/>
  <c r="P958" i="16"/>
  <c r="P959" i="16"/>
  <c r="P960" i="16"/>
  <c r="P961" i="16"/>
  <c r="P962" i="16"/>
  <c r="P963" i="16"/>
  <c r="P964" i="16"/>
  <c r="P965" i="16"/>
  <c r="P966" i="16"/>
  <c r="P967" i="16"/>
  <c r="P968" i="16"/>
  <c r="P969" i="16"/>
  <c r="P970" i="16"/>
  <c r="P971" i="16"/>
  <c r="P972" i="16"/>
  <c r="P973" i="16"/>
  <c r="P974" i="16"/>
  <c r="P975" i="16"/>
  <c r="P976" i="16"/>
  <c r="P977" i="16"/>
  <c r="P978" i="16"/>
  <c r="P979" i="16"/>
  <c r="P980" i="16"/>
  <c r="P981" i="16"/>
  <c r="P982" i="16"/>
  <c r="P983" i="16"/>
  <c r="P984" i="16"/>
  <c r="P985" i="16"/>
  <c r="P986" i="16"/>
  <c r="P987" i="16"/>
  <c r="P988" i="16"/>
  <c r="P989" i="16"/>
  <c r="P990" i="16"/>
  <c r="P991" i="16"/>
  <c r="P992" i="16"/>
  <c r="P993" i="16"/>
  <c r="P994" i="16"/>
  <c r="P995" i="16"/>
  <c r="P996" i="16"/>
  <c r="P997" i="16"/>
  <c r="P998" i="16"/>
  <c r="P999" i="16"/>
  <c r="P1000" i="16"/>
  <c r="P1001" i="16"/>
  <c r="P1002" i="16"/>
  <c r="P1003" i="16"/>
  <c r="P1004" i="16"/>
  <c r="P1005" i="16"/>
  <c r="P1006" i="16"/>
  <c r="P1007" i="16"/>
  <c r="P1008" i="16"/>
  <c r="P1009" i="16"/>
  <c r="P1010" i="16"/>
  <c r="P1011" i="16"/>
  <c r="P1012" i="16"/>
  <c r="P1013" i="16"/>
  <c r="P1014" i="16"/>
  <c r="P1015" i="16"/>
  <c r="P1016" i="16"/>
  <c r="P1017" i="16"/>
  <c r="P1018" i="16"/>
  <c r="P1019" i="16"/>
  <c r="P1020" i="16"/>
  <c r="P1021" i="16"/>
  <c r="P1022" i="16"/>
  <c r="P1023" i="16"/>
  <c r="P1024" i="16"/>
  <c r="P1025" i="16"/>
  <c r="P1026" i="16"/>
  <c r="P1027" i="16"/>
  <c r="P1028" i="16"/>
  <c r="P1029" i="16"/>
  <c r="P1030" i="16"/>
  <c r="P1031" i="16"/>
  <c r="P1032" i="16"/>
  <c r="P1033" i="16"/>
  <c r="P1034" i="16"/>
  <c r="P1035" i="16"/>
  <c r="P1036" i="16"/>
  <c r="P1037" i="16"/>
  <c r="P1038" i="16"/>
  <c r="P1039" i="16"/>
  <c r="P1040" i="16"/>
  <c r="P1041" i="16"/>
  <c r="P1042" i="16"/>
  <c r="P1043" i="16"/>
  <c r="P1044" i="16"/>
  <c r="P1045" i="16"/>
  <c r="P1046" i="16"/>
  <c r="P1047" i="16"/>
  <c r="P1048" i="16"/>
  <c r="P1049" i="16"/>
  <c r="P1050" i="16"/>
  <c r="P1051" i="16"/>
  <c r="P1052" i="16"/>
  <c r="P1053" i="16"/>
  <c r="P1054" i="16"/>
  <c r="P1055" i="16"/>
  <c r="P1056" i="16"/>
  <c r="P1057" i="16"/>
  <c r="P1058" i="16"/>
  <c r="P1059" i="16"/>
  <c r="P1060" i="16"/>
  <c r="P1061" i="16"/>
  <c r="P1062" i="16"/>
  <c r="P1063" i="16"/>
  <c r="P1064" i="16"/>
  <c r="P1065" i="16"/>
  <c r="P1066" i="16"/>
  <c r="P1067" i="16"/>
  <c r="P1068" i="16"/>
  <c r="P1069" i="16"/>
  <c r="P1070" i="16"/>
  <c r="P1071" i="16"/>
  <c r="P1072" i="16"/>
  <c r="P1073" i="16"/>
  <c r="P1074" i="16"/>
  <c r="P1075" i="16"/>
  <c r="P1076" i="16"/>
  <c r="P1077" i="16"/>
  <c r="P1078" i="16"/>
  <c r="P1079" i="16"/>
  <c r="P1080" i="16"/>
  <c r="P1081" i="16"/>
  <c r="P1082" i="16"/>
  <c r="P1083" i="16"/>
  <c r="P1084" i="16"/>
  <c r="P1085" i="16"/>
  <c r="P1086" i="16"/>
  <c r="P1087" i="16"/>
  <c r="P1088" i="16"/>
  <c r="P1089" i="16"/>
  <c r="P1090" i="16"/>
  <c r="P1091" i="16"/>
  <c r="P1092" i="16"/>
  <c r="P1093" i="16"/>
  <c r="P1094" i="16"/>
  <c r="P1095" i="16"/>
  <c r="P1096" i="16"/>
  <c r="P1097" i="16"/>
  <c r="P1098" i="16"/>
  <c r="P1099" i="16"/>
  <c r="P1100" i="16"/>
  <c r="P1101" i="16"/>
  <c r="P1102" i="16"/>
  <c r="P1103" i="16"/>
  <c r="P1104" i="16"/>
  <c r="P1105" i="16"/>
  <c r="P1106" i="16"/>
  <c r="P1107" i="16"/>
  <c r="P1108" i="16"/>
  <c r="P1109" i="16"/>
  <c r="P1110" i="16"/>
  <c r="P1111" i="16"/>
  <c r="P1112" i="16"/>
  <c r="P1113" i="16"/>
  <c r="P1114" i="16"/>
  <c r="P1115" i="16"/>
  <c r="P1116" i="16"/>
  <c r="P1117" i="16"/>
  <c r="P1118" i="16"/>
  <c r="P1119" i="16"/>
  <c r="P1120" i="16"/>
  <c r="P1121" i="16"/>
  <c r="P1122" i="16"/>
  <c r="P1123" i="16"/>
  <c r="P1124" i="16"/>
  <c r="P1125" i="16"/>
  <c r="P1126" i="16"/>
  <c r="P1127" i="16"/>
  <c r="P1128" i="16"/>
  <c r="P1129" i="16"/>
  <c r="P1130" i="16"/>
  <c r="P1131" i="16"/>
  <c r="P1132" i="16"/>
  <c r="P1133" i="16"/>
  <c r="P1134" i="16"/>
  <c r="P1135" i="16"/>
  <c r="P1136" i="16"/>
  <c r="P1137" i="16"/>
  <c r="P1138" i="16"/>
  <c r="P1139" i="16"/>
  <c r="P1140" i="16"/>
  <c r="P1141" i="16"/>
  <c r="P1142" i="16"/>
  <c r="P1143" i="16"/>
  <c r="P1144" i="16"/>
  <c r="P1145" i="16"/>
  <c r="P1146" i="16"/>
  <c r="P1147" i="16"/>
  <c r="P1148" i="16"/>
  <c r="P1149" i="16"/>
  <c r="P1150" i="16"/>
  <c r="P1151" i="16"/>
  <c r="P1152" i="16"/>
  <c r="P1153" i="16"/>
  <c r="P1154" i="16"/>
  <c r="P1155" i="16"/>
  <c r="P1156" i="16"/>
  <c r="P1157" i="16"/>
  <c r="P1158" i="16"/>
  <c r="P1159" i="16"/>
  <c r="P1160" i="16"/>
  <c r="P1161" i="16"/>
  <c r="P1162" i="16"/>
  <c r="P1163" i="16"/>
  <c r="P1164" i="16"/>
  <c r="P1165" i="16"/>
  <c r="P1166" i="16"/>
  <c r="P1167" i="16"/>
  <c r="P1168" i="16"/>
  <c r="P1169" i="16"/>
  <c r="P1170" i="16"/>
  <c r="P1171" i="16"/>
  <c r="P1172" i="16"/>
  <c r="P1173" i="16"/>
  <c r="P1174" i="16"/>
  <c r="P1175" i="16"/>
  <c r="P1176" i="16"/>
  <c r="P1177" i="16"/>
  <c r="P1178" i="16"/>
  <c r="P1179" i="16"/>
  <c r="P1180" i="16"/>
  <c r="P1181" i="16"/>
  <c r="P1182" i="16"/>
  <c r="P1183" i="16"/>
  <c r="P1184" i="16"/>
  <c r="P1185" i="16"/>
  <c r="P1186" i="16"/>
  <c r="P1187" i="16"/>
  <c r="P1188" i="16"/>
  <c r="P1189" i="16"/>
  <c r="P1190" i="16"/>
  <c r="P1191" i="16"/>
  <c r="P1192" i="16"/>
  <c r="P1193" i="16"/>
  <c r="P1194" i="16"/>
  <c r="P1195" i="16"/>
  <c r="P1196" i="16"/>
  <c r="P1197" i="16"/>
  <c r="P1198" i="16"/>
  <c r="P1199" i="16"/>
  <c r="P1200" i="16"/>
  <c r="P1201" i="16"/>
  <c r="P1202" i="16"/>
  <c r="P1203" i="16"/>
  <c r="P1204" i="16"/>
  <c r="P1205" i="16"/>
  <c r="P1206" i="16"/>
  <c r="P1207" i="16"/>
  <c r="P1208" i="16"/>
  <c r="P1209" i="16"/>
  <c r="P1210" i="16"/>
  <c r="P1211" i="16"/>
  <c r="P1212" i="16"/>
  <c r="P1213" i="16"/>
  <c r="P1214" i="16"/>
  <c r="P1215" i="16"/>
  <c r="P1216" i="16"/>
  <c r="P1217" i="16"/>
  <c r="P1218" i="16"/>
  <c r="P1219" i="16"/>
  <c r="P1220" i="16"/>
  <c r="P1221" i="16"/>
  <c r="P1222" i="16"/>
  <c r="P1223" i="16"/>
  <c r="P1224" i="16"/>
  <c r="P1225" i="16"/>
  <c r="P1226" i="16"/>
  <c r="P1227" i="16"/>
  <c r="P1228" i="16"/>
  <c r="P1229" i="16"/>
  <c r="P1230" i="16"/>
  <c r="P1231" i="16"/>
  <c r="P1232" i="16"/>
  <c r="P1233" i="16"/>
  <c r="P1234" i="16"/>
  <c r="P1235" i="16"/>
  <c r="P1236" i="16"/>
  <c r="P1237" i="16"/>
  <c r="P1238" i="16"/>
  <c r="P1239" i="16"/>
  <c r="P1240" i="16"/>
  <c r="P1241" i="16"/>
  <c r="P1242" i="16"/>
  <c r="P1243" i="16"/>
  <c r="P1244" i="16"/>
  <c r="P1245" i="16"/>
  <c r="P1246" i="16"/>
  <c r="P1247" i="16"/>
  <c r="P1248" i="16"/>
  <c r="P1249" i="16"/>
  <c r="P1250" i="16"/>
  <c r="P1251" i="16"/>
  <c r="P1252" i="16"/>
  <c r="P1253" i="16"/>
  <c r="P1254" i="16"/>
  <c r="P1255" i="16"/>
  <c r="P1256" i="16"/>
  <c r="P1257" i="16"/>
  <c r="P1258" i="16"/>
  <c r="P1259" i="16"/>
  <c r="P1260" i="16"/>
  <c r="P1261" i="16"/>
  <c r="P1262" i="16"/>
  <c r="P1263" i="16"/>
  <c r="P1264" i="16"/>
  <c r="P1265" i="16"/>
  <c r="P1266" i="16"/>
  <c r="P1267" i="16"/>
  <c r="P1268" i="16"/>
  <c r="P1269" i="16"/>
  <c r="P1270" i="16"/>
  <c r="P1271" i="16"/>
  <c r="P1272" i="16"/>
  <c r="P1273" i="16"/>
  <c r="P1274" i="16"/>
  <c r="P1275" i="16"/>
  <c r="P1276" i="16"/>
  <c r="P1277" i="16"/>
  <c r="P1278" i="16"/>
  <c r="P1279" i="16"/>
  <c r="P1280" i="16"/>
  <c r="P1281" i="16"/>
  <c r="P1282" i="16"/>
  <c r="P1283" i="16"/>
  <c r="P1284" i="16"/>
  <c r="P1285" i="16"/>
  <c r="P1286" i="16"/>
  <c r="P1287" i="16"/>
  <c r="P1288" i="16"/>
  <c r="P1289" i="16"/>
  <c r="P1290" i="16"/>
  <c r="P1291" i="16"/>
  <c r="P1292" i="16"/>
  <c r="P1293" i="16"/>
  <c r="P1294" i="16"/>
  <c r="P1295" i="16"/>
  <c r="P1296" i="16"/>
  <c r="P1297" i="16"/>
  <c r="P1298" i="16"/>
  <c r="P1299" i="16"/>
  <c r="P1300" i="16"/>
  <c r="P1301" i="16"/>
  <c r="P1302" i="16"/>
  <c r="P1303" i="16"/>
  <c r="P1304" i="16"/>
  <c r="P1305" i="16"/>
  <c r="P1306" i="16"/>
  <c r="P1307" i="16"/>
  <c r="P1308" i="16"/>
  <c r="P1309" i="16"/>
  <c r="P1310" i="16"/>
  <c r="P1311" i="16"/>
  <c r="P1312" i="16"/>
  <c r="P1313" i="16"/>
  <c r="P1314" i="16"/>
  <c r="P1315" i="16"/>
  <c r="P1316" i="16"/>
  <c r="P1317" i="16"/>
  <c r="P1318" i="16"/>
  <c r="P1319" i="16"/>
  <c r="P1320" i="16"/>
  <c r="P1321" i="16"/>
  <c r="P1322" i="16"/>
  <c r="P1323" i="16"/>
  <c r="P1324" i="16"/>
  <c r="P1325" i="16"/>
  <c r="P1326" i="16"/>
  <c r="P1327" i="16"/>
  <c r="P1328" i="16"/>
  <c r="P1329" i="16"/>
  <c r="P1330" i="16"/>
  <c r="P1331" i="16"/>
  <c r="P1332" i="16"/>
  <c r="P1333" i="16"/>
  <c r="P1334" i="16"/>
  <c r="P1335" i="16"/>
  <c r="P1336" i="16"/>
  <c r="P1337" i="16"/>
  <c r="P1338" i="16"/>
  <c r="P1339" i="16"/>
  <c r="P1340" i="16"/>
  <c r="P1341" i="16"/>
  <c r="P1342" i="16"/>
  <c r="P1343" i="16"/>
  <c r="P1344" i="16"/>
  <c r="P1345" i="16"/>
  <c r="P1346" i="16"/>
  <c r="P1347" i="16"/>
  <c r="P1348" i="16"/>
  <c r="P1349" i="16"/>
  <c r="P1350" i="16"/>
  <c r="P1351" i="16"/>
  <c r="P1352" i="16"/>
  <c r="P1353" i="16"/>
  <c r="P1354" i="16"/>
  <c r="P1355" i="16"/>
  <c r="P1356" i="16"/>
  <c r="P1357" i="16"/>
  <c r="P1358" i="16"/>
  <c r="P1359" i="16"/>
  <c r="P1360" i="16"/>
  <c r="P1361" i="16"/>
  <c r="P1362" i="16"/>
  <c r="P1363" i="16"/>
  <c r="P1364" i="16"/>
  <c r="P1365" i="16"/>
  <c r="P1366" i="16"/>
  <c r="P1367" i="16"/>
  <c r="P1368" i="16"/>
  <c r="P1369" i="16"/>
  <c r="P1370" i="16"/>
  <c r="P1371" i="16"/>
  <c r="P1372" i="16"/>
  <c r="P1373" i="16"/>
  <c r="P1374" i="16"/>
  <c r="P1375" i="16"/>
  <c r="P1376" i="16"/>
  <c r="P1377" i="16"/>
  <c r="P1378" i="16"/>
  <c r="P1379" i="16"/>
  <c r="P1380" i="16"/>
  <c r="P1381" i="16"/>
  <c r="P1382" i="16"/>
  <c r="P1383" i="16"/>
  <c r="P1384" i="16"/>
  <c r="P1385" i="16"/>
  <c r="P1386" i="16"/>
  <c r="P1387" i="16"/>
  <c r="P1388" i="16"/>
  <c r="P1389" i="16"/>
  <c r="P1390" i="16"/>
  <c r="P1391" i="16"/>
  <c r="P1392" i="16"/>
  <c r="P1393" i="16"/>
  <c r="P1394" i="16"/>
  <c r="P1395" i="16"/>
  <c r="P1396" i="16"/>
  <c r="P1397" i="16"/>
  <c r="P1398" i="16"/>
  <c r="P1399" i="16"/>
  <c r="P1400" i="16"/>
  <c r="P1401" i="16"/>
  <c r="P1402" i="16"/>
  <c r="P1403" i="16"/>
  <c r="P1404" i="16"/>
  <c r="P1405" i="16"/>
  <c r="P1406" i="16"/>
  <c r="P1407" i="16"/>
  <c r="P1408" i="16"/>
  <c r="P1409" i="16"/>
  <c r="P1410" i="16"/>
  <c r="P1411" i="16"/>
  <c r="P1412" i="16"/>
  <c r="P1413" i="16"/>
  <c r="P1414" i="16"/>
  <c r="P1415" i="16"/>
  <c r="P1416" i="16"/>
  <c r="P1417" i="16"/>
  <c r="P1418" i="16"/>
  <c r="P1419" i="16"/>
  <c r="P1420" i="16"/>
  <c r="P1421" i="16"/>
  <c r="P1422" i="16"/>
  <c r="P1423" i="16"/>
  <c r="P1424" i="16"/>
  <c r="P1425" i="16"/>
  <c r="P1426" i="16"/>
  <c r="P1427" i="16"/>
  <c r="P1428" i="16"/>
  <c r="P1429" i="16"/>
  <c r="P1430" i="16"/>
  <c r="P1431" i="16"/>
  <c r="P1432" i="16"/>
  <c r="P1433" i="16"/>
  <c r="P1434" i="16"/>
  <c r="P1435" i="16"/>
  <c r="P1436" i="16"/>
  <c r="P1437" i="16"/>
  <c r="P1438" i="16"/>
  <c r="P1439" i="16"/>
  <c r="P1440" i="16"/>
  <c r="P1441" i="16"/>
  <c r="P1442" i="16"/>
  <c r="P1443" i="16"/>
  <c r="P1444" i="16"/>
  <c r="P1445" i="16"/>
  <c r="P1446" i="16"/>
  <c r="P1447" i="16"/>
  <c r="P1448" i="16"/>
  <c r="P1449" i="16"/>
  <c r="P1450" i="16"/>
  <c r="P1451" i="16"/>
  <c r="P1452" i="16"/>
  <c r="P1453" i="16"/>
  <c r="P1454" i="16"/>
  <c r="P1455" i="16"/>
  <c r="P1456" i="16"/>
  <c r="P1457" i="16"/>
  <c r="P1458" i="16"/>
  <c r="P1459" i="16"/>
  <c r="P1460" i="16"/>
  <c r="P1461" i="16"/>
  <c r="P1462" i="16"/>
  <c r="P1463" i="16"/>
  <c r="P1464" i="16"/>
  <c r="P1465" i="16"/>
  <c r="P1466" i="16"/>
  <c r="P1467" i="16"/>
  <c r="P1468" i="16"/>
  <c r="P1469" i="16"/>
  <c r="P1470" i="16"/>
  <c r="P1471" i="16"/>
  <c r="P1472" i="16"/>
  <c r="P1473" i="16"/>
  <c r="P1474" i="16"/>
  <c r="P1475" i="16"/>
  <c r="P1476" i="16"/>
  <c r="P1477" i="16"/>
  <c r="P1478" i="16"/>
  <c r="P1479" i="16"/>
  <c r="P1480" i="16"/>
  <c r="P1481" i="16"/>
  <c r="P1482" i="16"/>
  <c r="P1483" i="16"/>
  <c r="P1484" i="16"/>
  <c r="P1485" i="16"/>
  <c r="P1486" i="16"/>
  <c r="P1487" i="16"/>
  <c r="P1488" i="16"/>
  <c r="P1489" i="16"/>
  <c r="P1490" i="16"/>
  <c r="P1491" i="16"/>
  <c r="P1492" i="16"/>
  <c r="P1493" i="16"/>
  <c r="P1494" i="16"/>
  <c r="P1495" i="16"/>
  <c r="P1496" i="16"/>
  <c r="P1497" i="16"/>
  <c r="P1498" i="16"/>
  <c r="P1499" i="16"/>
  <c r="P1500" i="16"/>
  <c r="P1501" i="16"/>
  <c r="P1502" i="16"/>
  <c r="P1503" i="16"/>
  <c r="P1504" i="16"/>
  <c r="P1505" i="16"/>
  <c r="P1506" i="16"/>
  <c r="P1507" i="16"/>
  <c r="P1508" i="16"/>
  <c r="P1509" i="16"/>
  <c r="P1510" i="16"/>
  <c r="P1511" i="16"/>
  <c r="P1512" i="16"/>
  <c r="P1513" i="16"/>
  <c r="P1514" i="16"/>
  <c r="P1515" i="16"/>
  <c r="P1516" i="16"/>
  <c r="P1517" i="16"/>
  <c r="P1518" i="16"/>
  <c r="P1519" i="16"/>
  <c r="P1520" i="16"/>
  <c r="P1521" i="16"/>
  <c r="P1522" i="16"/>
  <c r="P1523" i="16"/>
  <c r="P1524" i="16"/>
  <c r="P1525" i="16"/>
  <c r="P1526" i="16"/>
  <c r="P1527" i="16"/>
  <c r="P1528" i="16"/>
  <c r="P1529" i="16"/>
  <c r="P1530" i="16"/>
  <c r="P1531" i="16"/>
  <c r="P1532" i="16"/>
  <c r="P1533" i="16"/>
  <c r="P1534" i="16"/>
  <c r="P1535" i="16"/>
  <c r="P1536" i="16"/>
  <c r="P1537" i="16"/>
  <c r="P1538" i="16"/>
  <c r="P1539" i="16"/>
  <c r="P1540" i="16"/>
  <c r="P1541" i="16"/>
  <c r="P1542" i="16"/>
  <c r="P1543" i="16"/>
  <c r="P1544" i="16"/>
  <c r="P1545" i="16"/>
  <c r="P1546" i="16"/>
  <c r="P1547" i="16"/>
  <c r="P1548" i="16"/>
  <c r="P1549" i="16"/>
  <c r="P1550" i="16"/>
  <c r="P1551" i="16"/>
  <c r="P1552" i="16"/>
  <c r="P1553" i="16"/>
  <c r="P1554" i="16"/>
  <c r="P1555" i="16"/>
  <c r="P1556" i="16"/>
  <c r="P1557" i="16"/>
  <c r="P1558" i="16"/>
  <c r="P1559" i="16"/>
  <c r="P1560" i="16"/>
  <c r="P1561" i="16"/>
  <c r="P1562" i="16"/>
  <c r="P1563" i="16"/>
  <c r="P1564" i="16"/>
  <c r="P1565" i="16"/>
  <c r="P1566" i="16"/>
  <c r="P1567" i="16"/>
  <c r="P1568" i="16"/>
  <c r="P1569" i="16"/>
  <c r="P1570" i="16"/>
  <c r="P1571" i="16"/>
  <c r="P1572" i="16"/>
  <c r="P1573" i="16"/>
  <c r="P1574" i="16"/>
  <c r="P1575" i="16"/>
  <c r="P1576" i="16"/>
  <c r="P1577" i="16"/>
  <c r="P1578" i="16"/>
  <c r="P1579" i="16"/>
  <c r="P1580" i="16"/>
  <c r="P1581" i="16"/>
  <c r="P1582" i="16"/>
  <c r="P1583" i="16"/>
  <c r="P1584" i="16"/>
  <c r="P1585" i="16"/>
  <c r="P1586" i="16"/>
  <c r="P1587" i="16"/>
  <c r="P1588" i="16"/>
  <c r="P1589" i="16"/>
  <c r="P1590" i="16"/>
  <c r="P1591" i="16"/>
  <c r="P1592" i="16"/>
  <c r="P1593" i="16"/>
  <c r="P1594" i="16"/>
  <c r="P1595" i="16"/>
  <c r="P1596" i="16"/>
  <c r="P1597" i="16"/>
  <c r="P1598" i="16"/>
  <c r="P1599" i="16"/>
  <c r="P1600" i="16"/>
  <c r="P1601" i="16"/>
  <c r="P1602" i="16"/>
  <c r="P1603" i="16"/>
  <c r="P1604" i="16"/>
  <c r="P1605" i="16"/>
  <c r="P1606" i="16"/>
  <c r="P1607" i="16"/>
  <c r="P1608" i="16"/>
  <c r="P1609" i="16"/>
  <c r="P1610" i="16"/>
  <c r="P1611" i="16"/>
  <c r="P1612" i="16"/>
  <c r="P1613" i="16"/>
  <c r="P1614" i="16"/>
  <c r="P1615" i="16"/>
  <c r="P1616" i="16"/>
  <c r="P1617" i="16"/>
  <c r="P1618" i="16"/>
  <c r="P1619" i="16"/>
  <c r="P1620" i="16"/>
  <c r="P1621" i="16"/>
  <c r="P1622" i="16"/>
  <c r="P1623" i="16"/>
  <c r="P1624" i="16"/>
  <c r="P1625" i="16"/>
  <c r="P1626" i="16"/>
  <c r="P1627" i="16"/>
  <c r="P1628" i="16"/>
  <c r="P1629" i="16"/>
  <c r="P1630" i="16"/>
  <c r="P1631" i="16"/>
  <c r="P1632" i="16"/>
  <c r="P1633" i="16"/>
  <c r="P1634" i="16"/>
  <c r="P1635" i="16"/>
  <c r="P1636" i="16"/>
  <c r="P1637" i="16"/>
  <c r="P1638" i="16"/>
  <c r="P1639" i="16"/>
  <c r="P1640" i="16"/>
  <c r="P1641" i="16"/>
  <c r="P1642" i="16"/>
  <c r="P1643" i="16"/>
  <c r="P1644" i="16"/>
  <c r="P1645" i="16"/>
  <c r="P1646" i="16"/>
  <c r="P1647" i="16"/>
  <c r="P1648" i="16"/>
  <c r="P1649" i="16"/>
  <c r="P1650" i="16"/>
  <c r="P1651" i="16"/>
  <c r="P1652" i="16"/>
  <c r="P1653" i="16"/>
  <c r="P1654" i="16"/>
  <c r="P1655" i="16"/>
  <c r="P1656" i="16"/>
  <c r="P1657" i="16"/>
  <c r="P1658" i="16"/>
  <c r="P1659" i="16"/>
  <c r="P1660" i="16"/>
  <c r="P1661" i="16"/>
  <c r="P1662" i="16"/>
  <c r="P1663" i="16"/>
  <c r="P1664" i="16"/>
  <c r="P1665" i="16"/>
  <c r="P1666" i="16"/>
  <c r="P1667" i="16"/>
  <c r="P1668" i="16"/>
  <c r="P1669" i="16"/>
  <c r="P1670" i="16"/>
  <c r="P1671" i="16"/>
  <c r="P1672" i="16"/>
  <c r="P1673" i="16"/>
  <c r="P1674" i="16"/>
  <c r="P1675" i="16"/>
  <c r="P1676" i="16"/>
  <c r="P1677" i="16"/>
  <c r="P1678" i="16"/>
  <c r="P1679" i="16"/>
  <c r="P1680" i="16"/>
  <c r="P1681" i="16"/>
  <c r="P1682" i="16"/>
  <c r="P1683" i="16"/>
  <c r="P1684" i="16"/>
  <c r="P1685" i="16"/>
  <c r="P1686" i="16"/>
  <c r="P1687" i="16"/>
  <c r="P1688" i="16"/>
  <c r="P1689" i="16"/>
  <c r="P1690" i="16"/>
  <c r="P1691" i="16"/>
  <c r="P1692" i="16"/>
  <c r="P1693" i="16"/>
  <c r="P1694" i="16"/>
  <c r="P1695" i="16"/>
  <c r="P1696" i="16"/>
  <c r="P1697" i="16"/>
  <c r="P1698" i="16"/>
  <c r="P1699" i="16"/>
  <c r="P1700" i="16"/>
  <c r="P1701" i="16"/>
  <c r="P1702" i="16"/>
  <c r="P1703" i="16"/>
  <c r="P1704" i="16"/>
  <c r="P1705" i="16"/>
  <c r="P1706" i="16"/>
  <c r="P1707" i="16"/>
  <c r="P1708" i="16"/>
  <c r="P1709" i="16"/>
  <c r="P1710" i="16"/>
  <c r="P1711" i="16"/>
  <c r="P1712" i="16"/>
  <c r="P1713" i="16"/>
  <c r="P1714" i="16"/>
  <c r="P1715" i="16"/>
  <c r="P1716" i="16"/>
  <c r="P1717" i="16"/>
  <c r="P1718" i="16"/>
  <c r="P1719" i="16"/>
  <c r="P1720" i="16"/>
  <c r="P1721" i="16"/>
  <c r="P1722" i="16"/>
  <c r="P1723" i="16"/>
  <c r="P1724" i="16"/>
  <c r="P1725" i="16"/>
  <c r="P1726" i="16"/>
  <c r="P1727" i="16"/>
  <c r="P1728" i="16"/>
  <c r="P1729" i="16"/>
  <c r="P1730" i="16"/>
  <c r="P1731" i="16"/>
  <c r="P1732" i="16"/>
  <c r="P1733" i="16"/>
  <c r="P1734" i="16"/>
  <c r="P1735" i="16"/>
  <c r="P1736" i="16"/>
  <c r="P1737" i="16"/>
  <c r="P1738" i="16"/>
  <c r="P1739" i="16"/>
  <c r="P1740" i="16"/>
  <c r="P1741" i="16"/>
  <c r="P1742" i="16"/>
  <c r="P1743" i="16"/>
  <c r="P1744" i="16"/>
  <c r="P1745" i="16"/>
  <c r="P1746" i="16"/>
  <c r="P1747" i="16"/>
  <c r="P1748" i="16"/>
  <c r="P1749" i="16"/>
  <c r="P1750" i="16"/>
  <c r="P1751" i="16"/>
  <c r="P1752" i="16"/>
  <c r="P1753" i="16"/>
  <c r="P1754" i="16"/>
  <c r="P1755" i="16"/>
  <c r="P1756" i="16"/>
  <c r="P1757" i="16"/>
  <c r="P1758" i="16"/>
  <c r="P1759" i="16"/>
  <c r="P1760" i="16"/>
  <c r="P1761" i="16"/>
  <c r="P1762" i="16"/>
  <c r="P1763" i="16"/>
  <c r="P1764" i="16"/>
  <c r="P1765" i="16"/>
  <c r="P1766" i="16"/>
  <c r="P1767" i="16"/>
  <c r="P1768" i="16"/>
  <c r="P1769" i="16"/>
  <c r="P1770" i="16"/>
  <c r="P1771" i="16"/>
  <c r="P1772" i="16"/>
  <c r="P1773" i="16"/>
  <c r="P1774" i="16"/>
  <c r="P1775" i="16"/>
  <c r="P1776" i="16"/>
  <c r="P1777" i="16"/>
  <c r="P1778" i="16"/>
  <c r="P1779" i="16"/>
  <c r="P1780" i="16"/>
  <c r="P1781" i="16"/>
  <c r="P1782" i="16"/>
  <c r="P1783" i="16"/>
  <c r="P1784" i="16"/>
  <c r="P1785" i="16"/>
  <c r="P1786" i="16"/>
  <c r="P1787" i="16"/>
  <c r="P1788" i="16"/>
  <c r="P1789" i="16"/>
  <c r="P1790" i="16"/>
  <c r="P1791" i="16"/>
  <c r="P1792" i="16"/>
  <c r="P1793" i="16"/>
  <c r="P1794" i="16"/>
  <c r="P1795" i="16"/>
  <c r="P1796" i="16"/>
  <c r="P1797" i="16"/>
  <c r="P1798" i="16"/>
  <c r="P1799" i="16"/>
  <c r="P1800" i="16"/>
  <c r="P1801" i="16"/>
  <c r="P1802" i="16"/>
  <c r="P1803" i="16"/>
  <c r="P1804" i="16"/>
  <c r="P1805" i="16"/>
  <c r="P1806" i="16"/>
  <c r="P1807" i="16"/>
  <c r="P1808" i="16"/>
  <c r="P1809" i="16"/>
  <c r="P1810" i="16"/>
  <c r="P1811" i="16"/>
  <c r="P1812" i="16"/>
  <c r="P1813" i="16"/>
  <c r="P1814" i="16"/>
  <c r="P1815" i="16"/>
  <c r="P1816" i="16"/>
  <c r="P1817" i="16"/>
  <c r="P1818" i="16"/>
  <c r="P1819" i="16"/>
  <c r="P1820" i="16"/>
  <c r="P1821" i="16"/>
  <c r="P1822" i="16"/>
  <c r="P1823" i="16"/>
  <c r="P1824" i="16"/>
  <c r="P1825" i="16"/>
  <c r="P1826" i="16"/>
  <c r="P1827" i="16"/>
  <c r="P1828" i="16"/>
  <c r="P1829" i="16"/>
  <c r="P1830" i="16"/>
  <c r="P1831" i="16"/>
  <c r="P1832" i="16"/>
  <c r="P1833" i="16"/>
  <c r="P1834" i="16"/>
  <c r="P1835" i="16"/>
  <c r="P1836" i="16"/>
  <c r="P1837" i="16"/>
  <c r="P1838" i="16"/>
  <c r="P1839" i="16"/>
  <c r="P1840" i="16"/>
  <c r="P1841" i="16"/>
  <c r="P1842" i="16"/>
  <c r="P1843" i="16"/>
  <c r="P1844" i="16"/>
  <c r="P1845" i="16"/>
  <c r="P1846" i="16"/>
  <c r="P1847" i="16"/>
  <c r="P1848" i="16"/>
  <c r="P1849" i="16"/>
  <c r="P1850" i="16"/>
  <c r="P1851" i="16"/>
  <c r="P1852" i="16"/>
  <c r="P1853" i="16"/>
  <c r="P1854" i="16"/>
  <c r="P1855" i="16"/>
  <c r="P1856" i="16"/>
  <c r="P1857" i="16"/>
  <c r="P1858" i="16"/>
  <c r="P1859" i="16"/>
  <c r="P1860" i="16"/>
  <c r="P1861" i="16"/>
  <c r="P1862" i="16"/>
  <c r="P1863" i="16"/>
  <c r="P1864" i="16"/>
  <c r="P1865" i="16"/>
  <c r="P1866" i="16"/>
  <c r="P1867" i="16"/>
  <c r="P1868" i="16"/>
  <c r="P1869" i="16"/>
  <c r="P1870" i="16"/>
  <c r="P1871" i="16"/>
  <c r="P1872" i="16"/>
  <c r="P1873" i="16"/>
  <c r="P1874" i="16"/>
  <c r="P1875" i="16"/>
  <c r="P1876" i="16"/>
  <c r="P1877" i="16"/>
  <c r="P1878" i="16"/>
  <c r="P1879" i="16"/>
  <c r="P1880" i="16"/>
  <c r="P1881" i="16"/>
  <c r="P1882" i="16"/>
  <c r="P1883" i="16"/>
  <c r="P1884" i="16"/>
  <c r="P1885" i="16"/>
  <c r="P1886" i="16"/>
  <c r="P1887" i="16"/>
  <c r="P1888" i="16"/>
  <c r="P1889" i="16"/>
  <c r="P1890" i="16"/>
  <c r="P1891" i="16"/>
  <c r="P1892" i="16"/>
  <c r="P1893" i="16"/>
  <c r="P1894" i="16"/>
  <c r="P1895" i="16"/>
  <c r="P1896" i="16"/>
  <c r="P1897" i="16"/>
  <c r="P1898" i="16"/>
  <c r="P1899" i="16"/>
  <c r="P1900" i="16"/>
  <c r="P1901" i="16"/>
  <c r="P1902" i="16"/>
  <c r="P1903" i="16"/>
  <c r="P1904" i="16"/>
  <c r="P1905" i="16"/>
  <c r="P1906" i="16"/>
  <c r="P1907" i="16"/>
  <c r="P1908" i="16"/>
  <c r="P1909" i="16"/>
  <c r="P1910" i="16"/>
  <c r="P1911" i="16"/>
  <c r="P1912" i="16"/>
  <c r="P1913" i="16"/>
  <c r="P1914" i="16"/>
  <c r="P1915" i="16"/>
  <c r="P1916" i="16"/>
  <c r="P1917" i="16"/>
  <c r="P1918" i="16"/>
  <c r="P1919" i="16"/>
  <c r="P1920" i="16"/>
  <c r="P1921" i="16"/>
  <c r="P1922" i="16"/>
  <c r="P1923" i="16"/>
  <c r="P1924" i="16"/>
  <c r="P1925" i="16"/>
  <c r="P1926" i="16"/>
  <c r="P1927" i="16"/>
  <c r="P1928" i="16"/>
  <c r="P1929" i="16"/>
  <c r="P1930" i="16"/>
  <c r="P1931" i="16"/>
  <c r="P1932" i="16"/>
  <c r="P1933" i="16"/>
  <c r="P1934" i="16"/>
  <c r="P1935" i="16"/>
  <c r="P1936" i="16"/>
  <c r="P1937" i="16"/>
  <c r="P1938" i="16"/>
  <c r="P1939" i="16"/>
  <c r="P1940" i="16"/>
  <c r="P1941" i="16"/>
  <c r="P1942" i="16"/>
  <c r="P1943" i="16"/>
  <c r="P1944" i="16"/>
  <c r="P1945" i="16"/>
  <c r="P1946" i="16"/>
  <c r="P1947" i="16"/>
  <c r="P1948" i="16"/>
  <c r="P1949" i="16"/>
  <c r="P1950" i="16"/>
  <c r="P1951" i="16"/>
  <c r="P1952" i="16"/>
  <c r="P1953" i="16"/>
  <c r="P1954" i="16"/>
  <c r="P1955" i="16"/>
  <c r="P1956" i="16"/>
  <c r="P1957" i="16"/>
  <c r="P1958" i="16"/>
  <c r="P1959" i="16"/>
  <c r="P1960" i="16"/>
  <c r="P1961" i="16"/>
  <c r="P1962" i="16"/>
  <c r="P1963" i="16"/>
  <c r="P1964" i="16"/>
  <c r="P1965" i="16"/>
  <c r="P1966" i="16"/>
  <c r="P1967" i="16"/>
  <c r="P1968" i="16"/>
  <c r="P1969" i="16"/>
  <c r="P1970" i="16"/>
  <c r="P1971" i="16"/>
  <c r="P1972" i="16"/>
  <c r="P1973" i="16"/>
  <c r="P1974" i="16"/>
  <c r="P1975" i="16"/>
  <c r="P1976" i="16"/>
  <c r="P1977" i="16"/>
  <c r="P1978" i="16"/>
  <c r="P1979" i="16"/>
  <c r="P1980" i="16"/>
  <c r="P1981" i="16"/>
  <c r="P1982" i="16"/>
  <c r="P1983" i="16"/>
  <c r="P1984" i="16"/>
  <c r="P1985" i="16"/>
  <c r="P1986" i="16"/>
  <c r="P1987" i="16"/>
  <c r="P1988" i="16"/>
  <c r="P1989" i="16"/>
  <c r="P1990" i="16"/>
  <c r="P1991" i="16"/>
  <c r="P1992" i="16"/>
  <c r="P1993" i="16"/>
  <c r="P1994" i="16"/>
  <c r="P1995" i="16"/>
  <c r="P1996" i="16"/>
  <c r="P1997" i="16"/>
  <c r="P1998" i="16"/>
  <c r="P1999" i="16"/>
  <c r="P2000" i="16"/>
  <c r="P2001" i="16"/>
  <c r="P2002" i="16"/>
  <c r="P2003" i="16"/>
  <c r="P2004" i="16"/>
  <c r="P2005" i="16"/>
  <c r="P2006" i="16"/>
  <c r="P2007" i="16"/>
  <c r="P2008" i="16"/>
  <c r="P2009" i="16"/>
  <c r="P2010" i="16"/>
  <c r="P2011" i="16"/>
  <c r="P2012" i="16"/>
  <c r="P2013" i="16"/>
  <c r="P2014" i="16"/>
  <c r="P2015" i="16"/>
  <c r="P2016" i="16"/>
  <c r="P2017" i="16"/>
  <c r="P2018" i="16"/>
  <c r="P2019" i="16"/>
  <c r="P2020" i="16"/>
  <c r="P2021" i="16"/>
  <c r="P2022" i="16"/>
  <c r="P2023" i="16"/>
  <c r="P2024" i="16"/>
  <c r="P2025" i="16"/>
  <c r="P2026" i="16"/>
  <c r="P2027" i="16"/>
  <c r="P2028" i="16"/>
  <c r="P2029" i="16"/>
  <c r="P2030" i="16"/>
  <c r="P2031" i="16"/>
  <c r="P2032" i="16"/>
  <c r="P2033" i="16"/>
  <c r="P2034" i="16"/>
  <c r="P2035" i="16"/>
  <c r="P2036" i="16"/>
  <c r="P2037" i="16"/>
  <c r="P2038" i="16"/>
  <c r="P2039" i="16"/>
  <c r="P2040" i="16"/>
  <c r="P2041" i="16"/>
  <c r="P2042" i="16"/>
  <c r="P2043" i="16"/>
  <c r="P2044" i="16"/>
  <c r="P2045" i="16"/>
  <c r="P2046" i="16"/>
  <c r="P2047" i="16"/>
  <c r="P2048" i="16"/>
  <c r="P2049" i="16"/>
  <c r="P2050" i="16"/>
  <c r="P2051" i="16"/>
  <c r="P2052" i="16"/>
  <c r="P2053" i="16"/>
  <c r="P2054" i="16"/>
  <c r="P2055" i="16"/>
  <c r="P2056" i="16"/>
  <c r="P2057" i="16"/>
  <c r="P2058" i="16"/>
  <c r="P2059" i="16"/>
  <c r="P2060" i="16"/>
  <c r="P2061" i="16"/>
  <c r="P2062" i="16"/>
  <c r="P2063" i="16"/>
  <c r="P2064" i="16"/>
  <c r="P2065" i="16"/>
  <c r="P2066" i="16"/>
  <c r="P2067" i="16"/>
  <c r="P2068" i="16"/>
  <c r="P2069" i="16"/>
  <c r="P2070" i="16"/>
  <c r="P2071" i="16"/>
  <c r="P2072" i="16"/>
  <c r="P2073" i="16"/>
  <c r="P2074" i="16"/>
  <c r="P2075" i="16"/>
  <c r="P2076" i="16"/>
  <c r="P2077" i="16"/>
  <c r="P2078" i="16"/>
  <c r="P2079" i="16"/>
  <c r="P2080" i="16"/>
  <c r="P2081" i="16"/>
  <c r="P2082" i="16"/>
  <c r="P2083" i="16"/>
  <c r="P2084" i="16"/>
  <c r="P2085" i="16"/>
  <c r="P2086" i="16"/>
  <c r="P2087" i="16"/>
  <c r="P2088" i="16"/>
  <c r="P2089" i="16"/>
  <c r="P2090" i="16"/>
  <c r="P2091" i="16"/>
  <c r="P2092" i="16"/>
  <c r="P2093" i="16"/>
  <c r="P2094" i="16"/>
  <c r="P2095" i="16"/>
  <c r="P2096" i="16"/>
  <c r="P2097" i="16"/>
  <c r="P2098" i="16"/>
  <c r="P2099" i="16"/>
  <c r="P2100" i="16"/>
  <c r="P2101" i="16"/>
  <c r="P2102" i="16"/>
  <c r="P2103" i="16"/>
  <c r="P2104" i="16"/>
  <c r="P2105" i="16"/>
  <c r="P2106" i="16"/>
  <c r="P2107" i="16"/>
  <c r="P2108" i="16"/>
  <c r="P2109" i="16"/>
  <c r="P2110" i="16"/>
  <c r="P2111" i="16"/>
  <c r="P2112" i="16"/>
  <c r="P2113" i="16"/>
  <c r="P2114" i="16"/>
  <c r="P2115" i="16"/>
  <c r="P2116" i="16"/>
  <c r="P2117" i="16"/>
  <c r="P2118" i="16"/>
  <c r="P2119" i="16"/>
  <c r="P2120" i="16"/>
  <c r="P2121" i="16"/>
  <c r="P2122" i="16"/>
  <c r="P2123" i="16"/>
  <c r="P2124" i="16"/>
  <c r="P2125" i="16"/>
  <c r="P2126" i="16"/>
  <c r="P2127" i="16"/>
  <c r="P2128" i="16"/>
  <c r="P2129" i="16"/>
  <c r="P2130" i="16"/>
  <c r="P2131" i="16"/>
  <c r="P2132" i="16"/>
  <c r="P2133" i="16"/>
  <c r="P2134" i="16"/>
  <c r="P2135" i="16"/>
  <c r="P2136" i="16"/>
  <c r="P2137" i="16"/>
  <c r="P2138" i="16"/>
  <c r="P2139" i="16"/>
  <c r="P2140" i="16"/>
  <c r="P2141" i="16"/>
  <c r="P2142" i="16"/>
  <c r="P2143" i="16"/>
  <c r="P2144" i="16"/>
  <c r="P2145" i="16"/>
  <c r="P2146" i="16"/>
  <c r="P2147" i="16"/>
  <c r="P2148" i="16"/>
  <c r="P2149" i="16"/>
  <c r="P2150" i="16"/>
  <c r="P2151" i="16"/>
  <c r="P2152" i="16"/>
  <c r="P2153" i="16"/>
  <c r="P2154" i="16"/>
  <c r="P2155" i="16"/>
  <c r="P2156" i="16"/>
  <c r="P2157" i="16"/>
  <c r="P2158" i="16"/>
  <c r="P2159" i="16"/>
  <c r="P2160" i="16"/>
  <c r="P2161" i="16"/>
  <c r="P2162" i="16"/>
  <c r="P2163" i="16"/>
  <c r="P2164" i="16"/>
  <c r="P2165" i="16"/>
  <c r="P2166" i="16"/>
  <c r="P2167" i="16"/>
  <c r="P2168" i="16"/>
  <c r="P2169" i="16"/>
  <c r="P2170" i="16"/>
  <c r="P2171" i="16"/>
  <c r="P2172" i="16"/>
  <c r="P2173" i="16"/>
  <c r="P2174" i="16"/>
  <c r="P2175" i="16"/>
  <c r="P2176" i="16"/>
  <c r="P2177" i="16"/>
  <c r="P2178" i="16"/>
  <c r="P2179" i="16"/>
  <c r="P2180" i="16"/>
  <c r="P2181" i="16"/>
  <c r="P2182" i="16"/>
  <c r="P2183" i="16"/>
  <c r="P2184" i="16"/>
  <c r="P2185" i="16"/>
  <c r="P2186" i="16"/>
  <c r="P2187" i="16"/>
  <c r="P2188" i="16"/>
  <c r="P2189" i="16"/>
  <c r="P2190" i="16"/>
  <c r="P2191" i="16"/>
  <c r="P2192" i="16"/>
  <c r="P2193" i="16"/>
  <c r="P2194" i="16"/>
  <c r="P2195" i="16"/>
  <c r="P2196" i="16"/>
  <c r="P2197" i="16"/>
  <c r="P2198" i="16"/>
  <c r="P2199" i="16"/>
  <c r="P2200" i="16"/>
  <c r="P2201" i="16"/>
  <c r="P2202" i="16"/>
  <c r="P2203" i="16"/>
  <c r="P2204" i="16"/>
  <c r="P2205" i="16"/>
  <c r="P2206" i="16"/>
  <c r="P2207" i="16"/>
  <c r="P2208" i="16"/>
  <c r="P2209" i="16"/>
  <c r="P2210" i="16"/>
  <c r="P2211" i="16"/>
  <c r="P2212" i="16"/>
  <c r="P2213" i="16"/>
  <c r="P2214" i="16"/>
  <c r="P2215" i="16"/>
  <c r="P2216" i="16"/>
  <c r="P2217" i="16"/>
  <c r="P2218" i="16"/>
  <c r="P2219" i="16"/>
  <c r="P2220" i="16"/>
  <c r="P2221" i="16"/>
  <c r="P2222" i="16"/>
  <c r="P2223" i="16"/>
  <c r="P2224" i="16"/>
  <c r="P2225" i="16"/>
  <c r="P2226" i="16"/>
  <c r="P2227" i="16"/>
  <c r="P2228" i="16"/>
  <c r="P2229" i="16"/>
  <c r="P2230" i="16"/>
  <c r="P2231" i="16"/>
  <c r="P2232" i="16"/>
  <c r="P2233" i="16"/>
  <c r="P2234" i="16"/>
  <c r="P2235" i="16"/>
  <c r="P2236" i="16"/>
  <c r="P2237" i="16"/>
  <c r="P2238" i="16"/>
  <c r="P2239" i="16"/>
  <c r="P2240" i="16"/>
  <c r="P2241" i="16"/>
  <c r="P2242" i="16"/>
  <c r="P2243" i="16"/>
  <c r="P2244" i="16"/>
  <c r="P2245" i="16"/>
  <c r="P2246" i="16"/>
  <c r="P2247" i="16"/>
  <c r="P2248" i="16"/>
  <c r="P2249" i="16"/>
  <c r="P2250" i="16"/>
  <c r="P2251" i="16"/>
  <c r="P2252" i="16"/>
  <c r="P2253" i="16"/>
  <c r="P2254" i="16"/>
  <c r="P2255" i="16"/>
  <c r="P2256" i="16"/>
  <c r="P2257" i="16"/>
  <c r="P2258" i="16"/>
  <c r="P2259" i="16"/>
  <c r="P2260" i="16"/>
  <c r="P2261" i="16"/>
  <c r="P2262" i="16"/>
  <c r="P2263" i="16"/>
  <c r="P2264" i="16"/>
  <c r="P2265" i="16"/>
  <c r="P2266" i="16"/>
  <c r="P2267" i="16"/>
  <c r="P2268" i="16"/>
  <c r="P2269" i="16"/>
  <c r="P2270" i="16"/>
  <c r="P2271" i="16"/>
  <c r="P2272" i="16"/>
  <c r="P2273" i="16"/>
  <c r="P2274" i="16"/>
  <c r="P2275" i="16"/>
  <c r="P2276" i="16"/>
  <c r="P2277" i="16"/>
  <c r="P2278" i="16"/>
  <c r="P2279" i="16"/>
  <c r="P2280" i="16"/>
  <c r="P2281" i="16"/>
  <c r="P2282" i="16"/>
  <c r="P2283" i="16"/>
  <c r="P2284" i="16"/>
  <c r="P2285" i="16"/>
  <c r="P2286" i="16"/>
  <c r="P2287" i="16"/>
  <c r="P2288" i="16"/>
  <c r="P2289" i="16"/>
  <c r="P2290" i="16"/>
  <c r="P2291" i="16"/>
  <c r="P2292" i="16"/>
  <c r="P2293" i="16"/>
  <c r="P2294" i="16"/>
  <c r="P2295" i="16"/>
  <c r="P2296" i="16"/>
  <c r="P2297" i="16"/>
  <c r="P2298" i="16"/>
  <c r="P2299" i="16"/>
  <c r="P2300" i="16"/>
  <c r="P2301" i="16"/>
  <c r="P2302" i="16"/>
  <c r="P2303" i="16"/>
  <c r="P2304" i="16"/>
  <c r="P2305" i="16"/>
  <c r="P2306" i="16"/>
  <c r="P2307" i="16"/>
  <c r="P2308" i="16"/>
  <c r="P2309" i="16"/>
  <c r="P2310" i="16"/>
  <c r="P2311" i="16"/>
  <c r="P2312" i="16"/>
  <c r="P2313" i="16"/>
  <c r="P2314" i="16"/>
  <c r="P2315" i="16"/>
  <c r="P2316" i="16"/>
  <c r="P2317" i="16"/>
  <c r="P2318" i="16"/>
  <c r="P2319" i="16"/>
  <c r="P2320" i="16"/>
  <c r="P2321" i="16"/>
  <c r="P2322" i="16"/>
  <c r="P2323" i="16"/>
  <c r="P2324" i="16"/>
  <c r="P2325" i="16"/>
  <c r="P2326" i="16"/>
  <c r="P2327" i="16"/>
  <c r="P2328" i="16"/>
  <c r="P2329" i="16"/>
  <c r="P2330" i="16"/>
  <c r="P2331" i="16"/>
  <c r="P2332" i="16"/>
  <c r="P2333" i="16"/>
  <c r="P2334" i="16"/>
  <c r="P2335" i="16"/>
  <c r="P2336" i="16"/>
  <c r="P2337" i="16"/>
  <c r="P2338" i="16"/>
  <c r="P2339" i="16"/>
  <c r="P2340" i="16"/>
  <c r="P2341" i="16"/>
  <c r="P2342" i="16"/>
  <c r="P2343" i="16"/>
  <c r="P2344" i="16"/>
  <c r="P2345" i="16"/>
  <c r="P2346" i="16"/>
  <c r="P2347" i="16"/>
  <c r="P2348" i="16"/>
  <c r="P2349" i="16"/>
  <c r="P2350" i="16"/>
  <c r="P2351" i="16"/>
  <c r="P2352" i="16"/>
  <c r="P2353" i="16"/>
  <c r="P2354" i="16"/>
  <c r="P2355" i="16"/>
  <c r="P2356" i="16"/>
  <c r="P2357" i="16"/>
  <c r="P2358" i="16"/>
  <c r="P2359" i="16"/>
  <c r="P2360" i="16"/>
  <c r="P2361" i="16"/>
  <c r="P2362" i="16"/>
  <c r="P2363" i="16"/>
  <c r="P2364" i="16"/>
  <c r="P2365" i="16"/>
  <c r="P2366" i="16"/>
  <c r="P2367" i="16"/>
  <c r="P2368" i="16"/>
  <c r="P2369" i="16"/>
  <c r="P2370" i="16"/>
  <c r="P2371" i="16"/>
  <c r="P2372" i="16"/>
  <c r="P2373" i="16"/>
  <c r="P2374" i="16"/>
  <c r="P2375" i="16"/>
  <c r="P2376" i="16"/>
  <c r="P2377" i="16"/>
  <c r="P2378" i="16"/>
  <c r="P2379" i="16"/>
  <c r="P2380" i="16"/>
  <c r="P2381" i="16"/>
  <c r="P2382" i="16"/>
  <c r="P2383" i="16"/>
  <c r="P2384" i="16"/>
  <c r="P2385" i="16"/>
  <c r="P2386" i="16"/>
  <c r="P2387" i="16"/>
  <c r="P2388" i="16"/>
  <c r="P2389" i="16"/>
  <c r="P2390" i="16"/>
  <c r="P2391" i="16"/>
  <c r="P2392" i="16"/>
  <c r="P2393" i="16"/>
  <c r="P2394" i="16"/>
  <c r="P2395" i="16"/>
  <c r="P2396" i="16"/>
  <c r="P2397" i="16"/>
  <c r="P2398" i="16"/>
  <c r="P2399" i="16"/>
  <c r="P2400" i="16"/>
  <c r="P2401" i="16"/>
  <c r="P2402" i="16"/>
  <c r="P2403" i="16"/>
  <c r="P2404" i="16"/>
  <c r="P2405" i="16"/>
  <c r="P2406" i="16"/>
  <c r="P2407" i="16"/>
  <c r="P2408" i="16"/>
  <c r="P2409" i="16"/>
  <c r="P2410" i="16"/>
  <c r="P2411" i="16"/>
  <c r="P2412" i="16"/>
  <c r="P2413" i="16"/>
  <c r="P2414" i="16"/>
  <c r="P2415" i="16"/>
  <c r="P2416" i="16"/>
  <c r="P2417" i="16"/>
  <c r="P2418" i="16"/>
  <c r="P2419" i="16"/>
  <c r="P2420" i="16"/>
  <c r="P2421" i="16"/>
  <c r="P2422" i="16"/>
  <c r="P2423" i="16"/>
  <c r="P2424" i="16"/>
  <c r="P2425" i="16"/>
  <c r="P2426" i="16"/>
  <c r="P2427" i="16"/>
  <c r="P2428" i="16"/>
  <c r="P2429" i="16"/>
  <c r="P2430" i="16"/>
  <c r="P2431" i="16"/>
  <c r="P2432" i="16"/>
  <c r="P2433" i="16"/>
  <c r="P2434" i="16"/>
  <c r="P2435" i="16"/>
  <c r="P2436" i="16"/>
  <c r="P2437" i="16"/>
  <c r="P2438" i="16"/>
  <c r="P2439" i="16"/>
  <c r="P2440" i="16"/>
  <c r="P2441" i="16"/>
  <c r="P2442" i="16"/>
  <c r="P2443" i="16"/>
  <c r="P2444" i="16"/>
  <c r="P2445" i="16"/>
  <c r="P2446" i="16"/>
  <c r="P2447" i="16"/>
  <c r="P2448" i="16"/>
  <c r="P2449" i="16"/>
  <c r="P2450" i="16"/>
  <c r="P2451" i="16"/>
  <c r="P2452" i="16"/>
  <c r="P2453" i="16"/>
  <c r="P2454" i="16"/>
  <c r="P2455" i="16"/>
  <c r="P2456" i="16"/>
  <c r="P2457" i="16"/>
  <c r="P2458" i="16"/>
  <c r="P2459" i="16"/>
  <c r="P2460" i="16"/>
  <c r="P2461" i="16"/>
  <c r="P2462" i="16"/>
  <c r="P2463" i="16"/>
  <c r="P2464" i="16"/>
  <c r="P2465" i="16"/>
  <c r="P2466" i="16"/>
  <c r="P2467" i="16"/>
  <c r="P2468" i="16"/>
  <c r="P2469" i="16"/>
  <c r="P2470" i="16"/>
  <c r="P2471" i="16"/>
  <c r="P2472" i="16"/>
  <c r="P2473" i="16"/>
  <c r="P2474" i="16"/>
  <c r="P2475" i="16"/>
  <c r="P2476" i="16"/>
  <c r="P2477" i="16"/>
  <c r="P2478" i="16"/>
  <c r="P2479" i="16"/>
  <c r="P2480" i="16"/>
  <c r="P2481" i="16"/>
  <c r="P2482" i="16"/>
  <c r="P2483" i="16"/>
  <c r="P2484" i="16"/>
  <c r="P2485" i="16"/>
  <c r="P2486" i="16"/>
  <c r="P2487" i="16"/>
  <c r="P2488" i="16"/>
  <c r="P2489" i="16"/>
  <c r="P2490" i="16"/>
  <c r="P2491" i="16"/>
  <c r="P2492" i="16"/>
  <c r="P2493" i="16"/>
  <c r="P2494" i="16"/>
  <c r="P2495" i="16"/>
  <c r="P2496" i="16"/>
  <c r="P2497" i="16"/>
  <c r="P2498" i="16"/>
  <c r="P2499" i="16"/>
  <c r="P2500" i="16"/>
  <c r="P2501" i="16"/>
  <c r="P2502" i="16"/>
  <c r="P2503" i="16"/>
  <c r="P2504" i="16"/>
  <c r="P2505" i="16"/>
  <c r="P2506" i="16"/>
  <c r="P2507" i="16"/>
  <c r="P2508" i="16"/>
  <c r="P2509" i="16"/>
  <c r="P2510" i="16"/>
  <c r="P2511" i="16"/>
  <c r="P2512" i="16"/>
  <c r="P2513" i="16"/>
  <c r="P2514" i="16"/>
  <c r="P2515" i="16"/>
  <c r="P2516" i="16"/>
  <c r="P2517" i="16"/>
  <c r="P2518" i="16"/>
  <c r="P2519" i="16"/>
  <c r="P2520" i="16"/>
  <c r="P2521" i="16"/>
  <c r="P2522" i="16"/>
  <c r="P2523" i="16"/>
  <c r="P2524" i="16"/>
  <c r="P2525" i="16"/>
  <c r="P2526" i="16"/>
  <c r="P2527" i="16"/>
  <c r="P2528" i="16"/>
  <c r="P2529" i="16"/>
  <c r="P2530" i="16"/>
  <c r="P2531" i="16"/>
  <c r="P2532" i="16"/>
  <c r="P2533" i="16"/>
  <c r="P2534" i="16"/>
  <c r="P2535" i="16"/>
  <c r="P2536" i="16"/>
  <c r="P2537" i="16"/>
  <c r="P2538" i="16"/>
  <c r="P2539" i="16"/>
  <c r="P2540" i="16"/>
  <c r="P2541" i="16"/>
  <c r="P2542" i="16"/>
  <c r="P2543" i="16"/>
  <c r="P2544" i="16"/>
  <c r="P2545" i="16"/>
  <c r="P2546" i="16"/>
  <c r="P2547" i="16"/>
  <c r="P2548" i="16"/>
  <c r="P2549" i="16"/>
  <c r="P2550" i="16"/>
  <c r="P2551" i="16"/>
  <c r="P2552" i="16"/>
  <c r="P2553" i="16"/>
  <c r="P2554" i="16"/>
  <c r="P2555" i="16"/>
  <c r="P2556" i="16"/>
  <c r="P2557" i="16"/>
  <c r="P2558" i="16"/>
  <c r="P2559" i="16"/>
  <c r="P2560" i="16"/>
  <c r="P2561" i="16"/>
  <c r="P2562" i="16"/>
  <c r="P2563" i="16"/>
  <c r="P2564" i="16"/>
  <c r="P2565" i="16"/>
  <c r="P2566" i="16"/>
  <c r="P2567" i="16"/>
  <c r="P2568" i="16"/>
  <c r="P2569" i="16"/>
  <c r="P2570" i="16"/>
  <c r="P2571" i="16"/>
  <c r="P2572" i="16"/>
  <c r="P2573" i="16"/>
  <c r="P2574" i="16"/>
  <c r="P2575" i="16"/>
  <c r="P2576" i="16"/>
  <c r="P2577" i="16"/>
  <c r="P2578" i="16"/>
  <c r="P2579" i="16"/>
  <c r="P2580" i="16"/>
  <c r="P2581" i="16"/>
  <c r="P2582" i="16"/>
  <c r="P2583" i="16"/>
  <c r="P2584" i="16"/>
  <c r="P2585" i="16"/>
  <c r="P2586" i="16"/>
  <c r="P2587" i="16"/>
  <c r="P2588" i="16"/>
  <c r="P2589" i="16"/>
  <c r="P2590" i="16"/>
  <c r="P2591" i="16"/>
  <c r="P2592" i="16"/>
  <c r="P2593" i="16"/>
  <c r="P2594" i="16"/>
  <c r="P2595" i="16"/>
  <c r="P2596" i="16"/>
  <c r="P2597" i="16"/>
  <c r="P2598" i="16"/>
  <c r="P2599" i="16"/>
  <c r="P2600" i="16"/>
  <c r="P2601" i="16"/>
  <c r="P2602" i="16"/>
  <c r="P2603" i="16"/>
  <c r="P2604" i="16"/>
  <c r="P2605" i="16"/>
  <c r="P2606" i="16"/>
  <c r="P2607" i="16"/>
  <c r="P2608" i="16"/>
  <c r="P2609" i="16"/>
  <c r="P2610" i="16"/>
  <c r="P2611" i="16"/>
  <c r="P2612" i="16"/>
  <c r="P2613" i="16"/>
  <c r="P2614" i="16"/>
  <c r="P2615" i="16"/>
  <c r="P2616" i="16"/>
  <c r="P2617" i="16"/>
  <c r="P2618" i="16"/>
  <c r="P2619" i="16"/>
  <c r="P2620" i="16"/>
  <c r="P2621" i="16"/>
  <c r="P2622" i="16"/>
  <c r="P2623" i="16"/>
  <c r="P2624" i="16"/>
  <c r="P2625" i="16"/>
  <c r="P2626" i="16"/>
  <c r="P2627" i="16"/>
  <c r="P2628" i="16"/>
  <c r="P2629" i="16"/>
  <c r="P2630" i="16"/>
  <c r="P2631" i="16"/>
  <c r="P2632" i="16"/>
  <c r="P2633" i="16"/>
  <c r="P2634" i="16"/>
  <c r="P2635" i="16"/>
  <c r="P2636" i="16"/>
  <c r="P2637" i="16"/>
  <c r="P2638" i="16"/>
  <c r="P2639" i="16"/>
  <c r="P2640" i="16"/>
  <c r="P2641" i="16"/>
  <c r="P2642" i="16"/>
  <c r="P2643" i="16"/>
  <c r="P2644" i="16"/>
  <c r="P2645" i="16"/>
  <c r="P2646" i="16"/>
  <c r="P2647" i="16"/>
  <c r="P2648" i="16"/>
  <c r="P2649" i="16"/>
  <c r="P2650" i="16"/>
  <c r="P2651" i="16"/>
  <c r="P2652" i="16"/>
  <c r="P2653" i="16"/>
  <c r="P2654" i="16"/>
  <c r="P2655" i="16"/>
  <c r="P2656" i="16"/>
  <c r="P2657" i="16"/>
  <c r="P2658" i="16"/>
  <c r="P2659" i="16"/>
  <c r="P2660" i="16"/>
  <c r="P2661" i="16"/>
  <c r="P2662" i="16"/>
  <c r="P2663" i="16"/>
  <c r="P2664" i="16"/>
  <c r="P2665" i="16"/>
  <c r="P2666" i="16"/>
  <c r="P2667" i="16"/>
  <c r="P2668" i="16"/>
  <c r="P2669" i="16"/>
  <c r="P2670" i="16"/>
  <c r="P2671" i="16"/>
  <c r="P2672" i="16"/>
  <c r="P2673" i="16"/>
  <c r="P2674" i="16"/>
  <c r="P2675" i="16"/>
  <c r="P2676" i="16"/>
  <c r="P2677" i="16"/>
  <c r="P2678" i="16"/>
  <c r="P2679" i="16"/>
  <c r="P2680" i="16"/>
  <c r="P2681" i="16"/>
  <c r="P2682" i="16"/>
  <c r="P2683" i="16"/>
  <c r="P2684" i="16"/>
  <c r="P2685" i="16"/>
  <c r="P2686" i="16"/>
  <c r="P2687" i="16"/>
  <c r="P2688" i="16"/>
  <c r="P2689" i="16"/>
  <c r="P2690" i="16"/>
  <c r="P2691" i="16"/>
  <c r="P2692" i="16"/>
  <c r="P2693" i="16"/>
  <c r="P2694" i="16"/>
  <c r="P2695" i="16"/>
  <c r="P2696" i="16"/>
  <c r="P2697" i="16"/>
  <c r="P2698" i="16"/>
  <c r="P2699" i="16"/>
  <c r="P2700" i="16"/>
  <c r="P2701" i="16"/>
  <c r="P2702" i="16"/>
  <c r="P2703" i="16"/>
  <c r="P2704" i="16"/>
  <c r="P2705" i="16"/>
  <c r="P2706" i="16"/>
  <c r="P2707" i="16"/>
  <c r="P2708" i="16"/>
  <c r="P2709" i="16"/>
  <c r="P2710" i="16"/>
  <c r="P2711" i="16"/>
  <c r="P2712" i="16"/>
  <c r="P2713" i="16"/>
  <c r="P2714" i="16"/>
  <c r="P2715" i="16"/>
  <c r="P2716" i="16"/>
  <c r="P2717" i="16"/>
  <c r="P2718" i="16"/>
  <c r="P2719" i="16"/>
  <c r="P2720" i="16"/>
  <c r="P2721" i="16"/>
  <c r="P2722" i="16"/>
  <c r="P2723" i="16"/>
  <c r="P2724" i="16"/>
  <c r="P2725" i="16"/>
  <c r="P2726" i="16"/>
  <c r="P2727" i="16"/>
  <c r="P2728" i="16"/>
  <c r="P2729" i="16"/>
  <c r="P2730" i="16"/>
  <c r="P2731" i="16"/>
  <c r="P2732" i="16"/>
  <c r="P2733" i="16"/>
  <c r="P2734" i="16"/>
  <c r="P2735" i="16"/>
  <c r="P2736" i="16"/>
  <c r="P2737" i="16"/>
  <c r="P2738" i="16"/>
  <c r="P2739" i="16"/>
  <c r="P2740" i="16"/>
  <c r="P2741" i="16"/>
  <c r="P2742" i="16"/>
  <c r="P2743" i="16"/>
  <c r="P2744" i="16"/>
  <c r="P2745" i="16"/>
  <c r="P2746" i="16"/>
  <c r="P2747" i="16"/>
  <c r="P2748" i="16"/>
  <c r="P2749" i="16"/>
  <c r="P2750" i="16"/>
  <c r="P2751" i="16"/>
  <c r="P2752" i="16"/>
  <c r="P2753" i="16"/>
  <c r="P2754" i="16"/>
  <c r="P2755" i="16"/>
  <c r="P2756" i="16"/>
  <c r="P2757" i="16"/>
  <c r="P2758" i="16"/>
  <c r="P2759" i="16"/>
  <c r="P2760" i="16"/>
  <c r="P2761" i="16"/>
  <c r="P2762" i="16"/>
  <c r="P2763" i="16"/>
  <c r="P2764" i="16"/>
  <c r="P2765" i="16"/>
  <c r="P2766" i="16"/>
  <c r="P2767" i="16"/>
  <c r="P2768" i="16"/>
  <c r="P2769" i="16"/>
  <c r="P2770" i="16"/>
  <c r="P2771" i="16"/>
  <c r="P2772" i="16"/>
  <c r="P2773" i="16"/>
  <c r="P2774" i="16"/>
  <c r="P2775" i="16"/>
  <c r="P2776" i="16"/>
  <c r="P2777" i="16"/>
  <c r="P2778" i="16"/>
  <c r="P2779" i="16"/>
  <c r="P2780" i="16"/>
  <c r="P2781" i="16"/>
  <c r="P2782" i="16"/>
  <c r="P2783" i="16"/>
  <c r="P2784" i="16"/>
  <c r="P2785" i="16"/>
  <c r="P2786" i="16"/>
  <c r="P2787" i="16"/>
  <c r="P2788" i="16"/>
  <c r="P2789" i="16"/>
  <c r="P2790" i="16"/>
  <c r="P2791" i="16"/>
  <c r="P2792" i="16"/>
  <c r="P2793" i="16"/>
  <c r="P2794" i="16"/>
  <c r="P2795" i="16"/>
  <c r="P2796" i="16"/>
  <c r="P2797" i="16"/>
  <c r="P2798" i="16"/>
  <c r="P2799" i="16"/>
  <c r="P2800" i="16"/>
  <c r="P2801" i="16"/>
  <c r="P2802" i="16"/>
  <c r="P2803" i="16"/>
  <c r="P2804" i="16"/>
  <c r="P2805" i="16"/>
  <c r="P2806" i="16"/>
  <c r="P2807" i="16"/>
  <c r="P2808" i="16"/>
  <c r="P2809" i="16"/>
  <c r="P2810" i="16"/>
  <c r="P2811" i="16"/>
  <c r="P2812" i="16"/>
  <c r="P2813" i="16"/>
  <c r="P2814" i="16"/>
  <c r="P2815" i="16"/>
  <c r="P2816" i="16"/>
  <c r="P2817" i="16"/>
  <c r="P2818" i="16"/>
  <c r="P2819" i="16"/>
  <c r="P2820" i="16"/>
  <c r="P2821" i="16"/>
  <c r="P2822" i="16"/>
  <c r="P2823" i="16"/>
  <c r="P2824" i="16"/>
  <c r="P2825" i="16"/>
  <c r="P2826" i="16"/>
  <c r="P2827" i="16"/>
  <c r="P2828" i="16"/>
  <c r="P2829" i="16"/>
  <c r="P2830" i="16"/>
  <c r="P2831" i="16"/>
  <c r="P2832" i="16"/>
  <c r="P2833" i="16"/>
  <c r="P2834" i="16"/>
  <c r="P2835" i="16"/>
  <c r="P2836" i="16"/>
  <c r="P2837" i="16"/>
  <c r="P2838" i="16"/>
  <c r="P2839" i="16"/>
  <c r="P2840" i="16"/>
  <c r="P2841" i="16"/>
  <c r="P2842" i="16"/>
  <c r="P2843" i="16"/>
  <c r="P2844" i="16"/>
  <c r="P2845" i="16"/>
  <c r="P2846" i="16"/>
  <c r="P2847" i="16"/>
  <c r="P2848" i="16"/>
  <c r="P2849" i="16"/>
  <c r="P2850" i="16"/>
  <c r="P2851" i="16"/>
  <c r="P2852" i="16"/>
  <c r="P2853" i="16"/>
  <c r="P2854" i="16"/>
  <c r="P2855" i="16"/>
  <c r="P2856" i="16"/>
  <c r="P2857" i="16"/>
  <c r="P2858" i="16"/>
  <c r="P2859" i="16"/>
  <c r="P2860" i="16"/>
  <c r="P2861" i="16"/>
  <c r="P2862" i="16"/>
  <c r="P2863" i="16"/>
  <c r="P2864" i="16"/>
  <c r="P2865" i="16"/>
  <c r="P2866" i="16"/>
  <c r="P2867" i="16"/>
  <c r="P2868" i="16"/>
  <c r="P2869" i="16"/>
  <c r="P2870" i="16"/>
  <c r="P2871" i="16"/>
  <c r="P2872" i="16"/>
  <c r="P2873" i="16"/>
  <c r="P2874" i="16"/>
  <c r="P2875" i="16"/>
  <c r="P2876" i="16"/>
  <c r="P2877" i="16"/>
  <c r="P2878" i="16"/>
  <c r="P2879" i="16"/>
  <c r="P2880" i="16"/>
  <c r="P2881" i="16"/>
  <c r="P2882" i="16"/>
  <c r="P2883" i="16"/>
  <c r="P2884" i="16"/>
  <c r="P2885" i="16"/>
  <c r="P2886" i="16"/>
  <c r="P2887" i="16"/>
  <c r="P2888" i="16"/>
  <c r="P2889" i="16"/>
  <c r="P2890" i="16"/>
  <c r="P2891" i="16"/>
  <c r="P2892" i="16"/>
  <c r="P2893" i="16"/>
  <c r="P2894" i="16"/>
  <c r="P2895" i="16"/>
  <c r="P2896" i="16"/>
  <c r="P2897" i="16"/>
  <c r="P2898" i="16"/>
  <c r="P2899" i="16"/>
  <c r="P2900" i="16"/>
  <c r="P2901" i="16"/>
  <c r="P2902" i="16"/>
  <c r="P2903" i="16"/>
  <c r="P2904" i="16"/>
  <c r="P2905" i="16"/>
  <c r="P2906" i="16"/>
  <c r="P2907" i="16"/>
  <c r="P2908" i="16"/>
  <c r="P2909" i="16"/>
  <c r="P2910" i="16"/>
  <c r="P2911" i="16"/>
  <c r="P2912" i="16"/>
  <c r="P2913" i="16"/>
  <c r="P2914" i="16"/>
  <c r="P2915" i="16"/>
  <c r="P2916" i="16"/>
  <c r="P2917" i="16"/>
  <c r="P2918" i="16"/>
  <c r="P2919" i="16"/>
  <c r="P2920" i="16"/>
  <c r="P2921" i="16"/>
  <c r="P2922" i="16"/>
  <c r="P2923" i="16"/>
  <c r="P2924" i="16"/>
  <c r="P2925" i="16"/>
  <c r="P2926" i="16"/>
  <c r="P2927" i="16"/>
  <c r="P2928" i="16"/>
  <c r="P2929" i="16"/>
  <c r="P2930" i="16"/>
  <c r="P2931" i="16"/>
  <c r="P2932" i="16"/>
  <c r="P2933" i="16"/>
  <c r="P2934" i="16"/>
  <c r="P2935" i="16"/>
  <c r="P2936" i="16"/>
  <c r="P2937" i="16"/>
  <c r="P2938" i="16"/>
  <c r="P2939" i="16"/>
  <c r="P2940" i="16"/>
  <c r="P2941" i="16"/>
  <c r="P2942" i="16"/>
  <c r="P2943" i="16"/>
  <c r="P2944" i="16"/>
  <c r="P2945" i="16"/>
  <c r="P2946" i="16"/>
  <c r="P2947" i="16"/>
  <c r="P2948" i="16"/>
  <c r="P2949" i="16"/>
  <c r="P2950" i="16"/>
  <c r="P2951" i="16"/>
  <c r="P2952" i="16"/>
  <c r="P2953" i="16"/>
  <c r="P2954" i="16"/>
  <c r="P2955" i="16"/>
  <c r="P2956" i="16"/>
  <c r="P2957" i="16"/>
  <c r="P2958" i="16"/>
  <c r="P2959" i="16"/>
  <c r="P2960" i="16"/>
  <c r="P2961" i="16"/>
  <c r="P2962" i="16"/>
  <c r="P2963" i="16"/>
  <c r="P2964" i="16"/>
  <c r="P2965" i="16"/>
  <c r="P2966" i="16"/>
  <c r="P2967" i="16"/>
  <c r="P2968" i="16"/>
  <c r="P2969" i="16"/>
  <c r="P2970" i="16"/>
  <c r="P2971" i="16"/>
  <c r="P2972" i="16"/>
  <c r="P2973" i="16"/>
  <c r="P2974" i="16"/>
  <c r="P2975" i="16"/>
  <c r="P2976" i="16"/>
  <c r="P2977" i="16"/>
  <c r="P2978" i="16"/>
  <c r="P2979" i="16"/>
  <c r="P2980" i="16"/>
  <c r="P2981" i="16"/>
  <c r="P2982" i="16"/>
  <c r="P2983" i="16"/>
  <c r="P2984" i="16"/>
  <c r="P2985" i="16"/>
  <c r="P2986" i="16"/>
  <c r="P2987" i="16"/>
  <c r="P2988" i="16"/>
  <c r="P2989" i="16"/>
  <c r="P2990" i="16"/>
  <c r="P2991" i="16"/>
  <c r="P2992" i="16"/>
  <c r="P2993" i="16"/>
  <c r="P2994" i="16"/>
  <c r="P2995" i="16"/>
  <c r="P2996" i="16"/>
  <c r="P2997" i="16"/>
  <c r="P2998" i="16"/>
  <c r="P2999" i="16"/>
  <c r="P3000" i="16"/>
  <c r="P3001" i="16"/>
  <c r="P3002" i="16"/>
  <c r="P3003" i="16"/>
  <c r="P3004" i="16"/>
  <c r="P3005" i="16"/>
  <c r="P3006" i="16"/>
  <c r="P3007" i="16"/>
  <c r="P3008" i="16"/>
  <c r="P3009" i="16"/>
  <c r="P3010" i="16"/>
  <c r="P3011" i="16"/>
  <c r="P3012" i="16"/>
  <c r="P3013" i="16"/>
  <c r="P3014" i="16"/>
  <c r="P3015" i="16"/>
  <c r="P3016" i="16"/>
  <c r="P3017" i="16"/>
  <c r="P3018" i="16"/>
  <c r="P3019" i="16"/>
  <c r="P3020" i="16"/>
  <c r="P3021" i="16"/>
  <c r="P3022" i="16"/>
  <c r="P3023" i="16"/>
  <c r="P3024" i="16"/>
  <c r="P3025" i="16"/>
  <c r="P3026" i="16"/>
  <c r="P3027" i="16"/>
  <c r="P3028" i="16"/>
  <c r="P3029" i="16"/>
  <c r="P3030" i="16"/>
  <c r="P3031" i="16"/>
  <c r="P3032" i="16"/>
  <c r="P3033" i="16"/>
  <c r="P3034" i="16"/>
  <c r="P3035" i="16"/>
  <c r="P3036" i="16"/>
  <c r="P3037" i="16"/>
  <c r="P3038" i="16"/>
  <c r="P3039" i="16"/>
  <c r="P3040" i="16"/>
  <c r="P3041" i="16"/>
  <c r="P3042" i="16"/>
  <c r="P3043" i="16"/>
  <c r="P3044" i="16"/>
  <c r="P3045" i="16"/>
  <c r="P3046" i="16"/>
  <c r="P3047" i="16"/>
  <c r="P3048" i="16"/>
  <c r="P3049" i="16"/>
  <c r="P3050" i="16"/>
  <c r="P3051" i="16"/>
  <c r="P3052" i="16"/>
  <c r="P3053" i="16"/>
  <c r="P3054" i="16"/>
  <c r="P3055" i="16"/>
  <c r="P3056" i="16"/>
  <c r="P3057" i="16"/>
  <c r="P3058" i="16"/>
  <c r="P3059" i="16"/>
  <c r="P3060" i="16"/>
  <c r="P3061" i="16"/>
  <c r="P3062" i="16"/>
  <c r="P3063" i="16"/>
  <c r="P3064" i="16"/>
  <c r="P3065" i="16"/>
  <c r="P3066" i="16"/>
  <c r="P3067" i="16"/>
  <c r="P3068" i="16"/>
  <c r="P3069" i="16"/>
  <c r="P3070" i="16"/>
  <c r="P3071" i="16"/>
  <c r="P3072" i="16"/>
  <c r="P3073" i="16"/>
  <c r="P3074" i="16"/>
  <c r="P3075" i="16"/>
  <c r="P3076" i="16"/>
  <c r="P3077" i="16"/>
  <c r="P3078" i="16"/>
  <c r="P3079" i="16"/>
  <c r="P3080" i="16"/>
  <c r="P3081" i="16"/>
  <c r="P3082" i="16"/>
  <c r="P3083" i="16"/>
  <c r="P3084" i="16"/>
  <c r="P3085" i="16"/>
  <c r="P3086" i="16"/>
  <c r="P3087" i="16"/>
  <c r="P3088" i="16"/>
  <c r="P3089" i="16"/>
  <c r="P3090" i="16"/>
  <c r="P3091" i="16"/>
  <c r="P3092" i="16"/>
  <c r="P3093" i="16"/>
  <c r="P3094" i="16"/>
  <c r="P3095" i="16"/>
  <c r="P3096" i="16"/>
  <c r="P3097" i="16"/>
  <c r="P3098" i="16"/>
  <c r="P3099" i="16"/>
  <c r="P3100" i="16"/>
  <c r="P3101" i="16"/>
  <c r="P3102" i="16"/>
  <c r="P3103" i="16"/>
  <c r="P3104" i="16"/>
  <c r="P3105" i="16"/>
  <c r="P3106" i="16"/>
  <c r="P3107" i="16"/>
  <c r="P3108" i="16"/>
  <c r="P3109" i="16"/>
  <c r="P3110" i="16"/>
  <c r="P3111" i="16"/>
  <c r="P3112" i="16"/>
  <c r="P3113" i="16"/>
  <c r="P3114" i="16"/>
  <c r="P3115" i="16"/>
  <c r="P3116" i="16"/>
  <c r="P3117" i="16"/>
  <c r="P3118" i="16"/>
  <c r="P3119" i="16"/>
  <c r="P3120" i="16"/>
  <c r="P3121" i="16"/>
  <c r="P3122" i="16"/>
  <c r="P3123" i="16"/>
  <c r="P3124" i="16"/>
  <c r="P3125" i="16"/>
  <c r="P3126" i="16"/>
  <c r="P3127" i="16"/>
  <c r="P3128" i="16"/>
  <c r="P3129" i="16"/>
  <c r="P3130" i="16"/>
  <c r="P3131" i="16"/>
  <c r="P3132" i="16"/>
  <c r="P3133" i="16"/>
  <c r="P3134" i="16"/>
  <c r="P3135" i="16"/>
  <c r="P3136" i="16"/>
  <c r="P3137" i="16"/>
  <c r="P3138" i="16"/>
  <c r="P3139" i="16"/>
  <c r="P3140" i="16"/>
  <c r="P3141" i="16"/>
  <c r="P3142" i="16"/>
  <c r="P3143" i="16"/>
  <c r="P3144" i="16"/>
  <c r="P3145" i="16"/>
  <c r="P3146" i="16"/>
  <c r="P3147" i="16"/>
  <c r="P3148" i="16"/>
  <c r="P3149" i="16"/>
  <c r="P3150" i="16"/>
  <c r="P3151" i="16"/>
  <c r="P3152" i="16"/>
  <c r="P3153" i="16"/>
  <c r="P3154" i="16"/>
  <c r="P3155" i="16"/>
  <c r="P3156" i="16"/>
  <c r="P3157" i="16"/>
  <c r="P3158" i="16"/>
  <c r="P3159" i="16"/>
  <c r="P3160" i="16"/>
  <c r="P3161" i="16"/>
  <c r="P3162" i="16"/>
  <c r="P3163" i="16"/>
  <c r="P3164" i="16"/>
  <c r="P3165" i="16"/>
  <c r="P3166" i="16"/>
  <c r="P3167" i="16"/>
  <c r="P3168" i="16"/>
  <c r="P3169" i="16"/>
  <c r="P3170" i="16"/>
  <c r="P3171" i="16"/>
  <c r="P3172" i="16"/>
  <c r="P3173" i="16"/>
  <c r="P3174" i="16"/>
  <c r="P3175" i="16"/>
  <c r="P3176" i="16"/>
  <c r="P3177" i="16"/>
  <c r="P3178" i="16"/>
  <c r="P3179" i="16"/>
  <c r="P3180" i="16"/>
  <c r="P3181" i="16"/>
  <c r="P3182" i="16"/>
  <c r="P3183" i="16"/>
  <c r="P3184" i="16"/>
  <c r="P3185" i="16"/>
  <c r="P3186" i="16"/>
  <c r="P3187" i="16"/>
  <c r="P3188" i="16"/>
  <c r="P3189" i="16"/>
  <c r="P3190" i="16"/>
  <c r="P3191" i="16"/>
  <c r="P3192" i="16"/>
  <c r="P3193" i="16"/>
  <c r="P3194" i="16"/>
  <c r="P3195" i="16"/>
  <c r="P3196" i="16"/>
  <c r="P3197" i="16"/>
  <c r="P3198" i="16"/>
  <c r="P3199" i="16"/>
  <c r="P3200" i="16"/>
  <c r="P3201" i="16"/>
  <c r="P3202" i="16"/>
  <c r="P3203" i="16"/>
  <c r="P3204" i="16"/>
  <c r="P3205" i="16"/>
  <c r="P3206" i="16"/>
  <c r="P3207" i="16"/>
  <c r="P3208" i="16"/>
  <c r="P3209" i="16"/>
  <c r="P3210" i="16"/>
  <c r="P3211" i="16"/>
  <c r="P3212" i="16"/>
  <c r="P3213" i="16"/>
  <c r="P3214" i="16"/>
  <c r="P3215" i="16"/>
  <c r="P3216" i="16"/>
  <c r="P3217" i="16"/>
  <c r="P3218" i="16"/>
  <c r="P3219" i="16"/>
  <c r="P3220" i="16"/>
  <c r="P3221" i="16"/>
  <c r="P3222" i="16"/>
  <c r="P3223" i="16"/>
  <c r="P3224" i="16"/>
  <c r="P3225" i="16"/>
  <c r="P3226" i="16"/>
  <c r="P3227" i="16"/>
  <c r="P3228" i="16"/>
  <c r="P3229" i="16"/>
  <c r="P3230" i="16"/>
  <c r="P3231" i="16"/>
  <c r="P3232" i="16"/>
  <c r="P3233" i="16"/>
  <c r="P3234" i="16"/>
  <c r="P3235" i="16"/>
  <c r="P3236" i="16"/>
  <c r="P3237" i="16"/>
  <c r="P3238" i="16"/>
  <c r="P3239" i="16"/>
  <c r="P3240" i="16"/>
  <c r="P3241" i="16"/>
  <c r="P3242" i="16"/>
  <c r="P3243" i="16"/>
  <c r="P3244" i="16"/>
  <c r="P3245" i="16"/>
  <c r="P3246" i="16"/>
  <c r="P3247" i="16"/>
  <c r="P3248" i="16"/>
  <c r="P3249" i="16"/>
  <c r="P3250" i="16"/>
  <c r="P3251" i="16"/>
  <c r="P3252" i="16"/>
  <c r="P3253" i="16"/>
  <c r="P3254" i="16"/>
  <c r="P3255" i="16"/>
  <c r="P3256" i="16"/>
  <c r="P3257" i="16"/>
  <c r="P3258" i="16"/>
  <c r="P3259" i="16"/>
  <c r="P3260" i="16"/>
  <c r="P3261" i="16"/>
  <c r="P3262" i="16"/>
  <c r="P3263" i="16"/>
  <c r="P3264" i="16"/>
  <c r="P3265" i="16"/>
  <c r="P3266" i="16"/>
  <c r="P3267" i="16"/>
  <c r="P3268" i="16"/>
  <c r="P3269" i="16"/>
  <c r="P3270" i="16"/>
  <c r="P3271" i="16"/>
  <c r="P3272" i="16"/>
  <c r="P3273" i="16"/>
  <c r="P3274" i="16"/>
  <c r="P3275" i="16"/>
  <c r="P3276" i="16"/>
  <c r="P3277" i="16"/>
  <c r="P3278" i="16"/>
  <c r="P3279" i="16"/>
  <c r="P3280" i="16"/>
  <c r="P3281" i="16"/>
  <c r="P3282" i="16"/>
  <c r="P3283" i="16"/>
  <c r="P3284" i="16"/>
  <c r="P3285" i="16"/>
  <c r="P3286" i="16"/>
  <c r="P3287" i="16"/>
  <c r="P3288" i="16"/>
  <c r="P3289" i="16"/>
  <c r="P3290" i="16"/>
  <c r="P3291" i="16"/>
  <c r="P3292" i="16"/>
  <c r="P3293" i="16"/>
  <c r="P3294" i="16"/>
  <c r="P3295" i="16"/>
  <c r="P3296" i="16"/>
  <c r="P3297" i="16"/>
  <c r="P3298" i="16"/>
  <c r="P3299" i="16"/>
  <c r="P3300" i="16"/>
  <c r="P3301" i="16"/>
  <c r="P3302" i="16"/>
  <c r="P3303" i="16"/>
  <c r="P3304" i="16"/>
  <c r="P3305" i="16"/>
  <c r="P3306" i="16"/>
  <c r="P3307" i="16"/>
  <c r="P3308" i="16"/>
  <c r="P3309" i="16"/>
  <c r="P3310" i="16"/>
  <c r="P3311" i="16"/>
  <c r="P3312" i="16"/>
  <c r="P3313" i="16"/>
  <c r="P3314" i="16"/>
  <c r="P3315" i="16"/>
  <c r="P3316" i="16"/>
  <c r="P3317" i="16"/>
  <c r="P3318" i="16"/>
  <c r="P3319" i="16"/>
  <c r="P3320" i="16"/>
  <c r="P3321" i="16"/>
  <c r="P3322" i="16"/>
  <c r="P3323" i="16"/>
  <c r="P3324" i="16"/>
  <c r="P3325" i="16"/>
  <c r="P3326" i="16"/>
  <c r="P3327" i="16"/>
  <c r="P3328" i="16"/>
  <c r="P3329" i="16"/>
  <c r="P3330" i="16"/>
  <c r="P3331" i="16"/>
  <c r="P3332" i="16"/>
  <c r="P3333" i="16"/>
  <c r="P3334" i="16"/>
  <c r="P3335" i="16"/>
  <c r="P3336" i="16"/>
  <c r="P3337" i="16"/>
  <c r="P3338" i="16"/>
  <c r="P3339" i="16"/>
  <c r="P3340" i="16"/>
  <c r="P3341" i="16"/>
  <c r="P3342" i="16"/>
  <c r="P3343" i="16"/>
  <c r="P3344" i="16"/>
  <c r="P3345" i="16"/>
  <c r="P3346" i="16"/>
  <c r="P3347" i="16"/>
  <c r="P3348" i="16"/>
  <c r="P3349" i="16"/>
  <c r="P3350" i="16"/>
  <c r="P3351" i="16"/>
  <c r="P3352" i="16"/>
  <c r="P3353" i="16"/>
  <c r="P3354" i="16"/>
  <c r="P3355" i="16"/>
  <c r="P3356" i="16"/>
  <c r="P3357" i="16"/>
  <c r="P3358" i="16"/>
  <c r="P3359" i="16"/>
  <c r="P3360" i="16"/>
  <c r="P3361" i="16"/>
  <c r="P3362" i="16"/>
  <c r="P3363" i="16"/>
  <c r="P3364" i="16"/>
  <c r="P3365" i="16"/>
  <c r="P3366" i="16"/>
  <c r="P3367" i="16"/>
  <c r="P3368" i="16"/>
  <c r="P3369" i="16"/>
  <c r="P3370" i="16"/>
  <c r="P3371" i="16"/>
  <c r="P3372" i="16"/>
  <c r="P3373" i="16"/>
  <c r="P3374" i="16"/>
  <c r="P3375" i="16"/>
  <c r="P3376" i="16"/>
  <c r="P3377" i="16"/>
  <c r="P3378" i="16"/>
  <c r="P3379" i="16"/>
  <c r="P3380" i="16"/>
  <c r="P3381" i="16"/>
  <c r="P3382" i="16"/>
  <c r="P3383" i="16"/>
  <c r="P3384" i="16"/>
  <c r="P3385" i="16"/>
  <c r="P3386" i="16"/>
  <c r="P3387" i="16"/>
  <c r="P3388" i="16"/>
  <c r="P3389" i="16"/>
  <c r="P3390" i="16"/>
  <c r="P3391" i="16"/>
  <c r="P3392" i="16"/>
  <c r="P3393" i="16"/>
  <c r="P3394" i="16"/>
  <c r="P3395" i="16"/>
  <c r="P3396" i="16"/>
  <c r="P3397" i="16"/>
  <c r="P3398" i="16"/>
  <c r="P3399" i="16"/>
  <c r="P3400" i="16"/>
  <c r="P3401" i="16"/>
  <c r="P3402" i="16"/>
  <c r="P3403" i="16"/>
  <c r="P3404" i="16"/>
  <c r="P3405" i="16"/>
  <c r="P3406" i="16"/>
  <c r="P3407" i="16"/>
  <c r="P3408" i="16"/>
  <c r="P3409" i="16"/>
  <c r="P3410" i="16"/>
  <c r="P3411" i="16"/>
  <c r="P3412" i="16"/>
  <c r="P3413" i="16"/>
  <c r="P3414" i="16"/>
  <c r="P3415" i="16"/>
  <c r="P3416" i="16"/>
  <c r="P3417" i="16"/>
  <c r="P3418" i="16"/>
  <c r="P3419" i="16"/>
  <c r="P3420" i="16"/>
  <c r="P3421" i="16"/>
  <c r="P3422" i="16"/>
  <c r="P3423" i="16"/>
  <c r="P3424" i="16"/>
  <c r="P3425" i="16"/>
  <c r="P3426" i="16"/>
  <c r="P3427" i="16"/>
  <c r="P3428" i="16"/>
  <c r="P3429" i="16"/>
  <c r="P3430" i="16"/>
  <c r="P3431" i="16"/>
  <c r="P3432" i="16"/>
  <c r="P3433" i="16"/>
  <c r="P3434" i="16"/>
  <c r="P3435" i="16"/>
  <c r="P3436" i="16"/>
  <c r="P3437" i="16"/>
  <c r="P3438" i="16"/>
  <c r="P3439" i="16"/>
  <c r="P3440" i="16"/>
  <c r="P3441" i="16"/>
  <c r="P3442" i="16"/>
  <c r="P3443" i="16"/>
  <c r="P3444" i="16"/>
  <c r="P3445" i="16"/>
  <c r="P3446" i="16"/>
  <c r="P3447" i="16"/>
  <c r="P3448" i="16"/>
  <c r="P3449" i="16"/>
  <c r="P3450" i="16"/>
  <c r="P3451" i="16"/>
  <c r="P3452" i="16"/>
  <c r="P3453" i="16"/>
  <c r="P3454" i="16"/>
  <c r="P3455" i="16"/>
  <c r="P3456" i="16"/>
  <c r="P3457" i="16"/>
  <c r="P3458" i="16"/>
  <c r="P3459" i="16"/>
  <c r="P3460" i="16"/>
  <c r="P3461" i="16"/>
  <c r="P3462" i="16"/>
  <c r="P3463" i="16"/>
  <c r="P3464" i="16"/>
  <c r="P3465" i="16"/>
  <c r="P3466" i="16"/>
  <c r="P3467" i="16"/>
  <c r="P3468" i="16"/>
  <c r="P3469" i="16"/>
  <c r="P3470" i="16"/>
  <c r="P3471" i="16"/>
  <c r="P3472" i="16"/>
  <c r="P3473" i="16"/>
  <c r="P3474" i="16"/>
  <c r="P3475" i="16"/>
  <c r="P3476" i="16"/>
  <c r="P3477" i="16"/>
  <c r="P3478" i="16"/>
  <c r="P3479" i="16"/>
  <c r="P3480" i="16"/>
  <c r="P3481" i="16"/>
  <c r="P3482" i="16"/>
  <c r="P3483" i="16"/>
  <c r="P3484" i="16"/>
  <c r="P3485" i="16"/>
  <c r="P3486" i="16"/>
  <c r="P3487" i="16"/>
  <c r="P3488" i="16"/>
  <c r="P3489" i="16"/>
  <c r="P3490" i="16"/>
  <c r="P3491" i="16"/>
  <c r="P3492" i="16"/>
  <c r="P3493" i="16"/>
  <c r="P3494" i="16"/>
  <c r="P3495" i="16"/>
  <c r="P3496" i="16"/>
  <c r="P3497" i="16"/>
  <c r="P3498" i="16"/>
  <c r="P3499" i="16"/>
  <c r="P3500" i="16"/>
  <c r="P3501" i="16"/>
  <c r="P3502" i="16"/>
  <c r="P3503" i="16"/>
  <c r="P3504" i="16"/>
  <c r="P3505" i="16"/>
  <c r="P3506" i="16"/>
  <c r="P3507" i="16"/>
  <c r="P3508" i="16"/>
  <c r="P3509" i="16"/>
  <c r="P3510" i="16"/>
  <c r="P3511" i="16"/>
  <c r="P3512" i="16"/>
  <c r="P3513" i="16"/>
  <c r="P3514" i="16"/>
  <c r="P3515" i="16"/>
  <c r="P3516" i="16"/>
  <c r="P3517" i="16"/>
  <c r="P3518" i="16"/>
  <c r="P3519" i="16"/>
  <c r="P3520" i="16"/>
  <c r="P3521" i="16"/>
  <c r="P3522" i="16"/>
  <c r="P3523" i="16"/>
  <c r="P3524" i="16"/>
  <c r="P3525" i="16"/>
  <c r="P3526" i="16"/>
  <c r="P3527" i="16"/>
  <c r="P3528" i="16"/>
  <c r="P3529" i="16"/>
  <c r="P3530" i="16"/>
  <c r="P3531" i="16"/>
  <c r="P3532" i="16"/>
  <c r="P3533" i="16"/>
  <c r="P3534" i="16"/>
  <c r="P3535" i="16"/>
  <c r="P3536" i="16"/>
  <c r="P3537" i="16"/>
  <c r="P3538" i="16"/>
  <c r="P3539" i="16"/>
  <c r="P3540" i="16"/>
  <c r="P3541" i="16"/>
  <c r="P3542" i="16"/>
  <c r="P3543" i="16"/>
  <c r="P3544" i="16"/>
  <c r="P3545" i="16"/>
  <c r="P3546" i="16"/>
  <c r="P3547" i="16"/>
  <c r="P3548" i="16"/>
  <c r="P3549" i="16"/>
  <c r="P3550" i="16"/>
  <c r="P3551" i="16"/>
  <c r="P3552" i="16"/>
  <c r="P3553" i="16"/>
  <c r="P3554" i="16"/>
  <c r="P3555" i="16"/>
  <c r="P3556" i="16"/>
  <c r="P3557" i="16"/>
  <c r="P3558" i="16"/>
  <c r="P3559" i="16"/>
  <c r="P3560" i="16"/>
  <c r="P3561" i="16"/>
  <c r="P3562" i="16"/>
  <c r="P3563" i="16"/>
  <c r="P3564" i="16"/>
  <c r="P3565" i="16"/>
  <c r="P3566" i="16"/>
  <c r="P3567" i="16"/>
  <c r="P3568" i="16"/>
  <c r="P3569" i="16"/>
  <c r="P3570" i="16"/>
  <c r="P3571" i="16"/>
  <c r="P3572" i="16"/>
  <c r="P3573" i="16"/>
  <c r="P3574" i="16"/>
  <c r="P3575" i="16"/>
  <c r="P3576" i="16"/>
  <c r="P3577" i="16"/>
  <c r="P3578" i="16"/>
  <c r="P3579" i="16"/>
  <c r="P3580" i="16"/>
  <c r="P3581" i="16"/>
  <c r="P3582" i="16"/>
  <c r="P3583" i="16"/>
  <c r="P3584" i="16"/>
  <c r="P3585" i="16"/>
  <c r="P3586" i="16"/>
  <c r="P3587" i="16"/>
  <c r="P3588" i="16"/>
  <c r="P3589" i="16"/>
  <c r="P3590" i="16"/>
  <c r="P3591" i="16"/>
  <c r="P3592" i="16"/>
  <c r="P3593" i="16"/>
  <c r="P3594" i="16"/>
  <c r="P3595" i="16"/>
  <c r="P3596" i="16"/>
  <c r="P3597" i="16"/>
  <c r="P3598" i="16"/>
  <c r="P3599" i="16"/>
  <c r="P3600" i="16"/>
  <c r="P3601" i="16"/>
  <c r="P3602" i="16"/>
  <c r="P3603" i="16"/>
  <c r="P3604" i="16"/>
  <c r="P3605" i="16"/>
  <c r="P3606" i="16"/>
  <c r="P3607" i="16"/>
  <c r="P3608" i="16"/>
  <c r="P3609" i="16"/>
  <c r="P3610" i="16"/>
  <c r="P3611" i="16"/>
  <c r="P3612" i="16"/>
  <c r="P3613" i="16"/>
  <c r="P3614" i="16"/>
  <c r="P3615" i="16"/>
  <c r="P3616" i="16"/>
  <c r="P3617" i="16"/>
  <c r="P3618" i="16"/>
  <c r="P3619" i="16"/>
  <c r="P3620" i="16"/>
  <c r="P3621" i="16"/>
  <c r="P3622" i="16"/>
  <c r="P3623" i="16"/>
  <c r="P3624" i="16"/>
  <c r="P3625" i="16"/>
  <c r="P3626" i="16"/>
  <c r="P3627" i="16"/>
  <c r="P3628" i="16"/>
  <c r="P3629" i="16"/>
  <c r="P3630" i="16"/>
  <c r="P3631" i="16"/>
  <c r="P3632" i="16"/>
  <c r="P3633" i="16"/>
  <c r="P3634" i="16"/>
  <c r="P3635" i="16"/>
  <c r="P3636" i="16"/>
  <c r="P3637" i="16"/>
  <c r="P3638" i="16"/>
  <c r="P3639" i="16"/>
  <c r="P3640" i="16"/>
  <c r="P3641" i="16"/>
  <c r="P3642" i="16"/>
  <c r="P3643" i="16"/>
  <c r="P3644" i="16"/>
  <c r="P3645" i="16"/>
  <c r="P3646" i="16"/>
  <c r="P3647" i="16"/>
  <c r="P3648" i="16"/>
  <c r="P3649" i="16"/>
  <c r="P3650" i="16"/>
  <c r="P3651" i="16"/>
  <c r="P3652" i="16"/>
  <c r="P3653" i="16"/>
  <c r="P3654" i="16"/>
  <c r="P3655" i="16"/>
  <c r="P3656" i="16"/>
  <c r="P3657" i="16"/>
  <c r="P3658" i="16"/>
  <c r="P3659" i="16"/>
  <c r="P3660" i="16"/>
  <c r="P3661" i="16"/>
  <c r="P3662" i="16"/>
  <c r="P3663" i="16"/>
  <c r="P3664" i="16"/>
  <c r="P3665" i="16"/>
  <c r="P3666" i="16"/>
  <c r="P3667" i="16"/>
  <c r="P3668" i="16"/>
  <c r="P3669" i="16"/>
  <c r="P3670" i="16"/>
  <c r="P3671" i="16"/>
  <c r="P3672" i="16"/>
  <c r="P3673" i="16"/>
  <c r="P3674" i="16"/>
  <c r="P3675" i="16"/>
  <c r="P3676" i="16"/>
  <c r="P3677" i="16"/>
  <c r="P3678" i="16"/>
  <c r="P3679" i="16"/>
  <c r="P3680" i="16"/>
  <c r="P3681" i="16"/>
  <c r="P3682" i="16"/>
  <c r="P3683" i="16"/>
  <c r="P3684" i="16"/>
  <c r="P3685" i="16"/>
  <c r="P3686" i="16"/>
  <c r="P3687" i="16"/>
  <c r="P3688" i="16"/>
  <c r="P3689" i="16"/>
  <c r="P3690" i="16"/>
  <c r="P3691" i="16"/>
  <c r="P3692" i="16"/>
  <c r="P3693" i="16"/>
  <c r="P3694" i="16"/>
  <c r="P3695" i="16"/>
  <c r="P3696" i="16"/>
  <c r="P3697" i="16"/>
  <c r="P3698" i="16"/>
  <c r="P3699" i="16"/>
  <c r="P3700" i="16"/>
  <c r="P3701" i="16"/>
  <c r="P3702" i="16"/>
  <c r="P3703" i="16"/>
  <c r="P3704" i="16"/>
  <c r="P3705" i="16"/>
  <c r="P3706" i="16"/>
  <c r="P3707" i="16"/>
  <c r="P3708" i="16"/>
  <c r="P3709" i="16"/>
  <c r="P3710" i="16"/>
  <c r="P3711" i="16"/>
  <c r="P3712" i="16"/>
  <c r="P3713" i="16"/>
  <c r="P3714" i="16"/>
  <c r="P3715" i="16"/>
  <c r="P3716" i="16"/>
  <c r="P3717" i="16"/>
  <c r="P3718" i="16"/>
  <c r="P3719" i="16"/>
  <c r="P3720" i="16"/>
  <c r="P3721" i="16"/>
  <c r="P3722" i="16"/>
  <c r="P3723" i="16"/>
  <c r="P3724" i="16"/>
  <c r="P3725" i="16"/>
  <c r="P3726" i="16"/>
  <c r="P3727" i="16"/>
  <c r="P3728" i="16"/>
  <c r="P3729" i="16"/>
  <c r="P3730" i="16"/>
  <c r="P3731" i="16"/>
  <c r="P3732" i="16"/>
  <c r="P3733" i="16"/>
  <c r="P3734" i="16"/>
  <c r="P3735" i="16"/>
  <c r="P3736" i="16"/>
  <c r="P3737" i="16"/>
  <c r="P3738" i="16"/>
  <c r="P3739" i="16"/>
  <c r="P3740" i="16"/>
  <c r="P3741" i="16"/>
  <c r="P3742" i="16"/>
  <c r="P3743" i="16"/>
  <c r="P3744" i="16"/>
  <c r="P3745" i="16"/>
  <c r="P3746" i="16"/>
  <c r="P3747" i="16"/>
  <c r="P3748" i="16"/>
  <c r="P3749" i="16"/>
  <c r="P3750" i="16"/>
  <c r="P3751" i="16"/>
  <c r="P3752" i="16"/>
  <c r="P3753" i="16"/>
  <c r="P3754" i="16"/>
  <c r="P3755" i="16"/>
  <c r="P3756" i="16"/>
  <c r="P3757" i="16"/>
  <c r="P3758" i="16"/>
  <c r="P3759" i="16"/>
  <c r="P3760" i="16"/>
  <c r="P3761" i="16"/>
  <c r="P3762" i="16"/>
  <c r="P3763" i="16"/>
  <c r="P3764" i="16"/>
  <c r="P3765" i="16"/>
  <c r="P3766" i="16"/>
  <c r="P3767" i="16"/>
  <c r="P3768" i="16"/>
  <c r="P3769" i="16"/>
  <c r="P3770" i="16"/>
  <c r="P3771" i="16"/>
  <c r="P3772" i="16"/>
  <c r="P3773" i="16"/>
  <c r="P3774" i="16"/>
  <c r="P3775" i="16"/>
  <c r="P3776" i="16"/>
  <c r="P3777" i="16"/>
  <c r="P3778" i="16"/>
  <c r="P3779" i="16"/>
  <c r="P3780" i="16"/>
  <c r="P3781" i="16"/>
  <c r="P3782" i="16"/>
  <c r="P3783" i="16"/>
  <c r="P3784" i="16"/>
  <c r="P3785" i="16"/>
  <c r="P3786" i="16"/>
  <c r="P3787" i="16"/>
  <c r="P3788" i="16"/>
  <c r="P3789" i="16"/>
  <c r="P3790" i="16"/>
  <c r="P3791" i="16"/>
  <c r="P3792" i="16"/>
  <c r="P3793" i="16"/>
  <c r="P3794" i="16"/>
  <c r="P3795" i="16"/>
  <c r="P3796" i="16"/>
  <c r="P3797" i="16"/>
  <c r="P3798" i="16"/>
  <c r="P3799" i="16"/>
  <c r="P3800" i="16"/>
  <c r="P3801" i="16"/>
  <c r="P3802" i="16"/>
  <c r="P3803" i="16"/>
  <c r="P3804" i="16"/>
  <c r="P3805" i="16"/>
  <c r="P3806" i="16"/>
  <c r="P3807" i="16"/>
  <c r="P3808" i="16"/>
  <c r="P3809" i="16"/>
  <c r="P3810" i="16"/>
  <c r="P3811" i="16"/>
  <c r="P3812" i="16"/>
  <c r="P3813" i="16"/>
  <c r="P3814" i="16"/>
  <c r="P3815" i="16"/>
  <c r="P3816" i="16"/>
  <c r="P3817" i="16"/>
  <c r="P3818" i="16"/>
  <c r="P3819" i="16"/>
  <c r="P3820" i="16"/>
  <c r="P3821" i="16"/>
  <c r="P3822" i="16"/>
  <c r="P3823" i="16"/>
  <c r="P3824" i="16"/>
  <c r="P3825" i="16"/>
  <c r="P3826" i="16"/>
  <c r="P3827" i="16"/>
  <c r="P3828" i="16"/>
  <c r="P3829" i="16"/>
  <c r="P3830" i="16"/>
  <c r="P3831" i="16"/>
  <c r="P3832" i="16"/>
  <c r="P3833" i="16"/>
  <c r="P3834" i="16"/>
  <c r="P3835" i="16"/>
  <c r="P3836" i="16"/>
  <c r="P3837" i="16"/>
  <c r="P3838" i="16"/>
  <c r="P3839" i="16"/>
  <c r="P3840" i="16"/>
  <c r="P3841" i="16"/>
  <c r="P3842" i="16"/>
  <c r="P3843" i="16"/>
  <c r="P3844" i="16"/>
  <c r="P3845" i="16"/>
  <c r="P3846" i="16"/>
  <c r="P3847" i="16"/>
  <c r="P3848" i="16"/>
  <c r="P3849" i="16"/>
  <c r="P3850" i="16"/>
  <c r="P3851" i="16"/>
  <c r="P3852" i="16"/>
  <c r="P3853" i="16"/>
  <c r="P3854" i="16"/>
  <c r="P3855" i="16"/>
  <c r="P3856" i="16"/>
  <c r="P3857" i="16"/>
  <c r="P3858" i="16"/>
  <c r="P3859" i="16"/>
  <c r="P3860" i="16"/>
  <c r="P3861" i="16"/>
  <c r="P3862" i="16"/>
  <c r="P3863" i="16"/>
  <c r="P3864" i="16"/>
  <c r="P3865" i="16"/>
  <c r="P3866" i="16"/>
  <c r="P3867" i="16"/>
  <c r="P3868" i="16"/>
  <c r="P3869" i="16"/>
  <c r="P3870" i="16"/>
  <c r="P3871" i="16"/>
  <c r="P3872" i="16"/>
  <c r="P3873" i="16"/>
  <c r="P3874" i="16"/>
  <c r="P3875" i="16"/>
  <c r="P3876" i="16"/>
  <c r="P3877" i="16"/>
  <c r="P3878" i="16"/>
  <c r="P3879" i="16"/>
  <c r="P3880" i="16"/>
  <c r="P3881" i="16"/>
  <c r="P3882" i="16"/>
  <c r="P3883" i="16"/>
  <c r="P3884" i="16"/>
  <c r="P3885" i="16"/>
  <c r="P3886" i="16"/>
  <c r="P3887" i="16"/>
  <c r="P3888" i="16"/>
  <c r="P3889" i="16"/>
  <c r="P3890" i="16"/>
  <c r="P3891" i="16"/>
  <c r="P3892" i="16"/>
  <c r="P3893" i="16"/>
  <c r="P3894" i="16"/>
  <c r="P3895" i="16"/>
  <c r="P3896" i="16"/>
  <c r="P3897" i="16"/>
  <c r="P3898" i="16"/>
  <c r="P3899" i="16"/>
  <c r="P3900" i="16"/>
  <c r="P3901" i="16"/>
  <c r="P3902" i="16"/>
  <c r="P3903" i="16"/>
  <c r="P3904" i="16"/>
  <c r="P3905" i="16"/>
  <c r="P3906" i="16"/>
  <c r="P3907" i="16"/>
  <c r="P3908" i="16"/>
  <c r="P3909" i="16"/>
  <c r="P3910" i="16"/>
  <c r="P3911" i="16"/>
  <c r="P3912" i="16"/>
  <c r="P3913" i="16"/>
  <c r="P3914" i="16"/>
  <c r="P3915" i="16"/>
  <c r="P3916" i="16"/>
  <c r="P3917" i="16"/>
  <c r="P3918" i="16"/>
  <c r="P3919" i="16"/>
  <c r="P3920" i="16"/>
  <c r="P3921" i="16"/>
  <c r="P3922" i="16"/>
  <c r="P3923" i="16"/>
  <c r="P3924" i="16"/>
  <c r="P3925" i="16"/>
  <c r="P3926" i="16"/>
  <c r="P3927" i="16"/>
  <c r="P3928" i="16"/>
  <c r="P3929" i="16"/>
  <c r="P3930" i="16"/>
  <c r="P3931" i="16"/>
  <c r="P3932" i="16"/>
  <c r="P3933" i="16"/>
  <c r="P3934" i="16"/>
  <c r="P3935" i="16"/>
  <c r="P3936" i="16"/>
  <c r="P3937" i="16"/>
  <c r="P3938" i="16"/>
  <c r="P3939" i="16"/>
  <c r="P3940" i="16"/>
  <c r="P3941" i="16"/>
  <c r="P3942" i="16"/>
  <c r="P3943" i="16"/>
  <c r="P3944" i="16"/>
  <c r="P3945" i="16"/>
  <c r="P3946" i="16"/>
  <c r="P3947" i="16"/>
  <c r="P3948" i="16"/>
  <c r="P3949" i="16"/>
  <c r="P3950" i="16"/>
  <c r="P3951" i="16"/>
  <c r="P3952" i="16"/>
  <c r="P3953" i="16"/>
  <c r="P3954" i="16"/>
  <c r="P3955" i="16"/>
  <c r="P3956" i="16"/>
  <c r="P3957" i="16"/>
  <c r="P3958" i="16"/>
  <c r="P3959" i="16"/>
  <c r="P3960" i="16"/>
  <c r="P3961" i="16"/>
  <c r="P3962" i="16"/>
  <c r="P3963" i="16"/>
  <c r="P3964" i="16"/>
  <c r="P3965" i="16"/>
  <c r="P3966" i="16"/>
  <c r="P3967" i="16"/>
  <c r="P3968" i="16"/>
  <c r="P3969" i="16"/>
  <c r="P3970" i="16"/>
  <c r="P3971" i="16"/>
  <c r="P3972" i="16"/>
  <c r="P3973" i="16"/>
  <c r="P3974" i="16"/>
  <c r="P3975" i="16"/>
  <c r="P3976" i="16"/>
  <c r="P3977" i="16"/>
  <c r="P3978" i="16"/>
  <c r="P3979" i="16"/>
  <c r="P3980" i="16"/>
  <c r="P3981" i="16"/>
  <c r="P3982" i="16"/>
  <c r="P3983" i="16"/>
  <c r="P3984" i="16"/>
  <c r="P3985" i="16"/>
  <c r="P3986" i="16"/>
  <c r="P3987" i="16"/>
  <c r="P3988" i="16"/>
  <c r="P3989" i="16"/>
  <c r="P3990" i="16"/>
  <c r="P3991" i="16"/>
  <c r="P3992" i="16"/>
  <c r="P3993" i="16"/>
  <c r="P3994" i="16"/>
  <c r="P3995" i="16"/>
  <c r="P3996" i="16"/>
  <c r="P3997" i="16"/>
  <c r="P3998" i="16"/>
  <c r="P3999" i="16"/>
  <c r="P4000" i="16"/>
  <c r="P4001" i="16"/>
  <c r="P4002" i="16"/>
  <c r="P4003" i="16"/>
  <c r="P4004" i="16"/>
  <c r="P4005" i="16"/>
  <c r="P4006" i="16"/>
  <c r="P4007" i="16"/>
  <c r="P4008" i="16"/>
  <c r="P4009" i="16"/>
  <c r="P4010" i="16"/>
  <c r="P4011" i="16"/>
  <c r="P4012" i="16"/>
  <c r="P4013" i="16"/>
  <c r="P4014" i="16"/>
  <c r="P4015" i="16"/>
  <c r="P4016" i="16"/>
  <c r="P4017" i="16"/>
  <c r="P4018" i="16"/>
  <c r="P4019" i="16"/>
  <c r="P4020" i="16"/>
  <c r="P4021" i="16"/>
  <c r="P4022" i="16"/>
  <c r="P4023" i="16"/>
  <c r="P4024" i="16"/>
  <c r="P4025" i="16"/>
  <c r="P4026" i="16"/>
  <c r="P4027" i="16"/>
  <c r="P4028" i="16"/>
  <c r="P4029" i="16"/>
  <c r="P4030" i="16"/>
  <c r="P4031" i="16"/>
  <c r="P4032" i="16"/>
  <c r="P4033" i="16"/>
  <c r="P4034" i="16"/>
  <c r="P4035" i="16"/>
  <c r="P4036" i="16"/>
  <c r="P4037" i="16"/>
  <c r="P4038" i="16"/>
  <c r="P4039" i="16"/>
  <c r="P4040" i="16"/>
  <c r="P4041" i="16"/>
  <c r="P4042" i="16"/>
  <c r="P4043" i="16"/>
  <c r="P4044" i="16"/>
  <c r="P4045" i="16"/>
  <c r="P4046" i="16"/>
  <c r="P4047" i="16"/>
  <c r="P4048" i="16"/>
  <c r="P4049" i="16"/>
  <c r="P4050" i="16"/>
  <c r="P4051" i="16"/>
  <c r="P4052" i="16"/>
  <c r="P4053" i="16"/>
  <c r="P4054" i="16"/>
  <c r="P4055" i="16"/>
  <c r="P4056" i="16"/>
  <c r="P4057" i="16"/>
  <c r="P4058" i="16"/>
  <c r="P4059" i="16"/>
  <c r="P4060" i="16"/>
  <c r="P4061" i="16"/>
  <c r="P4062" i="16"/>
  <c r="P4063" i="16"/>
  <c r="P4064" i="16"/>
  <c r="P4065" i="16"/>
  <c r="P4066" i="16"/>
  <c r="P4067" i="16"/>
  <c r="P4068" i="16"/>
  <c r="P4069" i="16"/>
  <c r="P4070" i="16"/>
  <c r="P4071" i="16"/>
  <c r="P4072" i="16"/>
  <c r="P4073" i="16"/>
  <c r="P4074" i="16"/>
  <c r="P4075" i="16"/>
  <c r="P4076" i="16"/>
  <c r="P4077" i="16"/>
  <c r="P4078" i="16"/>
  <c r="P4079" i="16"/>
  <c r="P4080" i="16"/>
  <c r="P4081" i="16"/>
  <c r="P4082" i="16"/>
  <c r="P4083" i="16"/>
  <c r="P4084" i="16"/>
  <c r="P4085" i="16"/>
  <c r="P4086" i="16"/>
  <c r="P4087" i="16"/>
  <c r="P4088" i="16"/>
  <c r="P4089" i="16"/>
  <c r="P4090" i="16"/>
  <c r="P4091" i="16"/>
  <c r="P4092" i="16"/>
  <c r="P4093" i="16"/>
  <c r="P4094" i="16"/>
  <c r="P4095" i="16"/>
  <c r="P4096" i="16"/>
  <c r="P4097" i="16"/>
  <c r="P4098" i="16"/>
  <c r="P4099" i="16"/>
  <c r="P4100" i="16"/>
  <c r="P4101" i="16"/>
  <c r="P4102" i="16"/>
  <c r="P4103" i="16"/>
  <c r="P4104" i="16"/>
  <c r="P4105" i="16"/>
  <c r="P4106" i="16"/>
  <c r="P4107" i="16"/>
  <c r="P4108" i="16"/>
  <c r="P4109" i="16"/>
  <c r="P4110" i="16"/>
  <c r="P4111" i="16"/>
  <c r="P4112" i="16"/>
  <c r="P4113" i="16"/>
  <c r="P4114" i="16"/>
  <c r="P4115" i="16"/>
  <c r="P4116" i="16"/>
  <c r="P4117" i="16"/>
  <c r="P4118" i="16"/>
  <c r="P4119" i="16"/>
  <c r="P4120" i="16"/>
  <c r="P4121" i="16"/>
  <c r="P4122" i="16"/>
  <c r="P4123" i="16"/>
  <c r="P4124" i="16"/>
  <c r="P4125" i="16"/>
  <c r="P4126" i="16"/>
  <c r="P4127" i="16"/>
  <c r="P4128" i="16"/>
  <c r="P4129" i="16"/>
  <c r="P4130" i="16"/>
  <c r="P4131" i="16"/>
  <c r="P4132" i="16"/>
  <c r="P4133" i="16"/>
  <c r="P4134" i="16"/>
  <c r="P4135" i="16"/>
  <c r="P4136" i="16"/>
  <c r="P4137" i="16"/>
  <c r="P4138" i="16"/>
  <c r="P4139" i="16"/>
  <c r="P4140" i="16"/>
  <c r="P4141" i="16"/>
  <c r="P4142" i="16"/>
  <c r="P4143" i="16"/>
  <c r="P4144" i="16"/>
  <c r="P4145" i="16"/>
  <c r="P4146" i="16"/>
  <c r="P4147" i="16"/>
  <c r="P4148" i="16"/>
  <c r="P4149" i="16"/>
  <c r="P4150" i="16"/>
  <c r="P4151" i="16"/>
  <c r="P4152" i="16"/>
  <c r="P4153" i="16"/>
  <c r="P4154" i="16"/>
  <c r="P4155" i="16"/>
  <c r="P4156" i="16"/>
  <c r="P4157" i="16"/>
  <c r="P4158" i="16"/>
  <c r="P4159" i="16"/>
  <c r="P4160" i="16"/>
  <c r="P4161" i="16"/>
  <c r="P4162" i="16"/>
  <c r="P4163" i="16"/>
  <c r="P4164" i="16"/>
  <c r="P4165" i="16"/>
  <c r="P4166" i="16"/>
  <c r="P4167" i="16"/>
  <c r="P4168" i="16"/>
  <c r="P4169" i="16"/>
  <c r="P4170" i="16"/>
  <c r="P4171" i="16"/>
  <c r="P4172" i="16"/>
  <c r="P4173" i="16"/>
  <c r="P4174" i="16"/>
  <c r="P4175" i="16"/>
  <c r="P4176" i="16"/>
  <c r="P4177" i="16"/>
  <c r="P4178" i="16"/>
  <c r="P4179" i="16"/>
  <c r="P4180" i="16"/>
  <c r="P4181" i="16"/>
  <c r="P4182" i="16"/>
  <c r="P4183" i="16"/>
  <c r="P4184" i="16"/>
  <c r="P4185" i="16"/>
  <c r="P4186" i="16"/>
  <c r="P4187" i="16"/>
  <c r="P4188" i="16"/>
  <c r="P4189" i="16"/>
  <c r="P4190" i="16"/>
  <c r="P4191" i="16"/>
  <c r="P4192" i="16"/>
  <c r="P4193" i="16"/>
  <c r="P4194" i="16"/>
  <c r="P4195" i="16"/>
  <c r="P4196" i="16"/>
  <c r="P4197" i="16"/>
  <c r="P4198" i="16"/>
  <c r="P4199" i="16"/>
  <c r="P4200" i="16"/>
  <c r="P4201" i="16"/>
  <c r="P4202" i="16"/>
  <c r="P4203" i="16"/>
  <c r="P4204" i="16"/>
  <c r="P4205" i="16"/>
  <c r="P4206" i="16"/>
  <c r="P4207" i="16"/>
  <c r="P4208" i="16"/>
  <c r="P4209" i="16"/>
  <c r="P4210" i="16"/>
  <c r="P4211" i="16"/>
  <c r="P4212" i="16"/>
  <c r="P4213" i="16"/>
  <c r="P4214" i="16"/>
  <c r="P4215" i="16"/>
  <c r="P4216" i="16"/>
  <c r="P4217" i="16"/>
  <c r="P4218" i="16"/>
  <c r="P4219" i="16"/>
  <c r="P4220" i="16"/>
  <c r="P4221" i="16"/>
  <c r="P4222" i="16"/>
  <c r="P4223" i="16"/>
  <c r="P4224" i="16"/>
  <c r="P4225" i="16"/>
  <c r="P4226" i="16"/>
  <c r="P4227" i="16"/>
  <c r="P4228" i="16"/>
  <c r="P4229" i="16"/>
  <c r="P4230" i="16"/>
  <c r="P4231" i="16"/>
  <c r="P4232" i="16"/>
  <c r="P4233" i="16"/>
  <c r="P4234" i="16"/>
  <c r="P4235" i="16"/>
  <c r="P4236" i="16"/>
  <c r="P4237" i="16"/>
  <c r="P4238" i="16"/>
  <c r="P4239" i="16"/>
  <c r="P4240" i="16"/>
  <c r="P4241" i="16"/>
  <c r="P4242" i="16"/>
  <c r="P4243" i="16"/>
  <c r="P4244" i="16"/>
  <c r="P4245" i="16"/>
  <c r="P4246" i="16"/>
  <c r="P4247" i="16"/>
  <c r="P4248" i="16"/>
  <c r="P4249" i="16"/>
  <c r="P4250" i="16"/>
  <c r="P4251" i="16"/>
  <c r="P4252" i="16"/>
  <c r="P4253" i="16"/>
  <c r="P4254" i="16"/>
  <c r="P4255" i="16"/>
  <c r="P4256" i="16"/>
  <c r="P4257" i="16"/>
  <c r="P4258" i="16"/>
  <c r="P4259" i="16"/>
  <c r="P4260" i="16"/>
  <c r="P4261" i="16"/>
  <c r="P4262" i="16"/>
  <c r="P4263" i="16"/>
  <c r="P4264" i="16"/>
  <c r="P4265" i="16"/>
  <c r="P4266" i="16"/>
  <c r="P4267" i="16"/>
  <c r="P4268" i="16"/>
  <c r="P4269" i="16"/>
  <c r="P4270" i="16"/>
  <c r="P4271" i="16"/>
  <c r="P4272" i="16"/>
  <c r="P4273" i="16"/>
  <c r="P4274" i="16"/>
  <c r="P4275" i="16"/>
  <c r="P4276" i="16"/>
  <c r="P4277" i="16"/>
  <c r="P4278" i="16"/>
  <c r="P4279" i="16"/>
  <c r="P4280" i="16"/>
  <c r="P4281" i="16"/>
  <c r="P4282" i="16"/>
  <c r="P4283" i="16"/>
  <c r="P4284" i="16"/>
  <c r="P4285" i="16"/>
  <c r="P4286" i="16"/>
  <c r="P4287" i="16"/>
  <c r="P4288" i="16"/>
  <c r="P4289" i="16"/>
  <c r="P4290" i="16"/>
  <c r="P4291" i="16"/>
  <c r="P4292" i="16"/>
  <c r="P4293" i="16"/>
  <c r="P4294" i="16"/>
  <c r="P4295" i="16"/>
  <c r="P4296" i="16"/>
  <c r="P4297" i="16"/>
  <c r="P4298" i="16"/>
  <c r="P4299" i="16"/>
  <c r="P4300" i="16"/>
  <c r="P4301" i="16"/>
  <c r="P4302" i="16"/>
  <c r="P4303" i="16"/>
  <c r="P4304" i="16"/>
  <c r="P4305" i="16"/>
  <c r="P4306" i="16"/>
  <c r="P4307" i="16"/>
  <c r="P4308" i="16"/>
  <c r="P4309" i="16"/>
  <c r="P4310" i="16"/>
  <c r="P4311" i="16"/>
  <c r="P4312" i="16"/>
  <c r="P4313" i="16"/>
  <c r="P4314" i="16"/>
  <c r="P4315" i="16"/>
  <c r="P4316" i="16"/>
  <c r="P4317" i="16"/>
  <c r="P4318" i="16"/>
  <c r="P4319" i="16"/>
  <c r="P4320" i="16"/>
  <c r="P4321" i="16"/>
  <c r="P4322" i="16"/>
  <c r="P4323" i="16"/>
  <c r="P4324" i="16"/>
  <c r="P4325" i="16"/>
  <c r="P4326" i="16"/>
  <c r="P4327" i="16"/>
  <c r="P4328" i="16"/>
  <c r="P4329" i="16"/>
  <c r="P4330" i="16"/>
  <c r="P4331" i="16"/>
  <c r="P4332" i="16"/>
  <c r="P4333" i="16"/>
  <c r="P4334" i="16"/>
  <c r="P4335" i="16"/>
  <c r="P4336" i="16"/>
  <c r="P4337" i="16"/>
  <c r="P4338" i="16"/>
  <c r="P4339" i="16"/>
  <c r="P4340" i="16"/>
  <c r="P4341" i="16"/>
  <c r="P4342" i="16"/>
  <c r="P4343" i="16"/>
  <c r="P4344" i="16"/>
  <c r="P4345" i="16"/>
  <c r="P4346" i="16"/>
  <c r="P4347" i="16"/>
  <c r="P4348" i="16"/>
  <c r="P4349" i="16"/>
  <c r="P4350" i="16"/>
  <c r="P4351" i="16"/>
  <c r="P4352" i="16"/>
  <c r="P4353" i="16"/>
  <c r="P4354" i="16"/>
  <c r="P4355" i="16"/>
  <c r="P4356" i="16"/>
  <c r="P4357" i="16"/>
  <c r="P4358" i="16"/>
  <c r="P4359" i="16"/>
  <c r="P4360" i="16"/>
  <c r="P4361" i="16"/>
  <c r="P4362" i="16"/>
  <c r="P4363" i="16"/>
  <c r="P4364" i="16"/>
  <c r="P4365" i="16"/>
  <c r="P4366" i="16"/>
  <c r="P4367" i="16"/>
  <c r="P4368" i="16"/>
  <c r="P4369" i="16"/>
  <c r="P4370" i="16"/>
  <c r="P4371" i="16"/>
  <c r="P4372" i="16"/>
  <c r="P4373" i="16"/>
  <c r="P4374" i="16"/>
  <c r="P4375" i="16"/>
  <c r="P4376" i="16"/>
  <c r="P4377" i="16"/>
  <c r="P4378" i="16"/>
  <c r="P4379" i="16"/>
  <c r="P4380" i="16"/>
  <c r="P4381" i="16"/>
  <c r="P4382" i="16"/>
  <c r="P4383" i="16"/>
  <c r="P4384" i="16"/>
  <c r="P4385" i="16"/>
  <c r="P4386" i="16"/>
  <c r="P4387" i="16"/>
  <c r="P4388" i="16"/>
  <c r="P4389" i="16"/>
  <c r="P4390" i="16"/>
  <c r="P4391" i="16"/>
  <c r="P4392" i="16"/>
  <c r="P4393" i="16"/>
  <c r="P4394" i="16"/>
  <c r="P4395" i="16"/>
  <c r="P4396" i="16"/>
  <c r="P4397" i="16"/>
  <c r="P4398" i="16"/>
  <c r="P4399" i="16"/>
  <c r="P4400" i="16"/>
  <c r="P4401" i="16"/>
  <c r="P4402" i="16"/>
  <c r="P4403" i="16"/>
  <c r="P4404" i="16"/>
  <c r="P4405" i="16"/>
  <c r="P4406" i="16"/>
  <c r="P4407" i="16"/>
  <c r="P4408" i="16"/>
  <c r="P4409" i="16"/>
  <c r="P4410" i="16"/>
  <c r="P4411" i="16"/>
  <c r="P4412" i="16"/>
  <c r="P4413" i="16"/>
  <c r="P4414" i="16"/>
  <c r="P4415" i="16"/>
  <c r="P4416" i="16"/>
  <c r="P4417" i="16"/>
  <c r="P4418" i="16"/>
  <c r="P4419" i="16"/>
  <c r="P4420" i="16"/>
  <c r="P4421" i="16"/>
  <c r="P4422" i="16"/>
  <c r="P4423" i="16"/>
  <c r="P4424" i="16"/>
  <c r="P4425" i="16"/>
  <c r="P4426" i="16"/>
  <c r="P4427" i="16"/>
  <c r="P4428" i="16"/>
  <c r="P4429" i="16"/>
  <c r="P4430" i="16"/>
  <c r="P4431" i="16"/>
  <c r="P4432" i="16"/>
  <c r="P4433" i="16"/>
  <c r="P4434" i="16"/>
  <c r="P4435" i="16"/>
  <c r="P4436" i="16"/>
  <c r="P4437" i="16"/>
  <c r="P4438" i="16"/>
  <c r="P4439" i="16"/>
  <c r="P4440" i="16"/>
  <c r="P4441" i="16"/>
  <c r="P4442" i="16"/>
  <c r="P4443" i="16"/>
  <c r="P4444" i="16"/>
  <c r="P4445" i="16"/>
  <c r="P4446" i="16"/>
  <c r="P4447" i="16"/>
  <c r="P4448" i="16"/>
  <c r="P4449" i="16"/>
  <c r="P4450" i="16"/>
  <c r="P4451" i="16"/>
  <c r="P4452" i="16"/>
  <c r="P4453" i="16"/>
  <c r="P4454" i="16"/>
  <c r="P4455" i="16"/>
  <c r="P4456" i="16"/>
  <c r="P4457" i="16"/>
  <c r="P4458" i="16"/>
  <c r="P4459" i="16"/>
  <c r="P4460" i="16"/>
  <c r="P4461" i="16"/>
  <c r="P4462" i="16"/>
  <c r="P4463" i="16"/>
  <c r="P4464" i="16"/>
  <c r="P4465" i="16"/>
  <c r="P4466" i="16"/>
  <c r="P4467" i="16"/>
  <c r="P4468" i="16"/>
  <c r="P4469" i="16"/>
  <c r="P4470" i="16"/>
  <c r="P4471" i="16"/>
  <c r="P4472" i="16"/>
  <c r="P4473" i="16"/>
  <c r="P4474" i="16"/>
  <c r="P4475" i="16"/>
  <c r="P4476" i="16"/>
  <c r="P4477" i="16"/>
  <c r="P4478" i="16"/>
  <c r="P4479" i="16"/>
  <c r="P4480" i="16"/>
  <c r="P4481" i="16"/>
  <c r="P4482" i="16"/>
  <c r="P4483" i="16"/>
  <c r="P4484" i="16"/>
  <c r="P4485" i="16"/>
  <c r="P4486" i="16"/>
  <c r="P4487" i="16"/>
  <c r="P4488" i="16"/>
  <c r="P4489" i="16"/>
  <c r="P4490" i="16"/>
  <c r="P4491" i="16"/>
  <c r="P4492" i="16"/>
  <c r="P4493" i="16"/>
  <c r="P4494" i="16"/>
  <c r="P4495" i="16"/>
  <c r="P4496" i="16"/>
  <c r="P4497" i="16"/>
  <c r="P4498" i="16"/>
  <c r="P4499" i="16"/>
  <c r="P4500" i="16"/>
  <c r="P4501" i="16"/>
  <c r="P4502" i="16"/>
  <c r="P4503" i="16"/>
  <c r="P4504" i="16"/>
  <c r="P4505" i="16"/>
  <c r="P4506" i="16"/>
  <c r="P4507" i="16"/>
  <c r="P4508" i="16"/>
  <c r="P4509" i="16"/>
  <c r="P4510" i="16"/>
  <c r="P4511" i="16"/>
  <c r="P4512" i="16"/>
  <c r="P4513" i="16"/>
  <c r="P4514" i="16"/>
  <c r="P4515" i="16"/>
  <c r="P4516" i="16"/>
  <c r="P4517" i="16"/>
  <c r="P4518" i="16"/>
  <c r="P4519" i="16"/>
  <c r="P4520" i="16"/>
  <c r="P4521" i="16"/>
  <c r="P4522" i="16"/>
  <c r="P4523" i="16"/>
  <c r="P4524" i="16"/>
  <c r="P4525" i="16"/>
  <c r="P4526" i="16"/>
  <c r="P4527" i="16"/>
  <c r="P4528" i="16"/>
  <c r="P4529" i="16"/>
  <c r="P4530" i="16"/>
  <c r="P4531" i="16"/>
  <c r="P4532" i="16"/>
  <c r="P4533" i="16"/>
  <c r="P4534" i="16"/>
  <c r="P4535" i="16"/>
  <c r="P4536" i="16"/>
  <c r="P4537" i="16"/>
  <c r="P4538" i="16"/>
  <c r="P4539" i="16"/>
  <c r="P4540" i="16"/>
  <c r="P4541" i="16"/>
  <c r="P4542" i="16"/>
  <c r="P4543" i="16"/>
  <c r="P4544" i="16"/>
  <c r="P4545" i="16"/>
  <c r="P4546" i="16"/>
  <c r="P4547" i="16"/>
  <c r="P4548" i="16"/>
  <c r="P4549" i="16"/>
  <c r="P4550" i="16"/>
  <c r="P4551" i="16"/>
  <c r="P4552" i="16"/>
  <c r="P4553" i="16"/>
  <c r="P4554" i="16"/>
  <c r="P4555" i="16"/>
  <c r="P4556" i="16"/>
  <c r="P4557" i="16"/>
  <c r="P4558" i="16"/>
  <c r="P4559" i="16"/>
  <c r="P4560" i="16"/>
  <c r="P4561" i="16"/>
  <c r="P4562" i="16"/>
  <c r="P4563" i="16"/>
  <c r="P4564" i="16"/>
  <c r="P4565" i="16"/>
  <c r="P4566" i="16"/>
  <c r="P4567" i="16"/>
  <c r="P4568" i="16"/>
  <c r="P4569" i="16"/>
  <c r="P4570" i="16"/>
  <c r="P4571" i="16"/>
  <c r="P4572" i="16"/>
  <c r="P4573" i="16"/>
  <c r="P4574" i="16"/>
  <c r="P4575" i="16"/>
  <c r="P4576" i="16"/>
  <c r="P4577" i="16"/>
  <c r="P4578" i="16"/>
  <c r="P4579" i="16"/>
  <c r="P4580" i="16"/>
  <c r="P4581" i="16"/>
  <c r="P4582" i="16"/>
  <c r="P4583" i="16"/>
  <c r="P4584" i="16"/>
  <c r="P4585" i="16"/>
  <c r="P4586" i="16"/>
  <c r="P4587" i="16"/>
  <c r="P4588" i="16"/>
  <c r="P4589" i="16"/>
  <c r="P4590" i="16"/>
  <c r="P4591" i="16"/>
  <c r="P4592" i="16"/>
  <c r="P4593" i="16"/>
  <c r="P4594" i="16"/>
  <c r="P4595" i="16"/>
  <c r="P4596" i="16"/>
  <c r="P4597" i="16"/>
  <c r="P4598" i="16"/>
  <c r="P4599" i="16"/>
  <c r="P4600" i="16"/>
  <c r="P4601" i="16"/>
  <c r="P4602" i="16"/>
  <c r="P4603" i="16"/>
  <c r="P4604" i="16"/>
  <c r="P4605" i="16"/>
  <c r="P4606" i="16"/>
  <c r="P4607" i="16"/>
  <c r="P4608" i="16"/>
  <c r="P4609" i="16"/>
  <c r="P4610" i="16"/>
  <c r="P4611" i="16"/>
  <c r="P4612" i="16"/>
  <c r="P4613" i="16"/>
  <c r="P4614" i="16"/>
  <c r="P4615" i="16"/>
  <c r="P4616" i="16"/>
  <c r="P4617" i="16"/>
  <c r="P4618" i="16"/>
  <c r="P4619" i="16"/>
  <c r="P4620" i="16"/>
  <c r="P4621" i="16"/>
  <c r="P4622" i="16"/>
  <c r="P4623" i="16"/>
  <c r="P4624" i="16"/>
  <c r="P4625" i="16"/>
  <c r="P4626" i="16"/>
  <c r="P4627" i="16"/>
  <c r="P4628" i="16"/>
  <c r="P4629" i="16"/>
  <c r="P4630" i="16"/>
  <c r="P4631" i="16"/>
  <c r="P4632" i="16"/>
  <c r="P4633" i="16"/>
  <c r="P4634" i="16"/>
  <c r="P4635" i="16"/>
  <c r="P4636" i="16"/>
  <c r="P4637" i="16"/>
  <c r="P4638" i="16"/>
  <c r="P4639" i="16"/>
  <c r="P4640" i="16"/>
  <c r="P4641" i="16"/>
  <c r="P4642" i="16"/>
  <c r="P4643" i="16"/>
  <c r="P4644" i="16"/>
  <c r="P4645" i="16"/>
  <c r="P4646" i="16"/>
  <c r="P4647" i="16"/>
  <c r="P4648" i="16"/>
  <c r="P4649" i="16"/>
  <c r="P4650" i="16"/>
  <c r="P4651" i="16"/>
  <c r="P4652" i="16"/>
  <c r="P4653" i="16"/>
  <c r="P4654" i="16"/>
  <c r="P4655" i="16"/>
  <c r="P4656" i="16"/>
  <c r="P4657" i="16"/>
  <c r="P4658" i="16"/>
  <c r="P4659" i="16"/>
  <c r="P4660" i="16"/>
  <c r="P4661" i="16"/>
  <c r="P4662" i="16"/>
  <c r="P4663" i="16"/>
  <c r="P4664" i="16"/>
  <c r="P4665" i="16"/>
  <c r="P4666" i="16"/>
  <c r="P4667" i="16"/>
  <c r="P4668" i="16"/>
  <c r="P4669" i="16"/>
  <c r="P4670" i="16"/>
  <c r="P4671" i="16"/>
  <c r="P4672" i="16"/>
  <c r="P4673" i="16"/>
  <c r="P4674" i="16"/>
  <c r="P4675" i="16"/>
  <c r="P4676" i="16"/>
  <c r="P4677" i="16"/>
  <c r="P4678" i="16"/>
  <c r="P4679" i="16"/>
  <c r="P4680" i="16"/>
  <c r="P4681" i="16"/>
  <c r="P4682" i="16"/>
  <c r="P4683" i="16"/>
  <c r="P4684" i="16"/>
  <c r="P4685" i="16"/>
  <c r="P4686" i="16"/>
  <c r="P4687" i="16"/>
  <c r="P4688" i="16"/>
  <c r="P4689" i="16"/>
  <c r="P4690" i="16"/>
  <c r="P4691" i="16"/>
  <c r="P4692" i="16"/>
  <c r="P4693" i="16"/>
  <c r="P4694" i="16"/>
  <c r="P4695" i="16"/>
  <c r="P4696" i="16"/>
  <c r="P4697" i="16"/>
  <c r="P4698" i="16"/>
  <c r="P4699" i="16"/>
  <c r="P4700" i="16"/>
  <c r="P4701" i="16"/>
  <c r="P4702" i="16"/>
  <c r="P4703" i="16"/>
  <c r="P4704" i="16"/>
  <c r="P4705" i="16"/>
  <c r="P4706" i="16"/>
  <c r="P4707" i="16"/>
  <c r="P4708" i="16"/>
  <c r="P4709" i="16"/>
  <c r="P4710" i="16"/>
  <c r="P4711" i="16"/>
  <c r="P4712" i="16"/>
  <c r="P4713" i="16"/>
  <c r="P4714" i="16"/>
  <c r="P4715" i="16"/>
  <c r="P4716" i="16"/>
  <c r="P4717" i="16"/>
  <c r="P4718" i="16"/>
  <c r="P4719" i="16"/>
  <c r="P4720" i="16"/>
  <c r="P4721" i="16"/>
  <c r="P4722" i="16"/>
  <c r="P4723" i="16"/>
  <c r="P4724" i="16"/>
  <c r="P4725" i="16"/>
  <c r="P4726" i="16"/>
  <c r="P4727" i="16"/>
  <c r="P4728" i="16"/>
  <c r="P4729" i="16"/>
  <c r="P4730" i="16"/>
  <c r="P4731" i="16"/>
  <c r="P4732" i="16"/>
  <c r="P4733" i="16"/>
  <c r="P4734" i="16"/>
  <c r="P4735" i="16"/>
  <c r="P4736" i="16"/>
  <c r="P4737" i="16"/>
  <c r="P4738" i="16"/>
  <c r="P4739" i="16"/>
  <c r="P4740" i="16"/>
  <c r="P4741" i="16"/>
  <c r="P4742" i="16"/>
  <c r="P4743" i="16"/>
  <c r="P4744" i="16"/>
  <c r="P4745" i="16"/>
  <c r="P4746" i="16"/>
  <c r="P4747" i="16"/>
  <c r="P4748" i="16"/>
  <c r="P4749" i="16"/>
  <c r="P4750" i="16"/>
  <c r="P4751" i="16"/>
  <c r="P4752" i="16"/>
  <c r="P4753" i="16"/>
  <c r="P4754" i="16"/>
  <c r="P4755" i="16"/>
  <c r="P4756" i="16"/>
  <c r="P4757" i="16"/>
  <c r="P4758" i="16"/>
  <c r="P4759" i="16"/>
  <c r="P4760" i="16"/>
  <c r="P4761" i="16"/>
  <c r="P4762" i="16"/>
  <c r="P4763" i="16"/>
  <c r="P4764" i="16"/>
  <c r="P4765" i="16"/>
  <c r="P4766" i="16"/>
  <c r="P4767" i="16"/>
  <c r="P4768" i="16"/>
  <c r="P4769" i="16"/>
  <c r="P4770" i="16"/>
  <c r="P4771" i="16"/>
  <c r="P4772" i="16"/>
  <c r="P4773" i="16"/>
  <c r="P4774" i="16"/>
  <c r="P4775" i="16"/>
  <c r="P4776" i="16"/>
  <c r="P4777" i="16"/>
  <c r="P4778" i="16"/>
  <c r="P4779" i="16"/>
  <c r="P4780" i="16"/>
  <c r="P4781" i="16"/>
  <c r="P4782" i="16"/>
  <c r="P4783" i="16"/>
  <c r="P4784" i="16"/>
  <c r="P4785" i="16"/>
  <c r="P4786" i="16"/>
  <c r="P4787" i="16"/>
  <c r="P4788" i="16"/>
  <c r="P4789" i="16"/>
  <c r="P4790" i="16"/>
  <c r="P4791" i="16"/>
  <c r="P4792" i="16"/>
  <c r="P4793" i="16"/>
  <c r="P4794" i="16"/>
  <c r="P4795" i="16"/>
  <c r="P4796" i="16"/>
  <c r="P4797" i="16"/>
  <c r="P4798" i="16"/>
  <c r="P4799" i="16"/>
  <c r="P4800" i="16"/>
  <c r="P4801" i="16"/>
  <c r="P4802" i="16"/>
  <c r="P4803" i="16"/>
  <c r="P4804" i="16"/>
  <c r="P4805" i="16"/>
  <c r="P4806" i="16"/>
  <c r="P4807" i="16"/>
  <c r="P4808" i="16"/>
  <c r="P4809" i="16"/>
  <c r="P4810" i="16"/>
  <c r="P4811" i="16"/>
  <c r="P4812" i="16"/>
  <c r="P4813" i="16"/>
  <c r="P4814" i="16"/>
  <c r="P4815" i="16"/>
  <c r="P4816" i="16"/>
  <c r="P4817" i="16"/>
  <c r="P4818" i="16"/>
  <c r="P4819" i="16"/>
  <c r="P4820" i="16"/>
  <c r="P4821" i="16"/>
  <c r="P4822" i="16"/>
  <c r="P4823" i="16"/>
  <c r="P4824" i="16"/>
  <c r="P4825" i="16"/>
  <c r="P4826" i="16"/>
  <c r="P4827" i="16"/>
  <c r="P4828" i="16"/>
  <c r="P4829" i="16"/>
  <c r="P4830" i="16"/>
  <c r="P4831" i="16"/>
  <c r="P4832" i="16"/>
  <c r="P4833" i="16"/>
  <c r="P4834" i="16"/>
  <c r="P4835" i="16"/>
  <c r="P4836" i="16"/>
  <c r="P4837" i="16"/>
  <c r="P4838" i="16"/>
  <c r="P4839" i="16"/>
  <c r="P4840" i="16"/>
  <c r="P4841" i="16"/>
  <c r="P4842" i="16"/>
  <c r="P4843" i="16"/>
  <c r="P4844" i="16"/>
  <c r="P4845" i="16"/>
  <c r="P4846" i="16"/>
  <c r="P4847" i="16"/>
  <c r="P4848" i="16"/>
  <c r="P4849" i="16"/>
  <c r="P4850" i="16"/>
  <c r="P4851" i="16"/>
  <c r="P4852" i="16"/>
  <c r="P4853" i="16"/>
  <c r="P4854" i="16"/>
  <c r="P4855" i="16"/>
  <c r="P4856" i="16"/>
  <c r="P4857" i="16"/>
  <c r="P4858" i="16"/>
  <c r="P4859" i="16"/>
  <c r="P4860" i="16"/>
  <c r="P4861" i="16"/>
  <c r="P4862" i="16"/>
  <c r="P4863" i="16"/>
  <c r="P4864" i="16"/>
  <c r="P4865" i="16"/>
  <c r="P4866" i="16"/>
  <c r="P4867" i="16"/>
  <c r="P4868" i="16"/>
  <c r="P4869" i="16"/>
  <c r="P4870" i="16"/>
  <c r="P4871" i="16"/>
  <c r="P4872" i="16"/>
  <c r="P4873" i="16"/>
  <c r="P4874" i="16"/>
  <c r="P4875" i="16"/>
  <c r="P4876" i="16"/>
  <c r="P4877" i="16"/>
  <c r="P4878" i="16"/>
  <c r="P4879" i="16"/>
  <c r="P4880" i="16"/>
  <c r="P4881" i="16"/>
  <c r="P4882" i="16"/>
  <c r="P4883" i="16"/>
  <c r="P4884" i="16"/>
  <c r="P4885" i="16"/>
  <c r="P4886" i="16"/>
  <c r="P4887" i="16"/>
  <c r="P4888" i="16"/>
  <c r="P4889" i="16"/>
  <c r="P4890" i="16"/>
  <c r="P4891" i="16"/>
  <c r="P4892" i="16"/>
  <c r="P4893" i="16"/>
  <c r="P4894" i="16"/>
  <c r="P4895" i="16"/>
  <c r="P4896" i="16"/>
  <c r="P4897" i="16"/>
  <c r="P4898" i="16"/>
  <c r="P4899" i="16"/>
  <c r="P4900" i="16"/>
  <c r="P4901" i="16"/>
  <c r="P4902" i="16"/>
  <c r="P4903" i="16"/>
  <c r="P4904" i="16"/>
  <c r="P4905" i="16"/>
  <c r="P4906" i="16"/>
  <c r="P4907" i="16"/>
  <c r="P4908" i="16"/>
  <c r="P4909" i="16"/>
  <c r="P4910" i="16"/>
  <c r="P4911" i="16"/>
  <c r="P4912" i="16"/>
  <c r="P4913" i="16"/>
  <c r="P4914" i="16"/>
  <c r="P4915" i="16"/>
  <c r="P4916" i="16"/>
  <c r="P4917" i="16"/>
  <c r="P4918" i="16"/>
  <c r="P4919" i="16"/>
  <c r="P4920" i="16"/>
  <c r="P4921" i="16"/>
  <c r="P4922" i="16"/>
  <c r="P4923" i="16"/>
  <c r="P4924" i="16"/>
  <c r="P4925" i="16"/>
  <c r="P4926" i="16"/>
  <c r="P4927" i="16"/>
  <c r="P4928" i="16"/>
  <c r="P4929" i="16"/>
  <c r="P4930" i="16"/>
  <c r="P4931" i="16"/>
  <c r="P4932" i="16"/>
  <c r="P4933" i="16"/>
  <c r="P4934" i="16"/>
  <c r="P4935" i="16"/>
  <c r="P4936" i="16"/>
  <c r="P4937" i="16"/>
  <c r="P4938" i="16"/>
  <c r="P4939" i="16"/>
  <c r="P4940" i="16"/>
  <c r="P4941" i="16"/>
  <c r="P4942" i="16"/>
  <c r="P4943" i="16"/>
  <c r="P4944" i="16"/>
  <c r="P4945" i="16"/>
  <c r="P4946" i="16"/>
  <c r="P4947" i="16"/>
  <c r="P4948" i="16"/>
  <c r="P4949" i="16"/>
  <c r="P4950" i="16"/>
  <c r="P4951" i="16"/>
  <c r="P4952" i="16"/>
  <c r="P4953" i="16"/>
  <c r="P4954" i="16"/>
  <c r="P4955" i="16"/>
  <c r="P4956" i="16"/>
  <c r="P4957" i="16"/>
  <c r="P4958" i="16"/>
  <c r="P4959" i="16"/>
  <c r="P4960" i="16"/>
  <c r="P4961" i="16"/>
  <c r="P4962" i="16"/>
  <c r="P4963" i="16"/>
  <c r="P4964" i="16"/>
  <c r="P4965" i="16"/>
  <c r="P4966" i="16"/>
  <c r="P4967" i="16"/>
  <c r="P4968" i="16"/>
  <c r="P4969" i="16"/>
  <c r="P4970" i="16"/>
  <c r="P4971" i="16"/>
  <c r="P4972" i="16"/>
  <c r="P4973" i="16"/>
  <c r="P4974" i="16"/>
  <c r="P4975" i="16"/>
  <c r="P4976" i="16"/>
  <c r="P4977" i="16"/>
  <c r="P4978" i="16"/>
  <c r="P4979" i="16"/>
  <c r="P4980" i="16"/>
  <c r="P4981" i="16"/>
  <c r="P4982" i="16"/>
  <c r="P4983" i="16"/>
  <c r="P4984" i="16"/>
  <c r="P4985" i="16"/>
  <c r="P4986" i="16"/>
  <c r="P4987" i="16"/>
  <c r="P4988" i="16"/>
  <c r="P4989" i="16"/>
  <c r="P4990" i="16"/>
  <c r="P4991" i="16"/>
  <c r="P4992" i="16"/>
  <c r="P4993" i="16"/>
  <c r="P4994" i="16"/>
  <c r="P4995" i="16"/>
  <c r="P4996" i="16"/>
  <c r="P4997" i="16"/>
  <c r="P4998" i="16"/>
  <c r="P4999" i="16"/>
  <c r="P5000" i="16"/>
  <c r="P5001" i="16"/>
  <c r="P5002" i="16"/>
  <c r="P5003" i="16"/>
  <c r="P5004" i="16"/>
  <c r="P5005" i="16"/>
  <c r="P5006" i="16"/>
  <c r="P5007" i="16"/>
  <c r="P5008" i="16"/>
  <c r="P5009" i="16"/>
  <c r="P5010" i="16"/>
  <c r="P5011" i="16"/>
  <c r="P5012" i="16"/>
  <c r="P5013" i="16"/>
  <c r="P5014" i="16"/>
  <c r="P5015" i="16"/>
  <c r="P5016" i="16"/>
  <c r="P5017" i="16"/>
  <c r="P5018" i="16"/>
  <c r="P5019" i="16"/>
  <c r="P5020" i="16"/>
  <c r="P5021" i="16"/>
  <c r="P5022" i="16"/>
  <c r="P5023" i="16"/>
  <c r="P5024" i="16"/>
  <c r="P5025" i="16"/>
  <c r="P5026" i="16"/>
  <c r="P5027" i="16"/>
  <c r="P5028" i="16"/>
  <c r="P5029" i="16"/>
  <c r="P5030" i="16"/>
  <c r="P5031" i="16"/>
  <c r="P5032" i="16"/>
  <c r="P5033" i="16"/>
  <c r="P5034" i="16"/>
  <c r="P5035" i="16"/>
  <c r="P5036" i="16"/>
  <c r="P5037" i="16"/>
  <c r="P5038" i="16"/>
  <c r="P5039" i="16"/>
  <c r="P5040" i="16"/>
  <c r="P5041" i="16"/>
  <c r="P5042" i="16"/>
  <c r="P5043" i="16"/>
  <c r="P5044" i="16"/>
  <c r="P5045" i="16"/>
  <c r="P5046" i="16"/>
  <c r="P5047" i="16"/>
  <c r="P5048" i="16"/>
  <c r="P5049" i="16"/>
  <c r="P5050" i="16"/>
  <c r="P5051" i="16"/>
  <c r="P5052" i="16"/>
  <c r="P5053" i="16"/>
  <c r="P5054" i="16"/>
  <c r="P5055" i="16"/>
  <c r="P5056" i="16"/>
  <c r="P5057" i="16"/>
  <c r="P5058" i="16"/>
  <c r="P5059" i="16"/>
  <c r="P5060" i="16"/>
  <c r="P5061" i="16"/>
  <c r="P5062" i="16"/>
  <c r="P5063" i="16"/>
  <c r="P5064" i="16"/>
  <c r="P5065" i="16"/>
  <c r="P5066" i="16"/>
  <c r="P5067" i="16"/>
  <c r="P5068" i="16"/>
  <c r="P5069" i="16"/>
  <c r="P5070" i="16"/>
  <c r="P5071" i="16"/>
  <c r="P5072" i="16"/>
  <c r="P5073" i="16"/>
  <c r="P5074" i="16"/>
  <c r="P5075" i="16"/>
  <c r="P5076" i="16"/>
  <c r="P5077" i="16"/>
  <c r="P5078" i="16"/>
  <c r="P5079" i="16"/>
  <c r="P5080" i="16"/>
  <c r="P5081" i="16"/>
  <c r="P5082" i="16"/>
  <c r="P5083" i="16"/>
  <c r="P5084" i="16"/>
  <c r="P5085" i="16"/>
  <c r="P5086" i="16"/>
  <c r="P5087" i="16"/>
  <c r="P5088" i="16"/>
  <c r="P5089" i="16"/>
  <c r="P5090" i="16"/>
  <c r="P5091" i="16"/>
  <c r="P5092" i="16"/>
  <c r="P5093" i="16"/>
  <c r="P5094" i="16"/>
  <c r="P5095" i="16"/>
  <c r="P5096" i="16"/>
  <c r="P5097" i="16"/>
  <c r="P5098" i="16"/>
  <c r="P5099" i="16"/>
  <c r="P5100" i="16"/>
  <c r="P5101" i="16"/>
  <c r="P5102" i="16"/>
  <c r="P5103" i="16"/>
  <c r="P5104" i="16"/>
  <c r="P5105" i="16"/>
  <c r="P5106" i="16"/>
  <c r="P5107" i="16"/>
  <c r="P5108" i="16"/>
  <c r="P5109" i="16"/>
  <c r="P5110" i="16"/>
  <c r="P5111" i="16"/>
  <c r="P5112" i="16"/>
  <c r="P5113" i="16"/>
  <c r="P5114" i="16"/>
  <c r="P5115" i="16"/>
  <c r="P5116" i="16"/>
  <c r="P5117" i="16"/>
  <c r="P5118" i="16"/>
  <c r="P5119" i="16"/>
  <c r="P5120" i="16"/>
  <c r="P5121" i="16"/>
  <c r="P5122" i="16"/>
  <c r="P5123" i="16"/>
  <c r="P5124" i="16"/>
  <c r="P5125" i="16"/>
  <c r="P5126" i="16"/>
  <c r="P5127" i="16"/>
  <c r="P5128" i="16"/>
  <c r="P5129" i="16"/>
  <c r="P5130" i="16"/>
  <c r="P5131" i="16"/>
  <c r="P5132" i="16"/>
  <c r="P5133" i="16"/>
  <c r="P5134" i="16"/>
  <c r="P5135" i="16"/>
  <c r="P5136" i="16"/>
  <c r="P5137" i="16"/>
  <c r="P5138" i="16"/>
  <c r="P5139" i="16"/>
  <c r="P5140" i="16"/>
  <c r="P5141" i="16"/>
  <c r="P5142" i="16"/>
  <c r="P5143" i="16"/>
  <c r="P5144" i="16"/>
  <c r="P5145" i="16"/>
  <c r="P5146" i="16"/>
  <c r="P5147" i="16"/>
  <c r="P5148" i="16"/>
  <c r="P5149" i="16"/>
  <c r="P5150" i="16"/>
  <c r="P5151" i="16"/>
  <c r="P5152" i="16"/>
  <c r="P5153" i="16"/>
  <c r="P5154" i="16"/>
  <c r="P5155" i="16"/>
  <c r="P5156" i="16"/>
  <c r="P5157" i="16"/>
  <c r="P5158" i="16"/>
  <c r="P5159" i="16"/>
  <c r="P5160" i="16"/>
  <c r="P5161" i="16"/>
  <c r="P5162" i="16"/>
  <c r="P5163" i="16"/>
  <c r="P5164" i="16"/>
  <c r="P5165" i="16"/>
  <c r="P5166" i="16"/>
  <c r="P5167" i="16"/>
  <c r="P5168" i="16"/>
  <c r="P5169" i="16"/>
  <c r="P5170" i="16"/>
  <c r="P5171" i="16"/>
  <c r="P5172" i="16"/>
  <c r="P5173" i="16"/>
  <c r="P5174" i="16"/>
  <c r="P5175" i="16"/>
  <c r="P5176" i="16"/>
  <c r="P5177" i="16"/>
  <c r="P5178" i="16"/>
  <c r="P5179" i="16"/>
  <c r="P5180" i="16"/>
  <c r="P5181" i="16"/>
  <c r="P5182" i="16"/>
  <c r="P5183" i="16"/>
  <c r="P5184" i="16"/>
  <c r="P5185" i="16"/>
  <c r="P5186" i="16"/>
  <c r="P5187" i="16"/>
  <c r="P5188" i="16"/>
  <c r="P5189" i="16"/>
  <c r="P5190" i="16"/>
  <c r="P5191" i="16"/>
  <c r="P5192" i="16"/>
  <c r="P5193" i="16"/>
  <c r="P5194" i="16"/>
  <c r="P5195" i="16"/>
  <c r="P5196" i="16"/>
  <c r="P5197" i="16"/>
  <c r="P5198" i="16"/>
  <c r="P5199" i="16"/>
  <c r="P5200" i="16"/>
  <c r="P5201" i="16"/>
  <c r="P5202" i="16"/>
  <c r="P5203" i="16"/>
  <c r="P5204" i="16"/>
  <c r="P5205" i="16"/>
  <c r="P5206" i="16"/>
  <c r="P5207" i="16"/>
  <c r="P5208" i="16"/>
  <c r="P5209" i="16"/>
  <c r="P5210" i="16"/>
  <c r="P5211" i="16"/>
  <c r="P5212" i="16"/>
  <c r="P5213" i="16"/>
  <c r="P5214" i="16"/>
  <c r="P5215" i="16"/>
  <c r="P5216" i="16"/>
  <c r="P5217" i="16"/>
  <c r="P5218" i="16"/>
  <c r="P5219" i="16"/>
  <c r="P5220" i="16"/>
  <c r="P5221" i="16"/>
  <c r="P5222" i="16"/>
  <c r="P5223" i="16"/>
  <c r="P5224" i="16"/>
  <c r="P5225" i="16"/>
  <c r="P5226" i="16"/>
  <c r="P5227" i="16"/>
  <c r="P5228" i="16"/>
  <c r="P5229" i="16"/>
  <c r="P5230" i="16"/>
  <c r="P5231" i="16"/>
  <c r="P5232" i="16"/>
  <c r="P5233" i="16"/>
  <c r="P5234" i="16"/>
  <c r="P5235" i="16"/>
  <c r="P5236" i="16"/>
  <c r="P5237" i="16"/>
  <c r="P5238" i="16"/>
  <c r="P5239" i="16"/>
  <c r="P5240" i="16"/>
  <c r="P5241" i="16"/>
  <c r="P5242" i="16"/>
  <c r="P5243" i="16"/>
  <c r="P5244" i="16"/>
  <c r="P5245" i="16"/>
  <c r="P5246" i="16"/>
  <c r="P5247" i="16"/>
  <c r="P5248" i="16"/>
  <c r="P5249" i="16"/>
  <c r="P5250" i="16"/>
  <c r="P5251" i="16"/>
  <c r="P5252" i="16"/>
  <c r="P5253" i="16"/>
  <c r="P5254" i="16"/>
  <c r="P5255" i="16"/>
  <c r="P5256" i="16"/>
  <c r="P5257" i="16"/>
  <c r="P5258" i="16"/>
  <c r="P5259" i="16"/>
  <c r="P5260" i="16"/>
  <c r="P5261" i="16"/>
  <c r="P5262" i="16"/>
  <c r="P5263" i="16"/>
  <c r="P5264" i="16"/>
  <c r="P5265" i="16"/>
  <c r="P5266" i="16"/>
  <c r="P5267" i="16"/>
  <c r="P5268" i="16"/>
  <c r="P5269" i="16"/>
  <c r="P5270" i="16"/>
  <c r="P5271" i="16"/>
  <c r="P5272" i="16"/>
  <c r="P5273" i="16"/>
  <c r="P5274" i="16"/>
  <c r="P5275" i="16"/>
  <c r="P5276" i="16"/>
  <c r="P5277" i="16"/>
  <c r="P5278" i="16"/>
  <c r="P5279" i="16"/>
  <c r="P5280" i="16"/>
  <c r="P5281" i="16"/>
  <c r="P5282" i="16"/>
  <c r="P5283" i="16"/>
  <c r="P5284" i="16"/>
  <c r="P5285" i="16"/>
  <c r="P5286" i="16"/>
  <c r="P5287" i="16"/>
  <c r="P5288" i="16"/>
  <c r="P5289" i="16"/>
  <c r="P5290" i="16"/>
  <c r="P5291" i="16"/>
  <c r="P5292" i="16"/>
  <c r="P5293" i="16"/>
  <c r="P5294" i="16"/>
  <c r="P5295" i="16"/>
  <c r="P5296" i="16"/>
  <c r="P5297" i="16"/>
  <c r="P5298" i="16"/>
  <c r="P5299" i="16"/>
  <c r="P5300" i="16"/>
  <c r="P5301" i="16"/>
  <c r="P5302" i="16"/>
  <c r="P5303" i="16"/>
  <c r="P5304" i="16"/>
  <c r="P5305" i="16"/>
  <c r="P5306" i="16"/>
  <c r="P5307" i="16"/>
  <c r="P5308" i="16"/>
  <c r="P5309" i="16"/>
  <c r="P5310" i="16"/>
  <c r="P5311" i="16"/>
  <c r="P5312" i="16"/>
  <c r="P5313" i="16"/>
  <c r="P5314" i="16"/>
  <c r="P5315" i="16"/>
  <c r="P5316" i="16"/>
  <c r="P5317" i="16"/>
  <c r="P5318" i="16"/>
  <c r="P5319" i="16"/>
  <c r="P5320" i="16"/>
  <c r="P5321" i="16"/>
  <c r="P5322" i="16"/>
  <c r="P5323" i="16"/>
  <c r="P5324" i="16"/>
  <c r="P5325" i="16"/>
  <c r="P5326" i="16"/>
  <c r="P5327" i="16"/>
  <c r="P5328" i="16"/>
  <c r="P5329" i="16"/>
  <c r="P5330" i="16"/>
  <c r="P5331" i="16"/>
  <c r="P5332" i="16"/>
  <c r="P5333" i="16"/>
  <c r="P5334" i="16"/>
  <c r="P5335" i="16"/>
  <c r="P5336" i="16"/>
  <c r="P5337" i="16"/>
  <c r="P5338" i="16"/>
  <c r="P5339" i="16"/>
  <c r="P5340" i="16"/>
  <c r="P5341" i="16"/>
  <c r="P5342" i="16"/>
  <c r="P5343" i="16"/>
  <c r="P5344" i="16"/>
  <c r="P5345" i="16"/>
  <c r="P5346" i="16"/>
  <c r="P5347" i="16"/>
  <c r="P5348" i="16"/>
  <c r="P5349" i="16"/>
  <c r="P5350" i="16"/>
  <c r="P5351" i="16"/>
  <c r="P5352" i="16"/>
  <c r="P5353" i="16"/>
  <c r="P5354" i="16"/>
  <c r="P5355" i="16"/>
  <c r="P5356" i="16"/>
  <c r="P5357" i="16"/>
  <c r="P5358" i="16"/>
  <c r="P5359" i="16"/>
  <c r="P5360" i="16"/>
  <c r="P5361" i="16"/>
  <c r="P5362" i="16"/>
  <c r="P5363" i="16"/>
  <c r="P5364" i="16"/>
  <c r="P5365" i="16"/>
  <c r="P5366" i="16"/>
  <c r="P5367" i="16"/>
  <c r="P5368" i="16"/>
  <c r="P5369" i="16"/>
  <c r="P5370" i="16"/>
  <c r="P5371" i="16"/>
  <c r="P5372" i="16"/>
  <c r="P5373" i="16"/>
  <c r="P5374" i="16"/>
  <c r="P5375" i="16"/>
  <c r="P5376" i="16"/>
  <c r="P5377" i="16"/>
  <c r="P5378" i="16"/>
  <c r="P5379" i="16"/>
  <c r="P5380" i="16"/>
  <c r="P5381" i="16"/>
  <c r="P5382" i="16"/>
  <c r="P5383" i="16"/>
  <c r="P5384" i="16"/>
  <c r="P5385" i="16"/>
  <c r="P5386" i="16"/>
  <c r="P5387" i="16"/>
  <c r="P5388" i="16"/>
  <c r="P5389" i="16"/>
  <c r="P5390" i="16"/>
  <c r="P5391" i="16"/>
  <c r="P5392" i="16"/>
  <c r="P5393" i="16"/>
  <c r="P5394" i="16"/>
  <c r="P5395" i="16"/>
  <c r="P5396" i="16"/>
  <c r="P5397" i="16"/>
  <c r="P5398" i="16"/>
  <c r="P5399" i="16"/>
  <c r="P5400" i="16"/>
  <c r="P5401" i="16"/>
  <c r="P5402" i="16"/>
  <c r="P5403" i="16"/>
  <c r="P5404" i="16"/>
  <c r="P5405" i="16"/>
  <c r="P5406" i="16"/>
  <c r="P5407" i="16"/>
  <c r="P5408" i="16"/>
  <c r="P5409" i="16"/>
  <c r="P5410" i="16"/>
  <c r="P5411" i="16"/>
  <c r="P5412" i="16"/>
  <c r="P5413" i="16"/>
  <c r="P5414" i="16"/>
  <c r="P5415" i="16"/>
  <c r="P5416" i="16"/>
  <c r="P5417" i="16"/>
  <c r="P5418" i="16"/>
  <c r="P5419" i="16"/>
  <c r="P5420" i="16"/>
  <c r="P5421" i="16"/>
  <c r="P5422" i="16"/>
  <c r="P5423" i="16"/>
  <c r="P5424" i="16"/>
  <c r="P5425" i="16"/>
  <c r="P5426" i="16"/>
  <c r="P5427" i="16"/>
  <c r="P5428" i="16"/>
  <c r="P5429" i="16"/>
  <c r="P5430" i="16"/>
  <c r="P5431" i="16"/>
  <c r="P5432" i="16"/>
  <c r="P5433" i="16"/>
  <c r="P5434" i="16"/>
  <c r="P5435" i="16"/>
  <c r="P5436" i="16"/>
  <c r="P5437" i="16"/>
  <c r="P5438" i="16"/>
  <c r="P5439" i="16"/>
  <c r="P5440" i="16"/>
  <c r="P5441" i="16"/>
  <c r="P5442" i="16"/>
  <c r="P5443" i="16"/>
  <c r="P5444" i="16"/>
  <c r="P5445" i="16"/>
  <c r="P5446" i="16"/>
  <c r="P5447" i="16"/>
  <c r="P5448" i="16"/>
  <c r="P5449" i="16"/>
  <c r="P5450" i="16"/>
  <c r="P5451" i="16"/>
  <c r="P5452" i="16"/>
  <c r="P5453" i="16"/>
  <c r="P5454" i="16"/>
  <c r="P5455" i="16"/>
  <c r="P5456" i="16"/>
  <c r="P5457" i="16"/>
  <c r="P5458" i="16"/>
  <c r="P5459" i="16"/>
  <c r="P5460" i="16"/>
  <c r="P5461" i="16"/>
  <c r="P5462" i="16"/>
  <c r="P5463" i="16"/>
  <c r="P5464" i="16"/>
  <c r="P5465" i="16"/>
  <c r="P5466" i="16"/>
  <c r="P5467" i="16"/>
  <c r="P5468" i="16"/>
  <c r="P5469" i="16"/>
  <c r="P5470" i="16"/>
  <c r="P5471" i="16"/>
  <c r="P5472" i="16"/>
  <c r="P5473" i="16"/>
  <c r="P5474" i="16"/>
  <c r="P5475" i="16"/>
  <c r="P5476" i="16"/>
  <c r="P5477" i="16"/>
  <c r="P5478" i="16"/>
  <c r="P5479" i="16"/>
  <c r="P5480" i="16"/>
  <c r="P5481" i="16"/>
  <c r="P5482" i="16"/>
  <c r="P5483" i="16"/>
  <c r="P5484" i="16"/>
  <c r="P5485" i="16"/>
  <c r="P5486" i="16"/>
  <c r="P5487" i="16"/>
  <c r="P5488" i="16"/>
  <c r="P5489" i="16"/>
  <c r="P5490" i="16"/>
  <c r="P5491" i="16"/>
  <c r="P5492" i="16"/>
  <c r="P5493" i="16"/>
  <c r="P5494" i="16"/>
  <c r="P5495" i="16"/>
  <c r="P5496" i="16"/>
  <c r="P5497" i="16"/>
  <c r="P5498" i="16"/>
  <c r="P5499" i="16"/>
  <c r="P5500" i="16"/>
  <c r="P5501" i="16"/>
  <c r="P5502" i="16"/>
  <c r="P5503" i="16"/>
  <c r="P5504" i="16"/>
  <c r="P5505" i="16"/>
  <c r="P5506" i="16"/>
  <c r="P5507" i="16"/>
  <c r="P5508" i="16"/>
  <c r="P5509" i="16"/>
  <c r="P5510" i="16"/>
  <c r="P5511" i="16"/>
  <c r="P5512" i="16"/>
  <c r="P5513" i="16"/>
  <c r="P5514" i="16"/>
  <c r="P5515" i="16"/>
  <c r="P5516" i="16"/>
  <c r="P5517" i="16"/>
  <c r="P5518" i="16"/>
  <c r="P5519" i="16"/>
  <c r="P5520" i="16"/>
  <c r="P5521" i="16"/>
  <c r="P5522" i="16"/>
  <c r="P5523" i="16"/>
  <c r="P5524" i="16"/>
  <c r="P5525" i="16"/>
  <c r="P5526" i="16"/>
  <c r="P5527" i="16"/>
  <c r="P5528" i="16"/>
  <c r="P5529" i="16"/>
  <c r="P5530" i="16"/>
  <c r="P5531" i="16"/>
  <c r="P5532" i="16"/>
  <c r="P5533" i="16"/>
  <c r="P5534" i="16"/>
  <c r="P5535" i="16"/>
  <c r="P5536" i="16"/>
  <c r="P5537" i="16"/>
  <c r="P5538" i="16"/>
  <c r="P5539" i="16"/>
  <c r="P5540" i="16"/>
  <c r="P5541" i="16"/>
  <c r="P5542" i="16"/>
  <c r="P5543" i="16"/>
  <c r="P5544" i="16"/>
  <c r="P5545" i="16"/>
  <c r="P5546" i="16"/>
  <c r="P5547" i="16"/>
  <c r="P5548" i="16"/>
  <c r="P5549" i="16"/>
  <c r="P5550" i="16"/>
  <c r="P5551" i="16"/>
  <c r="P5552" i="16"/>
  <c r="P5553" i="16"/>
  <c r="P5554" i="16"/>
  <c r="P5555" i="16"/>
  <c r="P5556" i="16"/>
  <c r="P5557" i="16"/>
  <c r="P5558" i="16"/>
  <c r="P5559" i="16"/>
  <c r="P5560" i="16"/>
  <c r="P5561" i="16"/>
  <c r="P5562" i="16"/>
  <c r="P5563" i="16"/>
  <c r="P5564" i="16"/>
  <c r="P5565" i="16"/>
  <c r="P5566" i="16"/>
  <c r="P5567" i="16"/>
  <c r="P5568" i="16"/>
  <c r="P5569" i="16"/>
  <c r="P5570" i="16"/>
  <c r="P5571" i="16"/>
  <c r="P5572" i="16"/>
  <c r="P5573" i="16"/>
  <c r="P5574" i="16"/>
  <c r="P5575" i="16"/>
  <c r="P5576" i="16"/>
  <c r="P5577" i="16"/>
  <c r="P5578" i="16"/>
  <c r="P5579" i="16"/>
  <c r="P5580" i="16"/>
  <c r="P5581" i="16"/>
  <c r="P5582" i="16"/>
  <c r="P5583" i="16"/>
  <c r="P5584" i="16"/>
  <c r="P5585" i="16"/>
  <c r="P5586" i="16"/>
  <c r="P5587" i="16"/>
  <c r="P5588" i="16"/>
  <c r="P5589" i="16"/>
  <c r="P5590" i="16"/>
  <c r="P5591" i="16"/>
  <c r="P5592" i="16"/>
  <c r="P5593" i="16"/>
  <c r="P5594" i="16"/>
  <c r="P5595" i="16"/>
  <c r="P5596" i="16"/>
  <c r="P5597" i="16"/>
  <c r="P5598" i="16"/>
  <c r="P5599" i="16"/>
  <c r="P5600" i="16"/>
  <c r="P5601" i="16"/>
  <c r="P5602" i="16"/>
  <c r="P5603" i="16"/>
  <c r="P5604" i="16"/>
  <c r="P5605" i="16"/>
  <c r="P5606" i="16"/>
  <c r="P5607" i="16"/>
  <c r="P5608" i="16"/>
  <c r="P5609" i="16"/>
  <c r="P5610" i="16"/>
  <c r="P5611" i="16"/>
  <c r="P5612" i="16"/>
  <c r="P5613" i="16"/>
  <c r="P5614" i="16"/>
  <c r="P5615" i="16"/>
  <c r="P5616" i="16"/>
  <c r="P5617" i="16"/>
  <c r="P5618" i="16"/>
  <c r="P5619" i="16"/>
  <c r="P5620" i="16"/>
  <c r="P5621" i="16"/>
  <c r="P5622" i="16"/>
  <c r="P5623" i="16"/>
  <c r="P5624" i="16"/>
  <c r="P5625" i="16"/>
  <c r="P5626" i="16"/>
  <c r="P5627" i="16"/>
  <c r="P5628" i="16"/>
  <c r="P5629" i="16"/>
  <c r="P5630" i="16"/>
  <c r="P5631" i="16"/>
  <c r="P5632" i="16"/>
  <c r="P5633" i="16"/>
  <c r="P5634" i="16"/>
  <c r="P5635" i="16"/>
  <c r="P5636" i="16"/>
  <c r="P5637" i="16"/>
  <c r="P5638" i="16"/>
  <c r="P5639" i="16"/>
  <c r="P5640" i="16"/>
  <c r="P5641" i="16"/>
  <c r="P5642" i="16"/>
  <c r="P5643" i="16"/>
  <c r="P5644" i="16"/>
  <c r="P5645" i="16"/>
  <c r="P5646" i="16"/>
  <c r="P5647" i="16"/>
  <c r="P5648" i="16"/>
  <c r="P5649" i="16"/>
  <c r="P5650" i="16"/>
  <c r="P5651" i="16"/>
  <c r="P5652" i="16"/>
  <c r="P5653" i="16"/>
  <c r="P5654" i="16"/>
  <c r="P5655" i="16"/>
  <c r="P5656" i="16"/>
  <c r="P5657" i="16"/>
  <c r="P5658" i="16"/>
  <c r="P5659" i="16"/>
  <c r="P5660" i="16"/>
  <c r="P5661" i="16"/>
  <c r="P5662" i="16"/>
  <c r="P5663" i="16"/>
  <c r="P5664" i="16"/>
  <c r="P5665" i="16"/>
  <c r="P5666" i="16"/>
  <c r="P5667" i="16"/>
  <c r="P5668" i="16"/>
  <c r="P5669" i="16"/>
  <c r="P5670" i="16"/>
  <c r="P5671" i="16"/>
  <c r="P5672" i="16"/>
  <c r="P5673" i="16"/>
  <c r="P5674" i="16"/>
  <c r="P5675" i="16"/>
  <c r="P5676" i="16"/>
  <c r="P5677" i="16"/>
  <c r="P5678" i="16"/>
  <c r="P5679" i="16"/>
  <c r="P5680" i="16"/>
  <c r="P5681" i="16"/>
  <c r="P5682" i="16"/>
  <c r="P5683" i="16"/>
  <c r="P5684" i="16"/>
  <c r="P5685" i="16"/>
  <c r="P5686" i="16"/>
  <c r="P5687" i="16"/>
  <c r="P5688" i="16"/>
  <c r="P5689" i="16"/>
  <c r="P5690" i="16"/>
  <c r="P5691" i="16"/>
  <c r="P5692" i="16"/>
  <c r="P5693" i="16"/>
  <c r="P5694" i="16"/>
  <c r="P5695" i="16"/>
  <c r="P5696" i="16"/>
  <c r="P5697" i="16"/>
  <c r="P5698" i="16"/>
  <c r="P5699" i="16"/>
  <c r="P5700" i="16"/>
  <c r="P5701" i="16"/>
  <c r="P5702" i="16"/>
  <c r="P5703" i="16"/>
  <c r="P5704" i="16"/>
  <c r="P5705" i="16"/>
  <c r="P5706" i="16"/>
  <c r="P5707" i="16"/>
  <c r="P5708" i="16"/>
  <c r="P5709" i="16"/>
  <c r="P5710" i="16"/>
  <c r="P5711" i="16"/>
  <c r="P5712" i="16"/>
  <c r="P5713" i="16"/>
  <c r="P5714" i="16"/>
  <c r="P5715" i="16"/>
  <c r="P5716" i="16"/>
  <c r="P5717" i="16"/>
  <c r="P5718" i="16"/>
  <c r="P5719" i="16"/>
  <c r="P5720" i="16"/>
  <c r="P5721" i="16"/>
  <c r="P5722" i="16"/>
  <c r="P5723" i="16"/>
  <c r="P5724" i="16"/>
  <c r="P5725" i="16"/>
  <c r="P5726" i="16"/>
  <c r="P5727" i="16"/>
  <c r="P5728" i="16"/>
  <c r="P5729" i="16"/>
  <c r="P5730" i="16"/>
  <c r="P5731" i="16"/>
  <c r="P5732" i="16"/>
  <c r="P5733" i="16"/>
  <c r="P5734" i="16"/>
  <c r="P5735" i="16"/>
  <c r="P5736" i="16"/>
  <c r="P5737" i="16"/>
  <c r="P5738" i="16"/>
  <c r="P5739" i="16"/>
  <c r="P5740" i="16"/>
  <c r="P5741" i="16"/>
  <c r="P5742" i="16"/>
  <c r="P5743" i="16"/>
  <c r="P5744" i="16"/>
  <c r="P5745" i="16"/>
  <c r="P5746" i="16"/>
  <c r="P5747" i="16"/>
  <c r="P5748" i="16"/>
  <c r="P5749" i="16"/>
  <c r="P5750" i="16"/>
  <c r="P5751" i="16"/>
  <c r="P5752" i="16"/>
  <c r="P5753" i="16"/>
  <c r="P5754" i="16"/>
  <c r="P5755" i="16"/>
  <c r="P5756" i="16"/>
  <c r="P5757" i="16"/>
  <c r="P5758" i="16"/>
  <c r="P5759" i="16"/>
  <c r="P5760" i="16"/>
  <c r="P5761" i="16"/>
  <c r="P5762" i="16"/>
  <c r="P5763" i="16"/>
  <c r="P5764" i="16"/>
  <c r="P5765" i="16"/>
  <c r="P5766" i="16"/>
  <c r="P5767" i="16"/>
  <c r="P5768" i="16"/>
  <c r="P5769" i="16"/>
  <c r="P5770" i="16"/>
  <c r="P5771" i="16"/>
  <c r="P5772" i="16"/>
  <c r="P5773" i="16"/>
  <c r="P5774" i="16"/>
  <c r="P5775" i="16"/>
  <c r="P5776" i="16"/>
  <c r="P5777" i="16"/>
  <c r="P5778" i="16"/>
  <c r="P5779" i="16"/>
  <c r="P5780" i="16"/>
  <c r="P5781" i="16"/>
  <c r="P5782" i="16"/>
  <c r="P5783" i="16"/>
  <c r="P5784" i="16"/>
  <c r="P5785" i="16"/>
  <c r="P5786" i="16"/>
  <c r="P5787" i="16"/>
  <c r="P5788" i="16"/>
  <c r="P5789" i="16"/>
  <c r="P5790" i="16"/>
  <c r="P5791" i="16"/>
  <c r="P5792" i="16"/>
  <c r="P5793" i="16"/>
  <c r="P5794" i="16"/>
  <c r="P5795" i="16"/>
  <c r="P5796" i="16"/>
  <c r="P5797" i="16"/>
  <c r="P5798" i="16"/>
  <c r="P5799" i="16"/>
  <c r="P5800" i="16"/>
  <c r="P5801" i="16"/>
  <c r="P5802" i="16"/>
  <c r="P5803" i="16"/>
  <c r="P5804" i="16"/>
  <c r="P5805" i="16"/>
  <c r="P5806" i="16"/>
  <c r="P5807" i="16"/>
  <c r="P5808" i="16"/>
  <c r="P5809" i="16"/>
  <c r="P5810" i="16"/>
  <c r="P5811" i="16"/>
  <c r="P5812" i="16"/>
  <c r="P5813" i="16"/>
  <c r="P5814" i="16"/>
  <c r="P5815" i="16"/>
  <c r="P5816" i="16"/>
  <c r="P5817" i="16"/>
  <c r="P5818" i="16"/>
  <c r="P5819" i="16"/>
  <c r="P5820" i="16"/>
  <c r="P5821" i="16"/>
  <c r="P5822" i="16"/>
  <c r="P5823" i="16"/>
  <c r="P5824" i="16"/>
  <c r="P5825" i="16"/>
  <c r="P5826" i="16"/>
  <c r="P5827" i="16"/>
  <c r="P5828" i="16"/>
  <c r="P5829" i="16"/>
  <c r="P5830" i="16"/>
  <c r="P5831" i="16"/>
  <c r="P5832" i="16"/>
  <c r="P5833" i="16"/>
  <c r="P5834" i="16"/>
  <c r="P5835" i="16"/>
  <c r="P5836" i="16"/>
  <c r="P5837" i="16"/>
  <c r="P5838" i="16"/>
  <c r="P5839" i="16"/>
  <c r="P5840" i="16"/>
  <c r="P5841" i="16"/>
  <c r="P5842" i="16"/>
  <c r="P5843" i="16"/>
  <c r="P5844" i="16"/>
  <c r="P5845" i="16"/>
  <c r="P5846" i="16"/>
  <c r="P5847" i="16"/>
  <c r="P5848" i="16"/>
  <c r="P5849" i="16"/>
  <c r="P5850" i="16"/>
  <c r="P5851" i="16"/>
  <c r="P5852" i="16"/>
  <c r="P5853" i="16"/>
  <c r="P5854" i="16"/>
  <c r="P5855" i="16"/>
  <c r="P5856" i="16"/>
  <c r="P5857" i="16"/>
  <c r="P5858" i="16"/>
  <c r="P5859" i="16"/>
  <c r="P5860" i="16"/>
  <c r="P5861" i="16"/>
  <c r="P5862" i="16"/>
  <c r="P5863" i="16"/>
  <c r="P5864" i="16"/>
  <c r="P5865" i="16"/>
  <c r="P5866" i="16"/>
  <c r="P5867" i="16"/>
  <c r="P5868" i="16"/>
  <c r="P5869" i="16"/>
  <c r="P5870" i="16"/>
  <c r="P5871" i="16"/>
  <c r="P5872" i="16"/>
  <c r="P5873" i="16"/>
  <c r="P5874" i="16"/>
  <c r="P5875" i="16"/>
  <c r="P5876" i="16"/>
  <c r="P5877" i="16"/>
  <c r="P5878" i="16"/>
  <c r="P5879" i="16"/>
  <c r="P5880" i="16"/>
  <c r="P5881" i="16"/>
  <c r="P5882" i="16"/>
  <c r="P5883" i="16"/>
  <c r="P5884" i="16"/>
  <c r="P5885" i="16"/>
  <c r="P5886" i="16"/>
  <c r="P5887" i="16"/>
  <c r="P5888" i="16"/>
  <c r="P5889" i="16"/>
  <c r="P5890" i="16"/>
  <c r="P5891" i="16"/>
  <c r="P5892" i="16"/>
  <c r="P5893" i="16"/>
  <c r="P5894" i="16"/>
  <c r="P5895" i="16"/>
  <c r="P5896" i="16"/>
  <c r="P5897" i="16"/>
  <c r="P5898" i="16"/>
  <c r="P5899" i="16"/>
  <c r="P5900" i="16"/>
  <c r="P5901" i="16"/>
  <c r="P5902" i="16"/>
  <c r="P5903" i="16"/>
  <c r="P5904" i="16"/>
  <c r="P5905" i="16"/>
  <c r="P5906" i="16"/>
  <c r="P5907" i="16"/>
  <c r="P5908" i="16"/>
  <c r="P5909" i="16"/>
  <c r="P5910" i="16"/>
  <c r="P5911" i="16"/>
  <c r="P5912" i="16"/>
  <c r="P5913" i="16"/>
  <c r="P5914" i="16"/>
  <c r="P5915" i="16"/>
  <c r="P5916" i="16"/>
  <c r="P5917" i="16"/>
  <c r="P5918" i="16"/>
  <c r="P5919" i="16"/>
  <c r="P5920" i="16"/>
  <c r="P5921" i="16"/>
  <c r="P5922" i="16"/>
  <c r="P5923" i="16"/>
  <c r="P5924" i="16"/>
  <c r="P5925" i="16"/>
  <c r="P5926" i="16"/>
  <c r="P5927" i="16"/>
  <c r="P5928" i="16"/>
  <c r="P5929" i="16"/>
  <c r="P5930" i="16"/>
  <c r="P5931" i="16"/>
  <c r="P5932" i="16"/>
  <c r="P5933" i="16"/>
  <c r="P5934" i="16"/>
  <c r="P5935" i="16"/>
  <c r="P5936" i="16"/>
  <c r="P5937" i="16"/>
  <c r="P5938" i="16"/>
  <c r="P5939" i="16"/>
  <c r="P5940" i="16"/>
  <c r="P5941" i="16"/>
  <c r="P5942" i="16"/>
  <c r="P5943" i="16"/>
  <c r="P5944" i="16"/>
  <c r="P5945" i="16"/>
  <c r="P5946" i="16"/>
  <c r="P5947" i="16"/>
  <c r="P5948" i="16"/>
  <c r="P5949" i="16"/>
  <c r="P5950" i="16"/>
  <c r="P5951" i="16"/>
  <c r="P5952" i="16"/>
  <c r="P5953" i="16"/>
  <c r="P5954" i="16"/>
  <c r="P5955" i="16"/>
  <c r="P5956" i="16"/>
  <c r="P5957" i="16"/>
  <c r="P5958" i="16"/>
  <c r="P5959" i="16"/>
  <c r="P5960" i="16"/>
  <c r="P5961" i="16"/>
  <c r="P5962" i="16"/>
  <c r="P5963" i="16"/>
  <c r="P5964" i="16"/>
  <c r="P5965" i="16"/>
  <c r="P5966" i="16"/>
  <c r="P5967" i="16"/>
  <c r="P5968" i="16"/>
  <c r="P5969" i="16"/>
  <c r="P5970" i="16"/>
  <c r="P5971" i="16"/>
  <c r="P5972" i="16"/>
  <c r="P5973" i="16"/>
  <c r="P5974" i="16"/>
  <c r="P5975" i="16"/>
  <c r="P5976" i="16"/>
  <c r="P5977" i="16"/>
  <c r="P5978" i="16"/>
  <c r="P5979" i="16"/>
  <c r="P5980" i="16"/>
  <c r="P5981" i="16"/>
  <c r="P5982" i="16"/>
  <c r="P5983" i="16"/>
  <c r="P5984" i="16"/>
  <c r="P5985" i="16"/>
  <c r="P5986" i="16"/>
  <c r="P5987" i="16"/>
  <c r="P5988" i="16"/>
  <c r="P5989" i="16"/>
  <c r="P5990" i="16"/>
  <c r="P5991" i="16"/>
  <c r="P5992" i="16"/>
  <c r="P5993" i="16"/>
  <c r="P5994" i="16"/>
  <c r="P5995" i="16"/>
  <c r="P5996" i="16"/>
  <c r="P5997" i="16"/>
  <c r="P5998" i="16"/>
  <c r="P5999" i="16"/>
  <c r="P6000" i="16"/>
  <c r="P6001" i="16"/>
  <c r="P6002" i="16"/>
  <c r="P6003" i="16"/>
  <c r="P6004" i="16"/>
  <c r="P6005" i="16"/>
  <c r="P6006" i="16"/>
  <c r="P6007" i="16"/>
  <c r="P6008" i="16"/>
  <c r="P6009" i="16"/>
  <c r="P6010" i="16"/>
  <c r="P6011" i="16"/>
  <c r="P6012" i="16"/>
  <c r="P6013" i="16"/>
  <c r="P6014" i="16"/>
  <c r="P6015" i="16"/>
  <c r="P6016" i="16"/>
  <c r="P6017" i="16"/>
  <c r="P6018" i="16"/>
  <c r="P6019" i="16"/>
  <c r="P6020" i="16"/>
  <c r="P6021" i="16"/>
  <c r="P6022" i="16"/>
  <c r="P6023" i="16"/>
  <c r="P6024" i="16"/>
  <c r="P6025" i="16"/>
  <c r="P6026" i="16"/>
  <c r="P6027" i="16"/>
  <c r="P6028" i="16"/>
  <c r="P6029" i="16"/>
  <c r="P6030" i="16"/>
  <c r="P6031" i="16"/>
  <c r="P6032" i="16"/>
  <c r="P6033" i="16"/>
  <c r="P6034" i="16"/>
  <c r="P6035" i="16"/>
  <c r="P6036" i="16"/>
  <c r="P6037" i="16"/>
  <c r="P6038" i="16"/>
  <c r="P6039" i="16"/>
  <c r="P6040" i="16"/>
  <c r="P6041" i="16"/>
  <c r="P6042" i="16"/>
  <c r="P6043" i="16"/>
  <c r="P6044" i="16"/>
  <c r="P6045" i="16"/>
  <c r="P6046" i="16"/>
  <c r="P6047" i="16"/>
  <c r="P6048" i="16"/>
  <c r="P6049" i="16"/>
  <c r="P6050" i="16"/>
  <c r="P6051" i="16"/>
  <c r="P6052" i="16"/>
  <c r="P6053" i="16"/>
  <c r="P6054" i="16"/>
  <c r="P6055" i="16"/>
  <c r="P6056" i="16"/>
  <c r="P6057" i="16"/>
  <c r="P6058" i="16"/>
  <c r="P6059" i="16"/>
  <c r="P6060" i="16"/>
  <c r="P6061" i="16"/>
  <c r="P6062" i="16"/>
  <c r="P6063" i="16"/>
  <c r="P6064" i="16"/>
  <c r="P6065" i="16"/>
  <c r="P6066" i="16"/>
  <c r="P6067" i="16"/>
  <c r="P6068" i="16"/>
  <c r="P6069" i="16"/>
  <c r="P6070" i="16"/>
  <c r="P6071" i="16"/>
  <c r="P6072" i="16"/>
  <c r="P6073" i="16"/>
  <c r="P6074" i="16"/>
  <c r="P6075" i="16"/>
  <c r="P6076" i="16"/>
  <c r="P6077" i="16"/>
  <c r="P6078" i="16"/>
  <c r="P6079" i="16"/>
  <c r="P6080" i="16"/>
  <c r="P6081" i="16"/>
  <c r="P6082" i="16"/>
  <c r="P6083" i="16"/>
  <c r="P6084" i="16"/>
  <c r="P6085" i="16"/>
  <c r="P6086" i="16"/>
  <c r="P6087" i="16"/>
  <c r="P6088" i="16"/>
  <c r="P6089" i="16"/>
  <c r="P6090" i="16"/>
  <c r="P6091" i="16"/>
  <c r="P6092" i="16"/>
  <c r="P6093" i="16"/>
  <c r="P6094" i="16"/>
  <c r="P6095" i="16"/>
  <c r="P6096" i="16"/>
  <c r="P6097" i="16"/>
  <c r="P6098" i="16"/>
  <c r="P6099" i="16"/>
  <c r="P6100" i="16"/>
  <c r="P6101" i="16"/>
  <c r="P6102" i="16"/>
  <c r="P6103" i="16"/>
  <c r="P6104" i="16"/>
  <c r="P6105" i="16"/>
  <c r="P6106" i="16"/>
  <c r="P6107" i="16"/>
  <c r="P6108" i="16"/>
  <c r="P6109" i="16"/>
  <c r="P6110" i="16"/>
  <c r="P6111" i="16"/>
  <c r="P6112" i="16"/>
  <c r="P6113" i="16"/>
  <c r="P6114" i="16"/>
  <c r="P6115" i="16"/>
  <c r="P6116" i="16"/>
  <c r="P6117" i="16"/>
  <c r="P6118" i="16"/>
  <c r="P6119" i="16"/>
  <c r="P6120" i="16"/>
  <c r="P6121" i="16"/>
  <c r="P6122" i="16"/>
  <c r="P6123" i="16"/>
  <c r="P6124" i="16"/>
  <c r="P6125" i="16"/>
  <c r="P6126" i="16"/>
  <c r="P6127" i="16"/>
  <c r="P6128" i="16"/>
  <c r="P6129" i="16"/>
  <c r="P6130" i="16"/>
  <c r="P6131" i="16"/>
  <c r="P6132" i="16"/>
  <c r="P6133" i="16"/>
  <c r="P6134" i="16"/>
  <c r="P6135" i="16"/>
  <c r="P6136" i="16"/>
  <c r="P6137" i="16"/>
  <c r="P6138" i="16"/>
  <c r="P6139" i="16"/>
  <c r="P6140" i="16"/>
  <c r="P6141" i="16"/>
  <c r="P6142" i="16"/>
  <c r="P6143" i="16"/>
  <c r="P6144" i="16"/>
  <c r="P6145" i="16"/>
  <c r="P6146" i="16"/>
  <c r="P6147" i="16"/>
  <c r="P6148" i="16"/>
  <c r="P6149" i="16"/>
  <c r="P6150" i="16"/>
  <c r="P6151" i="16"/>
  <c r="P6152" i="16"/>
  <c r="P6153" i="16"/>
  <c r="P6154" i="16"/>
  <c r="P6155" i="16"/>
  <c r="P6156" i="16"/>
  <c r="P6157" i="16"/>
  <c r="P6158" i="16"/>
  <c r="P6159" i="16"/>
  <c r="P6160" i="16"/>
  <c r="P6161" i="16"/>
  <c r="P6162" i="16"/>
  <c r="P6163" i="16"/>
  <c r="P6164" i="16"/>
  <c r="P6165" i="16"/>
  <c r="P6166" i="16"/>
  <c r="P6167" i="16"/>
  <c r="P6168" i="16"/>
  <c r="P6169" i="16"/>
  <c r="P6170" i="16"/>
  <c r="P6171" i="16"/>
  <c r="P6172" i="16"/>
  <c r="P6173" i="16"/>
  <c r="P6174" i="16"/>
  <c r="P6175" i="16"/>
  <c r="P6176" i="16"/>
  <c r="P6177" i="16"/>
  <c r="P6178" i="16"/>
  <c r="P6179" i="16"/>
  <c r="P6180" i="16"/>
  <c r="P6181" i="16"/>
  <c r="P6182" i="16"/>
  <c r="P6183" i="16"/>
  <c r="P6184" i="16"/>
  <c r="P6185" i="16"/>
  <c r="P6186" i="16"/>
  <c r="P6187" i="16"/>
  <c r="P6188" i="16"/>
  <c r="P6189" i="16"/>
  <c r="P6190" i="16"/>
  <c r="P6191" i="16"/>
  <c r="P6192" i="16"/>
  <c r="P6193" i="16"/>
  <c r="P6194" i="16"/>
  <c r="P6195" i="16"/>
  <c r="P6196" i="16"/>
  <c r="P6197" i="16"/>
  <c r="P6198" i="16"/>
  <c r="P6199" i="16"/>
  <c r="P6200" i="16"/>
  <c r="P6201" i="16"/>
  <c r="P6202" i="16"/>
  <c r="P6203" i="16"/>
  <c r="P6204" i="16"/>
  <c r="P6205" i="16"/>
  <c r="P6206" i="16"/>
  <c r="P6207" i="16"/>
  <c r="P6208" i="16"/>
  <c r="P6209" i="16"/>
  <c r="P6210" i="16"/>
  <c r="P6211" i="16"/>
  <c r="P6212" i="16"/>
  <c r="P6213" i="16"/>
  <c r="P6214" i="16"/>
  <c r="P6215" i="16"/>
  <c r="P6216" i="16"/>
  <c r="P6217" i="16"/>
  <c r="P6218" i="16"/>
  <c r="P6219" i="16"/>
  <c r="P6220" i="16"/>
  <c r="P6221" i="16"/>
  <c r="P6222" i="16"/>
  <c r="P6223" i="16"/>
  <c r="P6224" i="16"/>
  <c r="P6225" i="16"/>
  <c r="P6226" i="16"/>
  <c r="P6227" i="16"/>
  <c r="P6228" i="16"/>
  <c r="P6229" i="16"/>
  <c r="P6230" i="16"/>
  <c r="P6231" i="16"/>
  <c r="P6232" i="16"/>
  <c r="P6233" i="16"/>
  <c r="P6234" i="16"/>
  <c r="P6235" i="16"/>
  <c r="P6236" i="16"/>
  <c r="P6237" i="16"/>
  <c r="P6238" i="16"/>
  <c r="P6239" i="16"/>
  <c r="P6240" i="16"/>
  <c r="P6241" i="16"/>
  <c r="P6242" i="16"/>
  <c r="P6243" i="16"/>
  <c r="P6244" i="16"/>
  <c r="P6245" i="16"/>
  <c r="P6246" i="16"/>
  <c r="P6247" i="16"/>
  <c r="P6248" i="16"/>
  <c r="P6249" i="16"/>
  <c r="P6250" i="16"/>
  <c r="P6251" i="16"/>
  <c r="P6252" i="16"/>
  <c r="P6253" i="16"/>
  <c r="P6254" i="16"/>
  <c r="P6255" i="16"/>
  <c r="P6256" i="16"/>
  <c r="P6257" i="16"/>
  <c r="P6258" i="16"/>
  <c r="P6259" i="16"/>
  <c r="P6260" i="16"/>
  <c r="P6261" i="16"/>
  <c r="P6262" i="16"/>
  <c r="P6263" i="16"/>
  <c r="P6264" i="16"/>
  <c r="P6265" i="16"/>
  <c r="P6266" i="16"/>
  <c r="P6267" i="16"/>
  <c r="P6268" i="16"/>
  <c r="P6269" i="16"/>
  <c r="P6270" i="16"/>
  <c r="P6271" i="16"/>
  <c r="P6272" i="16"/>
  <c r="P6273" i="16"/>
  <c r="P6274" i="16"/>
  <c r="P6275" i="16"/>
  <c r="P6276" i="16"/>
  <c r="P6277" i="16"/>
  <c r="P6278" i="16"/>
  <c r="P6279" i="16"/>
  <c r="P6280" i="16"/>
  <c r="P6281" i="16"/>
  <c r="P6282" i="16"/>
  <c r="P6283" i="16"/>
  <c r="P6284" i="16"/>
  <c r="P6285" i="16"/>
  <c r="P6286" i="16"/>
  <c r="P6287" i="16"/>
  <c r="P6288" i="16"/>
  <c r="P6289" i="16"/>
  <c r="P6290" i="16"/>
  <c r="P6291" i="16"/>
  <c r="P6292" i="16"/>
  <c r="P6293" i="16"/>
  <c r="P6294" i="16"/>
  <c r="P6295" i="16"/>
  <c r="P6296" i="16"/>
  <c r="P6297" i="16"/>
  <c r="P6298" i="16"/>
  <c r="P6299" i="16"/>
  <c r="P6300" i="16"/>
  <c r="P6301" i="16"/>
  <c r="P6302" i="16"/>
  <c r="P6303" i="16"/>
  <c r="P6304" i="16"/>
  <c r="P6305" i="16"/>
  <c r="P6306" i="16"/>
  <c r="P6307" i="16"/>
  <c r="P6308" i="16"/>
  <c r="P6309" i="16"/>
  <c r="P6310" i="16"/>
  <c r="P6311" i="16"/>
  <c r="P6312" i="16"/>
  <c r="P6313" i="16"/>
  <c r="P6314" i="16"/>
  <c r="P6315" i="16"/>
  <c r="P6316" i="16"/>
  <c r="P6317" i="16"/>
  <c r="P6318" i="16"/>
  <c r="P6319" i="16"/>
  <c r="P6320" i="16"/>
  <c r="P6321" i="16"/>
  <c r="P6322" i="16"/>
  <c r="P6323" i="16"/>
  <c r="P6324" i="16"/>
  <c r="P6325" i="16"/>
  <c r="P6326" i="16"/>
  <c r="P6327" i="16"/>
  <c r="P6328" i="16"/>
  <c r="P6329" i="16"/>
  <c r="P6330" i="16"/>
  <c r="P6331" i="16"/>
  <c r="P6332" i="16"/>
  <c r="P6333" i="16"/>
  <c r="P6334" i="16"/>
  <c r="P6335" i="16"/>
  <c r="P6336" i="16"/>
  <c r="P6337" i="16"/>
  <c r="P6338" i="16"/>
  <c r="P6339" i="16"/>
  <c r="P6340" i="16"/>
  <c r="P6341" i="16"/>
  <c r="P6342" i="16"/>
  <c r="P6343" i="16"/>
  <c r="P6344" i="16"/>
  <c r="P6345" i="16"/>
  <c r="P6346" i="16"/>
  <c r="P6347" i="16"/>
  <c r="P6348" i="16"/>
  <c r="P6349" i="16"/>
  <c r="P6350" i="16"/>
  <c r="P6351" i="16"/>
  <c r="P6352" i="16"/>
  <c r="P6353" i="16"/>
  <c r="P6354" i="16"/>
  <c r="P6355" i="16"/>
  <c r="P6356" i="16"/>
  <c r="P6357" i="16"/>
  <c r="P6358" i="16"/>
  <c r="P6359" i="16"/>
  <c r="P6360" i="16"/>
  <c r="P6361" i="16"/>
  <c r="P6362" i="16"/>
  <c r="P6363" i="16"/>
  <c r="P6364" i="16"/>
  <c r="P6365" i="16"/>
  <c r="P6366" i="16"/>
  <c r="P6367" i="16"/>
  <c r="P6368" i="16"/>
  <c r="P6369" i="16"/>
  <c r="P6370" i="16"/>
  <c r="P6371" i="16"/>
  <c r="P6372" i="16"/>
  <c r="P6373" i="16"/>
  <c r="P6374" i="16"/>
  <c r="P6375" i="16"/>
  <c r="P6376" i="16"/>
  <c r="P6377" i="16"/>
  <c r="P6378" i="16"/>
  <c r="P6379" i="16"/>
  <c r="P6380" i="16"/>
  <c r="P6381" i="16"/>
  <c r="P6382" i="16"/>
  <c r="P6383" i="16"/>
  <c r="P6384" i="16"/>
  <c r="P6385" i="16"/>
  <c r="P6386" i="16"/>
  <c r="P6387" i="16"/>
  <c r="P6388" i="16"/>
  <c r="P6389" i="16"/>
  <c r="P6390" i="16"/>
  <c r="P6391" i="16"/>
  <c r="P6392" i="16"/>
  <c r="P6393" i="16"/>
  <c r="P6394" i="16"/>
  <c r="P6395" i="16"/>
  <c r="P6396" i="16"/>
  <c r="P6397" i="16"/>
  <c r="P6398" i="16"/>
  <c r="P6399" i="16"/>
  <c r="P6400" i="16"/>
  <c r="P6401" i="16"/>
  <c r="P6402" i="16"/>
  <c r="P6403" i="16"/>
  <c r="P6404" i="16"/>
  <c r="P6405" i="16"/>
  <c r="P6406" i="16"/>
  <c r="P6407" i="16"/>
  <c r="P6408" i="16"/>
  <c r="P6409" i="16"/>
  <c r="P6410" i="16"/>
  <c r="P6411" i="16"/>
  <c r="P6412" i="16"/>
  <c r="P6413" i="16"/>
  <c r="P6414" i="16"/>
  <c r="P6415" i="16"/>
  <c r="P6416" i="16"/>
  <c r="P6417" i="16"/>
  <c r="P6418" i="16"/>
  <c r="P6419" i="16"/>
  <c r="P6420" i="16"/>
  <c r="P6421" i="16"/>
  <c r="P6422" i="16"/>
  <c r="P6423" i="16"/>
  <c r="P6424" i="16"/>
  <c r="P6425" i="16"/>
  <c r="P6426" i="16"/>
  <c r="P6427" i="16"/>
  <c r="P6428" i="16"/>
  <c r="P6429" i="16"/>
  <c r="P6430" i="16"/>
  <c r="P6431" i="16"/>
  <c r="P6432" i="16"/>
  <c r="P6433" i="16"/>
  <c r="P6434" i="16"/>
  <c r="P6435" i="16"/>
  <c r="P6436" i="16"/>
  <c r="P6437" i="16"/>
  <c r="P6438" i="16"/>
  <c r="P6439" i="16"/>
  <c r="P6440" i="16"/>
  <c r="P6441" i="16"/>
  <c r="P6442" i="16"/>
  <c r="P6443" i="16"/>
  <c r="P6444" i="16"/>
  <c r="P6445" i="16"/>
  <c r="P6446" i="16"/>
  <c r="P6447" i="16"/>
  <c r="P6448" i="16"/>
  <c r="P6449" i="16"/>
  <c r="P6450" i="16"/>
  <c r="P6451" i="16"/>
  <c r="P6452" i="16"/>
  <c r="P6453" i="16"/>
  <c r="P6454" i="16"/>
  <c r="P6455" i="16"/>
  <c r="P6456" i="16"/>
  <c r="P6457" i="16"/>
  <c r="P6458" i="16"/>
  <c r="P6459" i="16"/>
  <c r="P6460" i="16"/>
  <c r="P6461" i="16"/>
  <c r="P6462" i="16"/>
  <c r="P6463" i="16"/>
  <c r="P6464" i="16"/>
  <c r="P6465" i="16"/>
  <c r="P6466" i="16"/>
  <c r="P6467" i="16"/>
  <c r="P6468" i="16"/>
  <c r="P6469" i="16"/>
  <c r="P6470" i="16"/>
  <c r="P6471" i="16"/>
  <c r="P6472" i="16"/>
  <c r="P6473" i="16"/>
  <c r="P6474" i="16"/>
  <c r="P6475" i="16"/>
  <c r="P6476" i="16"/>
  <c r="P6477" i="16"/>
  <c r="P6478" i="16"/>
  <c r="P6479" i="16"/>
  <c r="P6480" i="16"/>
  <c r="P6481" i="16"/>
  <c r="P6482" i="16"/>
  <c r="P6483" i="16"/>
  <c r="P6484" i="16"/>
  <c r="P6485" i="16"/>
  <c r="P6486" i="16"/>
  <c r="P6487" i="16"/>
  <c r="P6488" i="16"/>
  <c r="P6489" i="16"/>
  <c r="P6490" i="16"/>
  <c r="P6491" i="16"/>
  <c r="P6492" i="16"/>
  <c r="P6493" i="16"/>
  <c r="P6494" i="16"/>
  <c r="P6495" i="16"/>
  <c r="P6496" i="16"/>
  <c r="P6497" i="16"/>
  <c r="P6498" i="16"/>
  <c r="P6499" i="16"/>
  <c r="P6500" i="16"/>
  <c r="P6501" i="16"/>
  <c r="P6502" i="16"/>
  <c r="P6503" i="16"/>
  <c r="P6504" i="16"/>
  <c r="P6505" i="16"/>
  <c r="P6506" i="16"/>
  <c r="P6507" i="16"/>
  <c r="P6508" i="16"/>
  <c r="P6509" i="16"/>
  <c r="P6510" i="16"/>
  <c r="P6511" i="16"/>
  <c r="P6512" i="16"/>
  <c r="P6513" i="16"/>
  <c r="P6514" i="16"/>
  <c r="P6515" i="16"/>
  <c r="P6516" i="16"/>
  <c r="P6517" i="16"/>
  <c r="P6518" i="16"/>
  <c r="P6519" i="16"/>
  <c r="P6520" i="16"/>
  <c r="P6521" i="16"/>
  <c r="P6522" i="16"/>
  <c r="P6523" i="16"/>
  <c r="P6524" i="16"/>
  <c r="P6525" i="16"/>
  <c r="P6526" i="16"/>
  <c r="P6527" i="16"/>
  <c r="P6528" i="16"/>
  <c r="P6529" i="16"/>
  <c r="P6530" i="16"/>
  <c r="P6531" i="16"/>
  <c r="P6532" i="16"/>
  <c r="P6533" i="16"/>
  <c r="P6534" i="16"/>
  <c r="P6535" i="16"/>
  <c r="P6536" i="16"/>
  <c r="P6537" i="16"/>
  <c r="P6538" i="16"/>
  <c r="P6539" i="16"/>
  <c r="P6540" i="16"/>
  <c r="P6541" i="16"/>
  <c r="P6542" i="16"/>
  <c r="P6543" i="16"/>
  <c r="P6544" i="16"/>
  <c r="P6545" i="16"/>
  <c r="P6546" i="16"/>
  <c r="P6547" i="16"/>
  <c r="P6548" i="16"/>
  <c r="P6549" i="16"/>
  <c r="P6550" i="16"/>
  <c r="P6551" i="16"/>
  <c r="P6552" i="16"/>
  <c r="P6553" i="16"/>
  <c r="P6554" i="16"/>
  <c r="P6555" i="16"/>
  <c r="P6556" i="16"/>
  <c r="P6557" i="16"/>
  <c r="P6558" i="16"/>
  <c r="P6559" i="16"/>
  <c r="P6560" i="16"/>
  <c r="P6561" i="16"/>
  <c r="P6562" i="16"/>
  <c r="P6563" i="16"/>
  <c r="P6564" i="16"/>
  <c r="P6565" i="16"/>
  <c r="P6566" i="16"/>
  <c r="P6567" i="16"/>
  <c r="P6568" i="16"/>
  <c r="P6569" i="16"/>
  <c r="P6570" i="16"/>
  <c r="P6571" i="16"/>
  <c r="P6572" i="16"/>
  <c r="P6573" i="16"/>
  <c r="P6574" i="16"/>
  <c r="P6575" i="16"/>
  <c r="P6576" i="16"/>
  <c r="P6577" i="16"/>
  <c r="P6578" i="16"/>
  <c r="P6579" i="16"/>
  <c r="P6580" i="16"/>
  <c r="P6581" i="16"/>
  <c r="P6582" i="16"/>
  <c r="P6583" i="16"/>
  <c r="P6584" i="16"/>
  <c r="P6585" i="16"/>
  <c r="P6586" i="16"/>
  <c r="P6587" i="16"/>
  <c r="P6588" i="16"/>
  <c r="P6589" i="16"/>
  <c r="P6590" i="16"/>
  <c r="P6591" i="16"/>
  <c r="P6592" i="16"/>
  <c r="P6593" i="16"/>
  <c r="P6594" i="16"/>
  <c r="P6595" i="16"/>
  <c r="P6596" i="16"/>
  <c r="P6597" i="16"/>
  <c r="P6598" i="16"/>
  <c r="P6599" i="16"/>
  <c r="P6600" i="16"/>
  <c r="P6601" i="16"/>
  <c r="P6602" i="16"/>
  <c r="P6603" i="16"/>
  <c r="P6604" i="16"/>
  <c r="P6605" i="16"/>
  <c r="P6606" i="16"/>
  <c r="P6607" i="16"/>
  <c r="P6608" i="16"/>
  <c r="P6609" i="16"/>
  <c r="P6610" i="16"/>
  <c r="P6611" i="16"/>
  <c r="P6612" i="16"/>
  <c r="P6613" i="16"/>
  <c r="P6614" i="16"/>
  <c r="P6615" i="16"/>
  <c r="P6616" i="16"/>
  <c r="P6617" i="16"/>
  <c r="P6618" i="16"/>
  <c r="P6619" i="16"/>
  <c r="P6620" i="16"/>
  <c r="P6621" i="16"/>
  <c r="P6622" i="16"/>
  <c r="P6623" i="16"/>
  <c r="P6624" i="16"/>
  <c r="P6625" i="16"/>
  <c r="P6626" i="16"/>
  <c r="P6627" i="16"/>
  <c r="P6628" i="16"/>
  <c r="P6629" i="16"/>
  <c r="P6630" i="16"/>
  <c r="P6631" i="16"/>
  <c r="P6632" i="16"/>
  <c r="P6633" i="16"/>
  <c r="P6634" i="16"/>
  <c r="P6635" i="16"/>
  <c r="P6636" i="16"/>
  <c r="P6637" i="16"/>
  <c r="P6638" i="16"/>
  <c r="P6639" i="16"/>
  <c r="P6640" i="16"/>
  <c r="P6641" i="16"/>
  <c r="P6642" i="16"/>
  <c r="P6643" i="16"/>
  <c r="P6644" i="16"/>
  <c r="P6645" i="16"/>
  <c r="P6646" i="16"/>
  <c r="P6647" i="16"/>
  <c r="P6648" i="16"/>
  <c r="P6649" i="16"/>
  <c r="P6650" i="16"/>
  <c r="P6651" i="16"/>
  <c r="P6652" i="16"/>
  <c r="P6653" i="16"/>
  <c r="P6654" i="16"/>
  <c r="P6655" i="16"/>
  <c r="P6656" i="16"/>
  <c r="P6657" i="16"/>
  <c r="P6658" i="16"/>
  <c r="P6659" i="16"/>
  <c r="P6660" i="16"/>
  <c r="P6661" i="16"/>
  <c r="P6662" i="16"/>
  <c r="P6663" i="16"/>
  <c r="P6664" i="16"/>
  <c r="P6665" i="16"/>
  <c r="P6666" i="16"/>
  <c r="P6667" i="16"/>
  <c r="P6668" i="16"/>
  <c r="P6669" i="16"/>
  <c r="P6670" i="16"/>
  <c r="P6671" i="16"/>
  <c r="P6672" i="16"/>
  <c r="P6673" i="16"/>
  <c r="P6674" i="16"/>
  <c r="P6675" i="16"/>
  <c r="P6676" i="16"/>
  <c r="P6677" i="16"/>
  <c r="P6678" i="16"/>
  <c r="P6679" i="16"/>
  <c r="P6680" i="16"/>
  <c r="P6681" i="16"/>
  <c r="P6682" i="16"/>
  <c r="P6683" i="16"/>
  <c r="P6684" i="16"/>
  <c r="P6685" i="16"/>
  <c r="P6686" i="16"/>
  <c r="P6687" i="16"/>
  <c r="P6688" i="16"/>
  <c r="P6689" i="16"/>
  <c r="P6690" i="16"/>
  <c r="P6691" i="16"/>
  <c r="P6692" i="16"/>
  <c r="P6693" i="16"/>
  <c r="P6694" i="16"/>
  <c r="P6695" i="16"/>
  <c r="P6696" i="16"/>
  <c r="P6697" i="16"/>
  <c r="P6698" i="16"/>
  <c r="P6699" i="16"/>
  <c r="P6700" i="16"/>
  <c r="P6701" i="16"/>
  <c r="P6702" i="16"/>
  <c r="P6703" i="16"/>
  <c r="P6704" i="16"/>
  <c r="P6705" i="16"/>
  <c r="P6706" i="16"/>
  <c r="P6707" i="16"/>
  <c r="P6708" i="16"/>
  <c r="P6709" i="16"/>
  <c r="P6710" i="16"/>
  <c r="P6711" i="16"/>
  <c r="P6712" i="16"/>
  <c r="P6713" i="16"/>
  <c r="P6714" i="16"/>
  <c r="P6715" i="16"/>
  <c r="P6716" i="16"/>
  <c r="P6717" i="16"/>
  <c r="P6718" i="16"/>
  <c r="P6719" i="16"/>
  <c r="P6720" i="16"/>
  <c r="P6721" i="16"/>
  <c r="P6722" i="16"/>
  <c r="P6723" i="16"/>
  <c r="P6724" i="16"/>
  <c r="P6725" i="16"/>
  <c r="P6726" i="16"/>
  <c r="P6727" i="16"/>
  <c r="P6728" i="16"/>
  <c r="P6729" i="16"/>
  <c r="P6730" i="16"/>
  <c r="P6731" i="16"/>
  <c r="P6732" i="16"/>
  <c r="P6733" i="16"/>
  <c r="P6734" i="16"/>
  <c r="P6735" i="16"/>
  <c r="P6736" i="16"/>
  <c r="P6737" i="16"/>
  <c r="P6738" i="16"/>
  <c r="P6739" i="16"/>
  <c r="P6740" i="16"/>
  <c r="P6741" i="16"/>
  <c r="P6742" i="16"/>
  <c r="P6743" i="16"/>
  <c r="P6744" i="16"/>
  <c r="P6745" i="16"/>
  <c r="P6746" i="16"/>
  <c r="P6747" i="16"/>
  <c r="P6748" i="16"/>
  <c r="P6749" i="16"/>
  <c r="P6750" i="16"/>
  <c r="P6751" i="16"/>
  <c r="P6752" i="16"/>
  <c r="P6753" i="16"/>
  <c r="P6754" i="16"/>
  <c r="P6755" i="16"/>
  <c r="P6756" i="16"/>
  <c r="P6757" i="16"/>
  <c r="P6758" i="16"/>
  <c r="P6759" i="16"/>
  <c r="P6760" i="16"/>
  <c r="P6761" i="16"/>
  <c r="P6762" i="16"/>
  <c r="P6763" i="16"/>
  <c r="P6764" i="16"/>
  <c r="P6765" i="16"/>
  <c r="P6766" i="16"/>
  <c r="P6767" i="16"/>
  <c r="P6768" i="16"/>
  <c r="P6769" i="16"/>
  <c r="P6770" i="16"/>
  <c r="P6771" i="16"/>
  <c r="P6772" i="16"/>
  <c r="P6773" i="16"/>
  <c r="P6774" i="16"/>
  <c r="P6775" i="16"/>
  <c r="P6776" i="16"/>
  <c r="P6777" i="16"/>
  <c r="P6778" i="16"/>
  <c r="P6779" i="16"/>
  <c r="P6780" i="16"/>
  <c r="P6781" i="16"/>
  <c r="P6782" i="16"/>
  <c r="P6783" i="16"/>
  <c r="P6784" i="16"/>
  <c r="P6785" i="16"/>
  <c r="P6786" i="16"/>
  <c r="P6787" i="16"/>
  <c r="P6788" i="16"/>
  <c r="P6789" i="16"/>
  <c r="P6790" i="16"/>
  <c r="P6791" i="16"/>
  <c r="P6792" i="16"/>
  <c r="P6793" i="16"/>
  <c r="P6794" i="16"/>
  <c r="P6795" i="16"/>
  <c r="P6796" i="16"/>
  <c r="P6797" i="16"/>
  <c r="P6798" i="16"/>
  <c r="P6799" i="16"/>
  <c r="P6800" i="16"/>
  <c r="P6801" i="16"/>
  <c r="P6802" i="16"/>
  <c r="P6803" i="16"/>
  <c r="P6804" i="16"/>
  <c r="P6805" i="16"/>
  <c r="P6806" i="16"/>
  <c r="P6807" i="16"/>
  <c r="P6808" i="16"/>
  <c r="P6809" i="16"/>
  <c r="P6810" i="16"/>
  <c r="P6811" i="16"/>
  <c r="P6812" i="16"/>
  <c r="P6813" i="16"/>
  <c r="P6814" i="16"/>
  <c r="P6815" i="16"/>
  <c r="P6816" i="16"/>
  <c r="P6817" i="16"/>
  <c r="P6818" i="16"/>
  <c r="P6819" i="16"/>
  <c r="P6820" i="16"/>
  <c r="P6821" i="16"/>
  <c r="P6822" i="16"/>
  <c r="P6823" i="16"/>
  <c r="P6824" i="16"/>
  <c r="P6825" i="16"/>
  <c r="P6826" i="16"/>
  <c r="P6827" i="16"/>
  <c r="P6828" i="16"/>
  <c r="P6829" i="16"/>
  <c r="P6830" i="16"/>
  <c r="P6831" i="16"/>
  <c r="P6832" i="16"/>
  <c r="P6833" i="16"/>
  <c r="P6834" i="16"/>
  <c r="P6835" i="16"/>
  <c r="P6836" i="16"/>
  <c r="P6837" i="16"/>
  <c r="P6838" i="16"/>
  <c r="P6839" i="16"/>
  <c r="P6840" i="16"/>
  <c r="P6841" i="16"/>
  <c r="P6842" i="16"/>
  <c r="P6843" i="16"/>
  <c r="P6844" i="16"/>
  <c r="P6845" i="16"/>
  <c r="P6846" i="16"/>
  <c r="P6847" i="16"/>
  <c r="P6848" i="16"/>
  <c r="P6849" i="16"/>
  <c r="P6850" i="16"/>
  <c r="P6851" i="16"/>
  <c r="P6852" i="16"/>
  <c r="P6853" i="16"/>
  <c r="P6854" i="16"/>
  <c r="P6855" i="16"/>
  <c r="P6856" i="16"/>
  <c r="P6857" i="16"/>
  <c r="P6858" i="16"/>
  <c r="P6859" i="16"/>
  <c r="P6860" i="16"/>
  <c r="P6861" i="16"/>
  <c r="P6862" i="16"/>
  <c r="P6863" i="16"/>
  <c r="P6864" i="16"/>
  <c r="P6865" i="16"/>
  <c r="P6866" i="16"/>
  <c r="P6867" i="16"/>
  <c r="P6868" i="16"/>
  <c r="P6869" i="16"/>
  <c r="P6870" i="16"/>
  <c r="P6871" i="16"/>
  <c r="P6872" i="16"/>
  <c r="P6873" i="16"/>
  <c r="P6874" i="16"/>
  <c r="P6875" i="16"/>
  <c r="P6876" i="16"/>
  <c r="P6877" i="16"/>
  <c r="P6878" i="16"/>
  <c r="P6879" i="16"/>
  <c r="P6880" i="16"/>
  <c r="P6881" i="16"/>
  <c r="P6882" i="16"/>
  <c r="P6883" i="16"/>
  <c r="P6884" i="16"/>
  <c r="P6885" i="16"/>
  <c r="P6886" i="16"/>
  <c r="P6887" i="16"/>
  <c r="P6888" i="16"/>
  <c r="P6889" i="16"/>
  <c r="P6890" i="16"/>
  <c r="P6891" i="16"/>
  <c r="P6892" i="16"/>
  <c r="P6893" i="16"/>
  <c r="P6894" i="16"/>
  <c r="P6895" i="16"/>
  <c r="P6896" i="16"/>
  <c r="P6897" i="16"/>
  <c r="P6898" i="16"/>
  <c r="P6899" i="16"/>
  <c r="P6900" i="16"/>
  <c r="P6901" i="16"/>
  <c r="P6902" i="16"/>
  <c r="P6903" i="16"/>
  <c r="P6904" i="16"/>
  <c r="P6905" i="16"/>
  <c r="P6906" i="16"/>
  <c r="P6907" i="16"/>
  <c r="P6908" i="16"/>
  <c r="P6909" i="16"/>
  <c r="P6910" i="16"/>
  <c r="P6911" i="16"/>
  <c r="P6912" i="16"/>
  <c r="P6913" i="16"/>
  <c r="P6914" i="16"/>
  <c r="P6915" i="16"/>
  <c r="P6916" i="16"/>
  <c r="P6917" i="16"/>
  <c r="P6918" i="16"/>
  <c r="P6919" i="16"/>
  <c r="P6920" i="16"/>
  <c r="P6921" i="16"/>
  <c r="P6922" i="16"/>
  <c r="P6923" i="16"/>
  <c r="P6924" i="16"/>
  <c r="P6925" i="16"/>
  <c r="P6926" i="16"/>
  <c r="P6927" i="16"/>
  <c r="P6928" i="16"/>
  <c r="P6929" i="16"/>
  <c r="P6930" i="16"/>
  <c r="P6931" i="16"/>
  <c r="P6932" i="16"/>
  <c r="P6933" i="16"/>
  <c r="P6934" i="16"/>
  <c r="P6935" i="16"/>
  <c r="P6936" i="16"/>
  <c r="P6937" i="16"/>
  <c r="P6938" i="16"/>
  <c r="P6939" i="16"/>
  <c r="P6940" i="16"/>
  <c r="P6941" i="16"/>
  <c r="P6942" i="16"/>
  <c r="P6943" i="16"/>
  <c r="P6944" i="16"/>
  <c r="P6945" i="16"/>
  <c r="P6946" i="16"/>
  <c r="P6947" i="16"/>
  <c r="P6948" i="16"/>
  <c r="P6949" i="16"/>
  <c r="P6950" i="16"/>
  <c r="P6951" i="16"/>
  <c r="P6952" i="16"/>
  <c r="P6953" i="16"/>
  <c r="P6954" i="16"/>
  <c r="P6955" i="16"/>
  <c r="P6956" i="16"/>
  <c r="P6957" i="16"/>
  <c r="P6958" i="16"/>
  <c r="P6959" i="16"/>
  <c r="P6960" i="16"/>
  <c r="P6961" i="16"/>
  <c r="P6962" i="16"/>
  <c r="P6963" i="16"/>
  <c r="P6964" i="16"/>
  <c r="P6965" i="16"/>
  <c r="P6966" i="16"/>
  <c r="P6967" i="16"/>
  <c r="P6968" i="16"/>
  <c r="P6969" i="16"/>
  <c r="P6970" i="16"/>
  <c r="P6971" i="16"/>
  <c r="P6972" i="16"/>
  <c r="P6973" i="16"/>
  <c r="P6974" i="16"/>
  <c r="P6975" i="16"/>
  <c r="P6976" i="16"/>
  <c r="P6977" i="16"/>
  <c r="P6978" i="16"/>
  <c r="P6979" i="16"/>
  <c r="P6980" i="16"/>
  <c r="P6981" i="16"/>
  <c r="P6982" i="16"/>
  <c r="P6983" i="16"/>
  <c r="P6984" i="16"/>
  <c r="P6985" i="16"/>
  <c r="P6986" i="16"/>
  <c r="P6987" i="16"/>
  <c r="P6988" i="16"/>
  <c r="P6989" i="16"/>
  <c r="P6990" i="16"/>
  <c r="P6991" i="16"/>
  <c r="P6992" i="16"/>
  <c r="P6993" i="16"/>
  <c r="P6994" i="16"/>
  <c r="P6995" i="16"/>
  <c r="P6996" i="16"/>
  <c r="P6997" i="16"/>
  <c r="P6998" i="16"/>
  <c r="P6999" i="16"/>
  <c r="P7000" i="16"/>
  <c r="P7001" i="16"/>
  <c r="P7002" i="16"/>
  <c r="P7003" i="16"/>
  <c r="P7004" i="16"/>
  <c r="P7005" i="16"/>
  <c r="P7006" i="16"/>
  <c r="P7007" i="16"/>
  <c r="P7008" i="16"/>
  <c r="P7009" i="16"/>
  <c r="P7010" i="16"/>
  <c r="P7011" i="16"/>
  <c r="P7012" i="16"/>
  <c r="P7013" i="16"/>
  <c r="P7014" i="16"/>
  <c r="P7015" i="16"/>
  <c r="P7016" i="16"/>
  <c r="P7017" i="16"/>
  <c r="P7018" i="16"/>
  <c r="P7019" i="16"/>
  <c r="P7020" i="16"/>
  <c r="P7021" i="16"/>
  <c r="P7022" i="16"/>
  <c r="P7023" i="16"/>
  <c r="P7024" i="16"/>
  <c r="P7025" i="16"/>
  <c r="P7026" i="16"/>
  <c r="P7027" i="16"/>
  <c r="P7028" i="16"/>
  <c r="P7029" i="16"/>
  <c r="P7030" i="16"/>
  <c r="P7031" i="16"/>
  <c r="P7032" i="16"/>
  <c r="P7033" i="16"/>
  <c r="P7034" i="16"/>
  <c r="P7035" i="16"/>
  <c r="P7036" i="16"/>
  <c r="P7037" i="16"/>
  <c r="P7038" i="16"/>
  <c r="P7039" i="16"/>
  <c r="P7040" i="16"/>
  <c r="P7041" i="16"/>
  <c r="P7042" i="16"/>
  <c r="P7043" i="16"/>
  <c r="P7044" i="16"/>
  <c r="P7045" i="16"/>
  <c r="P7046" i="16"/>
  <c r="P7047" i="16"/>
  <c r="P7048" i="16"/>
  <c r="P7049" i="16"/>
  <c r="P7050" i="16"/>
  <c r="P7051" i="16"/>
  <c r="P7052" i="16"/>
  <c r="P7053" i="16"/>
  <c r="P7054" i="16"/>
  <c r="P7055" i="16"/>
  <c r="P7056" i="16"/>
  <c r="P7057" i="16"/>
  <c r="P7058" i="16"/>
  <c r="P7059" i="16"/>
  <c r="P7060" i="16"/>
  <c r="P7061" i="16"/>
  <c r="P7062" i="16"/>
  <c r="P7063" i="16"/>
  <c r="P7064" i="16"/>
  <c r="P7065" i="16"/>
  <c r="P7066" i="16"/>
  <c r="P7067" i="16"/>
  <c r="P7068" i="16"/>
  <c r="P7069" i="16"/>
  <c r="P7070" i="16"/>
  <c r="P7071" i="16"/>
  <c r="P7072" i="16"/>
  <c r="P7073" i="16"/>
  <c r="P7074" i="16"/>
  <c r="P7075" i="16"/>
  <c r="P7076" i="16"/>
  <c r="P7077" i="16"/>
  <c r="P7078" i="16"/>
  <c r="P7079" i="16"/>
  <c r="P7080" i="16"/>
  <c r="P7081" i="16"/>
  <c r="P7082" i="16"/>
  <c r="P7083" i="16"/>
  <c r="P7084" i="16"/>
  <c r="P7085" i="16"/>
  <c r="P7086" i="16"/>
  <c r="P7087" i="16"/>
  <c r="P7088" i="16"/>
  <c r="P7089" i="16"/>
  <c r="P7090" i="16"/>
  <c r="P7091" i="16"/>
  <c r="P7092" i="16"/>
  <c r="P7093" i="16"/>
  <c r="P7094" i="16"/>
  <c r="P7095" i="16"/>
  <c r="P7096" i="16"/>
  <c r="P7097" i="16"/>
  <c r="P7098" i="16"/>
  <c r="P7099" i="16"/>
  <c r="P7100" i="16"/>
  <c r="P7101" i="16"/>
  <c r="P7102" i="16"/>
  <c r="P7103" i="16"/>
  <c r="P7104" i="16"/>
  <c r="P7105" i="16"/>
  <c r="P7106" i="16"/>
  <c r="P7107" i="16"/>
  <c r="P7108" i="16"/>
  <c r="P7109" i="16"/>
  <c r="P7110" i="16"/>
  <c r="P7111" i="16"/>
  <c r="P7112" i="16"/>
  <c r="P7113" i="16"/>
  <c r="P7114" i="16"/>
  <c r="P7115" i="16"/>
  <c r="P7116" i="16"/>
  <c r="P7117" i="16"/>
  <c r="P7118" i="16"/>
  <c r="P7119" i="16"/>
  <c r="P7120" i="16"/>
  <c r="P7121" i="16"/>
  <c r="P7122" i="16"/>
  <c r="P7123" i="16"/>
  <c r="P7124" i="16"/>
  <c r="P7125" i="16"/>
  <c r="P7126" i="16"/>
  <c r="P7127" i="16"/>
  <c r="P7128" i="16"/>
  <c r="P7129" i="16"/>
  <c r="P7130" i="16"/>
  <c r="P7131" i="16"/>
  <c r="P7132" i="16"/>
  <c r="P7133" i="16"/>
  <c r="P7134" i="16"/>
  <c r="P7135" i="16"/>
  <c r="P7136" i="16"/>
  <c r="P7137" i="16"/>
  <c r="P7138" i="16"/>
  <c r="P7139" i="16"/>
  <c r="P7140" i="16"/>
  <c r="P7141" i="16"/>
  <c r="P7142" i="16"/>
  <c r="P7143" i="16"/>
  <c r="P7144" i="16"/>
  <c r="P7145" i="16"/>
  <c r="P7146" i="16"/>
  <c r="P7147" i="16"/>
  <c r="P7148" i="16"/>
  <c r="P7149" i="16"/>
  <c r="P7150" i="16"/>
  <c r="P7151" i="16"/>
  <c r="P7152" i="16"/>
  <c r="P7153" i="16"/>
  <c r="P7154" i="16"/>
  <c r="P7155" i="16"/>
  <c r="P7156" i="16"/>
  <c r="P7157" i="16"/>
  <c r="P7158" i="16"/>
  <c r="P7159" i="16"/>
  <c r="P7160" i="16"/>
  <c r="P7161" i="16"/>
  <c r="P7162" i="16"/>
  <c r="P7163" i="16"/>
  <c r="P7164" i="16"/>
  <c r="P7165" i="16"/>
  <c r="P7166" i="16"/>
  <c r="P7167" i="16"/>
  <c r="P7168" i="16"/>
  <c r="P7169" i="16"/>
  <c r="P7170" i="16"/>
  <c r="P7171" i="16"/>
  <c r="P7172" i="16"/>
  <c r="P7173" i="16"/>
  <c r="P7174" i="16"/>
  <c r="P7175" i="16"/>
  <c r="P7176" i="16"/>
  <c r="P7177" i="16"/>
  <c r="P7178" i="16"/>
  <c r="P7179" i="16"/>
  <c r="P7180" i="16"/>
  <c r="P7181" i="16"/>
  <c r="P7182" i="16"/>
  <c r="P7183" i="16"/>
  <c r="P7184" i="16"/>
  <c r="P7185" i="16"/>
  <c r="P7186" i="16"/>
  <c r="P7187" i="16"/>
  <c r="P7188" i="16"/>
  <c r="P7189" i="16"/>
  <c r="P7190" i="16"/>
  <c r="P7191" i="16"/>
  <c r="P7192" i="16"/>
  <c r="P7193" i="16"/>
  <c r="P7194" i="16"/>
  <c r="P7195" i="16"/>
  <c r="P7196" i="16"/>
  <c r="P7197" i="16"/>
  <c r="P7198" i="16"/>
  <c r="P7199" i="16"/>
  <c r="P7200" i="16"/>
  <c r="P7201" i="16"/>
  <c r="P7202" i="16"/>
  <c r="P7203" i="16"/>
  <c r="P7204" i="16"/>
  <c r="P7205" i="16"/>
  <c r="P7206" i="16"/>
  <c r="P7207" i="16"/>
  <c r="P7208" i="16"/>
  <c r="P7209" i="16"/>
  <c r="P7210" i="16"/>
  <c r="P7211" i="16"/>
  <c r="P7212" i="16"/>
  <c r="P7213" i="16"/>
  <c r="P7214" i="16"/>
  <c r="P7215" i="16"/>
  <c r="P7216" i="16"/>
  <c r="P7217" i="16"/>
  <c r="P7218" i="16"/>
  <c r="P7219" i="16"/>
  <c r="P7220" i="16"/>
  <c r="P7221" i="16"/>
  <c r="P7222" i="16"/>
  <c r="P7223" i="16"/>
  <c r="P7224" i="16"/>
  <c r="P7225" i="16"/>
  <c r="P7226" i="16"/>
  <c r="P7227" i="16"/>
  <c r="P7228" i="16"/>
  <c r="P7229" i="16"/>
  <c r="P7230" i="16"/>
  <c r="P7231" i="16"/>
  <c r="P7232" i="16"/>
  <c r="P7233" i="16"/>
  <c r="P7234" i="16"/>
  <c r="P7235" i="16"/>
  <c r="P7236" i="16"/>
  <c r="P7237" i="16"/>
  <c r="P7238" i="16"/>
  <c r="P7239" i="16"/>
  <c r="P7240" i="16"/>
  <c r="P7241" i="16"/>
  <c r="P7242" i="16"/>
  <c r="P7243" i="16"/>
  <c r="P7244" i="16"/>
  <c r="P7245" i="16"/>
  <c r="P7246" i="16"/>
  <c r="P7247" i="16"/>
  <c r="P7248" i="16"/>
  <c r="P7249" i="16"/>
  <c r="P7250" i="16"/>
  <c r="P7251" i="16"/>
  <c r="P7252" i="16"/>
  <c r="P7253" i="16"/>
  <c r="P7254" i="16"/>
  <c r="P7255" i="16"/>
  <c r="P7256" i="16"/>
  <c r="P7257" i="16"/>
  <c r="P7258" i="16"/>
  <c r="P7259" i="16"/>
  <c r="P7260" i="16"/>
  <c r="P7261" i="16"/>
  <c r="P7262" i="16"/>
  <c r="P7263" i="16"/>
  <c r="P7264" i="16"/>
  <c r="P7265" i="16"/>
  <c r="P7266" i="16"/>
  <c r="P7267" i="16"/>
  <c r="P7268" i="16"/>
  <c r="P7269" i="16"/>
  <c r="P7270" i="16"/>
  <c r="P7271" i="16"/>
  <c r="P7272" i="16"/>
  <c r="P7273" i="16"/>
  <c r="P7274" i="16"/>
  <c r="P7275" i="16"/>
  <c r="P7276" i="16"/>
  <c r="P7277" i="16"/>
  <c r="P7278" i="16"/>
  <c r="P7279" i="16"/>
  <c r="P7280" i="16"/>
  <c r="P7281" i="16"/>
  <c r="P7282" i="16"/>
  <c r="P7283" i="16"/>
  <c r="P7284" i="16"/>
  <c r="P7285" i="16"/>
  <c r="P7286" i="16"/>
  <c r="P7287" i="16"/>
  <c r="P7288" i="16"/>
  <c r="P7289" i="16"/>
  <c r="P7290" i="16"/>
  <c r="P7291" i="16"/>
  <c r="P7292" i="16"/>
  <c r="P7293" i="16"/>
  <c r="P7294" i="16"/>
  <c r="P7295" i="16"/>
  <c r="P7296" i="16"/>
  <c r="P7297" i="16"/>
  <c r="P7298" i="16"/>
  <c r="P7299" i="16"/>
  <c r="P7300" i="16"/>
  <c r="P7301" i="16"/>
  <c r="P7302" i="16"/>
  <c r="P7303" i="16"/>
  <c r="P7304" i="16"/>
  <c r="P7305" i="16"/>
  <c r="P7306" i="16"/>
  <c r="P7307" i="16"/>
  <c r="P7308" i="16"/>
  <c r="P7309" i="16"/>
  <c r="P7310" i="16"/>
  <c r="P7311" i="16"/>
  <c r="P7312" i="16"/>
  <c r="P7313" i="16"/>
  <c r="P7314" i="16"/>
  <c r="P7315" i="16"/>
  <c r="P7316" i="16"/>
  <c r="P7317" i="16"/>
  <c r="P7318" i="16"/>
  <c r="P7319" i="16"/>
  <c r="P7320" i="16"/>
  <c r="P7321" i="16"/>
  <c r="P7322" i="16"/>
  <c r="P7323" i="16"/>
  <c r="P7324" i="16"/>
  <c r="P7325" i="16"/>
  <c r="P7326" i="16"/>
  <c r="P7327" i="16"/>
  <c r="P7328" i="16"/>
  <c r="P7329" i="16"/>
  <c r="P7330" i="16"/>
  <c r="P7331" i="16"/>
  <c r="P7332" i="16"/>
  <c r="P7333" i="16"/>
  <c r="P7334" i="16"/>
  <c r="P7335" i="16"/>
  <c r="P7336" i="16"/>
  <c r="P7337" i="16"/>
  <c r="P7338" i="16"/>
  <c r="P7339" i="16"/>
  <c r="P7340" i="16"/>
  <c r="P7341" i="16"/>
  <c r="P7342" i="16"/>
  <c r="P7343" i="16"/>
  <c r="P7344" i="16"/>
  <c r="P7345" i="16"/>
  <c r="P7346" i="16"/>
  <c r="P7347" i="16"/>
  <c r="P7348" i="16"/>
  <c r="P7349" i="16"/>
  <c r="P7350" i="16"/>
  <c r="P7351" i="16"/>
  <c r="P7352" i="16"/>
  <c r="P7353" i="16"/>
  <c r="P7354" i="16"/>
  <c r="P7355" i="16"/>
  <c r="P7356" i="16"/>
  <c r="P7357" i="16"/>
  <c r="P7358" i="16"/>
  <c r="P7359" i="16"/>
  <c r="P7360" i="16"/>
  <c r="P7361" i="16"/>
  <c r="P7362" i="16"/>
  <c r="P7363" i="16"/>
  <c r="P7364" i="16"/>
  <c r="P7365" i="16"/>
  <c r="P7366" i="16"/>
  <c r="P7367" i="16"/>
  <c r="P7368" i="16"/>
  <c r="P7369" i="16"/>
  <c r="P7370" i="16"/>
  <c r="P7371" i="16"/>
  <c r="P7372" i="16"/>
  <c r="P7373" i="16"/>
  <c r="P7374" i="16"/>
  <c r="P7375" i="16"/>
  <c r="P7376" i="16"/>
  <c r="P7377" i="16"/>
  <c r="P7378" i="16"/>
  <c r="P7379" i="16"/>
  <c r="P7380" i="16"/>
  <c r="P7381" i="16"/>
  <c r="P7382" i="16"/>
  <c r="P7383" i="16"/>
  <c r="P7384" i="16"/>
  <c r="P7385" i="16"/>
  <c r="P7386" i="16"/>
  <c r="P7387" i="16"/>
  <c r="P7388" i="16"/>
  <c r="P7389" i="16"/>
  <c r="P7390" i="16"/>
  <c r="P7391" i="16"/>
  <c r="P7392" i="16"/>
  <c r="P7393" i="16"/>
  <c r="P7394" i="16"/>
  <c r="P7395" i="16"/>
  <c r="P7396" i="16"/>
  <c r="P7397" i="16"/>
  <c r="P7398" i="16"/>
  <c r="P7399" i="16"/>
  <c r="P7400" i="16"/>
  <c r="P7401" i="16"/>
  <c r="P7402" i="16"/>
  <c r="P7403" i="16"/>
  <c r="P7404" i="16"/>
  <c r="P7405" i="16"/>
  <c r="P7406" i="16"/>
  <c r="P7407" i="16"/>
  <c r="P7408" i="16"/>
  <c r="P7409" i="16"/>
  <c r="P7410" i="16"/>
  <c r="P7411" i="16"/>
  <c r="P7412" i="16"/>
  <c r="P7413" i="16"/>
  <c r="P7414" i="16"/>
  <c r="P7415" i="16"/>
  <c r="P7416" i="16"/>
  <c r="P7417" i="16"/>
  <c r="P7418" i="16"/>
  <c r="P7419" i="16"/>
  <c r="P7420" i="16"/>
  <c r="P7421" i="16"/>
  <c r="P7422" i="16"/>
  <c r="P7423" i="16"/>
  <c r="P7424" i="16"/>
  <c r="P7425" i="16"/>
  <c r="P7426" i="16"/>
  <c r="P7427" i="16"/>
  <c r="P7428" i="16"/>
  <c r="P7429" i="16"/>
  <c r="P7430" i="16"/>
  <c r="P7431" i="16"/>
  <c r="P7432" i="16"/>
  <c r="P7433" i="16"/>
  <c r="P7434" i="16"/>
  <c r="P7435" i="16"/>
  <c r="P7436" i="16"/>
  <c r="P7437" i="16"/>
  <c r="P7438" i="16"/>
  <c r="P7439" i="16"/>
  <c r="P7440" i="16"/>
  <c r="P7441" i="16"/>
  <c r="P7442" i="16"/>
  <c r="P7443" i="16"/>
  <c r="P7444" i="16"/>
  <c r="P7445" i="16"/>
  <c r="P7446" i="16"/>
  <c r="P7447" i="16"/>
  <c r="P7448" i="16"/>
  <c r="P7449" i="16"/>
  <c r="P7450" i="16"/>
  <c r="P7451" i="16"/>
  <c r="P7452" i="16"/>
  <c r="P7453" i="16"/>
  <c r="P7454" i="16"/>
  <c r="P7455" i="16"/>
  <c r="P7456" i="16"/>
  <c r="P7457" i="16"/>
  <c r="P7458" i="16"/>
  <c r="P7459" i="16"/>
  <c r="P7460" i="16"/>
  <c r="P7461" i="16"/>
  <c r="P7462" i="16"/>
  <c r="P7463" i="16"/>
  <c r="P7464" i="16"/>
  <c r="P7465" i="16"/>
  <c r="P7466" i="16"/>
  <c r="P7467" i="16"/>
  <c r="P7468" i="16"/>
  <c r="P7469" i="16"/>
  <c r="P7470" i="16"/>
  <c r="P7471" i="16"/>
  <c r="P7472" i="16"/>
  <c r="P7473" i="16"/>
  <c r="P7474" i="16"/>
  <c r="P7475" i="16"/>
  <c r="P7476" i="16"/>
  <c r="P7477" i="16"/>
  <c r="P7478" i="16"/>
  <c r="P7479" i="16"/>
  <c r="P7480" i="16"/>
  <c r="P7481" i="16"/>
  <c r="P7482" i="16"/>
  <c r="P7483" i="16"/>
  <c r="P7484" i="16"/>
  <c r="P7485" i="16"/>
  <c r="P7486" i="16"/>
  <c r="P7487" i="16"/>
  <c r="P7488" i="16"/>
  <c r="P7489" i="16"/>
  <c r="P7490" i="16"/>
  <c r="P7491" i="16"/>
  <c r="P7492" i="16"/>
  <c r="P7493" i="16"/>
  <c r="P7494" i="16"/>
  <c r="P7495" i="16"/>
  <c r="P7496" i="16"/>
  <c r="P7497" i="16"/>
  <c r="P7498" i="16"/>
  <c r="P7499" i="16"/>
  <c r="P7500" i="16"/>
  <c r="P7501" i="16"/>
  <c r="P7502" i="16"/>
  <c r="P7503" i="16"/>
  <c r="P7504" i="16"/>
  <c r="P7505" i="16"/>
  <c r="P7506" i="16"/>
  <c r="P7507" i="16"/>
  <c r="P7508" i="16"/>
  <c r="P7509" i="16"/>
  <c r="P7510" i="16"/>
  <c r="P7511" i="16"/>
  <c r="P7512" i="16"/>
  <c r="P7513" i="16"/>
  <c r="P7514" i="16"/>
  <c r="P7515" i="16"/>
  <c r="P7516" i="16"/>
  <c r="P7517" i="16"/>
  <c r="P7518" i="16"/>
  <c r="P7519" i="16"/>
  <c r="P7520" i="16"/>
  <c r="P7521" i="16"/>
  <c r="P7522" i="16"/>
  <c r="P7523" i="16"/>
  <c r="P7524" i="16"/>
  <c r="P7525" i="16"/>
  <c r="P7526" i="16"/>
  <c r="P7527" i="16"/>
  <c r="P7528" i="16"/>
  <c r="P7529" i="16"/>
  <c r="P7530" i="16"/>
  <c r="P7531" i="16"/>
  <c r="P7532" i="16"/>
  <c r="P7533" i="16"/>
  <c r="P7534" i="16"/>
  <c r="P7535" i="16"/>
  <c r="P7536" i="16"/>
  <c r="P7537" i="16"/>
  <c r="P7538" i="16"/>
  <c r="P7539" i="16"/>
  <c r="P7540" i="16"/>
  <c r="P7541" i="16"/>
  <c r="P7542" i="16"/>
  <c r="P7543" i="16"/>
  <c r="P7544" i="16"/>
  <c r="P7545" i="16"/>
  <c r="P7546" i="16"/>
  <c r="P7547" i="16"/>
  <c r="P7548" i="16"/>
  <c r="P7549" i="16"/>
  <c r="P7550" i="16"/>
  <c r="P7551" i="16"/>
  <c r="P7552" i="16"/>
  <c r="P7553" i="16"/>
  <c r="P7554" i="16"/>
  <c r="P7555" i="16"/>
  <c r="P7556" i="16"/>
  <c r="P7557" i="16"/>
  <c r="P7558" i="16"/>
  <c r="P7559" i="16"/>
  <c r="P7560" i="16"/>
  <c r="P7561" i="16"/>
  <c r="P7562" i="16"/>
  <c r="P7563" i="16"/>
  <c r="P7564" i="16"/>
  <c r="P7565" i="16"/>
  <c r="P7566" i="16"/>
  <c r="P7567" i="16"/>
  <c r="P7568" i="16"/>
  <c r="P7569" i="16"/>
  <c r="P7570" i="16"/>
  <c r="P7571" i="16"/>
  <c r="P7572" i="16"/>
  <c r="P7573" i="16"/>
  <c r="P7574" i="16"/>
  <c r="P7575" i="16"/>
  <c r="P7576" i="16"/>
  <c r="P7577" i="16"/>
  <c r="P7578" i="16"/>
  <c r="P7579" i="16"/>
  <c r="P7580" i="16"/>
  <c r="P7581" i="16"/>
  <c r="P7582" i="16"/>
  <c r="P7583" i="16"/>
  <c r="P7584" i="16"/>
  <c r="P7585" i="16"/>
  <c r="P7586" i="16"/>
  <c r="P7587" i="16"/>
  <c r="P7588" i="16"/>
  <c r="P7589" i="16"/>
  <c r="P7590" i="16"/>
  <c r="P7591" i="16"/>
  <c r="P7592" i="16"/>
  <c r="P7593" i="16"/>
  <c r="P7594" i="16"/>
  <c r="P7595" i="16"/>
  <c r="P7596" i="16"/>
  <c r="P7597" i="16"/>
  <c r="P7598" i="16"/>
  <c r="P7599" i="16"/>
  <c r="P7600" i="16"/>
  <c r="P7601" i="16"/>
  <c r="P7602" i="16"/>
  <c r="P7603" i="16"/>
  <c r="P7604" i="16"/>
  <c r="P7605" i="16"/>
  <c r="P7606" i="16"/>
  <c r="P7607" i="16"/>
  <c r="P7608" i="16"/>
  <c r="P7609" i="16"/>
  <c r="P7610" i="16"/>
  <c r="P7611" i="16"/>
  <c r="P7612" i="16"/>
  <c r="P7613" i="16"/>
  <c r="P7614" i="16"/>
  <c r="P7615" i="16"/>
  <c r="P7616" i="16"/>
  <c r="P7617" i="16"/>
  <c r="P7618" i="16"/>
  <c r="P7619" i="16"/>
  <c r="P7620" i="16"/>
  <c r="P7621" i="16"/>
  <c r="P7622" i="16"/>
  <c r="P7623" i="16"/>
  <c r="P7624" i="16"/>
  <c r="P7625" i="16"/>
  <c r="P7626" i="16"/>
  <c r="P7627" i="16"/>
  <c r="P7628" i="16"/>
  <c r="P7629" i="16"/>
  <c r="P7630" i="16"/>
  <c r="P7631" i="16"/>
  <c r="P7632" i="16"/>
  <c r="P7633" i="16"/>
  <c r="P7634" i="16"/>
  <c r="P7635" i="16"/>
  <c r="P7636" i="16"/>
  <c r="P7637" i="16"/>
  <c r="P7638" i="16"/>
  <c r="P7639" i="16"/>
  <c r="P7640" i="16"/>
  <c r="P7641" i="16"/>
  <c r="P7642" i="16"/>
  <c r="P7643" i="16"/>
  <c r="P7644" i="16"/>
  <c r="P7645" i="16"/>
  <c r="P7646" i="16"/>
  <c r="P7647" i="16"/>
  <c r="P7648" i="16"/>
  <c r="P7649" i="16"/>
  <c r="P7650" i="16"/>
  <c r="P7651" i="16"/>
  <c r="P7652" i="16"/>
  <c r="P7653" i="16"/>
  <c r="P7654" i="16"/>
  <c r="P7655" i="16"/>
  <c r="P7656" i="16"/>
  <c r="P7657" i="16"/>
  <c r="P7658" i="16"/>
  <c r="P7659" i="16"/>
  <c r="P7660" i="16"/>
  <c r="P7661" i="16"/>
  <c r="P7662" i="16"/>
  <c r="P7663" i="16"/>
  <c r="P7664" i="16"/>
  <c r="P7665" i="16"/>
  <c r="P7666" i="16"/>
  <c r="P7667" i="16"/>
  <c r="P7668" i="16"/>
  <c r="P7669" i="16"/>
  <c r="P7670" i="16"/>
  <c r="P7671" i="16"/>
  <c r="P7672" i="16"/>
  <c r="P7673" i="16"/>
  <c r="P7674" i="16"/>
  <c r="P7675" i="16"/>
  <c r="P7676" i="16"/>
  <c r="P7677" i="16"/>
  <c r="P7678" i="16"/>
  <c r="P7679" i="16"/>
  <c r="P7680" i="16"/>
  <c r="P7681" i="16"/>
  <c r="P7682" i="16"/>
  <c r="P7683" i="16"/>
  <c r="P7684" i="16"/>
  <c r="P7685" i="16"/>
  <c r="P7686" i="16"/>
  <c r="P7687" i="16"/>
  <c r="P7688" i="16"/>
  <c r="P7689" i="16"/>
  <c r="P7690" i="16"/>
  <c r="P7691" i="16"/>
  <c r="P7692" i="16"/>
  <c r="P7693" i="16"/>
  <c r="P7694" i="16"/>
  <c r="P7695" i="16"/>
  <c r="P7696" i="16"/>
  <c r="P7697" i="16"/>
  <c r="P7698" i="16"/>
  <c r="P7699" i="16"/>
  <c r="P7700" i="16"/>
  <c r="P7701" i="16"/>
  <c r="P7702" i="16"/>
  <c r="P7703" i="16"/>
  <c r="P7704" i="16"/>
  <c r="P7705" i="16"/>
  <c r="P7706" i="16"/>
  <c r="P7707" i="16"/>
  <c r="P7708" i="16"/>
  <c r="P7709" i="16"/>
  <c r="P7710" i="16"/>
  <c r="P7711" i="16"/>
  <c r="P7712" i="16"/>
  <c r="P7713" i="16"/>
  <c r="P7714" i="16"/>
  <c r="P7715" i="16"/>
  <c r="P7716" i="16"/>
  <c r="P7717" i="16"/>
  <c r="P7718" i="16"/>
  <c r="P7719" i="16"/>
  <c r="P7720" i="16"/>
  <c r="P7721" i="16"/>
  <c r="P7722" i="16"/>
  <c r="P7723" i="16"/>
  <c r="P7724" i="16"/>
  <c r="P7725" i="16"/>
  <c r="P7726" i="16"/>
  <c r="P7727" i="16"/>
  <c r="P7728" i="16"/>
  <c r="P7729" i="16"/>
  <c r="P7730" i="16"/>
  <c r="P7731" i="16"/>
  <c r="P7732" i="16"/>
  <c r="P7733" i="16"/>
  <c r="P7734" i="16"/>
  <c r="P7735" i="16"/>
  <c r="P7736" i="16"/>
  <c r="P7737" i="16"/>
  <c r="P7738" i="16"/>
  <c r="P7739" i="16"/>
  <c r="P7740" i="16"/>
  <c r="P7741" i="16"/>
  <c r="P7742" i="16"/>
  <c r="P7743" i="16"/>
  <c r="P7744" i="16"/>
  <c r="P7745" i="16"/>
  <c r="P7746" i="16"/>
  <c r="P7747" i="16"/>
  <c r="P7748" i="16"/>
  <c r="P7749" i="16"/>
  <c r="P7750" i="16"/>
  <c r="P7751" i="16"/>
  <c r="P7752" i="16"/>
  <c r="P7753" i="16"/>
  <c r="P7754" i="16"/>
  <c r="P7755" i="16"/>
  <c r="P7756" i="16"/>
  <c r="P7757" i="16"/>
  <c r="P7758" i="16"/>
  <c r="P7759" i="16"/>
  <c r="P7760" i="16"/>
  <c r="P7761" i="16"/>
  <c r="P7762" i="16"/>
  <c r="P7763" i="16"/>
  <c r="P7764" i="16"/>
  <c r="P7765" i="16"/>
  <c r="P7766" i="16"/>
  <c r="P7767" i="16"/>
  <c r="P7768" i="16"/>
  <c r="P7769" i="16"/>
  <c r="P7770" i="16"/>
  <c r="P7771" i="16"/>
  <c r="P7772" i="16"/>
  <c r="P7773" i="16"/>
  <c r="P7774" i="16"/>
  <c r="P7775" i="16"/>
  <c r="P7776" i="16"/>
  <c r="P7777" i="16"/>
  <c r="P7778" i="16"/>
  <c r="P7779" i="16"/>
  <c r="P7780" i="16"/>
  <c r="P7781" i="16"/>
  <c r="P7782" i="16"/>
  <c r="P7783" i="16"/>
  <c r="P7784" i="16"/>
  <c r="P7785" i="16"/>
  <c r="P7786" i="16"/>
  <c r="P7787" i="16"/>
  <c r="P7788" i="16"/>
  <c r="P7789" i="16"/>
  <c r="P7790" i="16"/>
  <c r="P7791" i="16"/>
  <c r="P7792" i="16"/>
  <c r="P7793" i="16"/>
  <c r="P7794" i="16"/>
  <c r="P7795" i="16"/>
  <c r="P7796" i="16"/>
  <c r="P7797" i="16"/>
  <c r="P7798" i="16"/>
  <c r="P7799" i="16"/>
  <c r="P7800" i="16"/>
  <c r="P7801" i="16"/>
  <c r="P7802" i="16"/>
  <c r="P7803" i="16"/>
  <c r="P7804" i="16"/>
  <c r="P7805" i="16"/>
  <c r="P7806" i="16"/>
  <c r="P7807" i="16"/>
  <c r="P7808" i="16"/>
  <c r="P7809" i="16"/>
  <c r="P7810" i="16"/>
  <c r="P7811" i="16"/>
  <c r="P7812" i="16"/>
  <c r="P7813" i="16"/>
  <c r="P7814" i="16"/>
  <c r="P7815" i="16"/>
  <c r="P7816" i="16"/>
  <c r="P7817" i="16"/>
  <c r="P7818" i="16"/>
  <c r="P7819" i="16"/>
  <c r="P7820" i="16"/>
  <c r="P7821" i="16"/>
  <c r="P7822" i="16"/>
  <c r="P7823" i="16"/>
  <c r="P7824" i="16"/>
  <c r="P7825" i="16"/>
  <c r="P7826" i="16"/>
  <c r="P7827" i="16"/>
  <c r="P7828" i="16"/>
  <c r="P7829" i="16"/>
  <c r="P7830" i="16"/>
  <c r="P7831" i="16"/>
  <c r="P7832" i="16"/>
  <c r="P7833" i="16"/>
  <c r="P7834" i="16"/>
  <c r="P7835" i="16"/>
  <c r="P7836" i="16"/>
  <c r="P7837" i="16"/>
  <c r="P7838" i="16"/>
  <c r="P7839" i="16"/>
  <c r="P7840" i="16"/>
  <c r="P7841" i="16"/>
  <c r="P7842" i="16"/>
  <c r="P7843" i="16"/>
  <c r="P7844" i="16"/>
  <c r="P7845" i="16"/>
  <c r="P7846" i="16"/>
  <c r="P7847" i="16"/>
  <c r="P7848" i="16"/>
  <c r="P7849" i="16"/>
  <c r="P7850" i="16"/>
  <c r="P7851" i="16"/>
  <c r="P7852" i="16"/>
  <c r="P7853" i="16"/>
  <c r="P7854" i="16"/>
  <c r="P7855" i="16"/>
  <c r="P7856" i="16"/>
  <c r="P7857" i="16"/>
  <c r="P7858" i="16"/>
  <c r="P7859" i="16"/>
  <c r="P7860" i="16"/>
  <c r="P7861" i="16"/>
  <c r="P7862" i="16"/>
  <c r="P7863" i="16"/>
  <c r="P7864" i="16"/>
  <c r="P7865" i="16"/>
  <c r="P7866" i="16"/>
  <c r="P7867" i="16"/>
  <c r="P7868" i="16"/>
  <c r="P7869" i="16"/>
  <c r="P7870" i="16"/>
  <c r="P7871" i="16"/>
  <c r="P7872" i="16"/>
  <c r="P7873" i="16"/>
  <c r="P7874" i="16"/>
  <c r="P7875" i="16"/>
  <c r="P7876" i="16"/>
  <c r="P7877" i="16"/>
  <c r="P7878" i="16"/>
  <c r="P7879" i="16"/>
  <c r="P7880" i="16"/>
  <c r="P7881" i="16"/>
  <c r="P7882" i="16"/>
  <c r="P7883" i="16"/>
  <c r="P7884" i="16"/>
  <c r="P7885" i="16"/>
  <c r="P7886" i="16"/>
  <c r="P7887" i="16"/>
  <c r="P7888" i="16"/>
  <c r="P7889" i="16"/>
  <c r="P7890" i="16"/>
  <c r="P7891" i="16"/>
  <c r="P7892" i="16"/>
  <c r="P7893" i="16"/>
  <c r="P7894" i="16"/>
  <c r="P7895" i="16"/>
  <c r="P7896" i="16"/>
  <c r="P7897" i="16"/>
  <c r="P7898" i="16"/>
  <c r="P7899" i="16"/>
  <c r="P7900" i="16"/>
  <c r="P7901" i="16"/>
  <c r="P7902" i="16"/>
  <c r="P7903" i="16"/>
  <c r="P7904" i="16"/>
  <c r="P7905" i="16"/>
  <c r="P7906" i="16"/>
  <c r="P7907" i="16"/>
  <c r="P7908" i="16"/>
  <c r="P7909" i="16"/>
  <c r="P7910" i="16"/>
  <c r="P7911" i="16"/>
  <c r="P7912" i="16"/>
  <c r="P7913" i="16"/>
  <c r="P7914" i="16"/>
  <c r="P7915" i="16"/>
  <c r="P7916" i="16"/>
  <c r="P7917" i="16"/>
  <c r="P7918" i="16"/>
  <c r="P7919" i="16"/>
  <c r="P7920" i="16"/>
  <c r="P7921" i="16"/>
  <c r="P7922" i="16"/>
  <c r="P7923" i="16"/>
  <c r="P7924" i="16"/>
  <c r="P7925" i="16"/>
  <c r="P7926" i="16"/>
  <c r="P7927" i="16"/>
  <c r="P7928" i="16"/>
  <c r="P7929" i="16"/>
  <c r="P7930" i="16"/>
  <c r="P7931" i="16"/>
  <c r="P7932" i="16"/>
  <c r="P7933" i="16"/>
  <c r="P7934" i="16"/>
  <c r="P7935" i="16"/>
  <c r="P7936" i="16"/>
  <c r="P7937" i="16"/>
  <c r="P7938" i="16"/>
  <c r="P7939" i="16"/>
  <c r="P7940" i="16"/>
  <c r="P7941" i="16"/>
  <c r="P7942" i="16"/>
  <c r="P7943" i="16"/>
  <c r="P7944" i="16"/>
  <c r="P7945" i="16"/>
  <c r="P7946" i="16"/>
  <c r="P7947" i="16"/>
  <c r="P7948" i="16"/>
  <c r="P7949" i="16"/>
  <c r="P7950" i="16"/>
  <c r="P7951" i="16"/>
  <c r="P7952" i="16"/>
  <c r="P7953" i="16"/>
  <c r="P7954" i="16"/>
  <c r="P7955" i="16"/>
  <c r="P7956" i="16"/>
  <c r="P7957" i="16"/>
  <c r="P7958" i="16"/>
  <c r="P7959" i="16"/>
  <c r="P7960" i="16"/>
  <c r="P7961" i="16"/>
  <c r="P7962" i="16"/>
  <c r="P7963" i="16"/>
  <c r="P7964" i="16"/>
  <c r="P7965" i="16"/>
  <c r="P7966" i="16"/>
  <c r="P7967" i="16"/>
  <c r="P7968" i="16"/>
  <c r="P7969" i="16"/>
  <c r="P7970" i="16"/>
  <c r="P7971" i="16"/>
  <c r="P7972" i="16"/>
  <c r="P7973" i="16"/>
  <c r="P7974" i="16"/>
  <c r="P7975" i="16"/>
  <c r="P7976" i="16"/>
  <c r="P7977" i="16"/>
  <c r="P7978" i="16"/>
  <c r="P7979" i="16"/>
  <c r="P7980" i="16"/>
  <c r="P7981" i="16"/>
  <c r="P7982" i="16"/>
  <c r="P7983" i="16"/>
  <c r="P7984" i="16"/>
  <c r="P7985" i="16"/>
  <c r="P7986" i="16"/>
  <c r="P7987" i="16"/>
  <c r="P7988" i="16"/>
  <c r="P7989" i="16"/>
  <c r="P7990" i="16"/>
  <c r="P7991" i="16"/>
  <c r="P7992" i="16"/>
  <c r="P7993" i="16"/>
  <c r="P7994" i="16"/>
  <c r="P7995" i="16"/>
  <c r="P7996" i="16"/>
  <c r="P7997" i="16"/>
  <c r="P7998" i="16"/>
  <c r="P7999" i="16"/>
  <c r="P8000" i="16"/>
  <c r="P8001" i="16"/>
  <c r="P8002" i="16"/>
  <c r="P8003" i="16"/>
  <c r="P8004" i="16"/>
  <c r="P8005" i="16"/>
  <c r="P8006" i="16"/>
  <c r="P8007" i="16"/>
  <c r="P8008" i="16"/>
  <c r="P8009" i="16"/>
  <c r="P8010" i="16"/>
  <c r="P8011" i="16"/>
  <c r="P8012" i="16"/>
  <c r="P8013" i="16"/>
  <c r="P8014" i="16"/>
  <c r="P8015" i="16"/>
  <c r="P8016" i="16"/>
  <c r="P8017" i="16"/>
  <c r="P8018" i="16"/>
  <c r="P8019" i="16"/>
  <c r="P8020" i="16"/>
  <c r="P8021" i="16"/>
  <c r="P8022" i="16"/>
  <c r="P8023" i="16"/>
  <c r="P8024" i="16"/>
  <c r="P8025" i="16"/>
  <c r="P8026" i="16"/>
  <c r="P8027" i="16"/>
  <c r="P8028" i="16"/>
  <c r="P8029" i="16"/>
  <c r="P8030" i="16"/>
  <c r="P8031" i="16"/>
  <c r="P8032" i="16"/>
  <c r="P8033" i="16"/>
  <c r="P8034" i="16"/>
  <c r="P8035" i="16"/>
  <c r="P8036" i="16"/>
  <c r="P8037" i="16"/>
  <c r="P8038" i="16"/>
  <c r="P8039" i="16"/>
  <c r="P8040" i="16"/>
  <c r="P8041" i="16"/>
  <c r="P8042" i="16"/>
  <c r="P8043" i="16"/>
  <c r="P8044" i="16"/>
  <c r="P8045" i="16"/>
  <c r="P8046" i="16"/>
  <c r="P8047" i="16"/>
  <c r="P8048" i="16"/>
  <c r="P8049" i="16"/>
  <c r="P8050" i="16"/>
  <c r="P8051" i="16"/>
  <c r="P8052" i="16"/>
  <c r="P8053" i="16"/>
  <c r="P8054" i="16"/>
  <c r="P8055" i="16"/>
  <c r="P8056" i="16"/>
  <c r="P8057" i="16"/>
  <c r="P8058" i="16"/>
  <c r="P8059" i="16"/>
  <c r="P8060" i="16"/>
  <c r="P8061" i="16"/>
  <c r="P8062" i="16"/>
  <c r="P8063" i="16"/>
  <c r="P8064" i="16"/>
  <c r="P8065" i="16"/>
  <c r="P8066" i="16"/>
  <c r="P8067" i="16"/>
  <c r="P8068" i="16"/>
  <c r="P8069" i="16"/>
  <c r="P8070" i="16"/>
  <c r="P8071" i="16"/>
  <c r="P8072" i="16"/>
  <c r="P8073" i="16"/>
  <c r="P8074" i="16"/>
  <c r="P8075" i="16"/>
  <c r="P8076" i="16"/>
  <c r="P8077" i="16"/>
  <c r="P8078" i="16"/>
  <c r="P8079" i="16"/>
  <c r="P8080" i="16"/>
  <c r="P8081" i="16"/>
  <c r="P8082" i="16"/>
  <c r="P8083" i="16"/>
  <c r="P8084" i="16"/>
  <c r="P8085" i="16"/>
  <c r="P8086" i="16"/>
  <c r="P8087" i="16"/>
  <c r="P8088" i="16"/>
  <c r="P8089" i="16"/>
  <c r="P8090" i="16"/>
  <c r="P8091" i="16"/>
  <c r="P8092" i="16"/>
  <c r="P8093" i="16"/>
  <c r="P8094" i="16"/>
  <c r="P8095" i="16"/>
  <c r="P8096" i="16"/>
  <c r="P8097" i="16"/>
  <c r="P8098" i="16"/>
  <c r="P8099" i="16"/>
  <c r="P8100" i="16"/>
  <c r="P8101" i="16"/>
  <c r="P8102" i="16"/>
  <c r="P8103" i="16"/>
  <c r="P8104" i="16"/>
  <c r="P8105" i="16"/>
  <c r="P8106" i="16"/>
  <c r="P8107" i="16"/>
  <c r="P8108" i="16"/>
  <c r="P8109" i="16"/>
  <c r="P8110" i="16"/>
  <c r="P8111" i="16"/>
  <c r="P8112" i="16"/>
  <c r="P8113" i="16"/>
  <c r="P8114" i="16"/>
  <c r="P8115" i="16"/>
  <c r="P8116" i="16"/>
  <c r="P8117" i="16"/>
  <c r="P8118" i="16"/>
  <c r="P8119" i="16"/>
  <c r="P8120" i="16"/>
  <c r="P8121" i="16"/>
  <c r="P8122" i="16"/>
  <c r="P8123" i="16"/>
  <c r="P8124" i="16"/>
  <c r="P8125" i="16"/>
  <c r="P8126" i="16"/>
  <c r="P8127" i="16"/>
  <c r="P8128" i="16"/>
  <c r="P8129" i="16"/>
  <c r="P8130" i="16"/>
  <c r="P8131" i="16"/>
  <c r="P8132" i="16"/>
  <c r="P8133" i="16"/>
  <c r="P8134" i="16"/>
  <c r="P8135" i="16"/>
  <c r="P8136" i="16"/>
  <c r="P8137" i="16"/>
  <c r="P8138" i="16"/>
  <c r="P8139" i="16"/>
  <c r="P8140" i="16"/>
  <c r="P8141" i="16"/>
  <c r="P8142" i="16"/>
  <c r="P8143" i="16"/>
  <c r="P8144" i="16"/>
  <c r="P8145" i="16"/>
  <c r="P8146" i="16"/>
  <c r="P8147" i="16"/>
  <c r="P8148" i="16"/>
  <c r="P8149" i="16"/>
  <c r="P8150" i="16"/>
  <c r="P8151" i="16"/>
  <c r="P8152" i="16"/>
  <c r="P8153" i="16"/>
  <c r="P8154" i="16"/>
  <c r="P8155" i="16"/>
  <c r="P8156" i="16"/>
  <c r="P8157" i="16"/>
  <c r="P8158" i="16"/>
  <c r="P8159" i="16"/>
  <c r="P8160" i="16"/>
  <c r="P8161" i="16"/>
  <c r="P8162" i="16"/>
  <c r="P8163" i="16"/>
  <c r="P8164" i="16"/>
  <c r="P8165" i="16"/>
  <c r="P8166" i="16"/>
  <c r="P8167" i="16"/>
  <c r="P8168" i="16"/>
  <c r="P8169" i="16"/>
  <c r="P8170" i="16"/>
  <c r="P8171" i="16"/>
  <c r="P8172" i="16"/>
  <c r="P8173" i="16"/>
  <c r="P8174" i="16"/>
  <c r="P8175" i="16"/>
  <c r="P8176" i="16"/>
  <c r="P8177" i="16"/>
  <c r="P8178" i="16"/>
  <c r="P8179" i="16"/>
  <c r="P8180" i="16"/>
  <c r="P8181" i="16"/>
  <c r="P8182" i="16"/>
  <c r="P8183" i="16"/>
  <c r="P8184" i="16"/>
  <c r="P8185" i="16"/>
  <c r="P8186" i="16"/>
  <c r="P8187" i="16"/>
  <c r="P8188" i="16"/>
  <c r="P8189" i="16"/>
  <c r="P8190" i="16"/>
  <c r="P8191" i="16"/>
  <c r="P8192" i="16"/>
  <c r="P8193" i="16"/>
  <c r="P8194" i="16"/>
  <c r="P8195" i="16"/>
  <c r="P8196" i="16"/>
  <c r="P8197" i="16"/>
  <c r="P8198" i="16"/>
  <c r="P8199" i="16"/>
  <c r="P8200" i="16"/>
  <c r="P8201" i="16"/>
  <c r="P8202" i="16"/>
  <c r="P8203" i="16"/>
  <c r="P8204" i="16"/>
  <c r="P8205" i="16"/>
  <c r="P8206" i="16"/>
  <c r="P8207" i="16"/>
  <c r="P8208" i="16"/>
  <c r="P8209" i="16"/>
  <c r="P8210" i="16"/>
  <c r="P8211" i="16"/>
  <c r="P8212" i="16"/>
  <c r="P8213" i="16"/>
  <c r="P8214" i="16"/>
  <c r="P8215" i="16"/>
  <c r="P8216" i="16"/>
  <c r="P8217" i="16"/>
  <c r="P8218" i="16"/>
  <c r="P8219" i="16"/>
  <c r="P8220" i="16"/>
  <c r="P8221" i="16"/>
  <c r="P8222" i="16"/>
  <c r="P8223" i="16"/>
  <c r="P8224" i="16"/>
  <c r="P8225" i="16"/>
  <c r="P8226" i="16"/>
  <c r="P8227" i="16"/>
  <c r="P8228" i="16"/>
  <c r="P8229" i="16"/>
  <c r="P8230" i="16"/>
  <c r="P8231" i="16"/>
  <c r="P8232" i="16"/>
  <c r="P8233" i="16"/>
  <c r="P8234" i="16"/>
  <c r="P8235" i="16"/>
  <c r="P8236" i="16"/>
  <c r="P8237" i="16"/>
  <c r="P8238" i="16"/>
  <c r="P8239" i="16"/>
  <c r="P8240" i="16"/>
  <c r="P8241" i="16"/>
  <c r="P8242" i="16"/>
  <c r="P8243" i="16"/>
  <c r="P8244" i="16"/>
  <c r="P8245" i="16"/>
  <c r="P8246" i="16"/>
  <c r="P8247" i="16"/>
  <c r="P8248" i="16"/>
  <c r="P8249" i="16"/>
  <c r="P8250" i="16"/>
  <c r="P8251" i="16"/>
  <c r="P8252" i="16"/>
  <c r="P8253" i="16"/>
  <c r="P8254" i="16"/>
  <c r="P8255" i="16"/>
  <c r="P8256" i="16"/>
  <c r="P8257" i="16"/>
  <c r="P8258" i="16"/>
  <c r="P8259" i="16"/>
  <c r="P8260" i="16"/>
  <c r="P8261" i="16"/>
  <c r="P8262" i="16"/>
  <c r="P8263" i="16"/>
  <c r="P8264" i="16"/>
  <c r="P8265" i="16"/>
  <c r="P8266" i="16"/>
  <c r="P8267" i="16"/>
  <c r="P8268" i="16"/>
  <c r="P8269" i="16"/>
  <c r="P8270" i="16"/>
  <c r="P8271" i="16"/>
  <c r="P8272" i="16"/>
  <c r="P8273" i="16"/>
  <c r="P8274" i="16"/>
  <c r="P8275" i="16"/>
  <c r="P8276" i="16"/>
  <c r="P8277" i="16"/>
  <c r="P8278" i="16"/>
  <c r="P8279" i="16"/>
  <c r="P8280" i="16"/>
  <c r="P8281" i="16"/>
  <c r="P8282" i="16"/>
  <c r="P8283" i="16"/>
  <c r="P8284" i="16"/>
  <c r="P8285" i="16"/>
  <c r="P8286" i="16"/>
  <c r="P8287" i="16"/>
  <c r="P8288" i="16"/>
  <c r="P8289" i="16"/>
  <c r="P8290" i="16"/>
  <c r="P8291" i="16"/>
  <c r="P8292" i="16"/>
  <c r="P8293" i="16"/>
  <c r="P8294" i="16"/>
  <c r="P8295" i="16"/>
  <c r="P8296" i="16"/>
  <c r="P8297" i="16"/>
  <c r="P8298" i="16"/>
  <c r="P8299" i="16"/>
  <c r="P8300" i="16"/>
  <c r="P8301" i="16"/>
  <c r="P8302" i="16"/>
  <c r="P8303" i="16"/>
  <c r="P8304" i="16"/>
  <c r="P8305" i="16"/>
  <c r="P8306" i="16"/>
  <c r="P8307" i="16"/>
  <c r="P8308" i="16"/>
  <c r="P8309" i="16"/>
  <c r="P8310" i="16"/>
  <c r="P8311" i="16"/>
  <c r="P8312" i="16"/>
  <c r="P8313" i="16"/>
  <c r="P8314" i="16"/>
  <c r="P8315" i="16"/>
  <c r="P8316" i="16"/>
  <c r="P8317" i="16"/>
  <c r="P8318" i="16"/>
  <c r="P8319" i="16"/>
  <c r="P8320" i="16"/>
  <c r="P8321" i="16"/>
  <c r="P8322" i="16"/>
  <c r="P8323" i="16"/>
  <c r="P8324" i="16"/>
  <c r="P8325" i="16"/>
  <c r="P8326" i="16"/>
  <c r="P8327" i="16"/>
  <c r="P8328" i="16"/>
  <c r="P8329" i="16"/>
  <c r="P8330" i="16"/>
  <c r="P8331" i="16"/>
  <c r="P8332" i="16"/>
  <c r="P8333" i="16"/>
  <c r="P8334" i="16"/>
  <c r="P8335" i="16"/>
  <c r="P8336" i="16"/>
  <c r="P8337" i="16"/>
  <c r="P8338" i="16"/>
  <c r="P8339" i="16"/>
  <c r="P8340" i="16"/>
  <c r="P8341" i="16"/>
  <c r="P8342" i="16"/>
  <c r="P8343" i="16"/>
  <c r="P8344" i="16"/>
  <c r="P8345" i="16"/>
  <c r="P8346" i="16"/>
  <c r="P8347" i="16"/>
  <c r="P8348" i="16"/>
  <c r="P8349" i="16"/>
  <c r="P8350" i="16"/>
  <c r="P8351" i="16"/>
  <c r="P8352" i="16"/>
  <c r="P8353" i="16"/>
  <c r="P8354" i="16"/>
  <c r="P8355" i="16"/>
  <c r="P8356" i="16"/>
  <c r="P8357" i="16"/>
  <c r="P8358" i="16"/>
  <c r="P8359" i="16"/>
  <c r="P8360" i="16"/>
  <c r="P8361" i="16"/>
  <c r="P8362" i="16"/>
  <c r="P8363" i="16"/>
  <c r="P8364" i="16"/>
  <c r="P8365" i="16"/>
  <c r="P8366" i="16"/>
  <c r="P8367" i="16"/>
  <c r="P8368" i="16"/>
  <c r="P8369" i="16"/>
  <c r="P8370" i="16"/>
  <c r="P8371" i="16"/>
  <c r="P8372" i="16"/>
  <c r="P8373" i="16"/>
  <c r="P8374" i="16"/>
  <c r="P8375" i="16"/>
  <c r="P8376" i="16"/>
  <c r="P8377" i="16"/>
  <c r="P8378" i="16"/>
  <c r="P8379" i="16"/>
  <c r="P8380" i="16"/>
  <c r="P8381" i="16"/>
  <c r="P8382" i="16"/>
  <c r="P8383" i="16"/>
  <c r="P8384" i="16"/>
  <c r="P8385" i="16"/>
  <c r="P8386" i="16"/>
  <c r="P8387" i="16"/>
  <c r="P8388" i="16"/>
  <c r="P8389" i="16"/>
  <c r="P8390" i="16"/>
  <c r="P8391" i="16"/>
  <c r="P8392" i="16"/>
  <c r="P8393" i="16"/>
  <c r="P8394" i="16"/>
  <c r="P8395" i="16"/>
  <c r="P8396" i="16"/>
  <c r="P8397" i="16"/>
  <c r="P8398" i="16"/>
  <c r="P8399" i="16"/>
  <c r="P8400" i="16"/>
  <c r="P8401" i="16"/>
  <c r="P8402" i="16"/>
  <c r="P8403" i="16"/>
  <c r="P8404" i="16"/>
  <c r="P8405" i="16"/>
  <c r="P8406" i="16"/>
  <c r="P8407" i="16"/>
  <c r="P8408" i="16"/>
  <c r="P8409" i="16"/>
  <c r="P8410" i="16"/>
  <c r="P8411" i="16"/>
  <c r="P8412" i="16"/>
  <c r="P8413" i="16"/>
  <c r="P8414" i="16"/>
  <c r="P8415" i="16"/>
  <c r="P8416" i="16"/>
  <c r="P8417" i="16"/>
  <c r="P8418" i="16"/>
  <c r="P8419" i="16"/>
  <c r="P8420" i="16"/>
  <c r="P8421" i="16"/>
  <c r="P8422" i="16"/>
  <c r="P8423" i="16"/>
  <c r="P8424" i="16"/>
  <c r="P8425" i="16"/>
  <c r="P8426" i="16"/>
  <c r="P8427" i="16"/>
  <c r="P8428" i="16"/>
  <c r="P8429" i="16"/>
  <c r="P8430" i="16"/>
  <c r="P8431" i="16"/>
  <c r="P8432" i="16"/>
  <c r="P8433" i="16"/>
  <c r="P8434" i="16"/>
  <c r="P8435" i="16"/>
  <c r="P8436" i="16"/>
  <c r="P8437" i="16"/>
  <c r="P8438" i="16"/>
  <c r="P8439" i="16"/>
  <c r="P8440" i="16"/>
  <c r="P8441" i="16"/>
  <c r="P8442" i="16"/>
  <c r="P8443" i="16"/>
  <c r="P8444" i="16"/>
  <c r="P8445" i="16"/>
  <c r="P8446" i="16"/>
  <c r="P8447" i="16"/>
  <c r="P8448" i="16"/>
  <c r="P8449" i="16"/>
  <c r="P8450" i="16"/>
  <c r="P8451" i="16"/>
  <c r="P8452" i="16"/>
  <c r="P8453" i="16"/>
  <c r="P8454" i="16"/>
  <c r="P8455" i="16"/>
  <c r="P8456" i="16"/>
  <c r="P8457" i="16"/>
  <c r="P8458" i="16"/>
  <c r="P8459" i="16"/>
  <c r="P8460" i="16"/>
  <c r="P8461" i="16"/>
  <c r="P8462" i="16"/>
  <c r="P8463" i="16"/>
  <c r="P8464" i="16"/>
  <c r="P8465" i="16"/>
  <c r="P8466" i="16"/>
  <c r="P8467" i="16"/>
  <c r="P8468" i="16"/>
  <c r="P8469" i="16"/>
  <c r="P8470" i="16"/>
  <c r="P8471" i="16"/>
  <c r="P8472" i="16"/>
  <c r="P8473" i="16"/>
  <c r="P8474" i="16"/>
  <c r="P8475" i="16"/>
  <c r="P8476" i="16"/>
  <c r="P8477" i="16"/>
  <c r="P8478" i="16"/>
  <c r="P8479" i="16"/>
  <c r="P8480" i="16"/>
  <c r="P8481" i="16"/>
  <c r="P8482" i="16"/>
  <c r="P8483" i="16"/>
  <c r="P8484" i="16"/>
  <c r="P8485" i="16"/>
  <c r="P8486" i="16"/>
  <c r="P8487" i="16"/>
  <c r="P8488" i="16"/>
  <c r="P8489" i="16"/>
  <c r="P8490" i="16"/>
  <c r="P8491" i="16"/>
  <c r="P8492" i="16"/>
  <c r="P8493" i="16"/>
  <c r="P8494" i="16"/>
  <c r="P8495" i="16"/>
  <c r="P8496" i="16"/>
  <c r="P8497" i="16"/>
  <c r="P8498" i="16"/>
  <c r="P8499" i="16"/>
  <c r="P8500" i="16"/>
  <c r="P8501" i="16"/>
  <c r="P8502" i="16"/>
  <c r="P8503" i="16"/>
  <c r="P8504" i="16"/>
  <c r="P8505" i="16"/>
  <c r="P8506" i="16"/>
  <c r="P8507" i="16"/>
  <c r="P8508" i="16"/>
  <c r="P8509" i="16"/>
  <c r="P8510" i="16"/>
  <c r="P8511" i="16"/>
  <c r="P8512" i="16"/>
  <c r="P8513" i="16"/>
  <c r="P8514" i="16"/>
  <c r="P8515" i="16"/>
  <c r="P8516" i="16"/>
  <c r="P8517" i="16"/>
  <c r="P8518" i="16"/>
  <c r="P8519" i="16"/>
  <c r="P8520" i="16"/>
  <c r="P8521" i="16"/>
  <c r="P8522" i="16"/>
  <c r="P8523" i="16"/>
  <c r="P8524" i="16"/>
  <c r="P8525" i="16"/>
  <c r="P8526" i="16"/>
  <c r="P8527" i="16"/>
  <c r="P8528" i="16"/>
  <c r="P8529" i="16"/>
  <c r="P8530" i="16"/>
  <c r="P8531" i="16"/>
  <c r="P8532" i="16"/>
  <c r="P8533" i="16"/>
  <c r="P8534" i="16"/>
  <c r="P8535" i="16"/>
  <c r="P8536" i="16"/>
  <c r="P8537" i="16"/>
  <c r="P8538" i="16"/>
  <c r="P8539" i="16"/>
  <c r="P8540" i="16"/>
  <c r="P8541" i="16"/>
  <c r="P8542" i="16"/>
  <c r="P8543" i="16"/>
  <c r="P8544" i="16"/>
  <c r="P8545" i="16"/>
  <c r="P8546" i="16"/>
  <c r="P8547" i="16"/>
  <c r="P8548" i="16"/>
  <c r="P8549" i="16"/>
  <c r="P8550" i="16"/>
  <c r="P8551" i="16"/>
  <c r="P8552" i="16"/>
  <c r="P8553" i="16"/>
  <c r="P8554" i="16"/>
  <c r="P8555" i="16"/>
  <c r="P8556" i="16"/>
  <c r="P8557" i="16"/>
  <c r="P8558" i="16"/>
  <c r="P8559" i="16"/>
  <c r="P8560" i="16"/>
  <c r="P8561" i="16"/>
  <c r="P8562" i="16"/>
  <c r="P8563" i="16"/>
  <c r="P8564" i="16"/>
  <c r="P8565" i="16"/>
  <c r="P8566" i="16"/>
  <c r="P8567" i="16"/>
  <c r="P8568" i="16"/>
  <c r="P8569" i="16"/>
  <c r="P8570" i="16"/>
  <c r="P8571" i="16"/>
  <c r="P8572" i="16"/>
  <c r="P8573" i="16"/>
  <c r="P8574" i="16"/>
  <c r="P8575" i="16"/>
  <c r="P8576" i="16"/>
  <c r="P8577" i="16"/>
  <c r="P8578" i="16"/>
  <c r="P8579" i="16"/>
  <c r="P8580" i="16"/>
  <c r="P8581" i="16"/>
  <c r="P8582" i="16"/>
  <c r="P8583" i="16"/>
  <c r="P8584" i="16"/>
  <c r="P8585" i="16"/>
  <c r="P8586" i="16"/>
  <c r="P8587" i="16"/>
  <c r="P8588" i="16"/>
  <c r="P8589" i="16"/>
  <c r="P8590" i="16"/>
  <c r="P8591" i="16"/>
  <c r="P8592" i="16"/>
  <c r="P8593" i="16"/>
  <c r="P8594" i="16"/>
  <c r="P8595" i="16"/>
  <c r="P8596" i="16"/>
  <c r="P8597" i="16"/>
  <c r="P8598" i="16"/>
  <c r="P8599" i="16"/>
  <c r="P8600" i="16"/>
  <c r="P8601" i="16"/>
  <c r="P8602" i="16"/>
  <c r="P8603" i="16"/>
  <c r="P8604" i="16"/>
  <c r="P8605" i="16"/>
  <c r="P8606" i="16"/>
  <c r="P8607" i="16"/>
  <c r="P8608" i="16"/>
  <c r="P8609" i="16"/>
  <c r="P8610" i="16"/>
  <c r="P8611" i="16"/>
  <c r="P8612" i="16"/>
  <c r="P8613" i="16"/>
  <c r="P8614" i="16"/>
  <c r="P8615" i="16"/>
  <c r="P8616" i="16"/>
  <c r="P8617" i="16"/>
  <c r="P8618" i="16"/>
  <c r="P8619" i="16"/>
  <c r="P8620" i="16"/>
  <c r="P8621" i="16"/>
  <c r="P8622" i="16"/>
  <c r="P8623" i="16"/>
  <c r="P8624" i="16"/>
  <c r="P8625" i="16"/>
  <c r="P8626" i="16"/>
  <c r="P8627" i="16"/>
  <c r="P8628" i="16"/>
  <c r="P8629" i="16"/>
  <c r="P8630" i="16"/>
  <c r="P8631" i="16"/>
  <c r="P8632" i="16"/>
  <c r="P8633" i="16"/>
  <c r="P8634" i="16"/>
  <c r="P8635" i="16"/>
  <c r="P8636" i="16"/>
  <c r="P8637" i="16"/>
  <c r="P8638" i="16"/>
  <c r="P8639" i="16"/>
  <c r="P8640" i="16"/>
  <c r="P8641" i="16"/>
  <c r="P8642" i="16"/>
  <c r="P8643" i="16"/>
  <c r="P8644" i="16"/>
  <c r="P8645" i="16"/>
  <c r="P8646" i="16"/>
  <c r="P8647" i="16"/>
  <c r="P8648" i="16"/>
  <c r="P8649" i="16"/>
  <c r="P8650" i="16"/>
  <c r="P8651" i="16"/>
  <c r="P8652" i="16"/>
  <c r="P8653" i="16"/>
  <c r="P8654" i="16"/>
  <c r="P8655" i="16"/>
  <c r="P8656" i="16"/>
  <c r="P8657" i="16"/>
  <c r="P8658" i="16"/>
  <c r="P8659" i="16"/>
  <c r="P8660" i="16"/>
  <c r="P8661" i="16"/>
  <c r="P8662" i="16"/>
  <c r="P8663" i="16"/>
  <c r="P8664" i="16"/>
  <c r="P8665" i="16"/>
  <c r="P8666" i="16"/>
  <c r="P8667" i="16"/>
  <c r="P8668" i="16"/>
  <c r="P8669" i="16"/>
  <c r="P8670" i="16"/>
  <c r="P8671" i="16"/>
  <c r="P8672" i="16"/>
  <c r="P8673" i="16"/>
  <c r="P8674" i="16"/>
  <c r="P8675" i="16"/>
  <c r="P8676" i="16"/>
  <c r="P8677" i="16"/>
  <c r="P8678" i="16"/>
  <c r="P8679" i="16"/>
  <c r="P8680" i="16"/>
  <c r="P8681" i="16"/>
  <c r="P8682" i="16"/>
  <c r="P8683" i="16"/>
  <c r="P8684" i="16"/>
  <c r="P8685" i="16"/>
  <c r="P8686" i="16"/>
  <c r="P8687" i="16"/>
  <c r="P8688" i="16"/>
  <c r="P8689" i="16"/>
  <c r="P8690" i="16"/>
  <c r="P8691" i="16"/>
  <c r="P8692" i="16"/>
  <c r="P8693" i="16"/>
  <c r="P8694" i="16"/>
  <c r="P8695" i="16"/>
  <c r="P8696" i="16"/>
  <c r="P8697" i="16"/>
  <c r="P8698" i="16"/>
  <c r="P8699" i="16"/>
  <c r="P8700" i="16"/>
  <c r="P8701" i="16"/>
  <c r="P8702" i="16"/>
  <c r="P8703" i="16"/>
  <c r="P8704" i="16"/>
  <c r="P8705" i="16"/>
  <c r="P8706" i="16"/>
  <c r="P8707" i="16"/>
  <c r="P8708" i="16"/>
  <c r="P8709" i="16"/>
  <c r="P8710" i="16"/>
  <c r="P8711" i="16"/>
  <c r="P8712" i="16"/>
  <c r="P8713" i="16"/>
  <c r="P8714" i="16"/>
  <c r="P8715" i="16"/>
  <c r="P8716" i="16"/>
  <c r="P8717" i="16"/>
  <c r="P8718" i="16"/>
  <c r="P8719" i="16"/>
  <c r="P8720" i="16"/>
  <c r="P8721" i="16"/>
  <c r="P8722" i="16"/>
  <c r="P8723" i="16"/>
  <c r="P8724" i="16"/>
  <c r="P8725" i="16"/>
  <c r="P8726" i="16"/>
  <c r="P8727" i="16"/>
  <c r="P8728" i="16"/>
  <c r="P8729" i="16"/>
  <c r="P8730" i="16"/>
  <c r="P8731" i="16"/>
  <c r="P8732" i="16"/>
  <c r="P8733" i="16"/>
  <c r="P8734" i="16"/>
  <c r="P8735" i="16"/>
  <c r="P8736" i="16"/>
  <c r="P8737" i="16"/>
  <c r="P8738" i="16"/>
  <c r="P8739" i="16"/>
  <c r="P8740" i="16"/>
  <c r="P8741" i="16"/>
  <c r="P8742" i="16"/>
  <c r="P8743" i="16"/>
  <c r="P8744" i="16"/>
  <c r="P8745" i="16"/>
  <c r="P8746" i="16"/>
  <c r="P8747" i="16"/>
  <c r="P8748" i="16"/>
  <c r="P8749" i="16"/>
  <c r="P8750" i="16"/>
  <c r="P8751" i="16"/>
  <c r="P8752" i="16"/>
  <c r="P8753" i="16"/>
  <c r="P8754" i="16"/>
  <c r="P8755" i="16"/>
  <c r="P8756" i="16"/>
  <c r="P8757" i="16"/>
  <c r="P8758" i="16"/>
  <c r="P8759" i="16"/>
  <c r="P8760" i="16"/>
  <c r="P8761" i="16"/>
  <c r="P8762" i="16"/>
  <c r="P8763" i="16"/>
  <c r="P8764" i="16"/>
  <c r="P8765" i="16"/>
  <c r="P8766" i="16"/>
  <c r="P8767" i="16"/>
  <c r="P8768" i="16"/>
  <c r="P8769" i="16"/>
  <c r="P8770" i="16"/>
  <c r="P8771" i="16"/>
  <c r="P8772" i="16"/>
  <c r="P8773" i="16"/>
  <c r="P8774" i="16"/>
  <c r="P8775" i="16"/>
  <c r="P8776" i="16"/>
  <c r="P8777" i="16"/>
  <c r="P8778" i="16"/>
  <c r="P8779" i="16"/>
  <c r="P8780" i="16"/>
  <c r="P8781" i="16"/>
  <c r="P8782" i="16"/>
  <c r="P8783" i="16"/>
  <c r="P8784" i="16"/>
  <c r="P8785" i="16"/>
  <c r="P8786" i="16"/>
  <c r="P8787" i="16"/>
  <c r="P8788" i="16"/>
  <c r="P8789" i="16"/>
  <c r="P8790" i="16"/>
  <c r="P8791" i="16"/>
  <c r="P8792" i="16"/>
  <c r="P8793" i="16"/>
  <c r="P8794" i="16"/>
  <c r="P8795" i="16"/>
  <c r="P8796" i="16"/>
  <c r="P8797" i="16"/>
  <c r="P8798" i="16"/>
  <c r="P8799" i="16"/>
  <c r="P8800" i="16"/>
  <c r="P8801" i="16"/>
  <c r="P8802" i="16"/>
  <c r="P8803" i="16"/>
  <c r="P8804" i="16"/>
  <c r="P8805" i="16"/>
  <c r="P8806" i="16"/>
  <c r="P8807" i="16"/>
  <c r="P8808" i="16"/>
  <c r="P8809" i="16"/>
  <c r="P8810" i="16"/>
  <c r="P8811" i="16"/>
  <c r="P8812" i="16"/>
  <c r="P8813" i="16"/>
  <c r="P8814" i="16"/>
  <c r="P8815" i="16"/>
  <c r="P8816" i="16"/>
  <c r="P8817" i="16"/>
  <c r="P8818" i="16"/>
  <c r="P8819" i="16"/>
  <c r="P8820" i="16"/>
  <c r="P8821" i="16"/>
  <c r="P8822" i="16"/>
  <c r="P8823" i="16"/>
  <c r="P8824" i="16"/>
  <c r="P8825" i="16"/>
  <c r="P8826" i="16"/>
  <c r="P8827" i="16"/>
  <c r="P8828" i="16"/>
  <c r="P8829" i="16"/>
  <c r="P8830" i="16"/>
  <c r="P8831" i="16"/>
  <c r="P8832" i="16"/>
  <c r="P8833" i="16"/>
  <c r="P8834" i="16"/>
  <c r="P8835" i="16"/>
  <c r="P8836" i="16"/>
  <c r="P8837" i="16"/>
  <c r="P8838" i="16"/>
  <c r="P8839" i="16"/>
  <c r="P8840" i="16"/>
  <c r="P8841" i="16"/>
  <c r="P8842" i="16"/>
  <c r="P8843" i="16"/>
  <c r="P8844" i="16"/>
  <c r="P8845" i="16"/>
  <c r="P8846" i="16"/>
  <c r="P8847" i="16"/>
  <c r="P8848" i="16"/>
  <c r="P8849" i="16"/>
  <c r="P8850" i="16"/>
  <c r="P8851" i="16"/>
  <c r="P8852" i="16"/>
  <c r="P8853" i="16"/>
  <c r="P8854" i="16"/>
  <c r="P8855" i="16"/>
  <c r="P8856" i="16"/>
  <c r="P8857" i="16"/>
  <c r="P8858" i="16"/>
  <c r="P8859" i="16"/>
  <c r="P8860" i="16"/>
  <c r="P8861" i="16"/>
  <c r="P8862" i="16"/>
  <c r="P8863" i="16"/>
  <c r="P8864" i="16"/>
  <c r="P8865" i="16"/>
  <c r="P8866" i="16"/>
  <c r="P8867" i="16"/>
  <c r="P8868" i="16"/>
  <c r="P8869" i="16"/>
  <c r="P8870" i="16"/>
  <c r="P8871" i="16"/>
  <c r="P8872" i="16"/>
  <c r="P8873" i="16"/>
  <c r="P8874" i="16"/>
  <c r="P8875" i="16"/>
  <c r="P8876" i="16"/>
  <c r="P8877" i="16"/>
  <c r="P8878" i="16"/>
  <c r="P8879" i="16"/>
  <c r="P8880" i="16"/>
  <c r="P8881" i="16"/>
  <c r="P8882" i="16"/>
  <c r="P8883" i="16"/>
  <c r="P8884" i="16"/>
  <c r="P8885" i="16"/>
  <c r="P8886" i="16"/>
  <c r="P8887" i="16"/>
  <c r="P8888" i="16"/>
  <c r="P8889" i="16"/>
  <c r="P8890" i="16"/>
  <c r="P8891" i="16"/>
  <c r="P8892" i="16"/>
  <c r="P8893" i="16"/>
  <c r="P8894" i="16"/>
  <c r="P8895" i="16"/>
  <c r="P8896" i="16"/>
  <c r="P8897" i="16"/>
  <c r="P8898" i="16"/>
  <c r="P8899" i="16"/>
  <c r="P8900" i="16"/>
  <c r="P8901" i="16"/>
  <c r="P8902" i="16"/>
  <c r="P8903" i="16"/>
  <c r="P8904" i="16"/>
  <c r="P8905" i="16"/>
  <c r="P8906" i="16"/>
  <c r="P8907" i="16"/>
  <c r="P8908" i="16"/>
  <c r="P8909" i="16"/>
  <c r="P8910" i="16"/>
  <c r="P8911" i="16"/>
  <c r="P8912" i="16"/>
  <c r="P8913" i="16"/>
  <c r="P8914" i="16"/>
  <c r="P8915" i="16"/>
  <c r="P8916" i="16"/>
  <c r="P8917" i="16"/>
  <c r="P8918" i="16"/>
  <c r="P8919" i="16"/>
  <c r="P8920" i="16"/>
  <c r="P8921" i="16"/>
  <c r="P8922" i="16"/>
  <c r="P8923" i="16"/>
  <c r="P8924" i="16"/>
  <c r="P8925" i="16"/>
  <c r="P8926" i="16"/>
  <c r="P8927" i="16"/>
  <c r="P8928" i="16"/>
  <c r="P8929" i="16"/>
  <c r="P8930" i="16"/>
  <c r="P8931" i="16"/>
  <c r="P8932" i="16"/>
  <c r="P8933" i="16"/>
  <c r="P8934" i="16"/>
  <c r="P8935" i="16"/>
  <c r="P8936" i="16"/>
  <c r="P8937" i="16"/>
  <c r="P8938" i="16"/>
  <c r="P8939" i="16"/>
  <c r="P8940" i="16"/>
  <c r="P8941" i="16"/>
  <c r="P8942" i="16"/>
  <c r="P8943" i="16"/>
  <c r="P8944" i="16"/>
  <c r="P8945" i="16"/>
  <c r="P8946" i="16"/>
  <c r="P8947" i="16"/>
  <c r="P8948" i="16"/>
  <c r="P8949" i="16"/>
  <c r="P8950" i="16"/>
  <c r="P8951" i="16"/>
  <c r="P8952" i="16"/>
  <c r="P8953" i="16"/>
  <c r="P8954" i="16"/>
  <c r="P8955" i="16"/>
  <c r="P8956" i="16"/>
  <c r="P8957" i="16"/>
  <c r="P8958" i="16"/>
  <c r="P8959" i="16"/>
  <c r="P8960" i="16"/>
  <c r="P8961" i="16"/>
  <c r="P8962" i="16"/>
  <c r="P8963" i="16"/>
  <c r="P8964" i="16"/>
  <c r="P8965" i="16"/>
  <c r="P8966" i="16"/>
  <c r="P8967" i="16"/>
  <c r="P8968" i="16"/>
  <c r="P8969" i="16"/>
  <c r="P8970" i="16"/>
  <c r="P8971" i="16"/>
  <c r="P8972" i="16"/>
  <c r="P8973" i="16"/>
  <c r="P8974" i="16"/>
  <c r="P8975" i="16"/>
  <c r="P8976" i="16"/>
  <c r="P8977" i="16"/>
  <c r="P8978" i="16"/>
  <c r="P8979" i="16"/>
  <c r="P8980" i="16"/>
  <c r="P8981" i="16"/>
  <c r="P8982" i="16"/>
  <c r="P8983" i="16"/>
  <c r="P8984" i="16"/>
  <c r="P8985" i="16"/>
  <c r="P8986" i="16"/>
  <c r="P8987" i="16"/>
  <c r="P8988" i="16"/>
  <c r="P8989" i="16"/>
  <c r="P8990" i="16"/>
  <c r="P8991" i="16"/>
  <c r="P8992" i="16"/>
  <c r="P8993" i="16"/>
  <c r="P8994" i="16"/>
  <c r="P8995" i="16"/>
  <c r="P8996" i="16"/>
  <c r="P8997" i="16"/>
  <c r="P8998" i="16"/>
  <c r="P8999" i="16"/>
  <c r="P9000" i="16"/>
  <c r="P9001" i="16"/>
  <c r="P9002" i="16"/>
  <c r="P9003" i="16"/>
  <c r="P9004" i="16"/>
  <c r="P9005" i="16"/>
  <c r="P9006" i="16"/>
  <c r="P9007" i="16"/>
  <c r="P9008" i="16"/>
  <c r="P9009" i="16"/>
  <c r="P9010" i="16"/>
  <c r="P9011" i="16"/>
  <c r="P9012" i="16"/>
  <c r="P9013" i="16"/>
  <c r="P9014" i="16"/>
  <c r="P9015" i="16"/>
  <c r="P9016" i="16"/>
  <c r="P9017" i="16"/>
  <c r="P9018" i="16"/>
  <c r="P9019" i="16"/>
  <c r="P9020" i="16"/>
  <c r="P9021" i="16"/>
  <c r="P9022" i="16"/>
  <c r="P9023" i="16"/>
  <c r="P9024" i="16"/>
  <c r="P9025" i="16"/>
  <c r="P9026" i="16"/>
  <c r="P9027" i="16"/>
  <c r="P9028" i="16"/>
  <c r="P9029" i="16"/>
  <c r="P9030" i="16"/>
  <c r="P9031" i="16"/>
  <c r="P9032" i="16"/>
  <c r="P9033" i="16"/>
  <c r="P9034" i="16"/>
  <c r="P9035" i="16"/>
  <c r="P9036" i="16"/>
  <c r="P9037" i="16"/>
  <c r="P9038" i="16"/>
  <c r="P9039" i="16"/>
  <c r="P9040" i="16"/>
  <c r="P9041" i="16"/>
  <c r="P9042" i="16"/>
  <c r="P9043" i="16"/>
  <c r="P9044" i="16"/>
  <c r="P9045" i="16"/>
  <c r="P9046" i="16"/>
  <c r="P9047" i="16"/>
  <c r="P9048" i="16"/>
  <c r="P9049" i="16"/>
  <c r="P9050" i="16"/>
  <c r="P9051" i="16"/>
  <c r="P9052" i="16"/>
  <c r="P9053" i="16"/>
  <c r="P9054" i="16"/>
  <c r="P9055" i="16"/>
  <c r="P9056" i="16"/>
  <c r="P9057" i="16"/>
  <c r="P9058" i="16"/>
  <c r="P9059" i="16"/>
  <c r="P9060" i="16"/>
  <c r="P9061" i="16"/>
  <c r="P9062" i="16"/>
  <c r="P9063" i="16"/>
  <c r="P9064" i="16"/>
  <c r="P9065" i="16"/>
  <c r="P9066" i="16"/>
  <c r="P9067" i="16"/>
  <c r="P9068" i="16"/>
  <c r="P9069" i="16"/>
  <c r="P9070" i="16"/>
  <c r="P9071" i="16"/>
  <c r="P9072" i="16"/>
  <c r="P9073" i="16"/>
  <c r="P9074" i="16"/>
  <c r="P9075" i="16"/>
  <c r="P9076" i="16"/>
  <c r="P9077" i="16"/>
  <c r="P9078" i="16"/>
  <c r="P9079" i="16"/>
  <c r="P9080" i="16"/>
  <c r="P9081" i="16"/>
  <c r="P9082" i="16"/>
  <c r="P9083" i="16"/>
  <c r="P9084" i="16"/>
  <c r="P9085" i="16"/>
  <c r="P9086" i="16"/>
  <c r="P9087" i="16"/>
  <c r="P9088" i="16"/>
  <c r="P9089" i="16"/>
  <c r="P9090" i="16"/>
  <c r="P9091" i="16"/>
  <c r="P9092" i="16"/>
  <c r="P9093" i="16"/>
  <c r="P9094" i="16"/>
  <c r="P9095" i="16"/>
  <c r="P9096" i="16"/>
  <c r="P9097" i="16"/>
  <c r="P9098" i="16"/>
  <c r="P9099" i="16"/>
  <c r="P9100" i="16"/>
  <c r="P9101" i="16"/>
  <c r="P9102" i="16"/>
  <c r="P9103" i="16"/>
  <c r="P9104" i="16"/>
  <c r="P9105" i="16"/>
  <c r="P9106" i="16"/>
  <c r="P9107" i="16"/>
  <c r="P9108" i="16"/>
  <c r="P9109" i="16"/>
  <c r="P9110" i="16"/>
  <c r="P9111" i="16"/>
  <c r="P9112" i="16"/>
  <c r="P9113" i="16"/>
  <c r="P9114" i="16"/>
  <c r="P9115" i="16"/>
  <c r="P9116" i="16"/>
  <c r="P9117" i="16"/>
  <c r="P9118" i="16"/>
  <c r="P9119" i="16"/>
  <c r="P9120" i="16"/>
  <c r="P9121" i="16"/>
  <c r="P9122" i="16"/>
  <c r="P9123" i="16"/>
  <c r="P9124" i="16"/>
  <c r="P9125" i="16"/>
  <c r="P9126" i="16"/>
  <c r="P9127" i="16"/>
  <c r="P9128" i="16"/>
  <c r="P9129" i="16"/>
  <c r="P9130" i="16"/>
  <c r="P9131" i="16"/>
  <c r="P9132" i="16"/>
  <c r="P9133" i="16"/>
  <c r="P9134" i="16"/>
  <c r="P9135" i="16"/>
  <c r="P9136" i="16"/>
  <c r="P9137" i="16"/>
  <c r="P9138" i="16"/>
  <c r="P9139" i="16"/>
  <c r="P9140" i="16"/>
  <c r="P9141" i="16"/>
  <c r="P9142" i="16"/>
  <c r="P9143" i="16"/>
  <c r="P9144" i="16"/>
  <c r="P9145" i="16"/>
  <c r="P9146" i="16"/>
  <c r="P9147" i="16"/>
  <c r="P9148" i="16"/>
  <c r="P9149" i="16"/>
  <c r="P9150" i="16"/>
  <c r="P9151" i="16"/>
  <c r="P9152" i="16"/>
  <c r="P9153" i="16"/>
  <c r="P9154" i="16"/>
  <c r="P9155" i="16"/>
  <c r="P9156" i="16"/>
  <c r="P9157" i="16"/>
  <c r="P9158" i="16"/>
  <c r="P9159" i="16"/>
  <c r="P9160" i="16"/>
  <c r="P9161" i="16"/>
  <c r="P9162" i="16"/>
  <c r="P9163" i="16"/>
  <c r="P9164" i="16"/>
  <c r="P9165" i="16"/>
  <c r="P9166" i="16"/>
  <c r="P9167" i="16"/>
  <c r="P9168" i="16"/>
  <c r="P9169" i="16"/>
  <c r="P9170" i="16"/>
  <c r="P9171" i="16"/>
  <c r="P9172" i="16"/>
  <c r="P9173" i="16"/>
  <c r="P9174" i="16"/>
  <c r="P9175" i="16"/>
  <c r="P9176" i="16"/>
  <c r="P9177" i="16"/>
  <c r="P9178" i="16"/>
  <c r="P9179" i="16"/>
  <c r="P9180" i="16"/>
  <c r="P9181" i="16"/>
  <c r="P9182" i="16"/>
  <c r="P9183" i="16"/>
  <c r="P9184" i="16"/>
  <c r="P9185" i="16"/>
  <c r="P9186" i="16"/>
  <c r="P9187" i="16"/>
  <c r="P9188" i="16"/>
  <c r="P9189" i="16"/>
  <c r="P9190" i="16"/>
  <c r="P9191" i="16"/>
  <c r="P9192" i="16"/>
  <c r="P9193" i="16"/>
  <c r="P9194" i="16"/>
  <c r="P9195" i="16"/>
  <c r="P9196" i="16"/>
  <c r="P9197" i="16"/>
  <c r="P9198" i="16"/>
  <c r="P9199" i="16"/>
  <c r="P9200" i="16"/>
  <c r="P9201" i="16"/>
  <c r="P9202" i="16"/>
  <c r="P9203" i="16"/>
  <c r="P9204" i="16"/>
  <c r="P9205" i="16"/>
  <c r="P9206" i="16"/>
  <c r="P9207" i="16"/>
  <c r="P9208" i="16"/>
  <c r="P9209" i="16"/>
  <c r="P9210" i="16"/>
  <c r="P9211" i="16"/>
  <c r="P9212" i="16"/>
  <c r="P9213" i="16"/>
  <c r="P9214" i="16"/>
  <c r="P9215" i="16"/>
  <c r="P9216" i="16"/>
  <c r="P9217" i="16"/>
  <c r="P9218" i="16"/>
  <c r="P9219" i="16"/>
  <c r="P9220" i="16"/>
  <c r="P9221" i="16"/>
  <c r="P9222" i="16"/>
  <c r="P9223" i="16"/>
  <c r="P9224" i="16"/>
  <c r="P9225" i="16"/>
  <c r="P9226" i="16"/>
  <c r="P9227" i="16"/>
  <c r="P9228" i="16"/>
  <c r="P9229" i="16"/>
  <c r="P9230" i="16"/>
  <c r="P9231" i="16"/>
  <c r="P9232" i="16"/>
  <c r="P9233" i="16"/>
  <c r="P9234" i="16"/>
  <c r="P9235" i="16"/>
  <c r="P9236" i="16"/>
  <c r="P9237" i="16"/>
  <c r="P9238" i="16"/>
  <c r="P9239" i="16"/>
  <c r="P9240" i="16"/>
  <c r="P9241" i="16"/>
  <c r="P9242" i="16"/>
  <c r="P9243" i="16"/>
  <c r="P9244" i="16"/>
  <c r="P9245" i="16"/>
  <c r="P9246" i="16"/>
  <c r="P9247" i="16"/>
  <c r="P9248" i="16"/>
  <c r="P9249" i="16"/>
  <c r="P9250" i="16"/>
  <c r="P9251" i="16"/>
  <c r="P9252" i="16"/>
  <c r="P9253" i="16"/>
  <c r="P9254" i="16"/>
  <c r="P9255" i="16"/>
  <c r="P9256" i="16"/>
  <c r="P9257" i="16"/>
  <c r="P9258" i="16"/>
  <c r="P9259" i="16"/>
  <c r="P9260" i="16"/>
  <c r="P9261" i="16"/>
  <c r="P9262" i="16"/>
  <c r="P9263" i="16"/>
  <c r="P9264" i="16"/>
  <c r="P9265" i="16"/>
  <c r="P9266" i="16"/>
  <c r="P9267" i="16"/>
  <c r="P9268" i="16"/>
  <c r="P9269" i="16"/>
  <c r="P9270" i="16"/>
  <c r="P9271" i="16"/>
  <c r="P9272" i="16"/>
  <c r="P9273" i="16"/>
  <c r="P9274" i="16"/>
  <c r="P9275" i="16"/>
  <c r="P9276" i="16"/>
  <c r="P9277" i="16"/>
  <c r="P9278" i="16"/>
  <c r="P9279" i="16"/>
  <c r="P9280" i="16"/>
  <c r="P9281" i="16"/>
  <c r="P9282" i="16"/>
  <c r="P9283" i="16"/>
  <c r="P9284" i="16"/>
  <c r="P9285" i="16"/>
  <c r="P9286" i="16"/>
  <c r="P9287" i="16"/>
  <c r="P9288" i="16"/>
  <c r="P9289" i="16"/>
  <c r="P9290" i="16"/>
  <c r="P9291" i="16"/>
  <c r="P9292" i="16"/>
  <c r="P9293" i="16"/>
  <c r="P9294" i="16"/>
  <c r="P9295" i="16"/>
  <c r="P9296" i="16"/>
  <c r="P9297" i="16"/>
  <c r="P9298" i="16"/>
  <c r="P9299" i="16"/>
  <c r="P9300" i="16"/>
  <c r="P9301" i="16"/>
  <c r="P9302" i="16"/>
  <c r="P9303" i="16"/>
  <c r="P9304" i="16"/>
  <c r="P9305" i="16"/>
  <c r="P9306" i="16"/>
  <c r="P9307" i="16"/>
  <c r="P9308" i="16"/>
  <c r="P9309" i="16"/>
  <c r="P9310" i="16"/>
  <c r="P9311" i="16"/>
  <c r="P9312" i="16"/>
  <c r="P9313" i="16"/>
  <c r="P9314" i="16"/>
  <c r="P9315" i="16"/>
  <c r="P9316" i="16"/>
  <c r="P9317" i="16"/>
  <c r="P9318" i="16"/>
  <c r="P9319" i="16"/>
  <c r="P9320" i="16"/>
  <c r="P9321" i="16"/>
  <c r="P9322" i="16"/>
  <c r="P9323" i="16"/>
  <c r="P9324" i="16"/>
  <c r="P9325" i="16"/>
  <c r="P9326" i="16"/>
  <c r="P9327" i="16"/>
  <c r="P9328" i="16"/>
  <c r="P9329" i="16"/>
  <c r="P9330" i="16"/>
  <c r="P9331" i="16"/>
  <c r="P9332" i="16"/>
  <c r="P9333" i="16"/>
  <c r="P9334" i="16"/>
  <c r="P9335" i="16"/>
  <c r="P9336" i="16"/>
  <c r="P9337" i="16"/>
  <c r="P9338" i="16"/>
  <c r="P9339" i="16"/>
  <c r="P9340" i="16"/>
  <c r="P9341" i="16"/>
  <c r="P9342" i="16"/>
  <c r="P9343" i="16"/>
  <c r="P9344" i="16"/>
  <c r="P9345" i="16"/>
  <c r="P9346" i="16"/>
  <c r="P9347" i="16"/>
  <c r="P9348" i="16"/>
  <c r="P9349" i="16"/>
  <c r="P9350" i="16"/>
  <c r="P9351" i="16"/>
  <c r="P9352" i="16"/>
  <c r="P9353" i="16"/>
  <c r="P9354" i="16"/>
  <c r="P9355" i="16"/>
  <c r="P9356" i="16"/>
  <c r="P9357" i="16"/>
  <c r="P9358" i="16"/>
  <c r="P9359" i="16"/>
  <c r="P9360" i="16"/>
  <c r="P9361" i="16"/>
  <c r="P9362" i="16"/>
  <c r="P9363" i="16"/>
  <c r="P9364" i="16"/>
  <c r="P9365" i="16"/>
  <c r="P9366" i="16"/>
  <c r="P9367" i="16"/>
  <c r="P9368" i="16"/>
  <c r="P9369" i="16"/>
  <c r="P9370" i="16"/>
  <c r="P9371" i="16"/>
  <c r="P9372" i="16"/>
  <c r="P9373" i="16"/>
  <c r="P9374" i="16"/>
  <c r="P9375" i="16"/>
  <c r="P9376" i="16"/>
  <c r="P9377" i="16"/>
  <c r="P9378" i="16"/>
  <c r="P9379" i="16"/>
  <c r="P9380" i="16"/>
  <c r="P9381" i="16"/>
  <c r="P9382" i="16"/>
  <c r="P9383" i="16"/>
  <c r="P9384" i="16"/>
  <c r="P9385" i="16"/>
  <c r="P9386" i="16"/>
  <c r="P9387" i="16"/>
  <c r="P9388" i="16"/>
  <c r="P9389" i="16"/>
  <c r="P9390" i="16"/>
  <c r="P9391" i="16"/>
  <c r="P9392" i="16"/>
  <c r="P9393" i="16"/>
  <c r="P9394" i="16"/>
  <c r="P9395" i="16"/>
  <c r="P9396" i="16"/>
  <c r="P9397" i="16"/>
  <c r="P9398" i="16"/>
  <c r="P9399" i="16"/>
  <c r="P9400" i="16"/>
  <c r="P9401" i="16"/>
  <c r="P9402" i="16"/>
  <c r="P9403" i="16"/>
  <c r="P9404" i="16"/>
  <c r="P9405" i="16"/>
  <c r="P9406" i="16"/>
  <c r="P9407" i="16"/>
  <c r="P9408" i="16"/>
  <c r="P9409" i="16"/>
  <c r="P9410" i="16"/>
  <c r="P9411" i="16"/>
  <c r="P9412" i="16"/>
  <c r="P9413" i="16"/>
  <c r="P9414" i="16"/>
  <c r="P9415" i="16"/>
  <c r="P9416" i="16"/>
  <c r="P9417" i="16"/>
  <c r="P9418" i="16"/>
  <c r="P9419" i="16"/>
  <c r="P9420" i="16"/>
  <c r="P9421" i="16"/>
  <c r="P9422" i="16"/>
  <c r="P9423" i="16"/>
  <c r="P9424" i="16"/>
  <c r="P9425" i="16"/>
  <c r="P9426" i="16"/>
  <c r="P9427" i="16"/>
  <c r="P9428" i="16"/>
  <c r="P9429" i="16"/>
  <c r="P9430" i="16"/>
  <c r="P9431" i="16"/>
  <c r="P9432" i="16"/>
  <c r="P9433" i="16"/>
  <c r="P9434" i="16"/>
  <c r="P9435" i="16"/>
  <c r="P9436" i="16"/>
  <c r="P9437" i="16"/>
  <c r="P9438" i="16"/>
  <c r="P9439" i="16"/>
  <c r="P9440" i="16"/>
  <c r="P9441" i="16"/>
  <c r="P9442" i="16"/>
  <c r="P9443" i="16"/>
  <c r="P9444" i="16"/>
  <c r="P9445" i="16"/>
  <c r="P9446" i="16"/>
  <c r="P9447" i="16"/>
  <c r="P9448" i="16"/>
  <c r="P9449" i="16"/>
  <c r="P9450" i="16"/>
  <c r="P9451" i="16"/>
  <c r="P9452" i="16"/>
  <c r="P9453" i="16"/>
  <c r="P9454" i="16"/>
  <c r="P9455" i="16"/>
  <c r="P9456" i="16"/>
  <c r="P9457" i="16"/>
  <c r="P9458" i="16"/>
  <c r="P9459" i="16"/>
  <c r="P9460" i="16"/>
  <c r="P9461" i="16"/>
  <c r="P9462" i="16"/>
  <c r="P9463" i="16"/>
  <c r="P9464" i="16"/>
  <c r="P9465" i="16"/>
  <c r="P9466" i="16"/>
  <c r="P9467" i="16"/>
  <c r="P9468" i="16"/>
  <c r="P9469" i="16"/>
  <c r="P9470" i="16"/>
  <c r="P9471" i="16"/>
  <c r="P9472" i="16"/>
  <c r="P9473" i="16"/>
  <c r="P9474" i="16"/>
  <c r="P9475" i="16"/>
  <c r="P9476" i="16"/>
  <c r="P9477" i="16"/>
  <c r="P9478" i="16"/>
  <c r="P9479" i="16"/>
  <c r="P9480" i="16"/>
  <c r="P9481" i="16"/>
  <c r="P9482" i="16"/>
  <c r="P9483" i="16"/>
  <c r="P9484" i="16"/>
  <c r="P9485" i="16"/>
  <c r="P9486" i="16"/>
  <c r="P9487" i="16"/>
  <c r="P9488" i="16"/>
  <c r="P9489" i="16"/>
  <c r="P9490" i="16"/>
  <c r="P9491" i="16"/>
  <c r="P9492" i="16"/>
  <c r="P9493" i="16"/>
  <c r="P9494" i="16"/>
  <c r="P9495" i="16"/>
  <c r="P9496" i="16"/>
  <c r="P9497" i="16"/>
  <c r="P9498" i="16"/>
  <c r="P9499" i="16"/>
  <c r="P9500" i="16"/>
  <c r="P9501" i="16"/>
  <c r="P9502" i="16"/>
  <c r="P9503" i="16"/>
  <c r="P9504" i="16"/>
  <c r="P9505" i="16"/>
  <c r="P9506" i="16"/>
  <c r="P9507" i="16"/>
  <c r="P9508" i="16"/>
  <c r="P9509" i="16"/>
  <c r="P9510" i="16"/>
  <c r="P9511" i="16"/>
  <c r="P9512" i="16"/>
  <c r="P9513" i="16"/>
  <c r="P9514" i="16"/>
  <c r="P9515" i="16"/>
  <c r="P9516" i="16"/>
  <c r="P9517" i="16"/>
  <c r="P9518" i="16"/>
  <c r="P9519" i="16"/>
  <c r="P9520" i="16"/>
  <c r="P9521" i="16"/>
  <c r="P9522" i="16"/>
  <c r="P9523" i="16"/>
  <c r="P9524" i="16"/>
  <c r="P9525" i="16"/>
  <c r="P9526" i="16"/>
  <c r="P9527" i="16"/>
  <c r="P9528" i="16"/>
  <c r="P9529" i="16"/>
  <c r="P9530" i="16"/>
  <c r="P9531" i="16"/>
  <c r="P9532" i="16"/>
  <c r="P9533" i="16"/>
  <c r="P9534" i="16"/>
  <c r="P9535" i="16"/>
  <c r="P9536" i="16"/>
  <c r="P9537" i="16"/>
  <c r="P9538" i="16"/>
  <c r="P9539" i="16"/>
  <c r="P9540" i="16"/>
  <c r="P9541" i="16"/>
  <c r="P9542" i="16"/>
  <c r="P9543" i="16"/>
  <c r="P9544" i="16"/>
  <c r="P9545" i="16"/>
  <c r="P9546" i="16"/>
  <c r="P9547" i="16"/>
  <c r="P9548" i="16"/>
  <c r="P9549" i="16"/>
  <c r="P9550" i="16"/>
  <c r="P9551" i="16"/>
  <c r="P9552" i="16"/>
  <c r="P9553" i="16"/>
  <c r="P9554" i="16"/>
  <c r="P9555" i="16"/>
  <c r="P9556" i="16"/>
  <c r="P9557" i="16"/>
  <c r="P9558" i="16"/>
  <c r="P9559" i="16"/>
  <c r="P9560" i="16"/>
  <c r="P9561" i="16"/>
  <c r="P9562" i="16"/>
  <c r="P9563" i="16"/>
  <c r="P9564" i="16"/>
  <c r="P9565" i="16"/>
  <c r="P9566" i="16"/>
  <c r="P9567" i="16"/>
  <c r="P9568" i="16"/>
  <c r="P9569" i="16"/>
  <c r="P9570" i="16"/>
  <c r="P9571" i="16"/>
  <c r="P9572" i="16"/>
  <c r="P9573" i="16"/>
  <c r="P9574" i="16"/>
  <c r="P9575" i="16"/>
  <c r="P9576" i="16"/>
  <c r="P9577" i="16"/>
  <c r="P9578" i="16"/>
  <c r="P9579" i="16"/>
  <c r="P9580" i="16"/>
  <c r="P9581" i="16"/>
  <c r="P9582" i="16"/>
  <c r="P9583" i="16"/>
  <c r="P9584" i="16"/>
  <c r="P9585" i="16"/>
  <c r="P9586" i="16"/>
  <c r="P9587" i="16"/>
  <c r="P9588" i="16"/>
  <c r="P9589" i="16"/>
  <c r="P9590" i="16"/>
  <c r="P9591" i="16"/>
  <c r="P9592" i="16"/>
  <c r="P9593" i="16"/>
  <c r="P9594" i="16"/>
  <c r="P9595" i="16"/>
  <c r="P9596" i="16"/>
  <c r="P9597" i="16"/>
  <c r="P9598" i="16"/>
  <c r="P9599" i="16"/>
  <c r="P9600" i="16"/>
  <c r="P9601" i="16"/>
  <c r="P9602" i="16"/>
  <c r="P9603" i="16"/>
  <c r="P9604" i="16"/>
  <c r="P9605" i="16"/>
  <c r="P9606" i="16"/>
  <c r="P9607" i="16"/>
  <c r="P9608" i="16"/>
  <c r="P9609" i="16"/>
  <c r="P9610" i="16"/>
  <c r="P9611" i="16"/>
  <c r="P9612" i="16"/>
  <c r="P9613" i="16"/>
  <c r="P9614" i="16"/>
  <c r="P9615" i="16"/>
  <c r="P9616" i="16"/>
  <c r="P9617" i="16"/>
  <c r="P9618" i="16"/>
  <c r="P9619" i="16"/>
  <c r="P9620" i="16"/>
  <c r="P9621" i="16"/>
  <c r="P9622" i="16"/>
  <c r="P9623" i="16"/>
  <c r="P9624" i="16"/>
  <c r="P9625" i="16"/>
  <c r="P9626" i="16"/>
  <c r="P9627" i="16"/>
  <c r="P9628" i="16"/>
  <c r="P9629" i="16"/>
  <c r="P9630" i="16"/>
  <c r="P9631" i="16"/>
  <c r="P9632" i="16"/>
  <c r="P9633" i="16"/>
  <c r="P9634" i="16"/>
  <c r="P9635" i="16"/>
  <c r="P9636" i="16"/>
  <c r="P9637" i="16"/>
  <c r="P9638" i="16"/>
  <c r="P9639" i="16"/>
  <c r="P9640" i="16"/>
  <c r="P9641" i="16"/>
  <c r="P9642" i="16"/>
  <c r="P9643" i="16"/>
  <c r="P9644" i="16"/>
  <c r="P9645" i="16"/>
  <c r="P9646" i="16"/>
  <c r="P9647" i="16"/>
  <c r="P9648" i="16"/>
  <c r="P9649" i="16"/>
  <c r="P9650" i="16"/>
  <c r="P9651" i="16"/>
  <c r="P9652" i="16"/>
  <c r="P9653" i="16"/>
  <c r="P9654" i="16"/>
  <c r="P9655" i="16"/>
  <c r="P9656" i="16"/>
  <c r="P9657" i="16"/>
  <c r="P9658" i="16"/>
  <c r="P9659" i="16"/>
  <c r="P9660" i="16"/>
  <c r="P9661" i="16"/>
  <c r="P9662" i="16"/>
  <c r="P9663" i="16"/>
  <c r="P9664" i="16"/>
  <c r="P9665" i="16"/>
  <c r="P9666" i="16"/>
  <c r="P9667" i="16"/>
  <c r="P9668" i="16"/>
  <c r="P9669" i="16"/>
  <c r="P9670" i="16"/>
  <c r="P9671" i="16"/>
  <c r="P9672" i="16"/>
  <c r="P9673" i="16"/>
  <c r="P9674" i="16"/>
  <c r="P9675" i="16"/>
  <c r="P9676" i="16"/>
  <c r="P9677" i="16"/>
  <c r="P9678" i="16"/>
  <c r="P9679" i="16"/>
  <c r="P9680" i="16"/>
  <c r="P9681" i="16"/>
  <c r="P9682" i="16"/>
  <c r="P9683" i="16"/>
  <c r="P9684" i="16"/>
  <c r="P9685" i="16"/>
  <c r="P9686" i="16"/>
  <c r="P9687" i="16"/>
  <c r="P9688" i="16"/>
  <c r="P9689" i="16"/>
  <c r="P9690" i="16"/>
  <c r="P9691" i="16"/>
  <c r="P9692" i="16"/>
  <c r="P9693" i="16"/>
  <c r="P9694" i="16"/>
  <c r="P9695" i="16"/>
  <c r="P9696" i="16"/>
  <c r="P9697" i="16"/>
  <c r="P9698" i="16"/>
  <c r="P9699" i="16"/>
  <c r="P9700" i="16"/>
  <c r="P9701" i="16"/>
  <c r="P9702" i="16"/>
  <c r="P9703" i="16"/>
  <c r="P9704" i="16"/>
  <c r="P9705" i="16"/>
  <c r="P9706" i="16"/>
  <c r="P9707" i="16"/>
  <c r="P9708" i="16"/>
  <c r="P9709" i="16"/>
  <c r="P9710" i="16"/>
  <c r="P9711" i="16"/>
  <c r="P9712" i="16"/>
  <c r="P9713" i="16"/>
  <c r="P9714" i="16"/>
  <c r="P9715" i="16"/>
  <c r="P9716" i="16"/>
  <c r="P9717" i="16"/>
  <c r="P9718" i="16"/>
  <c r="P9719" i="16"/>
  <c r="P9720" i="16"/>
  <c r="P9721" i="16"/>
  <c r="P9722" i="16"/>
  <c r="P9723" i="16"/>
  <c r="P9724" i="16"/>
  <c r="P9725" i="16"/>
  <c r="P9726" i="16"/>
  <c r="P9727" i="16"/>
  <c r="P9728" i="16"/>
  <c r="P9729" i="16"/>
  <c r="P9730" i="16"/>
  <c r="P9731" i="16"/>
  <c r="P9732" i="16"/>
  <c r="P9733" i="16"/>
  <c r="P9734" i="16"/>
  <c r="P9735" i="16"/>
  <c r="P9736" i="16"/>
  <c r="P9737" i="16"/>
  <c r="P9738" i="16"/>
  <c r="P9739" i="16"/>
  <c r="P9740" i="16"/>
  <c r="P9741" i="16"/>
  <c r="P9742" i="16"/>
  <c r="P9743" i="16"/>
  <c r="P9744" i="16"/>
  <c r="P9745" i="16"/>
  <c r="P9746" i="16"/>
  <c r="P9747" i="16"/>
  <c r="P9748" i="16"/>
  <c r="P9749" i="16"/>
  <c r="P9750" i="16"/>
  <c r="P9751" i="16"/>
  <c r="P9752" i="16"/>
  <c r="P9753" i="16"/>
  <c r="P9754" i="16"/>
  <c r="P9755" i="16"/>
  <c r="P9756" i="16"/>
  <c r="P9757" i="16"/>
  <c r="P9758" i="16"/>
  <c r="P9759" i="16"/>
  <c r="P9760" i="16"/>
  <c r="P9761" i="16"/>
  <c r="P9762" i="16"/>
  <c r="P9763" i="16"/>
  <c r="P9764" i="16"/>
  <c r="P9765" i="16"/>
  <c r="P9766" i="16"/>
  <c r="P9767" i="16"/>
  <c r="P9768" i="16"/>
  <c r="P9769" i="16"/>
  <c r="P9770" i="16"/>
  <c r="P9771" i="16"/>
  <c r="P9772" i="16"/>
  <c r="P9773" i="16"/>
  <c r="P9774" i="16"/>
  <c r="P9775" i="16"/>
  <c r="P9776" i="16"/>
  <c r="P9777" i="16"/>
  <c r="P9778" i="16"/>
  <c r="P9779" i="16"/>
  <c r="P9780" i="16"/>
  <c r="P9781" i="16"/>
  <c r="P9782" i="16"/>
  <c r="P9783" i="16"/>
  <c r="P9784" i="16"/>
  <c r="P9785" i="16"/>
  <c r="P9786" i="16"/>
  <c r="P9787" i="16"/>
  <c r="P9788" i="16"/>
  <c r="P9789" i="16"/>
  <c r="P9790" i="16"/>
  <c r="P9791" i="16"/>
  <c r="P9792" i="16"/>
  <c r="P9793" i="16"/>
  <c r="P9794" i="16"/>
  <c r="P9795" i="16"/>
  <c r="P9796" i="16"/>
  <c r="P9797" i="16"/>
  <c r="P9798" i="16"/>
  <c r="P9799" i="16"/>
  <c r="P9800" i="16"/>
  <c r="P9801" i="16"/>
  <c r="P9802" i="16"/>
  <c r="P9803" i="16"/>
  <c r="P9804" i="16"/>
  <c r="P9805" i="16"/>
  <c r="P9806" i="16"/>
  <c r="P9807" i="16"/>
  <c r="P9808" i="16"/>
  <c r="P9809" i="16"/>
  <c r="P9810" i="16"/>
  <c r="P9811" i="16"/>
  <c r="P9812" i="16"/>
  <c r="P9813" i="16"/>
  <c r="P9814" i="16"/>
  <c r="P9815" i="16"/>
  <c r="P9816" i="16"/>
  <c r="P9817" i="16"/>
  <c r="P9818" i="16"/>
  <c r="P9819" i="16"/>
  <c r="P9820" i="16"/>
  <c r="P9821" i="16"/>
  <c r="P9822" i="16"/>
  <c r="P9823" i="16"/>
  <c r="P9824" i="16"/>
  <c r="P9825" i="16"/>
  <c r="P9826" i="16"/>
  <c r="P9827" i="16"/>
  <c r="P9828" i="16"/>
  <c r="P9829" i="16"/>
  <c r="P9830" i="16"/>
  <c r="P9831" i="16"/>
  <c r="P9832" i="16"/>
  <c r="P9833" i="16"/>
  <c r="P9834" i="16"/>
  <c r="P9835" i="16"/>
  <c r="P9836" i="16"/>
  <c r="P9837" i="16"/>
  <c r="P9838" i="16"/>
  <c r="P9839" i="16"/>
  <c r="P9840" i="16"/>
  <c r="P9841" i="16"/>
  <c r="P9842" i="16"/>
  <c r="P9843" i="16"/>
  <c r="P9844" i="16"/>
  <c r="P9845" i="16"/>
  <c r="P9846" i="16"/>
  <c r="P9847" i="16"/>
  <c r="P9848" i="16"/>
  <c r="P9849" i="16"/>
  <c r="P9850" i="16"/>
  <c r="P9851" i="16"/>
  <c r="P9852" i="16"/>
  <c r="P9853" i="16"/>
  <c r="P9854" i="16"/>
  <c r="P9855" i="16"/>
  <c r="P9856" i="16"/>
  <c r="P9857" i="16"/>
  <c r="P9858" i="16"/>
  <c r="P9859" i="16"/>
  <c r="P9860" i="16"/>
  <c r="P9861" i="16"/>
  <c r="P9862" i="16"/>
  <c r="P9863" i="16"/>
  <c r="P9864" i="16"/>
  <c r="P9865" i="16"/>
  <c r="P9866" i="16"/>
  <c r="P9867" i="16"/>
  <c r="P9868" i="16"/>
  <c r="P9869" i="16"/>
  <c r="P9870" i="16"/>
  <c r="P9871" i="16"/>
  <c r="P9872" i="16"/>
  <c r="P9873" i="16"/>
  <c r="P9874" i="16"/>
  <c r="P9875" i="16"/>
  <c r="P9876" i="16"/>
  <c r="P9877" i="16"/>
  <c r="P9878" i="16"/>
  <c r="P9879" i="16"/>
  <c r="P9880" i="16"/>
  <c r="P9881" i="16"/>
  <c r="P9882" i="16"/>
  <c r="P9883" i="16"/>
  <c r="P9884" i="16"/>
  <c r="P9885" i="16"/>
  <c r="P9886" i="16"/>
  <c r="P9887" i="16"/>
  <c r="P9888" i="16"/>
  <c r="P9889" i="16"/>
  <c r="P9890" i="16"/>
  <c r="P9891" i="16"/>
  <c r="P9892" i="16"/>
  <c r="P9893" i="16"/>
  <c r="P9894" i="16"/>
  <c r="P9895" i="16"/>
  <c r="P9896" i="16"/>
  <c r="P9897" i="16"/>
  <c r="P9898" i="16"/>
  <c r="P9899" i="16"/>
  <c r="P9900" i="16"/>
  <c r="P9901" i="16"/>
  <c r="P9902" i="16"/>
  <c r="P9903" i="16"/>
  <c r="P9904" i="16"/>
  <c r="P9905" i="16"/>
  <c r="P9906" i="16"/>
  <c r="P9907" i="16"/>
  <c r="P9908" i="16"/>
  <c r="P9909" i="16"/>
  <c r="P9910" i="16"/>
  <c r="P9911" i="16"/>
  <c r="P9912" i="16"/>
  <c r="P9913" i="16"/>
  <c r="P9914" i="16"/>
  <c r="P9915" i="16"/>
  <c r="P9916" i="16"/>
  <c r="P9917" i="16"/>
  <c r="P9918" i="16"/>
  <c r="P9919" i="16"/>
  <c r="P9920" i="16"/>
  <c r="P9921" i="16"/>
  <c r="P9922" i="16"/>
  <c r="P9923" i="16"/>
  <c r="P9924" i="16"/>
  <c r="P9925" i="16"/>
  <c r="P9926" i="16"/>
  <c r="P9927" i="16"/>
  <c r="P9928" i="16"/>
  <c r="P9929" i="16"/>
  <c r="P9930" i="16"/>
  <c r="P9931" i="16"/>
  <c r="P9932" i="16"/>
  <c r="P9933" i="16"/>
  <c r="P9934" i="16"/>
  <c r="P9935" i="16"/>
  <c r="P9936" i="16"/>
  <c r="P9937" i="16"/>
  <c r="P9938" i="16"/>
  <c r="P9939" i="16"/>
  <c r="P9940" i="16"/>
  <c r="P9941" i="16"/>
  <c r="P9942" i="16"/>
  <c r="P9943" i="16"/>
  <c r="P9944" i="16"/>
  <c r="P9945" i="16"/>
  <c r="P9946" i="16"/>
  <c r="P9947" i="16"/>
  <c r="P9948" i="16"/>
  <c r="P9949" i="16"/>
  <c r="P9950" i="16"/>
  <c r="P9951" i="16"/>
  <c r="P9952" i="16"/>
  <c r="P9953" i="16"/>
  <c r="P9954" i="16"/>
  <c r="P9955" i="16"/>
  <c r="P9956" i="16"/>
  <c r="P9957" i="16"/>
  <c r="P9958" i="16"/>
  <c r="P9959" i="16"/>
  <c r="P9960" i="16"/>
  <c r="P9961" i="16"/>
  <c r="P9962" i="16"/>
  <c r="P9963" i="16"/>
  <c r="P9964" i="16"/>
  <c r="P9965" i="16"/>
  <c r="P9966" i="16"/>
  <c r="P9967" i="16"/>
  <c r="P9968" i="16"/>
  <c r="P9969" i="16"/>
  <c r="P9970" i="16"/>
  <c r="P9971" i="16"/>
  <c r="P9972" i="16"/>
  <c r="P9973" i="16"/>
  <c r="P9974" i="16"/>
  <c r="P9975" i="16"/>
  <c r="P9976" i="16"/>
  <c r="P9977" i="16"/>
  <c r="P9978" i="16"/>
  <c r="P9979" i="16"/>
  <c r="P9980" i="16"/>
  <c r="P9981" i="16"/>
  <c r="P9982" i="16"/>
  <c r="P9983" i="16"/>
  <c r="P9984" i="16"/>
  <c r="P9985" i="16"/>
  <c r="P9986" i="16"/>
  <c r="P9987" i="16"/>
  <c r="P9988" i="16"/>
  <c r="P9989" i="16"/>
  <c r="P9990" i="16"/>
  <c r="P9991" i="16"/>
  <c r="P9992" i="16"/>
  <c r="P9993" i="16"/>
  <c r="P9994" i="16"/>
  <c r="P9995" i="16"/>
  <c r="P9996" i="16"/>
  <c r="P9997" i="16"/>
  <c r="P9998" i="16"/>
  <c r="P9999" i="16"/>
  <c r="P10000" i="16"/>
  <c r="P10001" i="16"/>
  <c r="P10002" i="16"/>
  <c r="P10003" i="16"/>
  <c r="P10004" i="16"/>
  <c r="P10005" i="16"/>
  <c r="P10006" i="16"/>
  <c r="P10007" i="16"/>
  <c r="P10008" i="16"/>
  <c r="P10009" i="16"/>
  <c r="P10010" i="16"/>
  <c r="P10011" i="16"/>
  <c r="P10012" i="16"/>
  <c r="P10013" i="16"/>
  <c r="P10014" i="16"/>
  <c r="P10015" i="16"/>
  <c r="P10016" i="16"/>
  <c r="P10017" i="16"/>
  <c r="P10018" i="16"/>
  <c r="P10019" i="16"/>
  <c r="P10020" i="16"/>
  <c r="P10021" i="16"/>
  <c r="P10022" i="16"/>
  <c r="P10023" i="16"/>
  <c r="P10024" i="16"/>
  <c r="P10025" i="16"/>
  <c r="P10026" i="16"/>
  <c r="P10027" i="16"/>
  <c r="P10028" i="16"/>
  <c r="P10029" i="16"/>
  <c r="P10030" i="16"/>
  <c r="P10031" i="16"/>
  <c r="P10032" i="16"/>
  <c r="P10033" i="16"/>
  <c r="P10034" i="16"/>
  <c r="P10035" i="16"/>
  <c r="P10036" i="16"/>
  <c r="P10037" i="16"/>
  <c r="P10038" i="16"/>
  <c r="P10039" i="16"/>
  <c r="P10040" i="16"/>
  <c r="P10041" i="16"/>
  <c r="P10042" i="16"/>
  <c r="P10043" i="16"/>
  <c r="P10044" i="16"/>
  <c r="P10045" i="16"/>
  <c r="P10046" i="16"/>
  <c r="P10047" i="16"/>
  <c r="P10048" i="16"/>
  <c r="P10049" i="16"/>
  <c r="P10050" i="16"/>
  <c r="P10051" i="16"/>
  <c r="P10052" i="16"/>
  <c r="P10053" i="16"/>
  <c r="P10054" i="16"/>
  <c r="P10055" i="16"/>
  <c r="P10056" i="16"/>
  <c r="P10057" i="16"/>
  <c r="P10058" i="16"/>
  <c r="P10059" i="16"/>
  <c r="P10060" i="16"/>
  <c r="P10061" i="16"/>
  <c r="P10062" i="16"/>
  <c r="P10063" i="16"/>
  <c r="P10064" i="16"/>
  <c r="P10065" i="16"/>
  <c r="P10066" i="16"/>
  <c r="P10067" i="16"/>
  <c r="P10068" i="16"/>
  <c r="P10069" i="16"/>
  <c r="P10070" i="16"/>
  <c r="P10071" i="16"/>
  <c r="P10072" i="16"/>
  <c r="P10073" i="16"/>
  <c r="P10074" i="16"/>
  <c r="P10075" i="16"/>
  <c r="P10076" i="16"/>
  <c r="P10077" i="16"/>
  <c r="P10078" i="16"/>
  <c r="P10079" i="16"/>
  <c r="P10080" i="16"/>
  <c r="P10081" i="16"/>
  <c r="P10082" i="16"/>
  <c r="P10083" i="16"/>
  <c r="P10084" i="16"/>
  <c r="P10085" i="16"/>
  <c r="P10086" i="16"/>
  <c r="P10087" i="16"/>
  <c r="P10088" i="16"/>
  <c r="P10089" i="16"/>
  <c r="P10090" i="16"/>
  <c r="P10091" i="16"/>
  <c r="P10092" i="16"/>
  <c r="P10093" i="16"/>
  <c r="P10094" i="16"/>
  <c r="P10095" i="16"/>
  <c r="P10096" i="16"/>
  <c r="P10097" i="16"/>
  <c r="P10098" i="16"/>
  <c r="P10099" i="16"/>
  <c r="P10100" i="16"/>
  <c r="P10101" i="16"/>
  <c r="P10102" i="16"/>
  <c r="P10103" i="16"/>
  <c r="P10104" i="16"/>
  <c r="P10105" i="16"/>
  <c r="P10106" i="16"/>
  <c r="P10107" i="16"/>
  <c r="P10108" i="16"/>
  <c r="P10109" i="16"/>
  <c r="P10110" i="16"/>
  <c r="P10111" i="16"/>
  <c r="P10112" i="16"/>
  <c r="P10113" i="16"/>
  <c r="P10114" i="16"/>
  <c r="P10115" i="16"/>
  <c r="P10116" i="16"/>
  <c r="P10117" i="16"/>
  <c r="P10118" i="16"/>
  <c r="P10119" i="16"/>
  <c r="P10120" i="16"/>
  <c r="P10121" i="16"/>
  <c r="P10122" i="16"/>
  <c r="P10123" i="16"/>
  <c r="P10124" i="16"/>
  <c r="P10125" i="16"/>
  <c r="P10126" i="16"/>
  <c r="P10127" i="16"/>
  <c r="P10128" i="16"/>
  <c r="P10129" i="16"/>
  <c r="P10130" i="16"/>
  <c r="P10131" i="16"/>
  <c r="P10132" i="16"/>
  <c r="P10133" i="16"/>
  <c r="P10134" i="16"/>
  <c r="P10135" i="16"/>
  <c r="P10136" i="16"/>
  <c r="P10137" i="16"/>
  <c r="P10138" i="16"/>
  <c r="P10139" i="16"/>
  <c r="P10140" i="16"/>
  <c r="P10141" i="16"/>
  <c r="P10142" i="16"/>
  <c r="P10143" i="16"/>
  <c r="P10144" i="16"/>
  <c r="P10145" i="16"/>
  <c r="P10146" i="16"/>
  <c r="P10147" i="16"/>
  <c r="P10148" i="16"/>
  <c r="P10149" i="16"/>
  <c r="P10150" i="16"/>
  <c r="P10151" i="16"/>
  <c r="P10152" i="16"/>
  <c r="P10153" i="16"/>
  <c r="P10154" i="16"/>
  <c r="P10155" i="16"/>
  <c r="P10156" i="16"/>
  <c r="P10157" i="16"/>
  <c r="P10158" i="16"/>
  <c r="P10159" i="16"/>
  <c r="P10160" i="16"/>
  <c r="P10161" i="16"/>
  <c r="P10162" i="16"/>
  <c r="P10163" i="16"/>
  <c r="P10164" i="16"/>
  <c r="P10165" i="16"/>
  <c r="P10166" i="16"/>
  <c r="P10167" i="16"/>
  <c r="P10168" i="16"/>
  <c r="P10169" i="16"/>
  <c r="P10170" i="16"/>
  <c r="P10171" i="16"/>
  <c r="P10172" i="16"/>
  <c r="P10173" i="16"/>
  <c r="P10174" i="16"/>
  <c r="P10175" i="16"/>
  <c r="P10176" i="16"/>
  <c r="P10177" i="16"/>
  <c r="P10178" i="16"/>
  <c r="P10179" i="16"/>
  <c r="P10180" i="16"/>
  <c r="P10181" i="16"/>
  <c r="P10182" i="16"/>
  <c r="P10183" i="16"/>
  <c r="P10184" i="16"/>
  <c r="P10185" i="16"/>
  <c r="P10186" i="16"/>
  <c r="P10187" i="16"/>
  <c r="P10188" i="16"/>
  <c r="P10189" i="16"/>
  <c r="P10190" i="16"/>
  <c r="P10191" i="16"/>
  <c r="P10192" i="16"/>
  <c r="P10193" i="16"/>
  <c r="P10194" i="16"/>
  <c r="P10195" i="16"/>
  <c r="P10196" i="16"/>
  <c r="P10197" i="16"/>
  <c r="P10198" i="16"/>
  <c r="P10199" i="16"/>
  <c r="P10200" i="16"/>
  <c r="P10201" i="16"/>
  <c r="P10202" i="16"/>
  <c r="P10203" i="16"/>
  <c r="P10204" i="16"/>
  <c r="P10205" i="16"/>
  <c r="P10206" i="16"/>
  <c r="P10207" i="16"/>
  <c r="P10208" i="16"/>
  <c r="P10209" i="16"/>
  <c r="P10210" i="16"/>
  <c r="P10211" i="16"/>
  <c r="P10212" i="16"/>
  <c r="P10213" i="16"/>
  <c r="P10214" i="16"/>
  <c r="P10215" i="16"/>
  <c r="P10216" i="16"/>
  <c r="P10217" i="16"/>
  <c r="P10218" i="16"/>
  <c r="P10219" i="16"/>
  <c r="P10220" i="16"/>
  <c r="P10221" i="16"/>
  <c r="P10222" i="16"/>
  <c r="P10223" i="16"/>
  <c r="P10224" i="16"/>
  <c r="P10225" i="16"/>
  <c r="P10226" i="16"/>
  <c r="P10227" i="16"/>
  <c r="P10228" i="16"/>
  <c r="P10229" i="16"/>
  <c r="P10230" i="16"/>
  <c r="P10231" i="16"/>
  <c r="P10232" i="16"/>
  <c r="P10233" i="16"/>
  <c r="P10234" i="16"/>
  <c r="P10235" i="16"/>
  <c r="P10236" i="16"/>
  <c r="P10237" i="16"/>
  <c r="P10238" i="16"/>
  <c r="P10239" i="16"/>
  <c r="P10240" i="16"/>
  <c r="P10241" i="16"/>
  <c r="P10242" i="16"/>
  <c r="P10243" i="16"/>
  <c r="P10244" i="16"/>
  <c r="P10245" i="16"/>
  <c r="P10246" i="16"/>
  <c r="P10247" i="16"/>
  <c r="P10248" i="16"/>
  <c r="P10249" i="16"/>
  <c r="P10250" i="16"/>
  <c r="P10251" i="16"/>
  <c r="P10252" i="16"/>
  <c r="P10253" i="16"/>
  <c r="P10254" i="16"/>
  <c r="P10255" i="16"/>
  <c r="P10256" i="16"/>
  <c r="P10257" i="16"/>
  <c r="P10258" i="16"/>
  <c r="P10259" i="16"/>
  <c r="P10260" i="16"/>
  <c r="P10261" i="16"/>
  <c r="P10262" i="16"/>
  <c r="P10263" i="16"/>
  <c r="P10264" i="16"/>
  <c r="P10265" i="16"/>
  <c r="P10266" i="16"/>
  <c r="P10267" i="16"/>
  <c r="P10268" i="16"/>
  <c r="P10269" i="16"/>
  <c r="P10270" i="16"/>
  <c r="P10271" i="16"/>
  <c r="P10272" i="16"/>
  <c r="P10273" i="16"/>
  <c r="P10274" i="16"/>
  <c r="P10275" i="16"/>
  <c r="P10276" i="16"/>
  <c r="P10277" i="16"/>
  <c r="P10278" i="16"/>
  <c r="P10279" i="16"/>
  <c r="P10280" i="16"/>
  <c r="P10281" i="16"/>
  <c r="P10282" i="16"/>
  <c r="P10283" i="16"/>
  <c r="P10284" i="16"/>
  <c r="P10285" i="16"/>
  <c r="P10286" i="16"/>
  <c r="P10287" i="16"/>
  <c r="P10288" i="16"/>
  <c r="P10289" i="16"/>
  <c r="P10290" i="16"/>
  <c r="P10291" i="16"/>
  <c r="P10292" i="16"/>
  <c r="P10293" i="16"/>
  <c r="P10294" i="16"/>
  <c r="P10295" i="16"/>
  <c r="P10296" i="16"/>
  <c r="P10297" i="16"/>
  <c r="P10298" i="16"/>
  <c r="P10299" i="16"/>
  <c r="P10300" i="16"/>
  <c r="P10301" i="16"/>
  <c r="P10302" i="16"/>
  <c r="P10303" i="16"/>
  <c r="P10304" i="16"/>
  <c r="P10305" i="16"/>
  <c r="P10306" i="16"/>
  <c r="P10307" i="16"/>
  <c r="P10308" i="16"/>
  <c r="P10309" i="16"/>
  <c r="P10310" i="16"/>
  <c r="P10311" i="16"/>
  <c r="P10312" i="16"/>
  <c r="P10313" i="16"/>
  <c r="P10314" i="16"/>
  <c r="P10315" i="16"/>
  <c r="P10316" i="16"/>
  <c r="P10317" i="16"/>
  <c r="P10318" i="16"/>
  <c r="P10319" i="16"/>
  <c r="P10320" i="16"/>
  <c r="P10321" i="16"/>
  <c r="P10322" i="16"/>
  <c r="P10323" i="16"/>
  <c r="P10324" i="16"/>
  <c r="P10325" i="16"/>
  <c r="P10326" i="16"/>
  <c r="P10327" i="16"/>
  <c r="P10328" i="16"/>
  <c r="P10329" i="16"/>
  <c r="P10330" i="16"/>
  <c r="P10331" i="16"/>
  <c r="P10332" i="16"/>
  <c r="P10333" i="16"/>
  <c r="P10334" i="16"/>
  <c r="P10335" i="16"/>
  <c r="P10336" i="16"/>
  <c r="P10337" i="16"/>
  <c r="P10338" i="16"/>
  <c r="P10339" i="16"/>
  <c r="P10340" i="16"/>
  <c r="P10341" i="16"/>
  <c r="P10342" i="16"/>
  <c r="P10343" i="16"/>
  <c r="P10344" i="16"/>
  <c r="P10345" i="16"/>
  <c r="P10346" i="16"/>
  <c r="P10347" i="16"/>
  <c r="P10348" i="16"/>
  <c r="P10349" i="16"/>
  <c r="P10350" i="16"/>
  <c r="P10351" i="16"/>
  <c r="P10352" i="16"/>
  <c r="P10353" i="16"/>
  <c r="P10354" i="16"/>
  <c r="P10355" i="16"/>
  <c r="P10356" i="16"/>
  <c r="P10357" i="16"/>
  <c r="P10358" i="16"/>
  <c r="P10359" i="16"/>
  <c r="P10360" i="16"/>
  <c r="P10361" i="16"/>
  <c r="P10362" i="16"/>
  <c r="P10363" i="16"/>
  <c r="P10364" i="16"/>
  <c r="P10365" i="16"/>
  <c r="P10366" i="16"/>
  <c r="P10367" i="16"/>
  <c r="P10368" i="16"/>
  <c r="P10369" i="16"/>
  <c r="P10370" i="16"/>
  <c r="P10371" i="16"/>
  <c r="P10372" i="16"/>
  <c r="P10373" i="16"/>
  <c r="P10374" i="16"/>
  <c r="P10375" i="16"/>
  <c r="P10376" i="16"/>
  <c r="P10377" i="16"/>
  <c r="P10378" i="16"/>
  <c r="P10379" i="16"/>
  <c r="P10380" i="16"/>
  <c r="P10381" i="16"/>
  <c r="P10382" i="16"/>
  <c r="P10383" i="16"/>
  <c r="P10384" i="16"/>
  <c r="P10385" i="16"/>
  <c r="P10386" i="16"/>
  <c r="P10387" i="16"/>
  <c r="P10388" i="16"/>
  <c r="P10389" i="16"/>
  <c r="P10390" i="16"/>
  <c r="P10391" i="16"/>
  <c r="P10392" i="16"/>
  <c r="P10393" i="16"/>
  <c r="P10394" i="16"/>
  <c r="P10395" i="16"/>
  <c r="P10396" i="16"/>
  <c r="P10397" i="16"/>
  <c r="P10398" i="16"/>
  <c r="P10399" i="16"/>
  <c r="P10400" i="16"/>
  <c r="P10401" i="16"/>
  <c r="P10402" i="16"/>
  <c r="P10403" i="16"/>
  <c r="P10404" i="16"/>
  <c r="P10405" i="16"/>
  <c r="P10406" i="16"/>
  <c r="P10407" i="16"/>
  <c r="P10408" i="16"/>
  <c r="P10409" i="16"/>
  <c r="P10410" i="16"/>
  <c r="P10411" i="16"/>
  <c r="P10412" i="16"/>
  <c r="P10413" i="16"/>
  <c r="P10414" i="16"/>
  <c r="P10415" i="16"/>
  <c r="P10416" i="16"/>
  <c r="P10417" i="16"/>
  <c r="P10418" i="16"/>
  <c r="P10419" i="16"/>
  <c r="P10420" i="16"/>
  <c r="P10421" i="16"/>
  <c r="P10422" i="16"/>
  <c r="P10423" i="16"/>
  <c r="P10424" i="16"/>
  <c r="P10425" i="16"/>
  <c r="P10426" i="16"/>
  <c r="P10427" i="16"/>
  <c r="P10428" i="16"/>
  <c r="P10429" i="16"/>
  <c r="P10430" i="16"/>
  <c r="P10431" i="16"/>
  <c r="P10432" i="16"/>
  <c r="P10433" i="16"/>
  <c r="P10434" i="16"/>
  <c r="P10435" i="16"/>
  <c r="P10436" i="16"/>
  <c r="P10437" i="16"/>
  <c r="P10438" i="16"/>
  <c r="P10439" i="16"/>
  <c r="P10440" i="16"/>
  <c r="P10441" i="16"/>
  <c r="P10442" i="16"/>
  <c r="P10443" i="16"/>
  <c r="P10444" i="16"/>
  <c r="P10445" i="16"/>
  <c r="P10446" i="16"/>
  <c r="P10447" i="16"/>
  <c r="P10448" i="16"/>
  <c r="P10449" i="16"/>
  <c r="P10450" i="16"/>
  <c r="P10451" i="16"/>
  <c r="P10452" i="16"/>
  <c r="P10453" i="16"/>
  <c r="P10454" i="16"/>
  <c r="P10455" i="16"/>
  <c r="P10456" i="16"/>
  <c r="P10457" i="16"/>
  <c r="P10458" i="16"/>
  <c r="P10459" i="16"/>
  <c r="P10460" i="16"/>
  <c r="P10461" i="16"/>
  <c r="P10462" i="16"/>
  <c r="P10463" i="16"/>
  <c r="P10464" i="16"/>
  <c r="P10465" i="16"/>
  <c r="P10466" i="16"/>
  <c r="P10467" i="16"/>
  <c r="P10468" i="16"/>
  <c r="P10469" i="16"/>
  <c r="P10470" i="16"/>
  <c r="P10471" i="16"/>
  <c r="P10472" i="16"/>
  <c r="P10473" i="16"/>
  <c r="P10474" i="16"/>
  <c r="P10475" i="16"/>
  <c r="P10476" i="16"/>
  <c r="P10477" i="16"/>
  <c r="P10478" i="16"/>
  <c r="P10479" i="16"/>
  <c r="P10480" i="16"/>
  <c r="P10481" i="16"/>
  <c r="P10482" i="16"/>
  <c r="P10483" i="16"/>
  <c r="P10484" i="16"/>
  <c r="P10485" i="16"/>
  <c r="P10486" i="16"/>
  <c r="P10487" i="16"/>
  <c r="P10488" i="16"/>
  <c r="P10489" i="16"/>
  <c r="P10490" i="16"/>
  <c r="P10491" i="16"/>
  <c r="P10492" i="16"/>
  <c r="P10493" i="16"/>
  <c r="P10494" i="16"/>
  <c r="P10495" i="16"/>
  <c r="P10496" i="16"/>
  <c r="P10497" i="16"/>
  <c r="P10498" i="16"/>
  <c r="P10499" i="16"/>
  <c r="P10500" i="16"/>
  <c r="P10501" i="16"/>
  <c r="P10502" i="16"/>
  <c r="P10503" i="16"/>
  <c r="P10504" i="16"/>
  <c r="P10505" i="16"/>
  <c r="P10506" i="16"/>
  <c r="P10507" i="16"/>
  <c r="P10508" i="16"/>
  <c r="P10509" i="16"/>
  <c r="P10510" i="16"/>
  <c r="P10511" i="16"/>
  <c r="P10512" i="16"/>
  <c r="P10513" i="16"/>
  <c r="P10514" i="16"/>
  <c r="P10515" i="16"/>
  <c r="P10516" i="16"/>
  <c r="P10517" i="16"/>
  <c r="P10518" i="16"/>
  <c r="P10519" i="16"/>
  <c r="P10520" i="16"/>
  <c r="P10521" i="16"/>
  <c r="P10522" i="16"/>
  <c r="P10523" i="16"/>
  <c r="P10524" i="16"/>
  <c r="P10525" i="16"/>
  <c r="P10526" i="16"/>
  <c r="P10527" i="16"/>
  <c r="P10528" i="16"/>
  <c r="P10529" i="16"/>
  <c r="P10530" i="16"/>
  <c r="P10531" i="16"/>
  <c r="P10532" i="16"/>
  <c r="P10533" i="16"/>
  <c r="P10534" i="16"/>
  <c r="P10535" i="16"/>
  <c r="P10536" i="16"/>
  <c r="P10537" i="16"/>
  <c r="P10538" i="16"/>
  <c r="P10539" i="16"/>
  <c r="P10540" i="16"/>
  <c r="P10541" i="16"/>
  <c r="P10542" i="16"/>
  <c r="P10543" i="16"/>
  <c r="P10544" i="16"/>
  <c r="P10545" i="16"/>
  <c r="P10546" i="16"/>
  <c r="P10547" i="16"/>
  <c r="P10548" i="16"/>
  <c r="P10549" i="16"/>
  <c r="P10550" i="16"/>
  <c r="P10551" i="16"/>
  <c r="P10552" i="16"/>
  <c r="P10553" i="16"/>
  <c r="P10554" i="16"/>
  <c r="P10555" i="16"/>
  <c r="P10556" i="16"/>
  <c r="P10557" i="16"/>
  <c r="P10558" i="16"/>
  <c r="P10559" i="16"/>
  <c r="P10560" i="16"/>
  <c r="P10561" i="16"/>
  <c r="P10562" i="16"/>
  <c r="P10563" i="16"/>
  <c r="P10564" i="16"/>
  <c r="P10565" i="16"/>
  <c r="P10566" i="16"/>
  <c r="P10567" i="16"/>
  <c r="P10568" i="16"/>
  <c r="P10569" i="16"/>
  <c r="P10570" i="16"/>
  <c r="P10571" i="16"/>
  <c r="P10572" i="16"/>
  <c r="P10573" i="16"/>
  <c r="P10574" i="16"/>
  <c r="P10575" i="16"/>
  <c r="P10576" i="16"/>
  <c r="P10577" i="16"/>
  <c r="P10578" i="16"/>
  <c r="P10579" i="16"/>
  <c r="P10580" i="16"/>
  <c r="P10581" i="16"/>
  <c r="P10582" i="16"/>
  <c r="P10583" i="16"/>
  <c r="P10584" i="16"/>
  <c r="P10585" i="16"/>
  <c r="P10586" i="16"/>
  <c r="P10587" i="16"/>
  <c r="P10588" i="16"/>
  <c r="P10589" i="16"/>
  <c r="P10590" i="16"/>
  <c r="P10591" i="16"/>
  <c r="P10592" i="16"/>
  <c r="P10593" i="16"/>
  <c r="P10594" i="16"/>
  <c r="P10595" i="16"/>
  <c r="P10596" i="16"/>
  <c r="P10597" i="16"/>
  <c r="P10598" i="16"/>
  <c r="P10599" i="16"/>
  <c r="P10600" i="16"/>
  <c r="P10601" i="16"/>
  <c r="P10602" i="16"/>
  <c r="P10603" i="16"/>
  <c r="P10604" i="16"/>
  <c r="P10605" i="16"/>
  <c r="P10606" i="16"/>
  <c r="P10607" i="16"/>
  <c r="P10608" i="16"/>
  <c r="P10609" i="16"/>
  <c r="P10610" i="16"/>
  <c r="P10611" i="16"/>
  <c r="P10612" i="16"/>
  <c r="P10613" i="16"/>
  <c r="P10614" i="16"/>
  <c r="P10615" i="16"/>
  <c r="P10616" i="16"/>
  <c r="P10617" i="16"/>
  <c r="P10618" i="16"/>
  <c r="P10619" i="16"/>
  <c r="P10620" i="16"/>
  <c r="P10621" i="16"/>
  <c r="P10622" i="16"/>
  <c r="P10623" i="16"/>
  <c r="P10624" i="16"/>
  <c r="P10625" i="16"/>
  <c r="P10626" i="16"/>
  <c r="P10627" i="16"/>
  <c r="P10628" i="16"/>
  <c r="P10629" i="16"/>
  <c r="P10630" i="16"/>
  <c r="P10631" i="16"/>
  <c r="P10632" i="16"/>
  <c r="P10633" i="16"/>
  <c r="P10634" i="16"/>
  <c r="P10635" i="16"/>
  <c r="P10636" i="16"/>
  <c r="P10637" i="16"/>
  <c r="P10638" i="16"/>
  <c r="P10639" i="16"/>
  <c r="P10640" i="16"/>
  <c r="P10641" i="16"/>
  <c r="P10642" i="16"/>
  <c r="P10643" i="16"/>
  <c r="P10644" i="16"/>
  <c r="P10645" i="16"/>
  <c r="P10646" i="16"/>
  <c r="P10647" i="16"/>
  <c r="P10648" i="16"/>
  <c r="P10649" i="16"/>
  <c r="P10650" i="16"/>
  <c r="P10651" i="16"/>
  <c r="P10652" i="16"/>
  <c r="P10653" i="16"/>
  <c r="P10654" i="16"/>
  <c r="P10655" i="16"/>
  <c r="P10656" i="16"/>
  <c r="P10657" i="16"/>
  <c r="P10658" i="16"/>
  <c r="P10659" i="16"/>
  <c r="P10660" i="16"/>
  <c r="P10661" i="16"/>
  <c r="P10662" i="16"/>
  <c r="P10663" i="16"/>
  <c r="P10664" i="16"/>
  <c r="P10665" i="16"/>
  <c r="P10666" i="16"/>
  <c r="P10667" i="16"/>
  <c r="P10668" i="16"/>
  <c r="P10669" i="16"/>
  <c r="P10670" i="16"/>
  <c r="P10671" i="16"/>
  <c r="P10672" i="16"/>
  <c r="P10673" i="16"/>
  <c r="P10674" i="16"/>
  <c r="P10675" i="16"/>
  <c r="P10676" i="16"/>
  <c r="P10677" i="16"/>
  <c r="P10678" i="16"/>
  <c r="P10679" i="16"/>
  <c r="P10680" i="16"/>
  <c r="P10681" i="16"/>
  <c r="P10682" i="16"/>
  <c r="P10683" i="16"/>
  <c r="P10684" i="16"/>
  <c r="P10685" i="16"/>
  <c r="P10686" i="16"/>
  <c r="P10687" i="16"/>
  <c r="P10688" i="16"/>
  <c r="P10689" i="16"/>
  <c r="P10690" i="16"/>
  <c r="P10691" i="16"/>
  <c r="P10692" i="16"/>
  <c r="P10693" i="16"/>
  <c r="P10694" i="16"/>
  <c r="P10695" i="16"/>
  <c r="P10696" i="16"/>
  <c r="P10697" i="16"/>
  <c r="P10698" i="16"/>
  <c r="P10699" i="16"/>
  <c r="P10700" i="16"/>
  <c r="P10701" i="16"/>
  <c r="P10702" i="16"/>
  <c r="P10703" i="16"/>
  <c r="P10704" i="16"/>
  <c r="P10705" i="16"/>
  <c r="P10706" i="16"/>
  <c r="P10707" i="16"/>
  <c r="P10708" i="16"/>
  <c r="P10709" i="16"/>
  <c r="P10710" i="16"/>
  <c r="P10711" i="16"/>
  <c r="P10712" i="16"/>
  <c r="P10713" i="16"/>
  <c r="P10714" i="16"/>
  <c r="P10715" i="16"/>
  <c r="P10716" i="16"/>
  <c r="P10717" i="16"/>
  <c r="P10718" i="16"/>
  <c r="P10719" i="16"/>
  <c r="P10720" i="16"/>
  <c r="P10721" i="16"/>
  <c r="P10722" i="16"/>
  <c r="P10723" i="16"/>
  <c r="P10724" i="16"/>
  <c r="P10725" i="16"/>
  <c r="P10726" i="16"/>
  <c r="P10727" i="16"/>
  <c r="P10728" i="16"/>
  <c r="P10729" i="16"/>
  <c r="P10730" i="16"/>
  <c r="P10731" i="16"/>
  <c r="P10732" i="16"/>
  <c r="P10733" i="16"/>
  <c r="P10734" i="16"/>
  <c r="P10735" i="16"/>
  <c r="P10736" i="16"/>
  <c r="P10737" i="16"/>
  <c r="P10738" i="16"/>
  <c r="P10739" i="16"/>
  <c r="P10740" i="16"/>
  <c r="P10741" i="16"/>
  <c r="P10742" i="16"/>
  <c r="P10743" i="16"/>
  <c r="P10744" i="16"/>
  <c r="P10745" i="16"/>
  <c r="P10746" i="16"/>
  <c r="P10747" i="16"/>
  <c r="P10748" i="16"/>
  <c r="P10749" i="16"/>
  <c r="P10750" i="16"/>
  <c r="P10751" i="16"/>
  <c r="P10752" i="16"/>
  <c r="P10753" i="16"/>
  <c r="P10754" i="16"/>
  <c r="P10755" i="16"/>
  <c r="P10756" i="16"/>
  <c r="P10757" i="16"/>
  <c r="P10758" i="16"/>
  <c r="P10759" i="16"/>
  <c r="P10760" i="16"/>
  <c r="P10761" i="16"/>
  <c r="P10762" i="16"/>
  <c r="P10763" i="16"/>
  <c r="P10764" i="16"/>
  <c r="P10765" i="16"/>
  <c r="P10766" i="16"/>
  <c r="P10767" i="16"/>
  <c r="P10768" i="16"/>
  <c r="P10769" i="16"/>
  <c r="P10770" i="16"/>
  <c r="P10771" i="16"/>
  <c r="P10772" i="16"/>
  <c r="P10773" i="16"/>
  <c r="P10774" i="16"/>
  <c r="P10775" i="16"/>
  <c r="P10776" i="16"/>
  <c r="P10777" i="16"/>
  <c r="P10778" i="16"/>
  <c r="P10779" i="16"/>
  <c r="P10780" i="16"/>
  <c r="P10781" i="16"/>
  <c r="P10782" i="16"/>
  <c r="P10783" i="16"/>
  <c r="P10784" i="16"/>
  <c r="P10785" i="16"/>
  <c r="P10786" i="16"/>
  <c r="P10787" i="16"/>
  <c r="P10788" i="16"/>
  <c r="P10789" i="16"/>
  <c r="P10790" i="16"/>
  <c r="P10791" i="16"/>
  <c r="P10792" i="16"/>
  <c r="P10793" i="16"/>
  <c r="P10794" i="16"/>
  <c r="P10795" i="16"/>
  <c r="P10796" i="16"/>
  <c r="P10797" i="16"/>
  <c r="P10798" i="16"/>
  <c r="P10799" i="16"/>
  <c r="P10800" i="16"/>
  <c r="P10801" i="16"/>
  <c r="P10802" i="16"/>
  <c r="P10803" i="16"/>
  <c r="P10804" i="16"/>
  <c r="P10805" i="16"/>
  <c r="P10806" i="16"/>
  <c r="P10807" i="16"/>
  <c r="P10808" i="16"/>
  <c r="P10809" i="16"/>
  <c r="P10810" i="16"/>
  <c r="P10811" i="16"/>
  <c r="P10812" i="16"/>
  <c r="P10813" i="16"/>
  <c r="P10814" i="16"/>
  <c r="P10815" i="16"/>
  <c r="P10816" i="16"/>
  <c r="P10817" i="16"/>
  <c r="P10818" i="16"/>
  <c r="P10819" i="16"/>
  <c r="P10820" i="16"/>
  <c r="P10821" i="16"/>
  <c r="P10822" i="16"/>
  <c r="P10823" i="16"/>
  <c r="P10824" i="16"/>
  <c r="P10825" i="16"/>
  <c r="P10826" i="16"/>
  <c r="P10827" i="16"/>
  <c r="P10828" i="16"/>
  <c r="P10829" i="16"/>
  <c r="P10830" i="16"/>
  <c r="P10831" i="16"/>
  <c r="P10832" i="16"/>
  <c r="P10833" i="16"/>
  <c r="P10834" i="16"/>
  <c r="P10835" i="16"/>
  <c r="P10836" i="16"/>
  <c r="P10837" i="16"/>
  <c r="P10838" i="16"/>
  <c r="P10839" i="16"/>
  <c r="P10840" i="16"/>
  <c r="P10841" i="16"/>
  <c r="P10842" i="16"/>
  <c r="P10843" i="16"/>
  <c r="P10844" i="16"/>
  <c r="P10845" i="16"/>
  <c r="P10846" i="16"/>
  <c r="P10847" i="16"/>
  <c r="P10848" i="16"/>
  <c r="P10849" i="16"/>
  <c r="P10850" i="16"/>
  <c r="P10851" i="16"/>
  <c r="P10852" i="16"/>
  <c r="P10853" i="16"/>
  <c r="P10854" i="16"/>
  <c r="P10855" i="16"/>
  <c r="P10856" i="16"/>
  <c r="P10857" i="16"/>
  <c r="P10858" i="16"/>
  <c r="P10859" i="16"/>
  <c r="P10860" i="16"/>
  <c r="P10861" i="16"/>
  <c r="P10862" i="16"/>
  <c r="P10863" i="16"/>
  <c r="P10864" i="16"/>
  <c r="P10865" i="16"/>
  <c r="P10866" i="16"/>
  <c r="P10867" i="16"/>
  <c r="P10868" i="16"/>
  <c r="P10869" i="16"/>
  <c r="P10870" i="16"/>
  <c r="P10871" i="16"/>
  <c r="P10872" i="16"/>
  <c r="P10873" i="16"/>
  <c r="P10874" i="16"/>
  <c r="P10875" i="16"/>
  <c r="P10876" i="16"/>
  <c r="P10877" i="16"/>
  <c r="P10878" i="16"/>
  <c r="P10879" i="16"/>
  <c r="P10880" i="16"/>
  <c r="P10881" i="16"/>
  <c r="P10882" i="16"/>
  <c r="P10883" i="16"/>
  <c r="P10884" i="16"/>
  <c r="P10885" i="16"/>
  <c r="P10886" i="16"/>
  <c r="P10887" i="16"/>
  <c r="P10888" i="16"/>
  <c r="P10889" i="16"/>
  <c r="P10890" i="16"/>
  <c r="P10891" i="16"/>
  <c r="P10892" i="16"/>
  <c r="P10893" i="16"/>
  <c r="P10894" i="16"/>
  <c r="P10895" i="16"/>
  <c r="P10896" i="16"/>
  <c r="P10897" i="16"/>
  <c r="P10898" i="16"/>
  <c r="P10899" i="16"/>
  <c r="P10900" i="16"/>
  <c r="P10901" i="16"/>
  <c r="P10902" i="16"/>
  <c r="P10903" i="16"/>
  <c r="P10904" i="16"/>
  <c r="P10905" i="16"/>
  <c r="P10906" i="16"/>
  <c r="P10907" i="16"/>
  <c r="P10908" i="16"/>
  <c r="P10909" i="16"/>
  <c r="P10910" i="16"/>
  <c r="P10911" i="16"/>
  <c r="P10912" i="16"/>
  <c r="P10913" i="16"/>
  <c r="P10914" i="16"/>
  <c r="P10915" i="16"/>
  <c r="P10916" i="16"/>
  <c r="P10917" i="16"/>
  <c r="P10918" i="16"/>
  <c r="P10919" i="16"/>
  <c r="P10920" i="16"/>
  <c r="P10921" i="16"/>
  <c r="P10922" i="16"/>
  <c r="P10923" i="16"/>
  <c r="P10924" i="16"/>
  <c r="P10925" i="16"/>
  <c r="P10926" i="16"/>
  <c r="P10927" i="16"/>
  <c r="P10928" i="16"/>
  <c r="P10929" i="16"/>
  <c r="P10930" i="16"/>
  <c r="P10931" i="16"/>
  <c r="P10932" i="16"/>
  <c r="P10933" i="16"/>
  <c r="P10934" i="16"/>
  <c r="P10935" i="16"/>
  <c r="P10936" i="16"/>
  <c r="P10937" i="16"/>
  <c r="P10938" i="16"/>
  <c r="P10939" i="16"/>
  <c r="P10940" i="16"/>
  <c r="P10941" i="16"/>
  <c r="P10942" i="16"/>
  <c r="P10943" i="16"/>
  <c r="P10944" i="16"/>
  <c r="P10945" i="16"/>
  <c r="P10946" i="16"/>
  <c r="P10947" i="16"/>
  <c r="P10948" i="16"/>
  <c r="P10949" i="16"/>
  <c r="P10950" i="16"/>
  <c r="P10951" i="16"/>
  <c r="P10952" i="16"/>
  <c r="P10953" i="16"/>
  <c r="P10954" i="16"/>
  <c r="P10955" i="16"/>
  <c r="P10956" i="16"/>
  <c r="P10957" i="16"/>
  <c r="P10958" i="16"/>
  <c r="P10959" i="16"/>
  <c r="P10960" i="16"/>
  <c r="P10961" i="16"/>
  <c r="P10962" i="16"/>
  <c r="P10963" i="16"/>
  <c r="P10964" i="16"/>
  <c r="P10965" i="16"/>
  <c r="P10966" i="16"/>
  <c r="P10967" i="16"/>
  <c r="P10968" i="16"/>
  <c r="P10969" i="16"/>
  <c r="P10970" i="16"/>
  <c r="P10971" i="16"/>
  <c r="P10972" i="16"/>
  <c r="P10973" i="16"/>
  <c r="P10974" i="16"/>
  <c r="P10975" i="16"/>
  <c r="P10976" i="16"/>
  <c r="P10977" i="16"/>
  <c r="P10978" i="16"/>
  <c r="P10979" i="16"/>
  <c r="P10980" i="16"/>
  <c r="P10981" i="16"/>
  <c r="P10982" i="16"/>
  <c r="P10983" i="16"/>
  <c r="P10984" i="16"/>
  <c r="P10985" i="16"/>
  <c r="P10986" i="16"/>
  <c r="P10987" i="16"/>
  <c r="P10988" i="16"/>
  <c r="P10989" i="16"/>
  <c r="P10990" i="16"/>
  <c r="P10991" i="16"/>
  <c r="P10992" i="16"/>
  <c r="P10993" i="16"/>
  <c r="P10994" i="16"/>
  <c r="P10995" i="16"/>
  <c r="P10996" i="16"/>
  <c r="P10997" i="16"/>
  <c r="P10998" i="16"/>
  <c r="P10999" i="16"/>
  <c r="P11000" i="16"/>
  <c r="P11001" i="16"/>
  <c r="P11002" i="16"/>
  <c r="P11003" i="16"/>
  <c r="P11004" i="16"/>
  <c r="P11005" i="16"/>
  <c r="P11006" i="16"/>
  <c r="P11007" i="16"/>
  <c r="P11008" i="16"/>
  <c r="P11009" i="16"/>
  <c r="P11010" i="16"/>
  <c r="P11011" i="16"/>
  <c r="P11012" i="16"/>
  <c r="P11013" i="16"/>
  <c r="P11014" i="16"/>
  <c r="P11015" i="16"/>
  <c r="P11016" i="16"/>
  <c r="P11017" i="16"/>
  <c r="P11018" i="16"/>
  <c r="P11019" i="16"/>
  <c r="P11020" i="16"/>
  <c r="P11021" i="16"/>
  <c r="P11022" i="16"/>
  <c r="P11023" i="16"/>
  <c r="P11024" i="16"/>
  <c r="P11025" i="16"/>
  <c r="P11026" i="16"/>
  <c r="P11027" i="16"/>
  <c r="P11028" i="16"/>
  <c r="P11029" i="16"/>
  <c r="P11030" i="16"/>
  <c r="P11031" i="16"/>
  <c r="P11032" i="16"/>
  <c r="P11033" i="16"/>
  <c r="P11034" i="16"/>
  <c r="P11035" i="16"/>
  <c r="P11036" i="16"/>
  <c r="P11037" i="16"/>
  <c r="P11038" i="16"/>
  <c r="P11039" i="16"/>
  <c r="P11040" i="16"/>
  <c r="P11041" i="16"/>
  <c r="P11042" i="16"/>
  <c r="P11043" i="16"/>
  <c r="P11044" i="16"/>
  <c r="P11045" i="16"/>
  <c r="P11046" i="16"/>
  <c r="P11047" i="16"/>
  <c r="P11048" i="16"/>
  <c r="P11049" i="16"/>
  <c r="P11050" i="16"/>
  <c r="P11051" i="16"/>
  <c r="P11052" i="16"/>
  <c r="P11053" i="16"/>
  <c r="P11054" i="16"/>
  <c r="P11055" i="16"/>
  <c r="P11056" i="16"/>
  <c r="P11057" i="16"/>
  <c r="P11058" i="16"/>
  <c r="P11059" i="16"/>
  <c r="P11060" i="16"/>
  <c r="P11061" i="16"/>
  <c r="P11062" i="16"/>
  <c r="P11063" i="16"/>
  <c r="P11064" i="16"/>
  <c r="P11065" i="16"/>
  <c r="P11066" i="16"/>
  <c r="P11067" i="16"/>
  <c r="P11068" i="16"/>
  <c r="P11069" i="16"/>
  <c r="P11070" i="16"/>
  <c r="P11071" i="16"/>
  <c r="P11072" i="16"/>
  <c r="P11073" i="16"/>
  <c r="P11074" i="16"/>
  <c r="P11075" i="16"/>
  <c r="P11076" i="16"/>
  <c r="P11077" i="16"/>
  <c r="P11078" i="16"/>
  <c r="P11079" i="16"/>
  <c r="P11080" i="16"/>
  <c r="P11081" i="16"/>
  <c r="P11082" i="16"/>
  <c r="P11083" i="16"/>
  <c r="P11084" i="16"/>
  <c r="P11085" i="16"/>
  <c r="P11086" i="16"/>
  <c r="P11087" i="16"/>
  <c r="P11088" i="16"/>
  <c r="P11089" i="16"/>
  <c r="P11090" i="16"/>
  <c r="P11091" i="16"/>
  <c r="P11092" i="16"/>
  <c r="P11093" i="16"/>
  <c r="P11094" i="16"/>
  <c r="P11095" i="16"/>
  <c r="P11096" i="16"/>
  <c r="P11097" i="16"/>
  <c r="P11098" i="16"/>
  <c r="P11099" i="16"/>
  <c r="P11100" i="16"/>
  <c r="P11101" i="16"/>
  <c r="P11102" i="16"/>
  <c r="P11103" i="16"/>
  <c r="P11104" i="16"/>
  <c r="P11105" i="16"/>
  <c r="P11106" i="16"/>
  <c r="P11107" i="16"/>
  <c r="P11108" i="16"/>
  <c r="P11109" i="16"/>
  <c r="P11110" i="16"/>
  <c r="P11111" i="16"/>
  <c r="P11112" i="16"/>
  <c r="P11113" i="16"/>
  <c r="P11114" i="16"/>
  <c r="P11115" i="16"/>
  <c r="P11116" i="16"/>
  <c r="P11117" i="16"/>
  <c r="P11118" i="16"/>
  <c r="P11119" i="16"/>
  <c r="P11120" i="16"/>
  <c r="P11121" i="16"/>
  <c r="P11122" i="16"/>
  <c r="P11123" i="16"/>
  <c r="P11124" i="16"/>
  <c r="P11125" i="16"/>
  <c r="P11126" i="16"/>
  <c r="P11127" i="16"/>
  <c r="P11128" i="16"/>
  <c r="P11129" i="16"/>
  <c r="P11130" i="16"/>
  <c r="P11131" i="16"/>
  <c r="P11132" i="16"/>
  <c r="P11133" i="16"/>
  <c r="P11134" i="16"/>
  <c r="P11135" i="16"/>
  <c r="P11136" i="16"/>
  <c r="P11137" i="16"/>
  <c r="P11138" i="16"/>
  <c r="P11139" i="16"/>
  <c r="P11140" i="16"/>
  <c r="P11141" i="16"/>
  <c r="P11142" i="16"/>
  <c r="P11143" i="16"/>
  <c r="P11144" i="16"/>
  <c r="P11145" i="16"/>
  <c r="P11146" i="16"/>
  <c r="P11147" i="16"/>
  <c r="P11148" i="16"/>
  <c r="P11149" i="16"/>
  <c r="P11150" i="16"/>
  <c r="P11151" i="16"/>
  <c r="P11152" i="16"/>
  <c r="P11153" i="16"/>
  <c r="P11154" i="16"/>
  <c r="P11155" i="16"/>
  <c r="P11156" i="16"/>
  <c r="P11157" i="16"/>
  <c r="P11158" i="16"/>
  <c r="P11159" i="16"/>
  <c r="P11160" i="16"/>
  <c r="P11161" i="16"/>
  <c r="P11162" i="16"/>
  <c r="P11163" i="16"/>
  <c r="P11164" i="16"/>
  <c r="P11165" i="16"/>
  <c r="P11166" i="16"/>
  <c r="P11167" i="16"/>
  <c r="P11168" i="16"/>
  <c r="P11169" i="16"/>
  <c r="P11170" i="16"/>
  <c r="P11171" i="16"/>
  <c r="P11172" i="16"/>
  <c r="P11173" i="16"/>
  <c r="P11174" i="16"/>
  <c r="P11175" i="16"/>
  <c r="P11176" i="16"/>
  <c r="P11177" i="16"/>
  <c r="P11178" i="16"/>
  <c r="P11179" i="16"/>
  <c r="P11180" i="16"/>
  <c r="P11181" i="16"/>
  <c r="P11182" i="16"/>
  <c r="P11183" i="16"/>
  <c r="P11184" i="16"/>
  <c r="P11185" i="16"/>
  <c r="P11186" i="16"/>
  <c r="P11187" i="16"/>
  <c r="P11188" i="16"/>
  <c r="P11189" i="16"/>
  <c r="P11190" i="16"/>
  <c r="P11191" i="16"/>
  <c r="P11192" i="16"/>
  <c r="P11193" i="16"/>
  <c r="P11194" i="16"/>
  <c r="P11195" i="16"/>
  <c r="P11196" i="16"/>
  <c r="P11197" i="16"/>
  <c r="P11198" i="16"/>
  <c r="P11199" i="16"/>
  <c r="P11200" i="16"/>
  <c r="P11201" i="16"/>
  <c r="P11202" i="16"/>
  <c r="P11203" i="16"/>
  <c r="P11204" i="16"/>
  <c r="P11205" i="16"/>
  <c r="P11206" i="16"/>
  <c r="P11207" i="16"/>
  <c r="P11208" i="16"/>
  <c r="P11209" i="16"/>
  <c r="P11210" i="16"/>
  <c r="P11211" i="16"/>
  <c r="P11212" i="16"/>
  <c r="P11213" i="16"/>
  <c r="P11214" i="16"/>
  <c r="P11215" i="16"/>
  <c r="P11216" i="16"/>
  <c r="P11217" i="16"/>
  <c r="P11218" i="16"/>
  <c r="P11219" i="16"/>
  <c r="P11220" i="16"/>
  <c r="P11221" i="16"/>
  <c r="P11222" i="16"/>
  <c r="P11223" i="16"/>
  <c r="P11224" i="16"/>
  <c r="P11225" i="16"/>
  <c r="P11226" i="16"/>
  <c r="P11227" i="16"/>
  <c r="P11228" i="16"/>
  <c r="P11229" i="16"/>
  <c r="P11230" i="16"/>
  <c r="P11231" i="16"/>
  <c r="P11232" i="16"/>
  <c r="P11233" i="16"/>
  <c r="P11234" i="16"/>
  <c r="P11235" i="16"/>
  <c r="P11236" i="16"/>
  <c r="P11237" i="16"/>
  <c r="P11238" i="16"/>
  <c r="P11239" i="16"/>
  <c r="P11240" i="16"/>
  <c r="P11241" i="16"/>
  <c r="P11242" i="16"/>
  <c r="P11243" i="16"/>
  <c r="P11244" i="16"/>
  <c r="P11245" i="16"/>
  <c r="P11246" i="16"/>
  <c r="P11247" i="16"/>
  <c r="P11248" i="16"/>
  <c r="P11249" i="16"/>
  <c r="P11250" i="16"/>
  <c r="P11251" i="16"/>
  <c r="P11252" i="16"/>
  <c r="P11253" i="16"/>
  <c r="P11254" i="16"/>
  <c r="P11255" i="16"/>
  <c r="P11256" i="16"/>
  <c r="P11257" i="16"/>
  <c r="P11258" i="16"/>
  <c r="P11259" i="16"/>
  <c r="P11260" i="16"/>
  <c r="P11261" i="16"/>
  <c r="P11262" i="16"/>
  <c r="P11263" i="16"/>
  <c r="P11264" i="16"/>
  <c r="P11265" i="16"/>
  <c r="P11266" i="16"/>
  <c r="P11267" i="16"/>
  <c r="P11268" i="16"/>
  <c r="P11269" i="16"/>
  <c r="P11270" i="16"/>
  <c r="P11271" i="16"/>
  <c r="P11272" i="16"/>
  <c r="P11273" i="16"/>
  <c r="P11274" i="16"/>
  <c r="P11275" i="16"/>
  <c r="P11276" i="16"/>
  <c r="P11277" i="16"/>
  <c r="P11278" i="16"/>
  <c r="P11279" i="16"/>
  <c r="P11280" i="16"/>
  <c r="P11281" i="16"/>
  <c r="P11282" i="16"/>
  <c r="P11283" i="16"/>
  <c r="P11284" i="16"/>
  <c r="P11285" i="16"/>
  <c r="P11286" i="16"/>
  <c r="P11287" i="16"/>
  <c r="P11288" i="16"/>
  <c r="P11289" i="16"/>
  <c r="P11290" i="16"/>
  <c r="P11291" i="16"/>
  <c r="P11292" i="16"/>
  <c r="P11293" i="16"/>
  <c r="P11294" i="16"/>
  <c r="P11295" i="16"/>
  <c r="P11296" i="16"/>
  <c r="P11297" i="16"/>
  <c r="P11298" i="16"/>
  <c r="P11299" i="16"/>
  <c r="P11300" i="16"/>
  <c r="P11301" i="16"/>
  <c r="P11302" i="16"/>
  <c r="P11303" i="16"/>
  <c r="P11304" i="16"/>
  <c r="P11305" i="16"/>
  <c r="P11306" i="16"/>
  <c r="P11307" i="16"/>
  <c r="P11308" i="16"/>
  <c r="P11309" i="16"/>
  <c r="P11310" i="16"/>
  <c r="P11311" i="16"/>
  <c r="P11312" i="16"/>
  <c r="P11313" i="16"/>
  <c r="P11314" i="16"/>
  <c r="P11315" i="16"/>
  <c r="P11316" i="16"/>
  <c r="P11317" i="16"/>
  <c r="P11318" i="16"/>
  <c r="P11319" i="16"/>
  <c r="P11320" i="16"/>
  <c r="P11321" i="16"/>
  <c r="P11322" i="16"/>
  <c r="P11323" i="16"/>
  <c r="P11324" i="16"/>
  <c r="P11325" i="16"/>
  <c r="P11326" i="16"/>
  <c r="P11327" i="16"/>
  <c r="P11328" i="16"/>
  <c r="P11329" i="16"/>
  <c r="P11330" i="16"/>
  <c r="P11331" i="16"/>
  <c r="P11332" i="16"/>
  <c r="P11333" i="16"/>
  <c r="P11334" i="16"/>
  <c r="P11335" i="16"/>
  <c r="P11336" i="16"/>
  <c r="P11337" i="16"/>
  <c r="P11338" i="16"/>
  <c r="P11339" i="16"/>
  <c r="P11340" i="16"/>
  <c r="P11341" i="16"/>
  <c r="P11342" i="16"/>
  <c r="P11343" i="16"/>
  <c r="P11344" i="16"/>
  <c r="P11345" i="16"/>
  <c r="P11346" i="16"/>
  <c r="P11347" i="16"/>
  <c r="P11348" i="16"/>
  <c r="P11349" i="16"/>
  <c r="P11350" i="16"/>
  <c r="P11351" i="16"/>
  <c r="P11352" i="16"/>
  <c r="P11353" i="16"/>
  <c r="P11354" i="16"/>
  <c r="P11355" i="16"/>
  <c r="P11356" i="16"/>
  <c r="P11357" i="16"/>
  <c r="P11358" i="16"/>
  <c r="P11359" i="16"/>
  <c r="P11360" i="16"/>
  <c r="P11361" i="16"/>
  <c r="P11362" i="16"/>
  <c r="P11363" i="16"/>
  <c r="P11364" i="16"/>
  <c r="P11365" i="16"/>
  <c r="P11366" i="16"/>
  <c r="P11367" i="16"/>
  <c r="P11368" i="16"/>
  <c r="P11369" i="16"/>
  <c r="P11370" i="16"/>
  <c r="P11371" i="16"/>
  <c r="P11372" i="16"/>
  <c r="P11373" i="16"/>
  <c r="P11374" i="16"/>
  <c r="P11375" i="16"/>
  <c r="P11376" i="16"/>
  <c r="P11377" i="16"/>
  <c r="P11378" i="16"/>
  <c r="P11379" i="16"/>
  <c r="P11380" i="16"/>
  <c r="P11381" i="16"/>
  <c r="P11382" i="16"/>
  <c r="P11383" i="16"/>
  <c r="P11384" i="16"/>
  <c r="P11385" i="16"/>
  <c r="P11386" i="16"/>
  <c r="P11387" i="16"/>
  <c r="P11388" i="16"/>
  <c r="P11389" i="16"/>
  <c r="P11390" i="16"/>
  <c r="P11391" i="16"/>
  <c r="P11392" i="16"/>
  <c r="P11393" i="16"/>
  <c r="P11394" i="16"/>
  <c r="P11395" i="16"/>
  <c r="P11396" i="16"/>
  <c r="P11397" i="16"/>
  <c r="P11398" i="16"/>
  <c r="P11399" i="16"/>
  <c r="P11400" i="16"/>
  <c r="P11401" i="16"/>
  <c r="P11402" i="16"/>
  <c r="P11403" i="16"/>
  <c r="P11404" i="16"/>
  <c r="P11405" i="16"/>
  <c r="P11406" i="16"/>
  <c r="P11407" i="16"/>
  <c r="P11408" i="16"/>
  <c r="P11409" i="16"/>
  <c r="P11410" i="16"/>
  <c r="P11411" i="16"/>
  <c r="P11412" i="16"/>
  <c r="P11413" i="16"/>
  <c r="P11414" i="16"/>
  <c r="P11415" i="16"/>
  <c r="P11416" i="16"/>
  <c r="P11417" i="16"/>
  <c r="P11418" i="16"/>
  <c r="P11419" i="16"/>
  <c r="P11420" i="16"/>
  <c r="P11421" i="16"/>
  <c r="P11422" i="16"/>
  <c r="P11423" i="16"/>
  <c r="P11424" i="16"/>
  <c r="P11425" i="16"/>
  <c r="P11426" i="16"/>
  <c r="P11427" i="16"/>
  <c r="P11428" i="16"/>
  <c r="P11429" i="16"/>
  <c r="P11430" i="16"/>
  <c r="P11431" i="16"/>
  <c r="P11432" i="16"/>
  <c r="P11433" i="16"/>
  <c r="P11434" i="16"/>
  <c r="P11435" i="16"/>
  <c r="P11436" i="16"/>
  <c r="P11437" i="16"/>
  <c r="P11438" i="16"/>
  <c r="P11439" i="16"/>
  <c r="P11440" i="16"/>
  <c r="P11441" i="16"/>
  <c r="P11442" i="16"/>
  <c r="P11443" i="16"/>
  <c r="P11444" i="16"/>
  <c r="P11445" i="16"/>
  <c r="P11446" i="16"/>
  <c r="P11447" i="16"/>
  <c r="P11448" i="16"/>
  <c r="P11449" i="16"/>
  <c r="P11450" i="16"/>
  <c r="P11451" i="16"/>
  <c r="P11452" i="16"/>
  <c r="P11453" i="16"/>
  <c r="P11454" i="16"/>
  <c r="P11455" i="16"/>
  <c r="P11456" i="16"/>
  <c r="P11457" i="16"/>
  <c r="P11458" i="16"/>
  <c r="P11459" i="16"/>
  <c r="P11460" i="16"/>
  <c r="P11461" i="16"/>
  <c r="P11462" i="16"/>
  <c r="P11463" i="16"/>
  <c r="P11464" i="16"/>
  <c r="P11465" i="16"/>
  <c r="P11466" i="16"/>
  <c r="P11467" i="16"/>
  <c r="P11468" i="16"/>
  <c r="P11469" i="16"/>
  <c r="P11470" i="16"/>
  <c r="P11471" i="16"/>
  <c r="P11472" i="16"/>
  <c r="P11473" i="16"/>
  <c r="P11474" i="16"/>
  <c r="P11475" i="16"/>
  <c r="P11476" i="16"/>
  <c r="P11477" i="16"/>
  <c r="P11478" i="16"/>
  <c r="P11479" i="16"/>
  <c r="P11480" i="16"/>
  <c r="P11481" i="16"/>
  <c r="P11482" i="16"/>
  <c r="P11483" i="16"/>
  <c r="P11484" i="16"/>
  <c r="P11485" i="16"/>
  <c r="P11486" i="16"/>
  <c r="P11487" i="16"/>
  <c r="P11488" i="16"/>
  <c r="P11489" i="16"/>
  <c r="P11490" i="16"/>
  <c r="P11491" i="16"/>
  <c r="P11492" i="16"/>
  <c r="P11493" i="16"/>
  <c r="P11494" i="16"/>
  <c r="P11495" i="16"/>
  <c r="P11496" i="16"/>
  <c r="P11497" i="16"/>
  <c r="P11498" i="16"/>
  <c r="P11499" i="16"/>
  <c r="P11500" i="16"/>
  <c r="P11501" i="16"/>
  <c r="P11502" i="16"/>
  <c r="P11503" i="16"/>
  <c r="P11504" i="16"/>
  <c r="P11505" i="16"/>
  <c r="P11506" i="16"/>
  <c r="P11507" i="16"/>
  <c r="P11508" i="16"/>
  <c r="P11509" i="16"/>
  <c r="P11510" i="16"/>
  <c r="P11511" i="16"/>
  <c r="P11512" i="16"/>
  <c r="P11513" i="16"/>
  <c r="P11514" i="16"/>
  <c r="P11515" i="16"/>
  <c r="P11516" i="16"/>
  <c r="P11517" i="16"/>
  <c r="P11518" i="16"/>
  <c r="P11519" i="16"/>
  <c r="P11520" i="16"/>
  <c r="P11521" i="16"/>
  <c r="P11522" i="16"/>
  <c r="P11523" i="16"/>
  <c r="P11524" i="16"/>
  <c r="P11525" i="16"/>
  <c r="P11526" i="16"/>
  <c r="P11527" i="16"/>
  <c r="P11528" i="16"/>
  <c r="P11529" i="16"/>
  <c r="P11530" i="16"/>
  <c r="P11531" i="16"/>
  <c r="P11532" i="16"/>
  <c r="P11533" i="16"/>
  <c r="P11534" i="16"/>
  <c r="P11535" i="16"/>
  <c r="P11536" i="16"/>
  <c r="P11537" i="16"/>
  <c r="P11538" i="16"/>
  <c r="P11539" i="16"/>
  <c r="P11540" i="16"/>
  <c r="P11541" i="16"/>
  <c r="P11542" i="16"/>
  <c r="P11543" i="16"/>
  <c r="P11544" i="16"/>
  <c r="P11545" i="16"/>
  <c r="P11546" i="16"/>
  <c r="P11547" i="16"/>
  <c r="P11548" i="16"/>
  <c r="P11549" i="16"/>
  <c r="P11550" i="16"/>
  <c r="P11551" i="16"/>
  <c r="P11552" i="16"/>
  <c r="P11553" i="16"/>
  <c r="P11554" i="16"/>
  <c r="P11555" i="16"/>
  <c r="P11556" i="16"/>
  <c r="P11557" i="16"/>
  <c r="P11558" i="16"/>
  <c r="P11559" i="16"/>
  <c r="P11560" i="16"/>
  <c r="P11561" i="16"/>
  <c r="P11562" i="16"/>
  <c r="P11563" i="16"/>
  <c r="P11564" i="16"/>
  <c r="P11565" i="16"/>
  <c r="P11566" i="16"/>
  <c r="P11567" i="16"/>
  <c r="P11568" i="16"/>
  <c r="P11569" i="16"/>
  <c r="P11570" i="16"/>
  <c r="P11571" i="16"/>
  <c r="P11572" i="16"/>
  <c r="P11573" i="16"/>
  <c r="P11574" i="16"/>
  <c r="P11575" i="16"/>
  <c r="P11576" i="16"/>
  <c r="P11577" i="16"/>
  <c r="P11578" i="16"/>
  <c r="P11579" i="16"/>
  <c r="P11580" i="16"/>
  <c r="P11581" i="16"/>
  <c r="P11582" i="16"/>
  <c r="P11583" i="16"/>
  <c r="P11584" i="16"/>
  <c r="P11585" i="16"/>
  <c r="P11586" i="16"/>
  <c r="P11587" i="16"/>
  <c r="P11588" i="16"/>
  <c r="P11589" i="16"/>
  <c r="P11590" i="16"/>
  <c r="P11591" i="16"/>
  <c r="P11592" i="16"/>
  <c r="P11593" i="16"/>
  <c r="P11594" i="16"/>
  <c r="P11595" i="16"/>
  <c r="P11596" i="16"/>
  <c r="P11597" i="16"/>
  <c r="P11598" i="16"/>
  <c r="P11599" i="16"/>
  <c r="P11600" i="16"/>
  <c r="P11601" i="16"/>
  <c r="P11602" i="16"/>
  <c r="P11603" i="16"/>
  <c r="P11604" i="16"/>
  <c r="P11605" i="16"/>
  <c r="P11606" i="16"/>
  <c r="P11607" i="16"/>
  <c r="P11608" i="16"/>
  <c r="P11609" i="16"/>
  <c r="P11610" i="16"/>
  <c r="P11611" i="16"/>
  <c r="P11612" i="16"/>
  <c r="P11613" i="16"/>
  <c r="P11614" i="16"/>
  <c r="P11615" i="16"/>
  <c r="P11616" i="16"/>
  <c r="P11617" i="16"/>
  <c r="P11618" i="16"/>
  <c r="P11619" i="16"/>
  <c r="P11620" i="16"/>
  <c r="P11621" i="16"/>
  <c r="P11622" i="16"/>
  <c r="P11623" i="16"/>
  <c r="P11624" i="16"/>
  <c r="P11625" i="16"/>
  <c r="P11626" i="16"/>
  <c r="P11627" i="16"/>
  <c r="P11628" i="16"/>
  <c r="P11629" i="16"/>
  <c r="P11630" i="16"/>
  <c r="P11631" i="16"/>
  <c r="P11632" i="16"/>
  <c r="P11633" i="16"/>
  <c r="P11634" i="16"/>
  <c r="P11635" i="16"/>
  <c r="P11636" i="16"/>
  <c r="P11637" i="16"/>
  <c r="P11638" i="16"/>
  <c r="P11639" i="16"/>
  <c r="P11640" i="16"/>
  <c r="P11641" i="16"/>
  <c r="P11642" i="16"/>
  <c r="P11643" i="16"/>
  <c r="P11644" i="16"/>
  <c r="P11645" i="16"/>
  <c r="P11646" i="16"/>
  <c r="P11647" i="16"/>
  <c r="P11648" i="16"/>
  <c r="P11649" i="16"/>
  <c r="P11650" i="16"/>
  <c r="P11651" i="16"/>
  <c r="P11652" i="16"/>
  <c r="P11653" i="16"/>
  <c r="P11654" i="16"/>
  <c r="P11655" i="16"/>
  <c r="P11656" i="16"/>
  <c r="P11657" i="16"/>
  <c r="P11658" i="16"/>
  <c r="P11659" i="16"/>
  <c r="P11660" i="16"/>
  <c r="P11661" i="16"/>
  <c r="P11662" i="16"/>
  <c r="P11663" i="16"/>
  <c r="P11664" i="16"/>
  <c r="P11665" i="16"/>
  <c r="P11666" i="16"/>
  <c r="P11667" i="16"/>
  <c r="P11668" i="16"/>
  <c r="P11669" i="16"/>
  <c r="P11670" i="16"/>
  <c r="P11671" i="16"/>
  <c r="P11672" i="16"/>
  <c r="P11673" i="16"/>
  <c r="P11674" i="16"/>
  <c r="P11675" i="16"/>
  <c r="P11676" i="16"/>
  <c r="P11677" i="16"/>
  <c r="P11678" i="16"/>
  <c r="P11679" i="16"/>
  <c r="P11680" i="16"/>
  <c r="P11681" i="16"/>
  <c r="P11682" i="16"/>
  <c r="P11683" i="16"/>
  <c r="P11684" i="16"/>
  <c r="P11685" i="16"/>
  <c r="P11686" i="16"/>
  <c r="P11687" i="16"/>
  <c r="P11688" i="16"/>
  <c r="P11689" i="16"/>
  <c r="P11690" i="16"/>
  <c r="P11691" i="16"/>
  <c r="P11692" i="16"/>
  <c r="P11693" i="16"/>
  <c r="P11694" i="16"/>
  <c r="P11695" i="16"/>
  <c r="P11696" i="16"/>
  <c r="P11697" i="16"/>
  <c r="P11698" i="16"/>
  <c r="P11699" i="16"/>
  <c r="P11700" i="16"/>
  <c r="P11701" i="16"/>
  <c r="P11702" i="16"/>
  <c r="P11703" i="16"/>
  <c r="P11704" i="16"/>
  <c r="P11705" i="16"/>
  <c r="P11706" i="16"/>
  <c r="P11707" i="16"/>
  <c r="P11708" i="16"/>
  <c r="P11709" i="16"/>
  <c r="P11710" i="16"/>
  <c r="P11711" i="16"/>
  <c r="P11712" i="16"/>
  <c r="P11713" i="16"/>
  <c r="P11714" i="16"/>
  <c r="P11715" i="16"/>
  <c r="P11716" i="16"/>
  <c r="P11717" i="16"/>
  <c r="P11718" i="16"/>
  <c r="P11719" i="16"/>
  <c r="P11720" i="16"/>
  <c r="P11721" i="16"/>
  <c r="P11722" i="16"/>
  <c r="P11723" i="16"/>
  <c r="P11724" i="16"/>
  <c r="P11725" i="16"/>
  <c r="P11726" i="16"/>
  <c r="P11727" i="16"/>
  <c r="P11728" i="16"/>
  <c r="P11729" i="16"/>
  <c r="P11730" i="16"/>
  <c r="P11731" i="16"/>
  <c r="P11732" i="16"/>
  <c r="P11733" i="16"/>
  <c r="P11734" i="16"/>
  <c r="P11735" i="16"/>
  <c r="P11736" i="16"/>
  <c r="P11737" i="16"/>
  <c r="P11738" i="16"/>
  <c r="P11739" i="16"/>
  <c r="P11740" i="16"/>
  <c r="P11741" i="16"/>
  <c r="P11742" i="16"/>
  <c r="P11743" i="16"/>
  <c r="P11744" i="16"/>
  <c r="P11745" i="16"/>
  <c r="P11746" i="16"/>
  <c r="P11747" i="16"/>
  <c r="P11748" i="16"/>
  <c r="P11749" i="16"/>
  <c r="P11750" i="16"/>
  <c r="P11751" i="16"/>
  <c r="P11752" i="16"/>
  <c r="P11753" i="16"/>
  <c r="P11754" i="16"/>
  <c r="P11755" i="16"/>
  <c r="P11756" i="16"/>
  <c r="P11757" i="16"/>
  <c r="P11758" i="16"/>
  <c r="P11759" i="16"/>
  <c r="P11760" i="16"/>
  <c r="P11761" i="16"/>
  <c r="P11762" i="16"/>
  <c r="P11763" i="16"/>
  <c r="P11764" i="16"/>
  <c r="P11765" i="16"/>
  <c r="P11766" i="16"/>
  <c r="P11767" i="16"/>
  <c r="P11768" i="16"/>
  <c r="P11769" i="16"/>
  <c r="P11770" i="16"/>
  <c r="P11771" i="16"/>
  <c r="P11772" i="16"/>
  <c r="P11773" i="16"/>
  <c r="P11774" i="16"/>
  <c r="P11775" i="16"/>
  <c r="P11776" i="16"/>
  <c r="P11777" i="16"/>
  <c r="P11778" i="16"/>
  <c r="P11779" i="16"/>
  <c r="P11780" i="16"/>
  <c r="P11781" i="16"/>
  <c r="P11782" i="16"/>
  <c r="P11783" i="16"/>
  <c r="P11784" i="16"/>
  <c r="P11785" i="16"/>
  <c r="P11786" i="16"/>
  <c r="P11787" i="16"/>
  <c r="P11788" i="16"/>
  <c r="P11789" i="16"/>
  <c r="P11790" i="16"/>
  <c r="P11791" i="16"/>
  <c r="P11792" i="16"/>
  <c r="P11793" i="16"/>
  <c r="P11794" i="16"/>
  <c r="P11795" i="16"/>
  <c r="P11796" i="16"/>
  <c r="P11797" i="16"/>
  <c r="P11798" i="16"/>
  <c r="P11799" i="16"/>
  <c r="P11800" i="16"/>
  <c r="P11801" i="16"/>
  <c r="P11802" i="16"/>
  <c r="P11803" i="16"/>
  <c r="P11804" i="16"/>
  <c r="P11805" i="16"/>
  <c r="P11806" i="16"/>
  <c r="P11807" i="16"/>
  <c r="P11808" i="16"/>
  <c r="P11809" i="16"/>
  <c r="P11810" i="16"/>
  <c r="P11811" i="16"/>
  <c r="P11812" i="16"/>
  <c r="P11813" i="16"/>
  <c r="P11814" i="16"/>
  <c r="P11815" i="16"/>
  <c r="P11816" i="16"/>
  <c r="P11817" i="16"/>
  <c r="P11818" i="16"/>
  <c r="P11819" i="16"/>
  <c r="P11820" i="16"/>
  <c r="P11821" i="16"/>
  <c r="P11822" i="16"/>
  <c r="P11823" i="16"/>
  <c r="P11824" i="16"/>
  <c r="P11825" i="16"/>
  <c r="P11826" i="16"/>
  <c r="P11827" i="16"/>
  <c r="P11828" i="16"/>
  <c r="P11829" i="16"/>
  <c r="P11830" i="16"/>
  <c r="P11831" i="16"/>
  <c r="P11832" i="16"/>
  <c r="P11833" i="16"/>
  <c r="P11834" i="16"/>
  <c r="P11835" i="16"/>
  <c r="P11836" i="16"/>
  <c r="P11837" i="16"/>
  <c r="P11838" i="16"/>
  <c r="P11839" i="16"/>
  <c r="P11840" i="16"/>
  <c r="P11841" i="16"/>
  <c r="P11842" i="16"/>
  <c r="P11843" i="16"/>
  <c r="P11844" i="16"/>
  <c r="P11845" i="16"/>
  <c r="P11846" i="16"/>
  <c r="P11847" i="16"/>
  <c r="P11848" i="16"/>
  <c r="P11849" i="16"/>
  <c r="P11850" i="16"/>
  <c r="P11851" i="16"/>
  <c r="P11852" i="16"/>
  <c r="P11853" i="16"/>
  <c r="P11854" i="16"/>
  <c r="P11855" i="16"/>
  <c r="P11856" i="16"/>
  <c r="P11857" i="16"/>
  <c r="P11858" i="16"/>
  <c r="P11859" i="16"/>
  <c r="P11860" i="16"/>
  <c r="P11861" i="16"/>
  <c r="P11862" i="16"/>
  <c r="P11863" i="16"/>
  <c r="P11864" i="16"/>
  <c r="P11865" i="16"/>
  <c r="P11866" i="16"/>
  <c r="P11867" i="16"/>
  <c r="P11868" i="16"/>
  <c r="P11869" i="16"/>
  <c r="P11870" i="16"/>
  <c r="P11871" i="16"/>
  <c r="P11872" i="16"/>
  <c r="P11873" i="16"/>
  <c r="P11874" i="16"/>
  <c r="P11875" i="16"/>
  <c r="P11876" i="16"/>
  <c r="P11877" i="16"/>
  <c r="P11878" i="16"/>
  <c r="P11879" i="16"/>
  <c r="P11880" i="16"/>
  <c r="P11881" i="16"/>
  <c r="P11882" i="16"/>
  <c r="P11883" i="16"/>
  <c r="P11884" i="16"/>
  <c r="P11885" i="16"/>
  <c r="P11886" i="16"/>
  <c r="P11887" i="16"/>
  <c r="P11888" i="16"/>
  <c r="P11889" i="16"/>
  <c r="P11890" i="16"/>
  <c r="P11891" i="16"/>
  <c r="P11892" i="16"/>
  <c r="P11893" i="16"/>
  <c r="P11894" i="16"/>
  <c r="P11895" i="16"/>
  <c r="P11896" i="16"/>
  <c r="P11897" i="16"/>
  <c r="P11898" i="16"/>
  <c r="P11899" i="16"/>
  <c r="P11900" i="16"/>
  <c r="P11901" i="16"/>
  <c r="P11902" i="16"/>
  <c r="P11903" i="16"/>
  <c r="P11904" i="16"/>
  <c r="P11905" i="16"/>
  <c r="P11906" i="16"/>
  <c r="P11907" i="16"/>
  <c r="P11908" i="16"/>
  <c r="P11909" i="16"/>
  <c r="P11910" i="16"/>
  <c r="P11911" i="16"/>
  <c r="P11912" i="16"/>
  <c r="P11913" i="16"/>
  <c r="P11914" i="16"/>
  <c r="P11915" i="16"/>
  <c r="P11916" i="16"/>
  <c r="P11917" i="16"/>
  <c r="P11918" i="16"/>
  <c r="P11919" i="16"/>
  <c r="P11920" i="16"/>
  <c r="P11921" i="16"/>
  <c r="P11922" i="16"/>
  <c r="P11923" i="16"/>
  <c r="P11924" i="16"/>
  <c r="P11925" i="16"/>
  <c r="P11926" i="16"/>
  <c r="P11927" i="16"/>
  <c r="P11928" i="16"/>
  <c r="P11929" i="16"/>
  <c r="P11930" i="16"/>
  <c r="P11931" i="16"/>
  <c r="P11932" i="16"/>
  <c r="P11933" i="16"/>
  <c r="P11934" i="16"/>
  <c r="P11935" i="16"/>
  <c r="P11936" i="16"/>
  <c r="P11937" i="16"/>
  <c r="P11938" i="16"/>
  <c r="P11939" i="16"/>
  <c r="P11940" i="16"/>
  <c r="P11941" i="16"/>
  <c r="P11942" i="16"/>
  <c r="P11943" i="16"/>
  <c r="P11944" i="16"/>
  <c r="P11945" i="16"/>
  <c r="P11946" i="16"/>
  <c r="P11947" i="16"/>
  <c r="P11948" i="16"/>
  <c r="P11949" i="16"/>
  <c r="P11950" i="16"/>
  <c r="P11951" i="16"/>
  <c r="P11952" i="16"/>
  <c r="P11953" i="16"/>
  <c r="P11954" i="16"/>
  <c r="P11955" i="16"/>
  <c r="P11956" i="16"/>
  <c r="P11957" i="16"/>
  <c r="P11958" i="16"/>
  <c r="P11959" i="16"/>
  <c r="P11960" i="16"/>
  <c r="P11961" i="16"/>
  <c r="P11962" i="16"/>
  <c r="P11963" i="16"/>
  <c r="P11964" i="16"/>
  <c r="P11965" i="16"/>
  <c r="P11966" i="16"/>
  <c r="P11967" i="16"/>
  <c r="P11968" i="16"/>
  <c r="P11969" i="16"/>
  <c r="P11970" i="16"/>
  <c r="P11971" i="16"/>
  <c r="P11972" i="16"/>
  <c r="P11973" i="16"/>
  <c r="P11974" i="16"/>
  <c r="P11975" i="16"/>
  <c r="P11976" i="16"/>
  <c r="P11977" i="16"/>
  <c r="P11978" i="16"/>
  <c r="P11979" i="16"/>
  <c r="P11980" i="16"/>
  <c r="P11981" i="16"/>
  <c r="P11982" i="16"/>
  <c r="P11983" i="16"/>
  <c r="P11984" i="16"/>
  <c r="P11985" i="16"/>
  <c r="P11986" i="16"/>
  <c r="P11987" i="16"/>
  <c r="P11988" i="16"/>
  <c r="P11989" i="16"/>
  <c r="P11990" i="16"/>
  <c r="P11991" i="16"/>
  <c r="P11992" i="16"/>
  <c r="P11993" i="16"/>
  <c r="P11994" i="16"/>
  <c r="P11995" i="16"/>
  <c r="P11996" i="16"/>
  <c r="P11997" i="16"/>
  <c r="P11998" i="16"/>
  <c r="P11999" i="16"/>
  <c r="P12000" i="16"/>
  <c r="P12001" i="16"/>
  <c r="P12002" i="16"/>
  <c r="P12003" i="16"/>
  <c r="P12004" i="16"/>
  <c r="P12005" i="16"/>
  <c r="P12006" i="16"/>
  <c r="P12007" i="16"/>
  <c r="P12008" i="16"/>
  <c r="P12009" i="16"/>
  <c r="P12010" i="16"/>
  <c r="P12011" i="16"/>
  <c r="P12012" i="16"/>
  <c r="P12013" i="16"/>
  <c r="P12014" i="16"/>
  <c r="P12015" i="16"/>
  <c r="P12016" i="16"/>
  <c r="P12017" i="16"/>
  <c r="P12018" i="16"/>
  <c r="P12019" i="16"/>
  <c r="P12020" i="16"/>
  <c r="P12021" i="16"/>
  <c r="P12022" i="16"/>
  <c r="P12023" i="16"/>
  <c r="P12024" i="16"/>
  <c r="P12025" i="16"/>
  <c r="P12026" i="16"/>
  <c r="P12027" i="16"/>
  <c r="P12028" i="16"/>
  <c r="P12029" i="16"/>
  <c r="P12030" i="16"/>
  <c r="P12031" i="16"/>
  <c r="P12032" i="16"/>
  <c r="P12033" i="16"/>
  <c r="P12034" i="16"/>
  <c r="P12035" i="16"/>
  <c r="P12036" i="16"/>
  <c r="P12037" i="16"/>
  <c r="P12038" i="16"/>
  <c r="P12039" i="16"/>
  <c r="P12040" i="16"/>
  <c r="P12041" i="16"/>
  <c r="P12042" i="16"/>
  <c r="P12043" i="16"/>
  <c r="P12044" i="16"/>
  <c r="P12045" i="16"/>
  <c r="P12046" i="16"/>
  <c r="P12047" i="16"/>
  <c r="P12048" i="16"/>
  <c r="P12049" i="16"/>
  <c r="P12050" i="16"/>
  <c r="P12051" i="16"/>
  <c r="P12052" i="16"/>
  <c r="P12053" i="16"/>
  <c r="P12054" i="16"/>
  <c r="P12055" i="16"/>
  <c r="P12056" i="16"/>
  <c r="P12057" i="16"/>
  <c r="P12058" i="16"/>
  <c r="P12059" i="16"/>
  <c r="P12060" i="16"/>
  <c r="P12061" i="16"/>
  <c r="P12062" i="16"/>
  <c r="P12063" i="16"/>
  <c r="P12064" i="16"/>
  <c r="P12065" i="16"/>
  <c r="P12066" i="16"/>
  <c r="P12067" i="16"/>
  <c r="P12068" i="16"/>
  <c r="P12069" i="16"/>
  <c r="P12070" i="16"/>
  <c r="P12071" i="16"/>
  <c r="P12072" i="16"/>
  <c r="P12073" i="16"/>
  <c r="P12074" i="16"/>
  <c r="P12075" i="16"/>
  <c r="P12076" i="16"/>
  <c r="P12077" i="16"/>
  <c r="P12078" i="16"/>
  <c r="P12079" i="16"/>
  <c r="P12080" i="16"/>
  <c r="P12081" i="16"/>
  <c r="P12082" i="16"/>
  <c r="P12083" i="16"/>
  <c r="P12084" i="16"/>
  <c r="P12085" i="16"/>
  <c r="P12086" i="16"/>
  <c r="P12087" i="16"/>
  <c r="P12088" i="16"/>
  <c r="P12089" i="16"/>
  <c r="P12090" i="16"/>
  <c r="P12091" i="16"/>
  <c r="P12092" i="16"/>
  <c r="P12093" i="16"/>
  <c r="P12094" i="16"/>
  <c r="P12095" i="16"/>
  <c r="P12096" i="16"/>
  <c r="P12097" i="16"/>
  <c r="P12098" i="16"/>
  <c r="P12099" i="16"/>
  <c r="P12100" i="16"/>
  <c r="P12101" i="16"/>
  <c r="P12102" i="16"/>
  <c r="P12103" i="16"/>
  <c r="P12104" i="16"/>
  <c r="P12105" i="16"/>
  <c r="P12106" i="16"/>
  <c r="P12107" i="16"/>
  <c r="P12108" i="16"/>
  <c r="P12109" i="16"/>
  <c r="P12110" i="16"/>
  <c r="P12111" i="16"/>
  <c r="P12112" i="16"/>
  <c r="P12113" i="16"/>
  <c r="P12114" i="16"/>
  <c r="P12115" i="16"/>
  <c r="P12116" i="16"/>
  <c r="P12117" i="16"/>
  <c r="P12118" i="16"/>
  <c r="P12119" i="16"/>
  <c r="P12120" i="16"/>
  <c r="P12121" i="16"/>
  <c r="P12122" i="16"/>
  <c r="P12123" i="16"/>
  <c r="P12124" i="16"/>
  <c r="P12125" i="16"/>
  <c r="P12126" i="16"/>
  <c r="P12127" i="16"/>
  <c r="P12128" i="16"/>
  <c r="P12129" i="16"/>
  <c r="P12130" i="16"/>
  <c r="P12131" i="16"/>
  <c r="P12132" i="16"/>
  <c r="P12133" i="16"/>
  <c r="P12134" i="16"/>
  <c r="P12135" i="16"/>
  <c r="P12136" i="16"/>
  <c r="P12137" i="16"/>
  <c r="P12138" i="16"/>
  <c r="P12139" i="16"/>
  <c r="P12140" i="16"/>
  <c r="P12141" i="16"/>
  <c r="P12142" i="16"/>
  <c r="P12143" i="16"/>
  <c r="P12144" i="16"/>
  <c r="P12145" i="16"/>
  <c r="P12146" i="16"/>
  <c r="P12147" i="16"/>
  <c r="P12148" i="16"/>
  <c r="P12149" i="16"/>
  <c r="P12150" i="16"/>
  <c r="P12151" i="16"/>
  <c r="P12152" i="16"/>
  <c r="P12153" i="16"/>
  <c r="P12154" i="16"/>
  <c r="P12155" i="16"/>
  <c r="P12156" i="16"/>
  <c r="P12157" i="16"/>
  <c r="P12158" i="16"/>
  <c r="P12159" i="16"/>
  <c r="P12160" i="16"/>
  <c r="P12161" i="16"/>
  <c r="P12162" i="16"/>
  <c r="P12163" i="16"/>
  <c r="P12164" i="16"/>
  <c r="P12165" i="16"/>
  <c r="P12166" i="16"/>
  <c r="P12167" i="16"/>
  <c r="P12168" i="16"/>
  <c r="P12169" i="16"/>
  <c r="P12170" i="16"/>
  <c r="P12171" i="16"/>
  <c r="P12172" i="16"/>
  <c r="P12173" i="16"/>
  <c r="P12174" i="16"/>
  <c r="P12175" i="16"/>
  <c r="P12176" i="16"/>
  <c r="P12177" i="16"/>
  <c r="P12178" i="16"/>
  <c r="P12179" i="16"/>
  <c r="P12180" i="16"/>
  <c r="P12181" i="16"/>
  <c r="P12182" i="16"/>
  <c r="P12183" i="16"/>
  <c r="P12184" i="16"/>
  <c r="P12185" i="16"/>
  <c r="P12186" i="16"/>
  <c r="P12187" i="16"/>
  <c r="P12188" i="16"/>
  <c r="P12189" i="16"/>
  <c r="P12190" i="16"/>
  <c r="P12191" i="16"/>
  <c r="P12192" i="16"/>
  <c r="P12193" i="16"/>
  <c r="P12194" i="16"/>
  <c r="P12195" i="16"/>
  <c r="P12196" i="16"/>
  <c r="P12197" i="16"/>
  <c r="P12198" i="16"/>
  <c r="P12199" i="16"/>
  <c r="P12200" i="16"/>
  <c r="P12201" i="16"/>
  <c r="P12202" i="16"/>
  <c r="P12203" i="16"/>
  <c r="P12204" i="16"/>
  <c r="P12205" i="16"/>
  <c r="P12206" i="16"/>
  <c r="P12207" i="16"/>
  <c r="P12208" i="16"/>
  <c r="P12209" i="16"/>
  <c r="P12210" i="16"/>
  <c r="P12211" i="16"/>
  <c r="P12212" i="16"/>
  <c r="P12213" i="16"/>
  <c r="P12214" i="16"/>
  <c r="P12215" i="16"/>
  <c r="P12216" i="16"/>
  <c r="P12217" i="16"/>
  <c r="P12218" i="16"/>
  <c r="P12219" i="16"/>
  <c r="P12220" i="16"/>
  <c r="P12221" i="16"/>
  <c r="P12222" i="16"/>
  <c r="P12223" i="16"/>
  <c r="P12224" i="16"/>
  <c r="P12225" i="16"/>
  <c r="P12226" i="16"/>
  <c r="P12227" i="16"/>
  <c r="P12228" i="16"/>
  <c r="P12229" i="16"/>
  <c r="P12230" i="16"/>
  <c r="P12231" i="16"/>
  <c r="P12232" i="16"/>
  <c r="P12233" i="16"/>
  <c r="P12234" i="16"/>
  <c r="P12235" i="16"/>
  <c r="P12236" i="16"/>
  <c r="P12237" i="16"/>
  <c r="P12238" i="16"/>
  <c r="P12239" i="16"/>
  <c r="P12240" i="16"/>
  <c r="P12241" i="16"/>
  <c r="P12242" i="16"/>
  <c r="P12243" i="16"/>
  <c r="P12244" i="16"/>
  <c r="P12245" i="16"/>
  <c r="P12246" i="16"/>
  <c r="P12247" i="16"/>
  <c r="P12248" i="16"/>
  <c r="P12249" i="16"/>
  <c r="P12250" i="16"/>
  <c r="P12251" i="16"/>
  <c r="P12252" i="16"/>
  <c r="P12253" i="16"/>
  <c r="P12254" i="16"/>
  <c r="P12255" i="16"/>
  <c r="P12256" i="16"/>
  <c r="P12257" i="16"/>
  <c r="P12258" i="16"/>
  <c r="P12259" i="16"/>
  <c r="P12260" i="16"/>
  <c r="P12261" i="16"/>
  <c r="P12262" i="16"/>
  <c r="P12263" i="16"/>
  <c r="P12264" i="16"/>
  <c r="P12265" i="16"/>
  <c r="P12266" i="16"/>
  <c r="P12267" i="16"/>
  <c r="P12268" i="16"/>
  <c r="P12269" i="16"/>
  <c r="P12270" i="16"/>
  <c r="P12271" i="16"/>
  <c r="P12272" i="16"/>
  <c r="P12273" i="16"/>
  <c r="P12274" i="16"/>
  <c r="P12275" i="16"/>
  <c r="P12276" i="16"/>
  <c r="P12277" i="16"/>
  <c r="P12278" i="16"/>
  <c r="P12279" i="16"/>
  <c r="P12280" i="16"/>
  <c r="P12281" i="16"/>
  <c r="P12282" i="16"/>
  <c r="P12283" i="16"/>
  <c r="P12284" i="16"/>
  <c r="P12285" i="16"/>
  <c r="P12286" i="16"/>
  <c r="P12287" i="16"/>
  <c r="P12288" i="16"/>
  <c r="P12289" i="16"/>
  <c r="P12290" i="16"/>
  <c r="P12291" i="16"/>
  <c r="P12292" i="16"/>
  <c r="P12293" i="16"/>
  <c r="P12294" i="16"/>
  <c r="P12295" i="16"/>
  <c r="P12296" i="16"/>
  <c r="P12297" i="16"/>
  <c r="P12298" i="16"/>
  <c r="P12299" i="16"/>
  <c r="P12300" i="16"/>
  <c r="P12301" i="16"/>
  <c r="P12302" i="16"/>
  <c r="P12303" i="16"/>
  <c r="P12304" i="16"/>
  <c r="P12305" i="16"/>
  <c r="P12306" i="16"/>
  <c r="P12307" i="16"/>
  <c r="P12308" i="16"/>
  <c r="P12309" i="16"/>
  <c r="P12310" i="16"/>
  <c r="P12311" i="16"/>
  <c r="P12312" i="16"/>
  <c r="P12313" i="16"/>
  <c r="P12314" i="16"/>
  <c r="P12315" i="16"/>
  <c r="P12316" i="16"/>
  <c r="P12317" i="16"/>
  <c r="P12318" i="16"/>
  <c r="P12319" i="16"/>
  <c r="P12320" i="16"/>
  <c r="P12321" i="16"/>
  <c r="P12322" i="16"/>
  <c r="P12323" i="16"/>
  <c r="P12324" i="16"/>
  <c r="P12325" i="16"/>
  <c r="P12326" i="16"/>
  <c r="P12327" i="16"/>
  <c r="P12328" i="16"/>
  <c r="P12329" i="16"/>
  <c r="P12330" i="16"/>
  <c r="P12331" i="16"/>
  <c r="P12332" i="16"/>
  <c r="P12333" i="16"/>
  <c r="P12334" i="16"/>
  <c r="P12335" i="16"/>
  <c r="P12336" i="16"/>
  <c r="P12337" i="16"/>
  <c r="P12338" i="16"/>
  <c r="P12339" i="16"/>
  <c r="P12340" i="16"/>
  <c r="P12341" i="16"/>
  <c r="P12342" i="16"/>
  <c r="P12343" i="16"/>
  <c r="P12344" i="16"/>
  <c r="P12345" i="16"/>
  <c r="P12346" i="16"/>
  <c r="P12347" i="16"/>
  <c r="P12348" i="16"/>
  <c r="P12349" i="16"/>
  <c r="P12350" i="16"/>
  <c r="P12351" i="16"/>
  <c r="P12352" i="16"/>
  <c r="P12353" i="16"/>
  <c r="P12354" i="16"/>
  <c r="P12355" i="16"/>
  <c r="P12356" i="16"/>
  <c r="P12357" i="16"/>
  <c r="P12358" i="16"/>
  <c r="P12359" i="16"/>
  <c r="P12360" i="16"/>
  <c r="P12361" i="16"/>
  <c r="P12362" i="16"/>
  <c r="P12363" i="16"/>
  <c r="P12364" i="16"/>
  <c r="P12365" i="16"/>
  <c r="P12366" i="16"/>
  <c r="P12367" i="16"/>
  <c r="P12368" i="16"/>
  <c r="P12369" i="16"/>
  <c r="P12370" i="16"/>
  <c r="P12371" i="16"/>
  <c r="P12372" i="16"/>
  <c r="P12373" i="16"/>
  <c r="P12374" i="16"/>
  <c r="P12375" i="16"/>
  <c r="P12376" i="16"/>
  <c r="P12377" i="16"/>
  <c r="P12378" i="16"/>
  <c r="P12379" i="16"/>
  <c r="P12380" i="16"/>
  <c r="P12381" i="16"/>
  <c r="P12382" i="16"/>
  <c r="P12383" i="16"/>
  <c r="P12384" i="16"/>
  <c r="P12385" i="16"/>
  <c r="P12386" i="16"/>
  <c r="P12387" i="16"/>
  <c r="P12388" i="16"/>
  <c r="P12389" i="16"/>
  <c r="P12390" i="16"/>
  <c r="P12391" i="16"/>
  <c r="P12392" i="16"/>
  <c r="P12393" i="16"/>
  <c r="P12394" i="16"/>
  <c r="P12395" i="16"/>
  <c r="P12396" i="16"/>
  <c r="P12397" i="16"/>
  <c r="P12398" i="16"/>
  <c r="P12399" i="16"/>
  <c r="P12400" i="16"/>
  <c r="P12401" i="16"/>
  <c r="P12402" i="16"/>
  <c r="P12403" i="16"/>
  <c r="P12404" i="16"/>
  <c r="P12405" i="16"/>
  <c r="P12406" i="16"/>
  <c r="P12407" i="16"/>
  <c r="P12408" i="16"/>
  <c r="P12409" i="16"/>
  <c r="P12410" i="16"/>
  <c r="P12411" i="16"/>
  <c r="P12412" i="16"/>
  <c r="P12413" i="16"/>
  <c r="P12414" i="16"/>
  <c r="P12415" i="16"/>
  <c r="P12416" i="16"/>
  <c r="P12417" i="16"/>
  <c r="P12418" i="16"/>
  <c r="P12419" i="16"/>
  <c r="P12420" i="16"/>
  <c r="P12421" i="16"/>
  <c r="P12422" i="16"/>
  <c r="P12423" i="16"/>
  <c r="P12424" i="16"/>
  <c r="P12425" i="16"/>
  <c r="P12426" i="16"/>
  <c r="P12427" i="16"/>
  <c r="P12428" i="16"/>
  <c r="P12429" i="16"/>
  <c r="P12430" i="16"/>
  <c r="P12431" i="16"/>
  <c r="P12432" i="16"/>
  <c r="P12433" i="16"/>
  <c r="P12434" i="16"/>
  <c r="P12435" i="16"/>
  <c r="P12436" i="16"/>
  <c r="P12437" i="16"/>
  <c r="P12438" i="16"/>
  <c r="P12439" i="16"/>
  <c r="P12440" i="16"/>
  <c r="P12441" i="16"/>
  <c r="P12442" i="16"/>
  <c r="P12443" i="16"/>
  <c r="P12444" i="16"/>
  <c r="P12445" i="16"/>
  <c r="P12446" i="16"/>
  <c r="P12447" i="16"/>
  <c r="P12448" i="16"/>
  <c r="P12449" i="16"/>
  <c r="P12450" i="16"/>
  <c r="P12451" i="16"/>
  <c r="P12452" i="16"/>
  <c r="P12453" i="16"/>
  <c r="P12454" i="16"/>
  <c r="P12455" i="16"/>
  <c r="P12456" i="16"/>
  <c r="P12457" i="16"/>
  <c r="P12458" i="16"/>
  <c r="P12459" i="16"/>
  <c r="P12460" i="16"/>
  <c r="P12461" i="16"/>
  <c r="P12462" i="16"/>
  <c r="P12463" i="16"/>
  <c r="P12464" i="16"/>
  <c r="P12465" i="16"/>
  <c r="P12466" i="16"/>
  <c r="P12467" i="16"/>
  <c r="P12468" i="16"/>
  <c r="P12469" i="16"/>
  <c r="P12470" i="16"/>
  <c r="P12471" i="16"/>
  <c r="P12472" i="16"/>
  <c r="P12473" i="16"/>
  <c r="P12474" i="16"/>
  <c r="P12475" i="16"/>
  <c r="P12476" i="16"/>
  <c r="P12477" i="16"/>
  <c r="P12478" i="16"/>
  <c r="P12479" i="16"/>
  <c r="P12480" i="16"/>
  <c r="P12481" i="16"/>
  <c r="P12482" i="16"/>
  <c r="P12483" i="16"/>
  <c r="P12484" i="16"/>
  <c r="P12485" i="16"/>
  <c r="P12486" i="16"/>
  <c r="P12487" i="16"/>
  <c r="P12488" i="16"/>
  <c r="P12489" i="16"/>
  <c r="P12490" i="16"/>
  <c r="P12491" i="16"/>
  <c r="P12492" i="16"/>
  <c r="P12493" i="16"/>
  <c r="P12494" i="16"/>
  <c r="P12495" i="16"/>
  <c r="P12496" i="16"/>
  <c r="P12497" i="16"/>
  <c r="P12498" i="16"/>
  <c r="P12499" i="16"/>
  <c r="P12500" i="16"/>
  <c r="P12501" i="16"/>
  <c r="P12502" i="16"/>
  <c r="P12503" i="16"/>
  <c r="P12504" i="16"/>
  <c r="P12505" i="16"/>
  <c r="P12506" i="16"/>
  <c r="P12507" i="16"/>
  <c r="P12508" i="16"/>
  <c r="P12509" i="16"/>
  <c r="P12510" i="16"/>
  <c r="P12511" i="16"/>
  <c r="P12512" i="16"/>
  <c r="P12513" i="16"/>
  <c r="P12514" i="16"/>
  <c r="P12515" i="16"/>
  <c r="P12516" i="16"/>
  <c r="P12517" i="16"/>
  <c r="P12518" i="16"/>
  <c r="P12519" i="16"/>
  <c r="P12520" i="16"/>
  <c r="P12521" i="16"/>
  <c r="P12522" i="16"/>
  <c r="P12523" i="16"/>
  <c r="P12524" i="16"/>
  <c r="P12525" i="16"/>
  <c r="P12526" i="16"/>
  <c r="P12527" i="16"/>
  <c r="P12528" i="16"/>
  <c r="P12529" i="16"/>
  <c r="P12530" i="16"/>
  <c r="P12531" i="16"/>
  <c r="P12532" i="16"/>
  <c r="P12533" i="16"/>
  <c r="P12534" i="16"/>
  <c r="P12535" i="16"/>
  <c r="P12536" i="16"/>
  <c r="P12537" i="16"/>
  <c r="P12538" i="16"/>
  <c r="P12539" i="16"/>
  <c r="P12540" i="16"/>
  <c r="P12541" i="16"/>
  <c r="P12542" i="16"/>
  <c r="P12543" i="16"/>
  <c r="P12544" i="16"/>
  <c r="P12545" i="16"/>
  <c r="P12546" i="16"/>
  <c r="P12547" i="16"/>
  <c r="P12548" i="16"/>
  <c r="P12549" i="16"/>
  <c r="P12550" i="16"/>
  <c r="P12551" i="16"/>
  <c r="P12552" i="16"/>
  <c r="P12553" i="16"/>
  <c r="P12554" i="16"/>
  <c r="P12555" i="16"/>
  <c r="P12556" i="16"/>
  <c r="P12557" i="16"/>
  <c r="P12558" i="16"/>
  <c r="P12559" i="16"/>
  <c r="P12560" i="16"/>
  <c r="P12561" i="16"/>
  <c r="P12562" i="16"/>
  <c r="P12563" i="16"/>
  <c r="P12564" i="16"/>
  <c r="P12565" i="16"/>
  <c r="P12566" i="16"/>
  <c r="P12567" i="16"/>
  <c r="P12568" i="16"/>
  <c r="P12569" i="16"/>
  <c r="P12570" i="16"/>
  <c r="P12571" i="16"/>
  <c r="P12572" i="16"/>
  <c r="P12573" i="16"/>
  <c r="P12574" i="16"/>
  <c r="P12575" i="16"/>
  <c r="P12576" i="16"/>
  <c r="P12577" i="16"/>
  <c r="P12578" i="16"/>
  <c r="P12579" i="16"/>
  <c r="P12580" i="16"/>
  <c r="P12581" i="16"/>
  <c r="P12582" i="16"/>
  <c r="P12583" i="16"/>
  <c r="P12584" i="16"/>
  <c r="P12585" i="16"/>
  <c r="P12586" i="16"/>
  <c r="P12587" i="16"/>
  <c r="P12588" i="16"/>
  <c r="P12589" i="16"/>
  <c r="P12590" i="16"/>
  <c r="P12591" i="16"/>
  <c r="P12592" i="16"/>
  <c r="P12593" i="16"/>
  <c r="P12594" i="16"/>
  <c r="P12595" i="16"/>
  <c r="P12596" i="16"/>
  <c r="P12597" i="16"/>
  <c r="P12598" i="16"/>
  <c r="P12599" i="16"/>
  <c r="P12600" i="16"/>
  <c r="P12601" i="16"/>
  <c r="P12602" i="16"/>
  <c r="P12603" i="16"/>
  <c r="P12604" i="16"/>
  <c r="P12605" i="16"/>
  <c r="P12606" i="16"/>
  <c r="P12607" i="16"/>
  <c r="P12608" i="16"/>
  <c r="P12609" i="16"/>
  <c r="P12610" i="16"/>
  <c r="P12611" i="16"/>
  <c r="P12612" i="16"/>
  <c r="P12613" i="16"/>
  <c r="P12614" i="16"/>
  <c r="P12615" i="16"/>
  <c r="P12616" i="16"/>
  <c r="P12617" i="16"/>
  <c r="P12618" i="16"/>
  <c r="P12619" i="16"/>
  <c r="P12620" i="16"/>
  <c r="P12621" i="16"/>
  <c r="P12622" i="16"/>
  <c r="P12623" i="16"/>
  <c r="P12624" i="16"/>
  <c r="P12625" i="16"/>
  <c r="P12626" i="16"/>
  <c r="P12627" i="16"/>
  <c r="P12628" i="16"/>
  <c r="P12629" i="16"/>
  <c r="P12630" i="16"/>
  <c r="P12631" i="16"/>
  <c r="P12632" i="16"/>
  <c r="P12633" i="16"/>
  <c r="P12634" i="16"/>
  <c r="P12635" i="16"/>
  <c r="P12636" i="16"/>
  <c r="P12637" i="16"/>
  <c r="P12638" i="16"/>
  <c r="P12639" i="16"/>
  <c r="P12640" i="16"/>
  <c r="P12641" i="16"/>
  <c r="P12642" i="16"/>
  <c r="P12643" i="16"/>
  <c r="P12644" i="16"/>
  <c r="P12645" i="16"/>
  <c r="P12646" i="16"/>
  <c r="P12647" i="16"/>
  <c r="P12648" i="16"/>
  <c r="P12649" i="16"/>
  <c r="P12650" i="16"/>
  <c r="P12651" i="16"/>
  <c r="P12652" i="16"/>
  <c r="P12653" i="16"/>
  <c r="P12654" i="16"/>
  <c r="P12655" i="16"/>
  <c r="P12656" i="16"/>
  <c r="P12657" i="16"/>
  <c r="P12658" i="16"/>
  <c r="P12659" i="16"/>
  <c r="P12660" i="16"/>
  <c r="P12661" i="16"/>
  <c r="P12662" i="16"/>
  <c r="P12663" i="16"/>
  <c r="P12664" i="16"/>
  <c r="P12665" i="16"/>
  <c r="P12666" i="16"/>
  <c r="P12667" i="16"/>
  <c r="P12668" i="16"/>
  <c r="P12669" i="16"/>
  <c r="P12670" i="16"/>
  <c r="P12671" i="16"/>
  <c r="P12672" i="16"/>
  <c r="P12673" i="16"/>
  <c r="P12674" i="16"/>
  <c r="P12675" i="16"/>
  <c r="P12676" i="16"/>
  <c r="P12677" i="16"/>
  <c r="P12678" i="16"/>
  <c r="P12679" i="16"/>
  <c r="P12680" i="16"/>
  <c r="P12681" i="16"/>
  <c r="P12682" i="16"/>
  <c r="P12683" i="16"/>
  <c r="P12684" i="16"/>
  <c r="P12685" i="16"/>
  <c r="P12686" i="16"/>
  <c r="P12687" i="16"/>
  <c r="P12688" i="16"/>
  <c r="P12689" i="16"/>
  <c r="P12690" i="16"/>
  <c r="P12691" i="16"/>
  <c r="P12692" i="16"/>
  <c r="P12693" i="16"/>
  <c r="P12694" i="16"/>
  <c r="P12695" i="16"/>
  <c r="P12696" i="16"/>
  <c r="P12697" i="16"/>
  <c r="P12698" i="16"/>
  <c r="P12699" i="16"/>
  <c r="P12700" i="16"/>
  <c r="P12701" i="16"/>
  <c r="P12702" i="16"/>
  <c r="P12703" i="16"/>
  <c r="P12704" i="16"/>
  <c r="P12705" i="16"/>
  <c r="P12706" i="16"/>
  <c r="P12707" i="16"/>
  <c r="P12708" i="16"/>
  <c r="P12709" i="16"/>
  <c r="P12710" i="16"/>
  <c r="P12711" i="16"/>
  <c r="P12712" i="16"/>
  <c r="P12713" i="16"/>
  <c r="P12714" i="16"/>
  <c r="P12715" i="16"/>
  <c r="P12716" i="16"/>
  <c r="P12717" i="16"/>
  <c r="P12718" i="16"/>
  <c r="P12719" i="16"/>
  <c r="P12720" i="16"/>
  <c r="P12721" i="16"/>
  <c r="P12722" i="16"/>
  <c r="P12723" i="16"/>
  <c r="P12724" i="16"/>
  <c r="P12725" i="16"/>
  <c r="P12726" i="16"/>
  <c r="P12727" i="16"/>
  <c r="P12728" i="16"/>
  <c r="P12729" i="16"/>
  <c r="P12730" i="16"/>
  <c r="P12731" i="16"/>
  <c r="P12732" i="16"/>
  <c r="P12733" i="16"/>
  <c r="P12734" i="16"/>
  <c r="P12735" i="16"/>
  <c r="P12736" i="16"/>
  <c r="P12737" i="16"/>
  <c r="P12738" i="16"/>
  <c r="P12739" i="16"/>
  <c r="P12740" i="16"/>
  <c r="P12741" i="16"/>
  <c r="P12742" i="16"/>
  <c r="P12743" i="16"/>
  <c r="P12744" i="16"/>
  <c r="P12745" i="16"/>
  <c r="P12746" i="16"/>
  <c r="P12747" i="16"/>
  <c r="P12748" i="16"/>
  <c r="P12749" i="16"/>
  <c r="P12750" i="16"/>
  <c r="P12751" i="16"/>
  <c r="P12752" i="16"/>
  <c r="P12753" i="16"/>
  <c r="P12754" i="16"/>
  <c r="P12755" i="16"/>
  <c r="P12756" i="16"/>
  <c r="P12757" i="16"/>
  <c r="P12758" i="16"/>
  <c r="P12759" i="16"/>
  <c r="P12760" i="16"/>
  <c r="P12761" i="16"/>
  <c r="P12762" i="16"/>
  <c r="P12763" i="16"/>
  <c r="P12764" i="16"/>
  <c r="P12765" i="16"/>
  <c r="P12766" i="16"/>
  <c r="P12767" i="16"/>
  <c r="P12768" i="16"/>
  <c r="P12769" i="16"/>
  <c r="P12770" i="16"/>
  <c r="P12771" i="16"/>
  <c r="P12772" i="16"/>
  <c r="P12773" i="16"/>
  <c r="P12774" i="16"/>
  <c r="P12775" i="16"/>
  <c r="P12776" i="16"/>
  <c r="P12777" i="16"/>
  <c r="P12778" i="16"/>
  <c r="P12779" i="16"/>
  <c r="P12780" i="16"/>
  <c r="P12781" i="16"/>
  <c r="P12782" i="16"/>
  <c r="P12783" i="16"/>
  <c r="P12784" i="16"/>
  <c r="P12785" i="16"/>
  <c r="P12786" i="16"/>
  <c r="P12787" i="16"/>
  <c r="P12788" i="16"/>
  <c r="P12789" i="16"/>
  <c r="P12790" i="16"/>
  <c r="P12791" i="16"/>
  <c r="P12792" i="16"/>
  <c r="P12793" i="16"/>
  <c r="P12794" i="16"/>
  <c r="P12795" i="16"/>
  <c r="P12796" i="16"/>
  <c r="P12797" i="16"/>
  <c r="P12798" i="16"/>
  <c r="P12799" i="16"/>
  <c r="P12800" i="16"/>
  <c r="P12801" i="16"/>
  <c r="P12802" i="16"/>
  <c r="P12803" i="16"/>
  <c r="P12804" i="16"/>
  <c r="P12805" i="16"/>
  <c r="P12806" i="16"/>
  <c r="P12807" i="16"/>
  <c r="P12808" i="16"/>
  <c r="P12809" i="16"/>
  <c r="P12810" i="16"/>
  <c r="P12811" i="16"/>
  <c r="P12812" i="16"/>
  <c r="P12813" i="16"/>
  <c r="P12814" i="16"/>
  <c r="P12815" i="16"/>
  <c r="P12816" i="16"/>
  <c r="P12817" i="16"/>
  <c r="P12818" i="16"/>
  <c r="P12819" i="16"/>
  <c r="P12820" i="16"/>
  <c r="P12821" i="16"/>
  <c r="P12822" i="16"/>
  <c r="P12823" i="16"/>
  <c r="P12824" i="16"/>
  <c r="P12825" i="16"/>
  <c r="P12826" i="16"/>
  <c r="P12827" i="16"/>
  <c r="P12828" i="16"/>
  <c r="P12829" i="16"/>
  <c r="P12830" i="16"/>
  <c r="P12831" i="16"/>
  <c r="P12832" i="16"/>
  <c r="P12833" i="16"/>
  <c r="P12834" i="16"/>
  <c r="P12835" i="16"/>
  <c r="P12836" i="16"/>
  <c r="P12837" i="16"/>
  <c r="P12838" i="16"/>
  <c r="P12839" i="16"/>
  <c r="P12840" i="16"/>
  <c r="P12841" i="16"/>
  <c r="P12842" i="16"/>
  <c r="P12843" i="16"/>
  <c r="P12844" i="16"/>
  <c r="P12845" i="16"/>
  <c r="P12846" i="16"/>
  <c r="P12847" i="16"/>
  <c r="P12848" i="16"/>
  <c r="P12849" i="16"/>
  <c r="P12850" i="16"/>
  <c r="P12851" i="16"/>
  <c r="P12852" i="16"/>
  <c r="P12853" i="16"/>
  <c r="P12854" i="16"/>
  <c r="P12855" i="16"/>
  <c r="P12856" i="16"/>
  <c r="P12857" i="16"/>
  <c r="P12858" i="16"/>
  <c r="P12859" i="16"/>
  <c r="P12860" i="16"/>
  <c r="P12861" i="16"/>
  <c r="P12862" i="16"/>
  <c r="P12863" i="16"/>
  <c r="P12864" i="16"/>
  <c r="P12865" i="16"/>
  <c r="P12866" i="16"/>
  <c r="P12867" i="16"/>
  <c r="P12868" i="16"/>
  <c r="P12869" i="16"/>
  <c r="P12870" i="16"/>
  <c r="P12871" i="16"/>
  <c r="P12872" i="16"/>
  <c r="P12873" i="16"/>
  <c r="P12874" i="16"/>
  <c r="P12875" i="16"/>
  <c r="P12876" i="16"/>
  <c r="P12877" i="16"/>
  <c r="P12878" i="16"/>
  <c r="P12879" i="16"/>
  <c r="P12880" i="16"/>
  <c r="P12881" i="16"/>
  <c r="P12882" i="16"/>
  <c r="P12883" i="16"/>
  <c r="P12884" i="16"/>
  <c r="P12885" i="16"/>
  <c r="P12886" i="16"/>
  <c r="P12887" i="16"/>
  <c r="P12888" i="16"/>
  <c r="P12889" i="16"/>
  <c r="P12890" i="16"/>
  <c r="P12891" i="16"/>
  <c r="P12892" i="16"/>
  <c r="P12893" i="16"/>
  <c r="P12894" i="16"/>
  <c r="P12895" i="16"/>
  <c r="P12896" i="16"/>
  <c r="P12897" i="16"/>
  <c r="P12898" i="16"/>
  <c r="P12899" i="16"/>
  <c r="P12900" i="16"/>
  <c r="P12901" i="16"/>
  <c r="P12902" i="16"/>
  <c r="P12903" i="16"/>
  <c r="P12904" i="16"/>
  <c r="P12905" i="16"/>
  <c r="P12906" i="16"/>
  <c r="P12907" i="16"/>
  <c r="P12908" i="16"/>
  <c r="P12909" i="16"/>
  <c r="P12910" i="16"/>
  <c r="P12911" i="16"/>
  <c r="P12912" i="16"/>
  <c r="P12913" i="16"/>
  <c r="P12914" i="16"/>
  <c r="P12915" i="16"/>
  <c r="P12916" i="16"/>
  <c r="P12917" i="16"/>
  <c r="P12918" i="16"/>
  <c r="P12919" i="16"/>
  <c r="P12920" i="16"/>
  <c r="P12921" i="16"/>
  <c r="P12922" i="16"/>
  <c r="P12923" i="16"/>
  <c r="P12924" i="16"/>
  <c r="P12925" i="16"/>
  <c r="P12926" i="16"/>
  <c r="P12927" i="16"/>
  <c r="P12928" i="16"/>
  <c r="P12929" i="16"/>
  <c r="P12930" i="16"/>
  <c r="P12931" i="16"/>
  <c r="P12932" i="16"/>
  <c r="P12933" i="16"/>
  <c r="P12934" i="16"/>
  <c r="P12935" i="16"/>
  <c r="P12936" i="16"/>
  <c r="P12937" i="16"/>
  <c r="P12938" i="16"/>
  <c r="P12939" i="16"/>
  <c r="P12940" i="16"/>
  <c r="P12941" i="16"/>
  <c r="P12942" i="16"/>
  <c r="P12943" i="16"/>
  <c r="P12944" i="16"/>
  <c r="P12945" i="16"/>
  <c r="P12946" i="16"/>
  <c r="P12947" i="16"/>
  <c r="P12948" i="16"/>
  <c r="P12949" i="16"/>
  <c r="P12950" i="16"/>
  <c r="P12951" i="16"/>
  <c r="P12952" i="16"/>
  <c r="P12953" i="16"/>
  <c r="P12954" i="16"/>
  <c r="P12955" i="16"/>
  <c r="P12956" i="16"/>
  <c r="P12957" i="16"/>
  <c r="P12958" i="16"/>
  <c r="P12959" i="16"/>
  <c r="P12960" i="16"/>
  <c r="P12961" i="16"/>
  <c r="P12962" i="16"/>
  <c r="P12963" i="16"/>
  <c r="P12964" i="16"/>
  <c r="P12965" i="16"/>
  <c r="P12966" i="16"/>
  <c r="P12967" i="16"/>
  <c r="P12968" i="16"/>
  <c r="P12969" i="16"/>
  <c r="P12970" i="16"/>
  <c r="P12971" i="16"/>
  <c r="P12972" i="16"/>
  <c r="P12973" i="16"/>
  <c r="P12974" i="16"/>
  <c r="P12975" i="16"/>
  <c r="P12976" i="16"/>
  <c r="P12977" i="16"/>
  <c r="P12978" i="16"/>
  <c r="P12979" i="16"/>
  <c r="P12980" i="16"/>
  <c r="P12981" i="16"/>
  <c r="P12982" i="16"/>
  <c r="P12983" i="16"/>
  <c r="P12984" i="16"/>
  <c r="P12985" i="16"/>
  <c r="P12986" i="16"/>
  <c r="P12987" i="16"/>
  <c r="P12988" i="16"/>
  <c r="P12989" i="16"/>
  <c r="P12990" i="16"/>
  <c r="P12991" i="16"/>
  <c r="P12992" i="16"/>
  <c r="P12993" i="16"/>
  <c r="P12994" i="16"/>
  <c r="P12995" i="16"/>
  <c r="P12996" i="16"/>
  <c r="P12997" i="16"/>
  <c r="P12998" i="16"/>
  <c r="P12999" i="16"/>
  <c r="P13000" i="16"/>
  <c r="P13001" i="16"/>
  <c r="P13002" i="16"/>
  <c r="P13003" i="16"/>
  <c r="P13004" i="16"/>
  <c r="P13005" i="16"/>
  <c r="P13006" i="16"/>
  <c r="P13007" i="16"/>
  <c r="P13008" i="16"/>
  <c r="P13009" i="16"/>
  <c r="P13010" i="16"/>
  <c r="P13011" i="16"/>
  <c r="P13012" i="16"/>
  <c r="P13013" i="16"/>
  <c r="P13014" i="16"/>
  <c r="P13015" i="16"/>
  <c r="P13016" i="16"/>
  <c r="P13017" i="16"/>
  <c r="P13018" i="16"/>
  <c r="P13019" i="16"/>
  <c r="P13020" i="16"/>
  <c r="P13021" i="16"/>
  <c r="P13022" i="16"/>
  <c r="P13023" i="16"/>
  <c r="P13024" i="16"/>
  <c r="P13025" i="16"/>
  <c r="P13026" i="16"/>
  <c r="P13027" i="16"/>
  <c r="P13028" i="16"/>
  <c r="P13029" i="16"/>
  <c r="P13030" i="16"/>
  <c r="P13031" i="16"/>
  <c r="P13032" i="16"/>
  <c r="P13033" i="16"/>
  <c r="P13034" i="16"/>
  <c r="P13035" i="16"/>
  <c r="P13036" i="16"/>
  <c r="P13037" i="16"/>
  <c r="P13038" i="16"/>
  <c r="P13039" i="16"/>
  <c r="P13040" i="16"/>
  <c r="P13041" i="16"/>
  <c r="P13042" i="16"/>
  <c r="P13043" i="16"/>
  <c r="P13044" i="16"/>
  <c r="P13045" i="16"/>
  <c r="P13046" i="16"/>
  <c r="P13047" i="16"/>
  <c r="P13048" i="16"/>
  <c r="P13049" i="16"/>
  <c r="P13050" i="16"/>
  <c r="P13051" i="16"/>
  <c r="P13052" i="16"/>
  <c r="P13053" i="16"/>
  <c r="P13054" i="16"/>
  <c r="P13055" i="16"/>
  <c r="P13056" i="16"/>
  <c r="P13057" i="16"/>
  <c r="P13058" i="16"/>
  <c r="P13059" i="16"/>
  <c r="P13060" i="16"/>
  <c r="P13061" i="16"/>
  <c r="P13062" i="16"/>
  <c r="P13063" i="16"/>
  <c r="P13064" i="16"/>
  <c r="P13065" i="16"/>
  <c r="P13066" i="16"/>
  <c r="P13067" i="16"/>
  <c r="P13068" i="16"/>
  <c r="P13069" i="16"/>
  <c r="P13070" i="16"/>
  <c r="P13071" i="16"/>
  <c r="P13072" i="16"/>
  <c r="P13073" i="16"/>
  <c r="P13074" i="16"/>
  <c r="P13075" i="16"/>
  <c r="P13076" i="16"/>
  <c r="P13077" i="16"/>
  <c r="P13078" i="16"/>
  <c r="P13079" i="16"/>
  <c r="P13080" i="16"/>
  <c r="P13081" i="16"/>
  <c r="P13082" i="16"/>
  <c r="P13083" i="16"/>
  <c r="P13084" i="16"/>
  <c r="P13085" i="16"/>
  <c r="P13086" i="16"/>
  <c r="P13087" i="16"/>
  <c r="P13088" i="16"/>
  <c r="P13089" i="16"/>
  <c r="P13090" i="16"/>
  <c r="P13091" i="16"/>
  <c r="P13092" i="16"/>
  <c r="P13093" i="16"/>
  <c r="P13094" i="16"/>
  <c r="P13095" i="16"/>
  <c r="P13096" i="16"/>
  <c r="P13097" i="16"/>
  <c r="P13098" i="16"/>
  <c r="P13099" i="16"/>
  <c r="P13100" i="16"/>
  <c r="P13101" i="16"/>
  <c r="P13102" i="16"/>
  <c r="P13103" i="16"/>
  <c r="P13104" i="16"/>
  <c r="P13105" i="16"/>
  <c r="P13106" i="16"/>
  <c r="P13107" i="16"/>
  <c r="P13108" i="16"/>
  <c r="P13109" i="16"/>
  <c r="P13110" i="16"/>
  <c r="P13111" i="16"/>
  <c r="P13112" i="16"/>
  <c r="P13113" i="16"/>
  <c r="P13114" i="16"/>
  <c r="P13115" i="16"/>
  <c r="P13116" i="16"/>
  <c r="P13117" i="16"/>
  <c r="P13118" i="16"/>
  <c r="P13119" i="16"/>
  <c r="P13120" i="16"/>
  <c r="P13121" i="16"/>
  <c r="P13122" i="16"/>
  <c r="P13123" i="16"/>
  <c r="P13124" i="16"/>
  <c r="P13125" i="16"/>
  <c r="P13126" i="16"/>
  <c r="P13127" i="16"/>
  <c r="P13128" i="16"/>
  <c r="P13129" i="16"/>
  <c r="P13130" i="16"/>
  <c r="P13131" i="16"/>
  <c r="P13132" i="16"/>
  <c r="P13133" i="16"/>
  <c r="P13134" i="16"/>
  <c r="P13135" i="16"/>
  <c r="P13136" i="16"/>
  <c r="P13137" i="16"/>
  <c r="P13138" i="16"/>
  <c r="P13139" i="16"/>
  <c r="P13140" i="16"/>
  <c r="P13141" i="16"/>
  <c r="P13142" i="16"/>
  <c r="P13143" i="16"/>
  <c r="P13144" i="16"/>
  <c r="P13145" i="16"/>
  <c r="P13146" i="16"/>
  <c r="P13147" i="16"/>
  <c r="P13148" i="16"/>
  <c r="P13149" i="16"/>
  <c r="P13150" i="16"/>
  <c r="P13151" i="16"/>
  <c r="P13152" i="16"/>
  <c r="P13153" i="16"/>
  <c r="P13154" i="16"/>
  <c r="P13155" i="16"/>
  <c r="P13156" i="16"/>
  <c r="P13157" i="16"/>
  <c r="P13158" i="16"/>
  <c r="P13159" i="16"/>
  <c r="P13160" i="16"/>
  <c r="P13161" i="16"/>
  <c r="P13162" i="16"/>
  <c r="P13163" i="16"/>
  <c r="P13164" i="16"/>
  <c r="P13165" i="16"/>
  <c r="P13166" i="16"/>
  <c r="P13167" i="16"/>
  <c r="P13168" i="16"/>
  <c r="P13169" i="16"/>
  <c r="P13170" i="16"/>
  <c r="P13171" i="16"/>
  <c r="P13172" i="16"/>
  <c r="P13173" i="16"/>
  <c r="P13174" i="16"/>
  <c r="P13175" i="16"/>
  <c r="P13176" i="16"/>
  <c r="P13177" i="16"/>
  <c r="P13178" i="16"/>
  <c r="P13179" i="16"/>
  <c r="P13180" i="16"/>
  <c r="P13181" i="16"/>
  <c r="P13182" i="16"/>
  <c r="P13183" i="16"/>
  <c r="P13184" i="16"/>
  <c r="P13185" i="16"/>
  <c r="P13186" i="16"/>
  <c r="P13187" i="16"/>
  <c r="P13188" i="16"/>
  <c r="P13189" i="16"/>
  <c r="P13190" i="16"/>
  <c r="P13191" i="16"/>
  <c r="P13192" i="16"/>
  <c r="P13193" i="16"/>
  <c r="P13194" i="16"/>
  <c r="P13195" i="16"/>
  <c r="P13196" i="16"/>
  <c r="P13197" i="16"/>
  <c r="P13198" i="16"/>
  <c r="P13199" i="16"/>
  <c r="P13200" i="16"/>
  <c r="P13201" i="16"/>
  <c r="P13202" i="16"/>
  <c r="P13203" i="16"/>
  <c r="P13204" i="16"/>
  <c r="P13205" i="16"/>
  <c r="P13206" i="16"/>
  <c r="P13207" i="16"/>
  <c r="P13208" i="16"/>
  <c r="P13209" i="16"/>
  <c r="P13210" i="16"/>
  <c r="P13211" i="16"/>
  <c r="P13212" i="16"/>
  <c r="P13213" i="16"/>
  <c r="P13214" i="16"/>
  <c r="P13215" i="16"/>
  <c r="P13216" i="16"/>
  <c r="P13217" i="16"/>
  <c r="P13218" i="16"/>
  <c r="P13219" i="16"/>
  <c r="P13220" i="16"/>
  <c r="P13221" i="16"/>
  <c r="P13222" i="16"/>
  <c r="P13223" i="16"/>
  <c r="P13224" i="16"/>
  <c r="P13225" i="16"/>
  <c r="P13226" i="16"/>
  <c r="P13227" i="16"/>
  <c r="P13228" i="16"/>
  <c r="P13229" i="16"/>
  <c r="P13230" i="16"/>
  <c r="P13231" i="16"/>
  <c r="P13232" i="16"/>
  <c r="P13233" i="16"/>
  <c r="P13234" i="16"/>
  <c r="P13235" i="16"/>
  <c r="P13236" i="16"/>
  <c r="P13237" i="16"/>
  <c r="P13238" i="16"/>
  <c r="P13239" i="16"/>
  <c r="P13240" i="16"/>
  <c r="P13241" i="16"/>
  <c r="P13242" i="16"/>
  <c r="P13243" i="16"/>
  <c r="P13244" i="16"/>
  <c r="P13245" i="16"/>
  <c r="P13246" i="16"/>
  <c r="P13247" i="16"/>
  <c r="P13248" i="16"/>
  <c r="P13249" i="16"/>
  <c r="P13250" i="16"/>
  <c r="P13251" i="16"/>
  <c r="P13252" i="16"/>
  <c r="P13253" i="16"/>
  <c r="P13254" i="16"/>
  <c r="P13255" i="16"/>
  <c r="P13256" i="16"/>
  <c r="P13257" i="16"/>
  <c r="P13258" i="16"/>
  <c r="P13259" i="16"/>
  <c r="P13260" i="16"/>
  <c r="P13261" i="16"/>
  <c r="P13262" i="16"/>
  <c r="P13263" i="16"/>
  <c r="P13264" i="16"/>
  <c r="P13265" i="16"/>
  <c r="P13266" i="16"/>
  <c r="P13267" i="16"/>
  <c r="P13268" i="16"/>
  <c r="P13269" i="16"/>
  <c r="P13270" i="16"/>
  <c r="P13271" i="16"/>
  <c r="P13272" i="16"/>
  <c r="P13273" i="16"/>
  <c r="P13274" i="16"/>
  <c r="P13275" i="16"/>
  <c r="P13276" i="16"/>
  <c r="P13277" i="16"/>
  <c r="P13278" i="16"/>
  <c r="P13279" i="16"/>
  <c r="P13280" i="16"/>
  <c r="P13281" i="16"/>
  <c r="P13282" i="16"/>
  <c r="P13283" i="16"/>
  <c r="P13284" i="16"/>
  <c r="P13285" i="16"/>
  <c r="P13286" i="16"/>
  <c r="P13287" i="16"/>
  <c r="P13288" i="16"/>
  <c r="P13289" i="16"/>
  <c r="P13290" i="16"/>
  <c r="P13291" i="16"/>
  <c r="P13292" i="16"/>
  <c r="P13293" i="16"/>
  <c r="P13294" i="16"/>
  <c r="P13295" i="16"/>
  <c r="P13296" i="16"/>
  <c r="P13297" i="16"/>
  <c r="P13298" i="16"/>
  <c r="P13299" i="16"/>
  <c r="P13300" i="16"/>
  <c r="P13301" i="16"/>
  <c r="P13302" i="16"/>
  <c r="P13303" i="16"/>
  <c r="P13304" i="16"/>
  <c r="P13305" i="16"/>
  <c r="P13306" i="16"/>
  <c r="P13307" i="16"/>
  <c r="P13308" i="16"/>
  <c r="P13309" i="16"/>
  <c r="P13310" i="16"/>
  <c r="P13311" i="16"/>
  <c r="P13312" i="16"/>
  <c r="P13313" i="16"/>
  <c r="P13314" i="16"/>
  <c r="P13315" i="16"/>
  <c r="P13316" i="16"/>
  <c r="P13317" i="16"/>
  <c r="P13318" i="16"/>
  <c r="P13319" i="16"/>
  <c r="P13320" i="16"/>
  <c r="P13321" i="16"/>
  <c r="P13322" i="16"/>
  <c r="P13323" i="16"/>
  <c r="P13324" i="16"/>
  <c r="P13325" i="16"/>
  <c r="P13326" i="16"/>
  <c r="P13327" i="16"/>
  <c r="P13328" i="16"/>
  <c r="P13329" i="16"/>
  <c r="P13330" i="16"/>
  <c r="P13331" i="16"/>
  <c r="P13332" i="16"/>
  <c r="P13333" i="16"/>
  <c r="P13334" i="16"/>
  <c r="P13335" i="16"/>
  <c r="P13336" i="16"/>
  <c r="P13337" i="16"/>
  <c r="P13338" i="16"/>
  <c r="P13339" i="16"/>
  <c r="P13340" i="16"/>
  <c r="P13341" i="16"/>
  <c r="P13342" i="16"/>
  <c r="P13343" i="16"/>
  <c r="P13344" i="16"/>
  <c r="P13345" i="16"/>
  <c r="P13346" i="16"/>
  <c r="P13347" i="16"/>
  <c r="P13348" i="16"/>
  <c r="P13349" i="16"/>
  <c r="P13350" i="16"/>
  <c r="P13351" i="16"/>
  <c r="P13352" i="16"/>
  <c r="P13353" i="16"/>
  <c r="P13354" i="16"/>
  <c r="P13355" i="16"/>
  <c r="P13356" i="16"/>
  <c r="P13357" i="16"/>
  <c r="P13358" i="16"/>
  <c r="P13359" i="16"/>
  <c r="P13360" i="16"/>
  <c r="P13361" i="16"/>
  <c r="P13362" i="16"/>
  <c r="P13363" i="16"/>
  <c r="P13364" i="16"/>
  <c r="P13365" i="16"/>
  <c r="P13366" i="16"/>
  <c r="P13367" i="16"/>
  <c r="P13368" i="16"/>
  <c r="P13369" i="16"/>
  <c r="P13370" i="16"/>
  <c r="P13371" i="16"/>
  <c r="P13372" i="16"/>
  <c r="P13373" i="16"/>
  <c r="P13374" i="16"/>
  <c r="P13375" i="16"/>
  <c r="P13376" i="16"/>
  <c r="P13377" i="16"/>
  <c r="P13378" i="16"/>
  <c r="P13379" i="16"/>
  <c r="P13380" i="16"/>
  <c r="P13381" i="16"/>
  <c r="P13382" i="16"/>
  <c r="P13383" i="16"/>
  <c r="P13384" i="16"/>
  <c r="P13385" i="16"/>
  <c r="P13386" i="16"/>
  <c r="P13387" i="16"/>
  <c r="P13388" i="16"/>
  <c r="P13389" i="16"/>
  <c r="P13390" i="16"/>
  <c r="P13391" i="16"/>
  <c r="P13392" i="16"/>
  <c r="P13393" i="16"/>
  <c r="P13394" i="16"/>
  <c r="P13395" i="16"/>
  <c r="P13396" i="16"/>
  <c r="P13397" i="16"/>
  <c r="P13398" i="16"/>
  <c r="P13399" i="16"/>
  <c r="P13400" i="16"/>
  <c r="P13401" i="16"/>
  <c r="P13402" i="16"/>
  <c r="P13403" i="16"/>
  <c r="P13404" i="16"/>
  <c r="P13405" i="16"/>
  <c r="P13406" i="16"/>
  <c r="P13407" i="16"/>
  <c r="P13408" i="16"/>
  <c r="P13409" i="16"/>
  <c r="P13410" i="16"/>
  <c r="P13411" i="16"/>
  <c r="P13412" i="16"/>
  <c r="P13413" i="16"/>
  <c r="P13414" i="16"/>
  <c r="P13415" i="16"/>
  <c r="P13416" i="16"/>
  <c r="P13417" i="16"/>
  <c r="P13418" i="16"/>
  <c r="P13419" i="16"/>
  <c r="P13420" i="16"/>
  <c r="P13421" i="16"/>
  <c r="P13422" i="16"/>
  <c r="P13423" i="16"/>
  <c r="P13424" i="16"/>
  <c r="P13425" i="16"/>
  <c r="P13426" i="16"/>
  <c r="P13427" i="16"/>
  <c r="P13428" i="16"/>
  <c r="P13429" i="16"/>
  <c r="P13430" i="16"/>
  <c r="P13431" i="16"/>
  <c r="P13432" i="16"/>
  <c r="P13433" i="16"/>
  <c r="P13434" i="16"/>
  <c r="P13435" i="16"/>
  <c r="P13436" i="16"/>
  <c r="P13437" i="16"/>
  <c r="P13438" i="16"/>
  <c r="P13439" i="16"/>
  <c r="P13440" i="16"/>
  <c r="P13441" i="16"/>
  <c r="P13442" i="16"/>
  <c r="P13443" i="16"/>
  <c r="P13444" i="16"/>
  <c r="P13445" i="16"/>
  <c r="P13446" i="16"/>
  <c r="P13447" i="16"/>
  <c r="P13448" i="16"/>
  <c r="P13449" i="16"/>
  <c r="P13450" i="16"/>
  <c r="P13451" i="16"/>
  <c r="P13452" i="16"/>
  <c r="P13453" i="16"/>
  <c r="P13454" i="16"/>
  <c r="P13455" i="16"/>
  <c r="P13456" i="16"/>
  <c r="P13457" i="16"/>
  <c r="P13458" i="16"/>
  <c r="P13459" i="16"/>
  <c r="P13460" i="16"/>
  <c r="P13461" i="16"/>
  <c r="P13462" i="16"/>
  <c r="P13463" i="16"/>
  <c r="P13464" i="16"/>
  <c r="P13465" i="16"/>
  <c r="P13466" i="16"/>
  <c r="P13467" i="16"/>
  <c r="P13468" i="16"/>
  <c r="P13469" i="16"/>
  <c r="P13470" i="16"/>
  <c r="P13471" i="16"/>
  <c r="P13472" i="16"/>
  <c r="P13473" i="16"/>
  <c r="P13474" i="16"/>
  <c r="P13475" i="16"/>
  <c r="P13476" i="16"/>
  <c r="P13477" i="16"/>
  <c r="P13478" i="16"/>
  <c r="P13479" i="16"/>
  <c r="P13480" i="16"/>
  <c r="P13481" i="16"/>
  <c r="P13482" i="16"/>
  <c r="P13483" i="16"/>
  <c r="P13484" i="16"/>
  <c r="P13485" i="16"/>
  <c r="P13486" i="16"/>
  <c r="P13487" i="16"/>
  <c r="P13488" i="16"/>
  <c r="P13489" i="16"/>
  <c r="P13490" i="16"/>
  <c r="P13491" i="16"/>
  <c r="P13492" i="16"/>
  <c r="P13493" i="16"/>
  <c r="P13494" i="16"/>
  <c r="P13495" i="16"/>
  <c r="P13496" i="16"/>
  <c r="P13497" i="16"/>
  <c r="P13498" i="16"/>
  <c r="P13499" i="16"/>
  <c r="P13500" i="16"/>
  <c r="P13501" i="16"/>
  <c r="P13502" i="16"/>
  <c r="P13503" i="16"/>
  <c r="P13504" i="16"/>
  <c r="P13505" i="16"/>
  <c r="P13506" i="16"/>
  <c r="P13507" i="16"/>
  <c r="P13508" i="16"/>
  <c r="P13509" i="16"/>
  <c r="P13510" i="16"/>
  <c r="P13511" i="16"/>
  <c r="P13512" i="16"/>
  <c r="P13513" i="16"/>
  <c r="P13514" i="16"/>
  <c r="P13515" i="16"/>
  <c r="P13516" i="16"/>
  <c r="P13517" i="16"/>
  <c r="P13518" i="16"/>
  <c r="P13519" i="16"/>
  <c r="P13520" i="16"/>
  <c r="P13521" i="16"/>
  <c r="P13522" i="16"/>
  <c r="P13523" i="16"/>
  <c r="P13524" i="16"/>
  <c r="P13525" i="16"/>
  <c r="P13526" i="16"/>
  <c r="P13527" i="16"/>
  <c r="P13528" i="16"/>
  <c r="P13529" i="16"/>
  <c r="P13530" i="16"/>
  <c r="P13531" i="16"/>
  <c r="P13532" i="16"/>
  <c r="P13533" i="16"/>
  <c r="P13534" i="16"/>
  <c r="P13535" i="16"/>
  <c r="P13536" i="16"/>
  <c r="P13537" i="16"/>
  <c r="P13538" i="16"/>
  <c r="P13539" i="16"/>
  <c r="P13540" i="16"/>
  <c r="P13541" i="16"/>
  <c r="P13542" i="16"/>
  <c r="P13543" i="16"/>
  <c r="P13544" i="16"/>
  <c r="P13545" i="16"/>
  <c r="P13546" i="16"/>
  <c r="P13547" i="16"/>
  <c r="P13548" i="16"/>
  <c r="P13549" i="16"/>
  <c r="P13550" i="16"/>
  <c r="P13551" i="16"/>
  <c r="P13552" i="16"/>
  <c r="P13553" i="16"/>
  <c r="P13554" i="16"/>
  <c r="P13555" i="16"/>
  <c r="P13556" i="16"/>
  <c r="P13557" i="16"/>
  <c r="P13558" i="16"/>
  <c r="P13559" i="16"/>
  <c r="P13560" i="16"/>
  <c r="P13561" i="16"/>
  <c r="P13562" i="16"/>
  <c r="P13563" i="16"/>
  <c r="P13564" i="16"/>
  <c r="P13565" i="16"/>
  <c r="P13566" i="16"/>
  <c r="P13567" i="16"/>
  <c r="P13568" i="16"/>
  <c r="P13569" i="16"/>
  <c r="P13570" i="16"/>
  <c r="P13571" i="16"/>
  <c r="P13572" i="16"/>
  <c r="P13573" i="16"/>
  <c r="P13574" i="16"/>
  <c r="P13575" i="16"/>
  <c r="P13576" i="16"/>
  <c r="P13577" i="16"/>
  <c r="P13578" i="16"/>
  <c r="P13579" i="16"/>
  <c r="P13580" i="16"/>
  <c r="P13581" i="16"/>
  <c r="P13582" i="16"/>
  <c r="P13583" i="16"/>
  <c r="P13584" i="16"/>
  <c r="P13585" i="16"/>
  <c r="P13586" i="16"/>
  <c r="P13587" i="16"/>
  <c r="P13588" i="16"/>
  <c r="P13589" i="16"/>
  <c r="P13590" i="16"/>
  <c r="P13591" i="16"/>
  <c r="P13592" i="16"/>
  <c r="P13593" i="16"/>
  <c r="P13594" i="16"/>
  <c r="P13595" i="16"/>
  <c r="P13596" i="16"/>
  <c r="P13597" i="16"/>
  <c r="P13598" i="16"/>
  <c r="P13599" i="16"/>
  <c r="P13600" i="16"/>
  <c r="P13601" i="16"/>
  <c r="P13602" i="16"/>
  <c r="P13603" i="16"/>
  <c r="P13604" i="16"/>
  <c r="P13605" i="16"/>
  <c r="P13606" i="16"/>
  <c r="P13607" i="16"/>
  <c r="P13608" i="16"/>
  <c r="P13609" i="16"/>
  <c r="P13610" i="16"/>
  <c r="P13611" i="16"/>
  <c r="P13612" i="16"/>
  <c r="P13613" i="16"/>
  <c r="P13614" i="16"/>
  <c r="P13615" i="16"/>
  <c r="P13616" i="16"/>
  <c r="P13617" i="16"/>
  <c r="P13618" i="16"/>
  <c r="P13619" i="16"/>
  <c r="P13620" i="16"/>
  <c r="P13621" i="16"/>
  <c r="P13622" i="16"/>
  <c r="P13623" i="16"/>
  <c r="P13624" i="16"/>
  <c r="P13625" i="16"/>
  <c r="P13626" i="16"/>
  <c r="P13627" i="16"/>
  <c r="P13628" i="16"/>
  <c r="P13629" i="16"/>
  <c r="P13630" i="16"/>
  <c r="P13631" i="16"/>
  <c r="P13632" i="16"/>
  <c r="P13633" i="16"/>
  <c r="P13634" i="16"/>
  <c r="P13635" i="16"/>
  <c r="P13636" i="16"/>
  <c r="P13637" i="16"/>
  <c r="P13638" i="16"/>
  <c r="P13639" i="16"/>
  <c r="P13640" i="16"/>
  <c r="P13641" i="16"/>
  <c r="P13642" i="16"/>
  <c r="P13643" i="16"/>
  <c r="P13644" i="16"/>
  <c r="P13645" i="16"/>
  <c r="P13646" i="16"/>
  <c r="P13647" i="16"/>
  <c r="P13648" i="16"/>
  <c r="P13649" i="16"/>
  <c r="P13650" i="16"/>
  <c r="P13651" i="16"/>
  <c r="P13652" i="16"/>
  <c r="P13653" i="16"/>
  <c r="P13654" i="16"/>
  <c r="P13655" i="16"/>
  <c r="P13656" i="16"/>
  <c r="P13657" i="16"/>
  <c r="P13658" i="16"/>
  <c r="P13659" i="16"/>
  <c r="P13660" i="16"/>
  <c r="P13661" i="16"/>
  <c r="P13662" i="16"/>
  <c r="P13663" i="16"/>
  <c r="P13664" i="16"/>
  <c r="P13665" i="16"/>
  <c r="P13666" i="16"/>
  <c r="P13667" i="16"/>
  <c r="P13668" i="16"/>
  <c r="P13669" i="16"/>
  <c r="P13670" i="16"/>
  <c r="P13671" i="16"/>
  <c r="P13672" i="16"/>
  <c r="P13673" i="16"/>
  <c r="P13674" i="16"/>
  <c r="P13675" i="16"/>
  <c r="P13676" i="16"/>
  <c r="P13677" i="16"/>
  <c r="P13678" i="16"/>
  <c r="P13679" i="16"/>
  <c r="P13680" i="16"/>
  <c r="P13681" i="16"/>
  <c r="P13682" i="16"/>
  <c r="P13683" i="16"/>
  <c r="P13684" i="16"/>
  <c r="P13685" i="16"/>
  <c r="P13686" i="16"/>
  <c r="P13687" i="16"/>
  <c r="P13688" i="16"/>
  <c r="P13689" i="16"/>
  <c r="P13690" i="16"/>
  <c r="P13691" i="16"/>
  <c r="P13692" i="16"/>
  <c r="P13693" i="16"/>
  <c r="P13694" i="16"/>
  <c r="P13695" i="16"/>
  <c r="P13696" i="16"/>
  <c r="P13697" i="16"/>
  <c r="P13698" i="16"/>
  <c r="P13699" i="16"/>
  <c r="P13700" i="16"/>
  <c r="P13701" i="16"/>
  <c r="P13702" i="16"/>
  <c r="P13703" i="16"/>
  <c r="P13704" i="16"/>
  <c r="P13705" i="16"/>
  <c r="P13706" i="16"/>
  <c r="P13707" i="16"/>
  <c r="P13708" i="16"/>
  <c r="P13709" i="16"/>
  <c r="P13710" i="16"/>
  <c r="P13711" i="16"/>
  <c r="P13712" i="16"/>
  <c r="P13713" i="16"/>
  <c r="P13714" i="16"/>
  <c r="P13715" i="16"/>
  <c r="P13716" i="16"/>
  <c r="P13717" i="16"/>
  <c r="P13718" i="16"/>
  <c r="P13719" i="16"/>
  <c r="P13720" i="16"/>
  <c r="P13721" i="16"/>
  <c r="P13722" i="16"/>
  <c r="P13723" i="16"/>
  <c r="P13724" i="16"/>
  <c r="P13725" i="16"/>
  <c r="P13726" i="16"/>
  <c r="P13727" i="16"/>
  <c r="P13728" i="16"/>
  <c r="P13729" i="16"/>
  <c r="P13730" i="16"/>
  <c r="P13731" i="16"/>
  <c r="P13732" i="16"/>
  <c r="P13733" i="16"/>
  <c r="P13734" i="16"/>
  <c r="P13735" i="16"/>
  <c r="P13736" i="16"/>
  <c r="P13737" i="16"/>
  <c r="P13738" i="16"/>
  <c r="P13739" i="16"/>
  <c r="P13740" i="16"/>
  <c r="P13741" i="16"/>
  <c r="P13742" i="16"/>
  <c r="P13743" i="16"/>
  <c r="P13744" i="16"/>
  <c r="P13745" i="16"/>
  <c r="P13746" i="16"/>
  <c r="P13747" i="16"/>
  <c r="P13748" i="16"/>
  <c r="P13749" i="16"/>
  <c r="P13750" i="16"/>
  <c r="P13751" i="16"/>
  <c r="P13752" i="16"/>
  <c r="P13753" i="16"/>
  <c r="P13754" i="16"/>
  <c r="P13755" i="16"/>
  <c r="P13756" i="16"/>
  <c r="P13757" i="16"/>
  <c r="P13758" i="16"/>
  <c r="P13759" i="16"/>
  <c r="P13760" i="16"/>
  <c r="P13761" i="16"/>
  <c r="P13762" i="16"/>
  <c r="P13763" i="16"/>
  <c r="P13764" i="16"/>
  <c r="P13765" i="16"/>
  <c r="P13766" i="16"/>
  <c r="P13767" i="16"/>
  <c r="P13768" i="16"/>
  <c r="P13769" i="16"/>
  <c r="P13770" i="16"/>
  <c r="P13771" i="16"/>
  <c r="P13772" i="16"/>
  <c r="P13773" i="16"/>
  <c r="P13774" i="16"/>
  <c r="P13775" i="16"/>
  <c r="P13776" i="16"/>
  <c r="P13777" i="16"/>
  <c r="P13778" i="16"/>
  <c r="P13779" i="16"/>
  <c r="P13780" i="16"/>
  <c r="P13781" i="16"/>
  <c r="P13782" i="16"/>
  <c r="P13783" i="16"/>
  <c r="P13784" i="16"/>
  <c r="P13785" i="16"/>
  <c r="P13786" i="16"/>
  <c r="P13787" i="16"/>
  <c r="P13788" i="16"/>
  <c r="P13789" i="16"/>
  <c r="P13790" i="16"/>
  <c r="P13791" i="16"/>
  <c r="P13792" i="16"/>
  <c r="P13793" i="16"/>
  <c r="P13794" i="16"/>
  <c r="P13795" i="16"/>
  <c r="P13796" i="16"/>
  <c r="P13797" i="16"/>
  <c r="P13798" i="16"/>
  <c r="P13799" i="16"/>
  <c r="P13800" i="16"/>
  <c r="P13801" i="16"/>
  <c r="P13802" i="16"/>
  <c r="P13803" i="16"/>
  <c r="P13804" i="16"/>
  <c r="P13805" i="16"/>
  <c r="P13806" i="16"/>
  <c r="P13807" i="16"/>
  <c r="P13808" i="16"/>
  <c r="P13809" i="16"/>
  <c r="P13810" i="16"/>
  <c r="P13811" i="16"/>
  <c r="P13812" i="16"/>
  <c r="P13813" i="16"/>
  <c r="P13814" i="16"/>
  <c r="P13815" i="16"/>
  <c r="P13816" i="16"/>
  <c r="P13817" i="16"/>
  <c r="P13818" i="16"/>
  <c r="P13819" i="16"/>
  <c r="P13820" i="16"/>
  <c r="P13821" i="16"/>
  <c r="P13822" i="16"/>
  <c r="P13823" i="16"/>
  <c r="P13824" i="16"/>
  <c r="P13825" i="16"/>
  <c r="P13826" i="16"/>
  <c r="P13827" i="16"/>
  <c r="P13828" i="16"/>
  <c r="P13829" i="16"/>
  <c r="P13830" i="16"/>
  <c r="P13831" i="16"/>
  <c r="P13832" i="16"/>
  <c r="P13833" i="16"/>
  <c r="P13834" i="16"/>
  <c r="P13835" i="16"/>
  <c r="P13836" i="16"/>
  <c r="P13837" i="16"/>
  <c r="P13838" i="16"/>
  <c r="P13839" i="16"/>
  <c r="P13840" i="16"/>
  <c r="P13841" i="16"/>
  <c r="P13842" i="16"/>
  <c r="P13843" i="16"/>
  <c r="P13844" i="16"/>
  <c r="P13845" i="16"/>
  <c r="P13846" i="16"/>
  <c r="P13847" i="16"/>
  <c r="P13848" i="16"/>
  <c r="P13849" i="16"/>
  <c r="P13850" i="16"/>
  <c r="P13851" i="16"/>
  <c r="P13852" i="16"/>
  <c r="P13853" i="16"/>
  <c r="P13854" i="16"/>
  <c r="P13855" i="16"/>
  <c r="P13856" i="16"/>
  <c r="P13857" i="16"/>
  <c r="P13858" i="16"/>
  <c r="P13859" i="16"/>
  <c r="P13860" i="16"/>
  <c r="P13861" i="16"/>
  <c r="P13862" i="16"/>
  <c r="P13863" i="16"/>
  <c r="P13864" i="16"/>
  <c r="P13865" i="16"/>
  <c r="P13866" i="16"/>
  <c r="P13867" i="16"/>
  <c r="P13868" i="16"/>
  <c r="P13869" i="16"/>
  <c r="P13870" i="16"/>
  <c r="P13871" i="16"/>
  <c r="P13872" i="16"/>
  <c r="P13873" i="16"/>
  <c r="P13874" i="16"/>
  <c r="P13875" i="16"/>
  <c r="P13876" i="16"/>
  <c r="P13877" i="16"/>
  <c r="P13878" i="16"/>
  <c r="P13879" i="16"/>
  <c r="P13880" i="16"/>
  <c r="P13881" i="16"/>
  <c r="P13882" i="16"/>
  <c r="P13883" i="16"/>
  <c r="P13884" i="16"/>
  <c r="P13885" i="16"/>
  <c r="P13886" i="16"/>
  <c r="P13887" i="16"/>
  <c r="P13888" i="16"/>
  <c r="P13889" i="16"/>
  <c r="P13890" i="16"/>
  <c r="P13891" i="16"/>
  <c r="P13892" i="16"/>
  <c r="P13893" i="16"/>
  <c r="P13894" i="16"/>
  <c r="P13895" i="16"/>
  <c r="P13896" i="16"/>
  <c r="P13897" i="16"/>
  <c r="P13898" i="16"/>
  <c r="P13899" i="16"/>
  <c r="P13900" i="16"/>
  <c r="P13901" i="16"/>
  <c r="P13902" i="16"/>
  <c r="P13903" i="16"/>
  <c r="P13904" i="16"/>
  <c r="P13905" i="16"/>
  <c r="P13906" i="16"/>
  <c r="P13907" i="16"/>
  <c r="P13908" i="16"/>
  <c r="P13909" i="16"/>
  <c r="P13910" i="16"/>
  <c r="P13911" i="16"/>
  <c r="P13912" i="16"/>
  <c r="P13913" i="16"/>
  <c r="P13914" i="16"/>
  <c r="P13915" i="16"/>
  <c r="P13916" i="16"/>
  <c r="P13917" i="16"/>
  <c r="P13918" i="16"/>
  <c r="P13919" i="16"/>
  <c r="P13920" i="16"/>
  <c r="P13921" i="16"/>
  <c r="P13922" i="16"/>
  <c r="P13923" i="16"/>
  <c r="P13924" i="16"/>
  <c r="P13925" i="16"/>
  <c r="P13926" i="16"/>
  <c r="P13927" i="16"/>
  <c r="P13928" i="16"/>
  <c r="P13929" i="16"/>
  <c r="P13930" i="16"/>
  <c r="P13931" i="16"/>
  <c r="P13932" i="16"/>
  <c r="P13933" i="16"/>
  <c r="P13934" i="16"/>
  <c r="P13935" i="16"/>
  <c r="P13936" i="16"/>
  <c r="P13937" i="16"/>
  <c r="P13938" i="16"/>
  <c r="P13939" i="16"/>
  <c r="P13940" i="16"/>
  <c r="P13941" i="16"/>
  <c r="P13942" i="16"/>
  <c r="P13943" i="16"/>
  <c r="P13944" i="16"/>
  <c r="P13945" i="16"/>
  <c r="P13946" i="16"/>
  <c r="P13947" i="16"/>
  <c r="P13948" i="16"/>
  <c r="P13949" i="16"/>
  <c r="P13950" i="16"/>
  <c r="P13951" i="16"/>
  <c r="P13952" i="16"/>
  <c r="P13953" i="16"/>
  <c r="P13954" i="16"/>
  <c r="P13955" i="16"/>
  <c r="P13956" i="16"/>
  <c r="P13957" i="16"/>
  <c r="P13958" i="16"/>
  <c r="P13959" i="16"/>
  <c r="P13960" i="16"/>
  <c r="P13961" i="16"/>
  <c r="P13962" i="16"/>
  <c r="P13963" i="16"/>
  <c r="P13964" i="16"/>
  <c r="P13965" i="16"/>
  <c r="P13966" i="16"/>
  <c r="P13967" i="16"/>
  <c r="P13968" i="16"/>
  <c r="P13969" i="16"/>
  <c r="P13970" i="16"/>
  <c r="P13971" i="16"/>
  <c r="P13972" i="16"/>
  <c r="P13973" i="16"/>
  <c r="P13974" i="16"/>
  <c r="P13975" i="16"/>
  <c r="P13976" i="16"/>
  <c r="P13977" i="16"/>
  <c r="P13978" i="16"/>
  <c r="P13979" i="16"/>
  <c r="P13980" i="16"/>
  <c r="P13981" i="16"/>
  <c r="P13982" i="16"/>
  <c r="P13983" i="16"/>
  <c r="P13984" i="16"/>
  <c r="P13985" i="16"/>
  <c r="P13986" i="16"/>
  <c r="P13987" i="16"/>
  <c r="P13988" i="16"/>
  <c r="P13989" i="16"/>
  <c r="P13990" i="16"/>
  <c r="P13991" i="16"/>
  <c r="P13992" i="16"/>
  <c r="P13993" i="16"/>
  <c r="P13994" i="16"/>
  <c r="P13995" i="16"/>
  <c r="P13996" i="16"/>
  <c r="P13997" i="16"/>
  <c r="P13998" i="16"/>
  <c r="P13999" i="16"/>
  <c r="P14000" i="16"/>
  <c r="P14001" i="16"/>
  <c r="P14002" i="16"/>
  <c r="P14003" i="16"/>
  <c r="P14004" i="16"/>
  <c r="P14005" i="16"/>
  <c r="P14006" i="16"/>
  <c r="P14007" i="16"/>
  <c r="P14008" i="16"/>
  <c r="P14009" i="16"/>
  <c r="P14010" i="16"/>
  <c r="P14011" i="16"/>
  <c r="P14012" i="16"/>
  <c r="P14013" i="16"/>
  <c r="P14014" i="16"/>
  <c r="P14015" i="16"/>
  <c r="P14016" i="16"/>
  <c r="P14017" i="16"/>
  <c r="P14018" i="16"/>
  <c r="P14019" i="16"/>
  <c r="P14020" i="16"/>
  <c r="P14021" i="16"/>
  <c r="P14022" i="16"/>
  <c r="P14023" i="16"/>
  <c r="P14024" i="16"/>
  <c r="P14025" i="16"/>
  <c r="P14026" i="16"/>
  <c r="P14027" i="16"/>
  <c r="P14028" i="16"/>
  <c r="P14029" i="16"/>
  <c r="P14030" i="16"/>
  <c r="P14031" i="16"/>
  <c r="P14032" i="16"/>
  <c r="P14033" i="16"/>
  <c r="P14034" i="16"/>
  <c r="P14035" i="16"/>
  <c r="P14036" i="16"/>
  <c r="P14037" i="16"/>
  <c r="P14038" i="16"/>
  <c r="P14039" i="16"/>
  <c r="P14040" i="16"/>
  <c r="P14041" i="16"/>
  <c r="P14042" i="16"/>
  <c r="P14043" i="16"/>
  <c r="P14044" i="16"/>
  <c r="P14045" i="16"/>
  <c r="P14046" i="16"/>
  <c r="P14047" i="16"/>
  <c r="P14048" i="16"/>
  <c r="P14049" i="16"/>
  <c r="P14050" i="16"/>
  <c r="P14051" i="16"/>
  <c r="P14052" i="16"/>
  <c r="P14053" i="16"/>
  <c r="P14054" i="16"/>
  <c r="P14055" i="16"/>
  <c r="P14056" i="16"/>
  <c r="P14057" i="16"/>
  <c r="P14058" i="16"/>
  <c r="P14059" i="16"/>
  <c r="P14060" i="16"/>
  <c r="P14061" i="16"/>
  <c r="P14062" i="16"/>
  <c r="P14063" i="16"/>
  <c r="P14064" i="16"/>
  <c r="P14065" i="16"/>
  <c r="P14066" i="16"/>
  <c r="P14067" i="16"/>
  <c r="P14068" i="16"/>
  <c r="P14069" i="16"/>
  <c r="P14070" i="16"/>
  <c r="P14071" i="16"/>
  <c r="P14072" i="16"/>
  <c r="P14073" i="16"/>
  <c r="P14074" i="16"/>
  <c r="P14075" i="16"/>
  <c r="P14076" i="16"/>
  <c r="P14077" i="16"/>
  <c r="P14078" i="16"/>
  <c r="P14079" i="16"/>
  <c r="P14080" i="16"/>
  <c r="P14081" i="16"/>
  <c r="P14082" i="16"/>
  <c r="P14083" i="16"/>
  <c r="P14084" i="16"/>
  <c r="P14085" i="16"/>
  <c r="P14086" i="16"/>
  <c r="P14087" i="16"/>
  <c r="P14088" i="16"/>
  <c r="P14089" i="16"/>
  <c r="P14090" i="16"/>
  <c r="P14091" i="16"/>
  <c r="P14092" i="16"/>
  <c r="P14093" i="16"/>
  <c r="P14094" i="16"/>
  <c r="P14095" i="16"/>
  <c r="P14096" i="16"/>
  <c r="P14097" i="16"/>
  <c r="P14098" i="16"/>
  <c r="P14099" i="16"/>
  <c r="P14100" i="16"/>
  <c r="P14101" i="16"/>
  <c r="P14102" i="16"/>
  <c r="P14103" i="16"/>
  <c r="P14104" i="16"/>
  <c r="P14105" i="16"/>
  <c r="P14106" i="16"/>
  <c r="P14107" i="16"/>
  <c r="P14108" i="16"/>
  <c r="P14109" i="16"/>
  <c r="P14110" i="16"/>
  <c r="P14111" i="16"/>
  <c r="P14112" i="16"/>
  <c r="P14113" i="16"/>
  <c r="P14114" i="16"/>
  <c r="P14115" i="16"/>
  <c r="P14116" i="16"/>
  <c r="P14117" i="16"/>
  <c r="P14118" i="16"/>
  <c r="P14119" i="16"/>
  <c r="P14120" i="16"/>
  <c r="P14121" i="16"/>
  <c r="P14122" i="16"/>
  <c r="P14123" i="16"/>
  <c r="P14124" i="16"/>
  <c r="P14125" i="16"/>
  <c r="P14126" i="16"/>
  <c r="P14127" i="16"/>
  <c r="P14128" i="16"/>
  <c r="P14129" i="16"/>
  <c r="P14130" i="16"/>
  <c r="P14131" i="16"/>
  <c r="P14132" i="16"/>
  <c r="P14133" i="16"/>
  <c r="P14134" i="16"/>
  <c r="P14135" i="16"/>
  <c r="P14136" i="16"/>
  <c r="P14137" i="16"/>
  <c r="P14138" i="16"/>
  <c r="P14139" i="16"/>
  <c r="P14140" i="16"/>
  <c r="P14141" i="16"/>
  <c r="P14142" i="16"/>
  <c r="P14143" i="16"/>
  <c r="P14144" i="16"/>
  <c r="P14145" i="16"/>
  <c r="P14146" i="16"/>
  <c r="P14147" i="16"/>
  <c r="P14148" i="16"/>
  <c r="P14149" i="16"/>
  <c r="P14150" i="16"/>
  <c r="P14151" i="16"/>
  <c r="P14152" i="16"/>
  <c r="P14153" i="16"/>
  <c r="P14154" i="16"/>
  <c r="P14155" i="16"/>
  <c r="P14156" i="16"/>
  <c r="P14157" i="16"/>
  <c r="P14158" i="16"/>
  <c r="P14159" i="16"/>
  <c r="P14160" i="16"/>
  <c r="P14161" i="16"/>
  <c r="P14162" i="16"/>
  <c r="P14163" i="16"/>
  <c r="P14164" i="16"/>
  <c r="P14165" i="16"/>
  <c r="P14166" i="16"/>
  <c r="P14167" i="16"/>
  <c r="P14168" i="16"/>
  <c r="P14169" i="16"/>
  <c r="P14170" i="16"/>
  <c r="P14171" i="16"/>
  <c r="P14172" i="16"/>
  <c r="P14173" i="16"/>
  <c r="P14174" i="16"/>
  <c r="P14175" i="16"/>
  <c r="P14176" i="16"/>
  <c r="P14177" i="16"/>
  <c r="P14178" i="16"/>
  <c r="P14179" i="16"/>
  <c r="P14180" i="16"/>
  <c r="P14181" i="16"/>
  <c r="P14182" i="16"/>
  <c r="P14183" i="16"/>
  <c r="P14184" i="16"/>
  <c r="P14185" i="16"/>
  <c r="P14186" i="16"/>
  <c r="P14187" i="16"/>
  <c r="P14188" i="16"/>
  <c r="P14189" i="16"/>
  <c r="P14190" i="16"/>
  <c r="P14191" i="16"/>
  <c r="P14192" i="16"/>
  <c r="P14193" i="16"/>
  <c r="P14194" i="16"/>
  <c r="P14195" i="16"/>
  <c r="P14196" i="16"/>
  <c r="P14197" i="16"/>
  <c r="P14198" i="16"/>
  <c r="P14199" i="16"/>
  <c r="P14200" i="16"/>
  <c r="P14201" i="16"/>
  <c r="P14202" i="16"/>
  <c r="P14203" i="16"/>
  <c r="P14204" i="16"/>
  <c r="P14205" i="16"/>
  <c r="P14206" i="16"/>
  <c r="P14207" i="16"/>
  <c r="P14208" i="16"/>
  <c r="P14209" i="16"/>
  <c r="P14210" i="16"/>
  <c r="P14211" i="16"/>
  <c r="P14212" i="16"/>
  <c r="P14213" i="16"/>
  <c r="P14214" i="16"/>
  <c r="P14215" i="16"/>
  <c r="P14216" i="16"/>
  <c r="P14217" i="16"/>
  <c r="P14218" i="16"/>
  <c r="P14219" i="16"/>
  <c r="P14220" i="16"/>
  <c r="P14221" i="16"/>
  <c r="P14222" i="16"/>
  <c r="P14223" i="16"/>
  <c r="P14224" i="16"/>
  <c r="P14225" i="16"/>
  <c r="P14226" i="16"/>
  <c r="P14227" i="16"/>
  <c r="P14228" i="16"/>
  <c r="P14229" i="16"/>
  <c r="P14230" i="16"/>
  <c r="P14231" i="16"/>
  <c r="P14232" i="16"/>
  <c r="P14233" i="16"/>
  <c r="P14234" i="16"/>
  <c r="P14235" i="16"/>
  <c r="P14236" i="16"/>
  <c r="P14237" i="16"/>
  <c r="P14238" i="16"/>
  <c r="P14239" i="16"/>
  <c r="P14240" i="16"/>
  <c r="P14241" i="16"/>
  <c r="P14242" i="16"/>
  <c r="P14243" i="16"/>
  <c r="P14244" i="16"/>
  <c r="P14245" i="16"/>
  <c r="P14246" i="16"/>
  <c r="P14247" i="16"/>
  <c r="P14248" i="16"/>
  <c r="P14249" i="16"/>
  <c r="P14250" i="16"/>
  <c r="P14251" i="16"/>
  <c r="P14252" i="16"/>
  <c r="P14253" i="16"/>
  <c r="P14254" i="16"/>
  <c r="P14255" i="16"/>
  <c r="P14256" i="16"/>
  <c r="P14257" i="16"/>
  <c r="P14258" i="16"/>
  <c r="P14259" i="16"/>
  <c r="P14260" i="16"/>
  <c r="P14261" i="16"/>
  <c r="P14262" i="16"/>
  <c r="P14263" i="16"/>
  <c r="P14264" i="16"/>
  <c r="P14265" i="16"/>
  <c r="P14266" i="16"/>
  <c r="P14267" i="16"/>
  <c r="P14268" i="16"/>
  <c r="P14269" i="16"/>
  <c r="P14270" i="16"/>
  <c r="P14271" i="16"/>
  <c r="P14272" i="16"/>
  <c r="P14273" i="16"/>
  <c r="P14274" i="16"/>
  <c r="P14275" i="16"/>
  <c r="P14276" i="16"/>
  <c r="P14277" i="16"/>
  <c r="P14278" i="16"/>
  <c r="P14279" i="16"/>
  <c r="P14280" i="16"/>
  <c r="P14281" i="16"/>
  <c r="P14282" i="16"/>
  <c r="P14283" i="16"/>
  <c r="P14284" i="16"/>
  <c r="P14285" i="16"/>
  <c r="P14286" i="16"/>
  <c r="P14287" i="16"/>
  <c r="P14288" i="16"/>
  <c r="P14289" i="16"/>
  <c r="P14290" i="16"/>
  <c r="P14291" i="16"/>
  <c r="P14292" i="16"/>
  <c r="P14293" i="16"/>
  <c r="P14294" i="16"/>
  <c r="P14295" i="16"/>
  <c r="P14296" i="16"/>
  <c r="P14297" i="16"/>
  <c r="P14298" i="16"/>
  <c r="P14299" i="16"/>
  <c r="P14300" i="16"/>
  <c r="P14301" i="16"/>
  <c r="P14302" i="16"/>
  <c r="P14303" i="16"/>
  <c r="P14304" i="16"/>
  <c r="P14305" i="16"/>
  <c r="P14306" i="16"/>
  <c r="P14307" i="16"/>
  <c r="P14308" i="16"/>
  <c r="P14309" i="16"/>
  <c r="P14310" i="16"/>
  <c r="P14311" i="16"/>
  <c r="P14312" i="16"/>
  <c r="P14313" i="16"/>
  <c r="P14314" i="16"/>
  <c r="P14315" i="16"/>
  <c r="P14316" i="16"/>
  <c r="P14317" i="16"/>
  <c r="P14318" i="16"/>
  <c r="P14319" i="16"/>
  <c r="P14320" i="16"/>
  <c r="P14321" i="16"/>
  <c r="P14322" i="16"/>
  <c r="P14323" i="16"/>
  <c r="P14324" i="16"/>
  <c r="P14325" i="16"/>
  <c r="P14326" i="16"/>
  <c r="P14327" i="16"/>
  <c r="P14328" i="16"/>
  <c r="P14329" i="16"/>
  <c r="P14330" i="16"/>
  <c r="P14331" i="16"/>
  <c r="P14332" i="16"/>
  <c r="P14333" i="16"/>
  <c r="P14334" i="16"/>
  <c r="P14335" i="16"/>
  <c r="P14336" i="16"/>
  <c r="P14337" i="16"/>
  <c r="P14338" i="16"/>
  <c r="P14339" i="16"/>
  <c r="P14340" i="16"/>
  <c r="P14341" i="16"/>
  <c r="P14342" i="16"/>
  <c r="P14343" i="16"/>
  <c r="P14344" i="16"/>
  <c r="P14345" i="16"/>
  <c r="P14346" i="16"/>
  <c r="P14347" i="16"/>
  <c r="P14348" i="16"/>
  <c r="P14349" i="16"/>
  <c r="P14350" i="16"/>
  <c r="P14351" i="16"/>
  <c r="P14352" i="16"/>
  <c r="P14353" i="16"/>
  <c r="P14354" i="16"/>
  <c r="P14355" i="16"/>
  <c r="P14356" i="16"/>
  <c r="P14357" i="16"/>
  <c r="P14358" i="16"/>
  <c r="P14359" i="16"/>
  <c r="P14360" i="16"/>
  <c r="P14361" i="16"/>
  <c r="P14362" i="16"/>
  <c r="P14363" i="16"/>
  <c r="P14364" i="16"/>
  <c r="P14365" i="16"/>
  <c r="P14366" i="16"/>
  <c r="P14367" i="16"/>
  <c r="P14368" i="16"/>
  <c r="P14369" i="16"/>
  <c r="P14370" i="16"/>
  <c r="P14371" i="16"/>
  <c r="P14372" i="16"/>
  <c r="P14373" i="16"/>
  <c r="P14374" i="16"/>
  <c r="P14375" i="16"/>
  <c r="P14376" i="16"/>
  <c r="P14377" i="16"/>
  <c r="P14378" i="16"/>
  <c r="P14379" i="16"/>
  <c r="P14380" i="16"/>
  <c r="P14381" i="16"/>
  <c r="P14382" i="16"/>
  <c r="P14383" i="16"/>
  <c r="P14384" i="16"/>
  <c r="P14385" i="16"/>
  <c r="P14386" i="16"/>
  <c r="P14387" i="16"/>
  <c r="P14388" i="16"/>
  <c r="P14389" i="16"/>
  <c r="P14390" i="16"/>
  <c r="P14391" i="16"/>
  <c r="P14392" i="16"/>
  <c r="P14393" i="16"/>
  <c r="P14394" i="16"/>
  <c r="P14395" i="16"/>
  <c r="P14396" i="16"/>
  <c r="P14397" i="16"/>
  <c r="P14398" i="16"/>
  <c r="P14399" i="16"/>
  <c r="P14400" i="16"/>
  <c r="P14401" i="16"/>
  <c r="P14402" i="16"/>
  <c r="P14403" i="16"/>
  <c r="P14404" i="16"/>
  <c r="P14405" i="16"/>
  <c r="P14406" i="16"/>
  <c r="P14407" i="16"/>
  <c r="P14408" i="16"/>
  <c r="P14409" i="16"/>
  <c r="P14410" i="16"/>
  <c r="P14411" i="16"/>
  <c r="P14412" i="16"/>
  <c r="P14413" i="16"/>
  <c r="P14414" i="16"/>
  <c r="P14415" i="16"/>
  <c r="P14416" i="16"/>
  <c r="P14417" i="16"/>
  <c r="P14418" i="16"/>
  <c r="P14419" i="16"/>
  <c r="P14420" i="16"/>
  <c r="P14421" i="16"/>
  <c r="P14422" i="16"/>
  <c r="P14423" i="16"/>
  <c r="P14424" i="16"/>
  <c r="P14425" i="16"/>
  <c r="P14426" i="16"/>
  <c r="P14427" i="16"/>
  <c r="P14428" i="16"/>
  <c r="P14429" i="16"/>
  <c r="P14430" i="16"/>
  <c r="P14431" i="16"/>
  <c r="P14432" i="16"/>
  <c r="P14433" i="16"/>
  <c r="P14434" i="16"/>
  <c r="P14435" i="16"/>
  <c r="P14436" i="16"/>
  <c r="P14437" i="16"/>
  <c r="P14438" i="16"/>
  <c r="P14439" i="16"/>
  <c r="P14440" i="16"/>
  <c r="P14441" i="16"/>
  <c r="P14442" i="16"/>
  <c r="P14443" i="16"/>
  <c r="P14444" i="16"/>
  <c r="P14445" i="16"/>
  <c r="P14446" i="16"/>
  <c r="P14447" i="16"/>
  <c r="P14448" i="16"/>
  <c r="P14449" i="16"/>
  <c r="P14450" i="16"/>
  <c r="P14451" i="16"/>
  <c r="P14452" i="16"/>
  <c r="P14453" i="16"/>
  <c r="P14454" i="16"/>
  <c r="P14455" i="16"/>
  <c r="P14456" i="16"/>
  <c r="P14457" i="16"/>
  <c r="P14458" i="16"/>
  <c r="P14459" i="16"/>
  <c r="P14460" i="16"/>
  <c r="P14461" i="16"/>
  <c r="P14462" i="16"/>
  <c r="P14463" i="16"/>
  <c r="P14464" i="16"/>
  <c r="P14465" i="16"/>
  <c r="P14466" i="16"/>
  <c r="P14467" i="16"/>
  <c r="P14468" i="16"/>
  <c r="P14469" i="16"/>
  <c r="P14470" i="16"/>
  <c r="P14471" i="16"/>
  <c r="P14472" i="16"/>
  <c r="P14473" i="16"/>
  <c r="P14474" i="16"/>
  <c r="P14475" i="16"/>
  <c r="P14476" i="16"/>
  <c r="P14477" i="16"/>
  <c r="P14478" i="16"/>
  <c r="P14479" i="16"/>
  <c r="P14480" i="16"/>
  <c r="P14481" i="16"/>
  <c r="P14482" i="16"/>
  <c r="P14483" i="16"/>
  <c r="P14484" i="16"/>
  <c r="P14485" i="16"/>
  <c r="P14486" i="16"/>
  <c r="P14487" i="16"/>
  <c r="P14488" i="16"/>
  <c r="P14489" i="16"/>
  <c r="P14490" i="16"/>
  <c r="P14491" i="16"/>
  <c r="P14492" i="16"/>
  <c r="P14493" i="16"/>
  <c r="P14494" i="16"/>
  <c r="P14495" i="16"/>
  <c r="P14496" i="16"/>
  <c r="P14497" i="16"/>
  <c r="P14498" i="16"/>
  <c r="P14499" i="16"/>
  <c r="P14500" i="16"/>
  <c r="P14501" i="16"/>
  <c r="P14502" i="16"/>
  <c r="P14503" i="16"/>
  <c r="P14504" i="16"/>
  <c r="P14505" i="16"/>
  <c r="P14506" i="16"/>
  <c r="P14507" i="16"/>
  <c r="P14508" i="16"/>
  <c r="P14509" i="16"/>
  <c r="P14510" i="16"/>
  <c r="P14511" i="16"/>
  <c r="P14512" i="16"/>
  <c r="P14513" i="16"/>
  <c r="P14514" i="16"/>
  <c r="P14515" i="16"/>
  <c r="P14516" i="16"/>
  <c r="P14517" i="16"/>
  <c r="P14518" i="16"/>
  <c r="P14519" i="16"/>
  <c r="P14520" i="16"/>
  <c r="P14521" i="16"/>
  <c r="P14522" i="16"/>
  <c r="P14523" i="16"/>
  <c r="P14524" i="16"/>
  <c r="P14525" i="16"/>
  <c r="P14526" i="16"/>
  <c r="P14527" i="16"/>
  <c r="P14528" i="16"/>
  <c r="P14529" i="16"/>
  <c r="P14530" i="16"/>
  <c r="P14531" i="16"/>
  <c r="P14532" i="16"/>
  <c r="P14533" i="16"/>
  <c r="P14534" i="16"/>
  <c r="P14535" i="16"/>
  <c r="P14536" i="16"/>
  <c r="P14537" i="16"/>
  <c r="P14538" i="16"/>
  <c r="P14539" i="16"/>
  <c r="P14540" i="16"/>
  <c r="P14541" i="16"/>
  <c r="P14542" i="16"/>
  <c r="P14543" i="16"/>
  <c r="P14544" i="16"/>
  <c r="P14545" i="16"/>
  <c r="P14546" i="16"/>
  <c r="P14547" i="16"/>
  <c r="P14548" i="16"/>
  <c r="P14549" i="16"/>
  <c r="P14550" i="16"/>
  <c r="P14551" i="16"/>
  <c r="P14552" i="16"/>
  <c r="P14553" i="16"/>
  <c r="P14554" i="16"/>
  <c r="P14555" i="16"/>
  <c r="P14556" i="16"/>
  <c r="P14557" i="16"/>
  <c r="P14558" i="16"/>
  <c r="P14559" i="16"/>
  <c r="P14560" i="16"/>
  <c r="P14561" i="16"/>
  <c r="P14562" i="16"/>
  <c r="P14563" i="16"/>
  <c r="P14564" i="16"/>
  <c r="P14565" i="16"/>
  <c r="P14566" i="16"/>
  <c r="P14567" i="16"/>
  <c r="P14568" i="16"/>
  <c r="P14569" i="16"/>
  <c r="P14570" i="16"/>
  <c r="P14571" i="16"/>
  <c r="P14572" i="16"/>
  <c r="P14573" i="16"/>
  <c r="P14574" i="16"/>
  <c r="P14575" i="16"/>
  <c r="P14576" i="16"/>
  <c r="P14577" i="16"/>
  <c r="P14578" i="16"/>
  <c r="P14579" i="16"/>
  <c r="P14580" i="16"/>
  <c r="P14581" i="16"/>
  <c r="P14582" i="16"/>
  <c r="P14583" i="16"/>
  <c r="P14584" i="16"/>
  <c r="P14585" i="16"/>
  <c r="P14586" i="16"/>
  <c r="P14587" i="16"/>
  <c r="P14588" i="16"/>
  <c r="P14589" i="16"/>
  <c r="P14590" i="16"/>
  <c r="P14591" i="16"/>
  <c r="P14592" i="16"/>
  <c r="P14593" i="16"/>
  <c r="P14594" i="16"/>
  <c r="P14595" i="16"/>
  <c r="P14596" i="16"/>
  <c r="P14597" i="16"/>
  <c r="P14598" i="16"/>
  <c r="P14599" i="16"/>
  <c r="P14600" i="16"/>
  <c r="P14601" i="16"/>
  <c r="P14602" i="16"/>
  <c r="P14603" i="16"/>
  <c r="P14604" i="16"/>
  <c r="P14605" i="16"/>
  <c r="P14606" i="16"/>
  <c r="P14607" i="16"/>
  <c r="P14608" i="16"/>
  <c r="P14609" i="16"/>
  <c r="P14610" i="16"/>
  <c r="P14611" i="16"/>
  <c r="P14612" i="16"/>
  <c r="P14613" i="16"/>
  <c r="P14614" i="16"/>
  <c r="P14615" i="16"/>
  <c r="P14616" i="16"/>
  <c r="P14617" i="16"/>
  <c r="P14618" i="16"/>
  <c r="P14619" i="16"/>
  <c r="P14620" i="16"/>
  <c r="P14621" i="16"/>
  <c r="P14622" i="16"/>
  <c r="P14623" i="16"/>
  <c r="P14624" i="16"/>
  <c r="P14625" i="16"/>
  <c r="P14626" i="16"/>
  <c r="P14627" i="16"/>
  <c r="P14628" i="16"/>
  <c r="P14629" i="16"/>
  <c r="P14630" i="16"/>
  <c r="P14631" i="16"/>
  <c r="P14632" i="16"/>
  <c r="P14633" i="16"/>
  <c r="P14634" i="16"/>
  <c r="P14635" i="16"/>
  <c r="P14636" i="16"/>
  <c r="P14637" i="16"/>
  <c r="P14638" i="16"/>
  <c r="P14639" i="16"/>
  <c r="P14640" i="16"/>
  <c r="P14641" i="16"/>
  <c r="P14642" i="16"/>
  <c r="P14643" i="16"/>
  <c r="P14644" i="16"/>
  <c r="P14645" i="16"/>
  <c r="P14646" i="16"/>
  <c r="P14647" i="16"/>
  <c r="P14648" i="16"/>
  <c r="P14649" i="16"/>
  <c r="P14650" i="16"/>
  <c r="P14651" i="16"/>
  <c r="P14652" i="16"/>
  <c r="P14653" i="16"/>
  <c r="P14654" i="16"/>
  <c r="P14655" i="16"/>
  <c r="P14656" i="16"/>
  <c r="P14657" i="16"/>
  <c r="P14658" i="16"/>
  <c r="P14659" i="16"/>
  <c r="P14660" i="16"/>
  <c r="P14661" i="16"/>
  <c r="P14662" i="16"/>
  <c r="P14663" i="16"/>
  <c r="P14664" i="16"/>
  <c r="P14665" i="16"/>
  <c r="P14666" i="16"/>
  <c r="P14667" i="16"/>
  <c r="P14668" i="16"/>
  <c r="P14669" i="16"/>
  <c r="P14670" i="16"/>
  <c r="P14671" i="16"/>
  <c r="P14672" i="16"/>
  <c r="P14673" i="16"/>
  <c r="P14674" i="16"/>
  <c r="P14675" i="16"/>
  <c r="P14676" i="16"/>
  <c r="P14677" i="16"/>
  <c r="P14678" i="16"/>
  <c r="P14679" i="16"/>
  <c r="P14680" i="16"/>
  <c r="P14681" i="16"/>
  <c r="P14682" i="16"/>
  <c r="P14683" i="16"/>
  <c r="P14684" i="16"/>
  <c r="P14685" i="16"/>
  <c r="P14686" i="16"/>
  <c r="P14687" i="16"/>
  <c r="P14688" i="16"/>
  <c r="P14689" i="16"/>
  <c r="P14690" i="16"/>
  <c r="P14691" i="16"/>
  <c r="P14692" i="16"/>
  <c r="P14693" i="16"/>
  <c r="P14694" i="16"/>
  <c r="P14695" i="16"/>
  <c r="P14696" i="16"/>
  <c r="P14697" i="16"/>
  <c r="P14698" i="16"/>
  <c r="P14699" i="16"/>
  <c r="P14700" i="16"/>
  <c r="P14701" i="16"/>
  <c r="P14702" i="16"/>
  <c r="P14703" i="16"/>
  <c r="P14704" i="16"/>
  <c r="P14705" i="16"/>
  <c r="P14706" i="16"/>
  <c r="P14707" i="16"/>
  <c r="P14708" i="16"/>
  <c r="P14709" i="16"/>
  <c r="P14710" i="16"/>
  <c r="P14711" i="16"/>
  <c r="P14712" i="16"/>
  <c r="P14713" i="16"/>
  <c r="P14714" i="16"/>
  <c r="P14715" i="16"/>
  <c r="P14716" i="16"/>
  <c r="P14717" i="16"/>
  <c r="P14718" i="16"/>
  <c r="P14719" i="16"/>
  <c r="P14720" i="16"/>
  <c r="P14721" i="16"/>
  <c r="P14722" i="16"/>
  <c r="P14723" i="16"/>
  <c r="P14724" i="16"/>
  <c r="P14725" i="16"/>
  <c r="P14726" i="16"/>
  <c r="P14727" i="16"/>
  <c r="P14728" i="16"/>
  <c r="P14729" i="16"/>
  <c r="P14730" i="16"/>
  <c r="P14731" i="16"/>
  <c r="P14732" i="16"/>
  <c r="P14733" i="16"/>
  <c r="P14734" i="16"/>
  <c r="P14735" i="16"/>
  <c r="P14736" i="16"/>
  <c r="P14737" i="16"/>
  <c r="P14738" i="16"/>
  <c r="P14739" i="16"/>
  <c r="P14740" i="16"/>
  <c r="P14741" i="16"/>
  <c r="P14742" i="16"/>
  <c r="P14743" i="16"/>
  <c r="P14744" i="16"/>
  <c r="P14745" i="16"/>
  <c r="P14746" i="16"/>
  <c r="P14747" i="16"/>
  <c r="P14748" i="16"/>
  <c r="P14749" i="16"/>
  <c r="P14750" i="16"/>
  <c r="P14751" i="16"/>
  <c r="P14752" i="16"/>
  <c r="P14753" i="16"/>
  <c r="P14754" i="16"/>
  <c r="P14755" i="16"/>
  <c r="P14756" i="16"/>
  <c r="P14757" i="16"/>
  <c r="P14758" i="16"/>
  <c r="P14759" i="16"/>
  <c r="P14760" i="16"/>
  <c r="P14761" i="16"/>
  <c r="P14762" i="16"/>
  <c r="P14763" i="16"/>
  <c r="P14764" i="16"/>
  <c r="P14765" i="16"/>
  <c r="P14766" i="16"/>
  <c r="P14767" i="16"/>
  <c r="P14768" i="16"/>
  <c r="P14769" i="16"/>
  <c r="P14770" i="16"/>
  <c r="P14771" i="16"/>
  <c r="P14772" i="16"/>
  <c r="P14773" i="16"/>
  <c r="P14774" i="16"/>
  <c r="P14775" i="16"/>
  <c r="P14776" i="16"/>
  <c r="P14777" i="16"/>
  <c r="P14778" i="16"/>
  <c r="P14779" i="16"/>
  <c r="P14780" i="16"/>
  <c r="P14781" i="16"/>
  <c r="P14782" i="16"/>
  <c r="P14783" i="16"/>
  <c r="P14784" i="16"/>
  <c r="P14785" i="16"/>
  <c r="P14786" i="16"/>
  <c r="P14787" i="16"/>
  <c r="P14788" i="16"/>
  <c r="P14789" i="16"/>
  <c r="P14790" i="16"/>
  <c r="P14791" i="16"/>
  <c r="P14792" i="16"/>
  <c r="P14793" i="16"/>
  <c r="P14794" i="16"/>
  <c r="P14795" i="16"/>
  <c r="P14796" i="16"/>
  <c r="P14797" i="16"/>
  <c r="P14798" i="16"/>
  <c r="P14799" i="16"/>
  <c r="P14800" i="16"/>
  <c r="P14801" i="16"/>
  <c r="P14802" i="16"/>
  <c r="P14803" i="16"/>
  <c r="P14804" i="16"/>
  <c r="P14805" i="16"/>
  <c r="P14806" i="16"/>
  <c r="P14807" i="16"/>
  <c r="P14808" i="16"/>
  <c r="P14809" i="16"/>
  <c r="P14810" i="16"/>
  <c r="P14811" i="16"/>
  <c r="P14812" i="16"/>
  <c r="P14813" i="16"/>
  <c r="P14814" i="16"/>
  <c r="P14815" i="16"/>
  <c r="P14816" i="16"/>
  <c r="P14817" i="16"/>
  <c r="P14818" i="16"/>
  <c r="P14819" i="16"/>
  <c r="P14820" i="16"/>
  <c r="P14821" i="16"/>
  <c r="P14822" i="16"/>
  <c r="P14823" i="16"/>
  <c r="P14824" i="16"/>
  <c r="P14825" i="16"/>
  <c r="P14826" i="16"/>
  <c r="P14827" i="16"/>
  <c r="P14828" i="16"/>
  <c r="P14829" i="16"/>
  <c r="P14830" i="16"/>
  <c r="P14831" i="16"/>
  <c r="P14832" i="16"/>
  <c r="P14833" i="16"/>
  <c r="P14834" i="16"/>
  <c r="P14835" i="16"/>
  <c r="P14836" i="16"/>
  <c r="P14837" i="16"/>
  <c r="P14838" i="16"/>
  <c r="P14839" i="16"/>
  <c r="P14840" i="16"/>
  <c r="P14841" i="16"/>
  <c r="P14842" i="16"/>
  <c r="P14843" i="16"/>
  <c r="P14844" i="16"/>
  <c r="P14845" i="16"/>
  <c r="P14846" i="16"/>
  <c r="P14847" i="16"/>
  <c r="P14848" i="16"/>
  <c r="P14849" i="16"/>
  <c r="P14850" i="16"/>
  <c r="P14851" i="16"/>
  <c r="P14852" i="16"/>
  <c r="P14853" i="16"/>
  <c r="P14854" i="16"/>
  <c r="P14855" i="16"/>
  <c r="P14856" i="16"/>
  <c r="P14857" i="16"/>
  <c r="P14858" i="16"/>
  <c r="P14859" i="16"/>
  <c r="P14860" i="16"/>
  <c r="P14861" i="16"/>
  <c r="P14862" i="16"/>
  <c r="P14863" i="16"/>
  <c r="P14864" i="16"/>
  <c r="P14865" i="16"/>
  <c r="P14866" i="16"/>
  <c r="P14867" i="16"/>
  <c r="P14868" i="16"/>
  <c r="P14869" i="16"/>
  <c r="P14870" i="16"/>
  <c r="P14871" i="16"/>
  <c r="P14872" i="16"/>
  <c r="P14873" i="16"/>
  <c r="P14874" i="16"/>
  <c r="P14875" i="16"/>
  <c r="P14876" i="16"/>
  <c r="P14877" i="16"/>
  <c r="P14878" i="16"/>
  <c r="P14879" i="16"/>
  <c r="P14880" i="16"/>
  <c r="P14881" i="16"/>
  <c r="P14882" i="16"/>
  <c r="P14883" i="16"/>
  <c r="P14884" i="16"/>
  <c r="P14885" i="16"/>
  <c r="P14886" i="16"/>
  <c r="P14887" i="16"/>
  <c r="P14888" i="16"/>
  <c r="P14889" i="16"/>
  <c r="P14890" i="16"/>
  <c r="P14891" i="16"/>
  <c r="P14892" i="16"/>
  <c r="P14893" i="16"/>
  <c r="P14894" i="16"/>
  <c r="P14895" i="16"/>
  <c r="P14896" i="16"/>
  <c r="P14897" i="16"/>
  <c r="P14898" i="16"/>
  <c r="P14899" i="16"/>
  <c r="P14900" i="16"/>
  <c r="P14901" i="16"/>
  <c r="P14902" i="16"/>
  <c r="P14903" i="16"/>
  <c r="P14904" i="16"/>
  <c r="P14905" i="16"/>
  <c r="P14906" i="16"/>
  <c r="P14907" i="16"/>
  <c r="P14908" i="16"/>
  <c r="P14909" i="16"/>
  <c r="P14910" i="16"/>
  <c r="P14911" i="16"/>
  <c r="P14912" i="16"/>
  <c r="P14913" i="16"/>
  <c r="P14914" i="16"/>
  <c r="P14915" i="16"/>
  <c r="P14916" i="16"/>
  <c r="P14917" i="16"/>
  <c r="P14918" i="16"/>
  <c r="P14919" i="16"/>
  <c r="P14920" i="16"/>
  <c r="P14921" i="16"/>
  <c r="P14922" i="16"/>
  <c r="P14923" i="16"/>
  <c r="P14924" i="16"/>
  <c r="P14925" i="16"/>
  <c r="P14926" i="16"/>
  <c r="P14927" i="16"/>
  <c r="P14928" i="16"/>
  <c r="P14929" i="16"/>
  <c r="P14930" i="16"/>
  <c r="P14931" i="16"/>
  <c r="P14932" i="16"/>
  <c r="P14933" i="16"/>
  <c r="P14934" i="16"/>
  <c r="P14935" i="16"/>
  <c r="P14936" i="16"/>
  <c r="P14937" i="16"/>
  <c r="P14938" i="16"/>
  <c r="P14939" i="16"/>
  <c r="P14940" i="16"/>
  <c r="P14941" i="16"/>
  <c r="P14942" i="16"/>
  <c r="P14943" i="16"/>
  <c r="P14944" i="16"/>
  <c r="P14945" i="16"/>
  <c r="P14946" i="16"/>
  <c r="P14947" i="16"/>
  <c r="P14948" i="16"/>
  <c r="P14949" i="16"/>
  <c r="P14950" i="16"/>
  <c r="P14951" i="16"/>
  <c r="P14952" i="16"/>
  <c r="P14953" i="16"/>
  <c r="P14954" i="16"/>
  <c r="P14955" i="16"/>
  <c r="P14956" i="16"/>
  <c r="P14957" i="16"/>
  <c r="P14958" i="16"/>
  <c r="P14959" i="16"/>
  <c r="P14960" i="16"/>
  <c r="P14961" i="16"/>
  <c r="P14962" i="16"/>
  <c r="P14963" i="16"/>
  <c r="P14964" i="16"/>
  <c r="P14965" i="16"/>
  <c r="P14966" i="16"/>
  <c r="P14967" i="16"/>
  <c r="P14968" i="16"/>
  <c r="P14969" i="16"/>
  <c r="P14970" i="16"/>
  <c r="P14971" i="16"/>
  <c r="P14972" i="16"/>
  <c r="P14973" i="16"/>
  <c r="P14974" i="16"/>
  <c r="P14975" i="16"/>
  <c r="P14976" i="16"/>
  <c r="P14977" i="16"/>
  <c r="P14978" i="16"/>
  <c r="P14979" i="16"/>
  <c r="P14980" i="16"/>
  <c r="P14981" i="16"/>
  <c r="P14982" i="16"/>
  <c r="P14983" i="16"/>
  <c r="P14984" i="16"/>
  <c r="P14985" i="16"/>
  <c r="P14986" i="16"/>
  <c r="P14987" i="16"/>
  <c r="P14988" i="16"/>
  <c r="P14989" i="16"/>
  <c r="P14990" i="16"/>
  <c r="P14991" i="16"/>
  <c r="P14992" i="16"/>
  <c r="P14993" i="16"/>
  <c r="P14994" i="16"/>
  <c r="P14995" i="16"/>
  <c r="P14996" i="16"/>
  <c r="P14997" i="16"/>
  <c r="P14998" i="16"/>
  <c r="P14999" i="16"/>
  <c r="P15000" i="16"/>
  <c r="P15001" i="16"/>
  <c r="P15002" i="16"/>
  <c r="P15003" i="16"/>
  <c r="P15004" i="16"/>
  <c r="P15005" i="16"/>
  <c r="P15006" i="16"/>
  <c r="P15007" i="16"/>
  <c r="P15008" i="16"/>
  <c r="P15009" i="16"/>
  <c r="P15010" i="16"/>
  <c r="P15011" i="16"/>
  <c r="P15012" i="16"/>
  <c r="P15013" i="16"/>
  <c r="P15014" i="16"/>
  <c r="P15015" i="16"/>
  <c r="P15016" i="16"/>
  <c r="P15017" i="16"/>
  <c r="P15018" i="16"/>
  <c r="P15019" i="16"/>
  <c r="P15020" i="16"/>
  <c r="P15021" i="16"/>
  <c r="P15022" i="16"/>
  <c r="P15023" i="16"/>
  <c r="P15024" i="16"/>
  <c r="P15025" i="16"/>
  <c r="P15026" i="16"/>
  <c r="P15027" i="16"/>
  <c r="P15028" i="16"/>
  <c r="P15029" i="16"/>
  <c r="P15030" i="16"/>
  <c r="P15031" i="16"/>
  <c r="P15032" i="16"/>
  <c r="P15033" i="16"/>
  <c r="P15034" i="16"/>
  <c r="P15035" i="16"/>
  <c r="P15036" i="16"/>
  <c r="P15037" i="16"/>
  <c r="P15038" i="16"/>
  <c r="P15039" i="16"/>
  <c r="P15040" i="16"/>
  <c r="P15041" i="16"/>
  <c r="P15042" i="16"/>
  <c r="P15043" i="16"/>
  <c r="P15044" i="16"/>
  <c r="P15045" i="16"/>
  <c r="P15046" i="16"/>
  <c r="P15047" i="16"/>
  <c r="P15048" i="16"/>
  <c r="P15049" i="16"/>
  <c r="P15050" i="16"/>
  <c r="P15051" i="16"/>
  <c r="P15052" i="16"/>
  <c r="P15053" i="16"/>
  <c r="P15054" i="16"/>
  <c r="P15055" i="16"/>
  <c r="P15056" i="16"/>
  <c r="P15057" i="16"/>
  <c r="P15058" i="16"/>
  <c r="P15059" i="16"/>
  <c r="P15060" i="16"/>
  <c r="P15061" i="16"/>
  <c r="P15062" i="16"/>
  <c r="P15063" i="16"/>
  <c r="P15064" i="16"/>
  <c r="P15065" i="16"/>
  <c r="P15066" i="16"/>
  <c r="P15067" i="16"/>
  <c r="P15068" i="16"/>
  <c r="P15069" i="16"/>
  <c r="P15070" i="16"/>
  <c r="P15071" i="16"/>
  <c r="P15072" i="16"/>
  <c r="P15073" i="16"/>
  <c r="P15074" i="16"/>
  <c r="P15075" i="16"/>
  <c r="P15076" i="16"/>
  <c r="P15077" i="16"/>
  <c r="P15078" i="16"/>
  <c r="P15079" i="16"/>
  <c r="P15080" i="16"/>
  <c r="P15081" i="16"/>
  <c r="P15082" i="16"/>
  <c r="P15083" i="16"/>
  <c r="P15084" i="16"/>
  <c r="P15085" i="16"/>
  <c r="P15086" i="16"/>
  <c r="P15087" i="16"/>
  <c r="P15088" i="16"/>
  <c r="P15089" i="16"/>
  <c r="P15090" i="16"/>
  <c r="P15091" i="16"/>
  <c r="P15092" i="16"/>
  <c r="P15093" i="16"/>
  <c r="P15094" i="16"/>
  <c r="P15095" i="16"/>
  <c r="P15096" i="16"/>
  <c r="P15097" i="16"/>
  <c r="P15098" i="16"/>
  <c r="P15099" i="16"/>
  <c r="P15100" i="16"/>
  <c r="P15101" i="16"/>
  <c r="P15102" i="16"/>
  <c r="P15103" i="16"/>
  <c r="P15104" i="16"/>
  <c r="P15105" i="16"/>
  <c r="P15106" i="16"/>
  <c r="P15107" i="16"/>
  <c r="P15108" i="16"/>
  <c r="P15109" i="16"/>
  <c r="P15110" i="16"/>
  <c r="P15111" i="16"/>
  <c r="P15112" i="16"/>
  <c r="P15113" i="16"/>
  <c r="P15114" i="16"/>
  <c r="P15115" i="16"/>
  <c r="P15116" i="16"/>
  <c r="P15117" i="16"/>
  <c r="P15118" i="16"/>
  <c r="P15119" i="16"/>
  <c r="P15120" i="16"/>
  <c r="P15121" i="16"/>
  <c r="P15122" i="16"/>
  <c r="P15123" i="16"/>
  <c r="P15124" i="16"/>
  <c r="P15125" i="16"/>
  <c r="P15126" i="16"/>
  <c r="P15127" i="16"/>
  <c r="P15128" i="16"/>
  <c r="P15129" i="16"/>
  <c r="P15130" i="16"/>
  <c r="P15131" i="16"/>
  <c r="P15132" i="16"/>
  <c r="P15133" i="16"/>
  <c r="P15134" i="16"/>
  <c r="P15135" i="16"/>
  <c r="P15136" i="16"/>
  <c r="P15137" i="16"/>
  <c r="P15138" i="16"/>
  <c r="P15139" i="16"/>
  <c r="P15140" i="16"/>
  <c r="P15141" i="16"/>
  <c r="P15142" i="16"/>
  <c r="P15143" i="16"/>
  <c r="P15144" i="16"/>
  <c r="P15145" i="16"/>
  <c r="P15146" i="16"/>
  <c r="P15147" i="16"/>
  <c r="P15148" i="16"/>
  <c r="P15149" i="16"/>
  <c r="P15150" i="16"/>
  <c r="P15151" i="16"/>
  <c r="P15152" i="16"/>
  <c r="P15153" i="16"/>
  <c r="P15154" i="16"/>
  <c r="P15155" i="16"/>
  <c r="P15156" i="16"/>
  <c r="P15157" i="16"/>
  <c r="P15158" i="16"/>
  <c r="P15159" i="16"/>
  <c r="P15160" i="16"/>
  <c r="P15161" i="16"/>
  <c r="P15162" i="16"/>
  <c r="P15163" i="16"/>
  <c r="P15164" i="16"/>
  <c r="P15165" i="16"/>
  <c r="P15166" i="16"/>
  <c r="P15167" i="16"/>
  <c r="P15168" i="16"/>
  <c r="P15169" i="16"/>
  <c r="P15170" i="16"/>
  <c r="P15171" i="16"/>
  <c r="P15172" i="16"/>
  <c r="P15173" i="16"/>
  <c r="P15174" i="16"/>
  <c r="P15175" i="16"/>
  <c r="P15176" i="16"/>
  <c r="P15177" i="16"/>
  <c r="P15178" i="16"/>
  <c r="P15179" i="16"/>
  <c r="P15180" i="16"/>
  <c r="P15181" i="16"/>
  <c r="P15182" i="16"/>
  <c r="P15183" i="16"/>
  <c r="P15184" i="16"/>
  <c r="P15185" i="16"/>
  <c r="P15186" i="16"/>
  <c r="P15187" i="16"/>
  <c r="P15188" i="16"/>
  <c r="P15189" i="16"/>
  <c r="P15190" i="16"/>
  <c r="P15191" i="16"/>
  <c r="P15192" i="16"/>
  <c r="P15193" i="16"/>
  <c r="P15194" i="16"/>
  <c r="P15195" i="16"/>
  <c r="P15196" i="16"/>
  <c r="P15197" i="16"/>
  <c r="P15198" i="16"/>
  <c r="P15199" i="16"/>
  <c r="P15200" i="16"/>
  <c r="P15201" i="16"/>
  <c r="P15202" i="16"/>
  <c r="P15203" i="16"/>
  <c r="P15204" i="16"/>
  <c r="P15205" i="16"/>
  <c r="P15206" i="16"/>
  <c r="P15207" i="16"/>
  <c r="P15208" i="16"/>
  <c r="P15209" i="16"/>
  <c r="P15210" i="16"/>
  <c r="P15211" i="16"/>
  <c r="P15212" i="16"/>
  <c r="P15213" i="16"/>
  <c r="P15214" i="16"/>
  <c r="P15215" i="16"/>
  <c r="P15216" i="16"/>
  <c r="P15217" i="16"/>
  <c r="P15218" i="16"/>
  <c r="P15219" i="16"/>
  <c r="P15220" i="16"/>
  <c r="P15221" i="16"/>
  <c r="P15222" i="16"/>
  <c r="P15223" i="16"/>
  <c r="P15224" i="16"/>
  <c r="P15225" i="16"/>
  <c r="P15226" i="16"/>
  <c r="P15227" i="16"/>
  <c r="P15228" i="16"/>
  <c r="P15229" i="16"/>
  <c r="P15230" i="16"/>
  <c r="P15231" i="16"/>
  <c r="P15232" i="16"/>
  <c r="P15233" i="16"/>
  <c r="P15234" i="16"/>
  <c r="P15235" i="16"/>
  <c r="P15236" i="16"/>
  <c r="P15237" i="16"/>
  <c r="P15238" i="16"/>
  <c r="P15239" i="16"/>
  <c r="P15240" i="16"/>
  <c r="P15241" i="16"/>
  <c r="P15242" i="16"/>
  <c r="P15243" i="16"/>
  <c r="P15244" i="16"/>
  <c r="P15245" i="16"/>
  <c r="P15246" i="16"/>
  <c r="P15247" i="16"/>
  <c r="P15248" i="16"/>
  <c r="P15249" i="16"/>
  <c r="P15250" i="16"/>
  <c r="P15251" i="16"/>
  <c r="P15252" i="16"/>
  <c r="P15253" i="16"/>
  <c r="P15254" i="16"/>
  <c r="P15255" i="16"/>
  <c r="P15256" i="16"/>
  <c r="P15257" i="16"/>
  <c r="P15258" i="16"/>
  <c r="P15259" i="16"/>
  <c r="P15260" i="16"/>
  <c r="P15261" i="16"/>
  <c r="P15262" i="16"/>
  <c r="P15263" i="16"/>
  <c r="P15264" i="16"/>
  <c r="P15265" i="16"/>
  <c r="P15266" i="16"/>
  <c r="P15267" i="16"/>
  <c r="P15268" i="16"/>
  <c r="P15269" i="16"/>
  <c r="P15270" i="16"/>
  <c r="P15271" i="16"/>
  <c r="P15272" i="16"/>
  <c r="P15273" i="16"/>
  <c r="P15274" i="16"/>
  <c r="P15275" i="16"/>
  <c r="P15276" i="16"/>
  <c r="P15277" i="16"/>
  <c r="P15278" i="16"/>
  <c r="P15279" i="16"/>
  <c r="P15280" i="16"/>
  <c r="P15281" i="16"/>
  <c r="P15282" i="16"/>
  <c r="P15283" i="16"/>
  <c r="P15284" i="16"/>
  <c r="P15285" i="16"/>
  <c r="P15286" i="16"/>
  <c r="P15287" i="16"/>
  <c r="P15288" i="16"/>
  <c r="P15289" i="16"/>
  <c r="P15290" i="16"/>
  <c r="P15291" i="16"/>
  <c r="P15292" i="16"/>
  <c r="P15293" i="16"/>
  <c r="P15294" i="16"/>
  <c r="P15295" i="16"/>
  <c r="P15296" i="16"/>
  <c r="P15297" i="16"/>
  <c r="P15298" i="16"/>
  <c r="P15299" i="16"/>
  <c r="P15300" i="16"/>
  <c r="P15301" i="16"/>
  <c r="P15302" i="16"/>
  <c r="P15303" i="16"/>
  <c r="P15304" i="16"/>
  <c r="P15305" i="16"/>
  <c r="P15306" i="16"/>
  <c r="P15307" i="16"/>
  <c r="P15308" i="16"/>
  <c r="P15309" i="16"/>
  <c r="P15310" i="16"/>
  <c r="P15311" i="16"/>
  <c r="P15312" i="16"/>
  <c r="P15313" i="16"/>
  <c r="P15314" i="16"/>
  <c r="P15315" i="16"/>
  <c r="P15316" i="16"/>
  <c r="P15317" i="16"/>
  <c r="P15318" i="16"/>
  <c r="P15319" i="16"/>
  <c r="P15320" i="16"/>
  <c r="P15321" i="16"/>
  <c r="P15322" i="16"/>
  <c r="P15323" i="16"/>
  <c r="P15324" i="16"/>
  <c r="P15325" i="16"/>
  <c r="P15326" i="16"/>
  <c r="P15327" i="16"/>
  <c r="P15328" i="16"/>
  <c r="P15329" i="16"/>
  <c r="P15330" i="16"/>
  <c r="P15331" i="16"/>
  <c r="P15332" i="16"/>
  <c r="P15333" i="16"/>
  <c r="P15334" i="16"/>
  <c r="P15335" i="16"/>
  <c r="P15336" i="16"/>
  <c r="P15337" i="16"/>
  <c r="P15338" i="16"/>
  <c r="P15339" i="16"/>
  <c r="P15340" i="16"/>
  <c r="P15341" i="16"/>
  <c r="P15342" i="16"/>
  <c r="P15343" i="16"/>
  <c r="P15344" i="16"/>
  <c r="P15345" i="16"/>
  <c r="P15346" i="16"/>
  <c r="P15347" i="16"/>
  <c r="P15348" i="16"/>
  <c r="P15349" i="16"/>
  <c r="P15350" i="16"/>
  <c r="P15351" i="16"/>
  <c r="P15352" i="16"/>
  <c r="P15353" i="16"/>
  <c r="P15354" i="16"/>
  <c r="P15355" i="16"/>
  <c r="P15356" i="16"/>
  <c r="P15357" i="16"/>
  <c r="P15358" i="16"/>
  <c r="P15359" i="16"/>
  <c r="P15360" i="16"/>
  <c r="P15361" i="16"/>
  <c r="P15362" i="16"/>
  <c r="P15363" i="16"/>
  <c r="P15364" i="16"/>
  <c r="P15365" i="16"/>
  <c r="P15366" i="16"/>
  <c r="P15367" i="16"/>
  <c r="P15368" i="16"/>
  <c r="P15369" i="16"/>
  <c r="P15370" i="16"/>
  <c r="P15371" i="16"/>
  <c r="P15372" i="16"/>
  <c r="P15373" i="16"/>
  <c r="P15374" i="16"/>
  <c r="P15375" i="16"/>
  <c r="P15376" i="16"/>
  <c r="P15377" i="16"/>
  <c r="P15378" i="16"/>
  <c r="P15379" i="16"/>
  <c r="P15380" i="16"/>
  <c r="P15381" i="16"/>
  <c r="P15382" i="16"/>
  <c r="P15383" i="16"/>
  <c r="P15384" i="16"/>
  <c r="P15385" i="16"/>
  <c r="P15386" i="16"/>
  <c r="P15387" i="16"/>
  <c r="P15388" i="16"/>
  <c r="P15389" i="16"/>
  <c r="P15390" i="16"/>
  <c r="P15391" i="16"/>
  <c r="P15392" i="16"/>
  <c r="P15393" i="16"/>
  <c r="P15394" i="16"/>
  <c r="P15395" i="16"/>
  <c r="P15396" i="16"/>
  <c r="P15397" i="16"/>
  <c r="P15398" i="16"/>
  <c r="P15399" i="16"/>
  <c r="P15400" i="16"/>
  <c r="P15401" i="16"/>
  <c r="P15402" i="16"/>
  <c r="P15403" i="16"/>
  <c r="P15404" i="16"/>
  <c r="P15405" i="16"/>
  <c r="P15406" i="16"/>
  <c r="P15407" i="16"/>
  <c r="P15408" i="16"/>
  <c r="P15409" i="16"/>
  <c r="P15410" i="16"/>
  <c r="P15411" i="16"/>
  <c r="P15412" i="16"/>
  <c r="P15413" i="16"/>
  <c r="P15414" i="16"/>
  <c r="P15415" i="16"/>
  <c r="P15416" i="16"/>
  <c r="P15417" i="16"/>
  <c r="P15418" i="16"/>
  <c r="P15419" i="16"/>
  <c r="P15420" i="16"/>
  <c r="P15421" i="16"/>
  <c r="P15422" i="16"/>
  <c r="P15423" i="16"/>
  <c r="P15424" i="16"/>
  <c r="P15425" i="16"/>
  <c r="P15426" i="16"/>
  <c r="P15427" i="16"/>
  <c r="P15428" i="16"/>
  <c r="P15429" i="16"/>
  <c r="P15430" i="16"/>
  <c r="P15431" i="16"/>
  <c r="P15432" i="16"/>
  <c r="P15433" i="16"/>
  <c r="P15434" i="16"/>
  <c r="P15435" i="16"/>
  <c r="P15436" i="16"/>
  <c r="P15437" i="16"/>
  <c r="P15438" i="16"/>
  <c r="P15439" i="16"/>
  <c r="P15440" i="16"/>
  <c r="P15441" i="16"/>
  <c r="P15442" i="16"/>
  <c r="P15443" i="16"/>
  <c r="P15444" i="16"/>
  <c r="P15445" i="16"/>
  <c r="P15446" i="16"/>
  <c r="P15447" i="16"/>
  <c r="P15448" i="16"/>
  <c r="P15449" i="16"/>
  <c r="P15450" i="16"/>
  <c r="P15451" i="16"/>
  <c r="P15452" i="16"/>
  <c r="P15453" i="16"/>
  <c r="P15454" i="16"/>
  <c r="P15455" i="16"/>
  <c r="P15456" i="16"/>
  <c r="P15457" i="16"/>
  <c r="P15458" i="16"/>
  <c r="P15459" i="16"/>
  <c r="P15460" i="16"/>
  <c r="P15461" i="16"/>
  <c r="P15462" i="16"/>
  <c r="P15463" i="16"/>
  <c r="P15464" i="16"/>
  <c r="P15465" i="16"/>
  <c r="P15466" i="16"/>
  <c r="P15467" i="16"/>
  <c r="P15468" i="16"/>
  <c r="P15469" i="16"/>
  <c r="P15470" i="16"/>
  <c r="P15471" i="16"/>
  <c r="P15472" i="16"/>
  <c r="P15473" i="16"/>
  <c r="P15474" i="16"/>
  <c r="P15475" i="16"/>
  <c r="P15476" i="16"/>
  <c r="P15477" i="16"/>
  <c r="P15478" i="16"/>
  <c r="P15479" i="16"/>
  <c r="P15480" i="16"/>
  <c r="P15481" i="16"/>
  <c r="P15482" i="16"/>
  <c r="P15483" i="16"/>
  <c r="P15484" i="16"/>
  <c r="P15485" i="16"/>
  <c r="P15486" i="16"/>
  <c r="P15487" i="16"/>
  <c r="P15488" i="16"/>
  <c r="P15489" i="16"/>
  <c r="P15490" i="16"/>
  <c r="P15491" i="16"/>
  <c r="P15492" i="16"/>
  <c r="P15493" i="16"/>
  <c r="P15494" i="16"/>
  <c r="P15495" i="16"/>
  <c r="P15496" i="16"/>
  <c r="P15497" i="16"/>
  <c r="P15498" i="16"/>
  <c r="P15499" i="16"/>
  <c r="P15500" i="16"/>
  <c r="P15501" i="16"/>
  <c r="P15502" i="16"/>
  <c r="P15503" i="16"/>
  <c r="P15504" i="16"/>
  <c r="P15505" i="16"/>
  <c r="P15506" i="16"/>
  <c r="P15507" i="16"/>
  <c r="P15508" i="16"/>
  <c r="P15509" i="16"/>
  <c r="P15510" i="16"/>
  <c r="P15511" i="16"/>
  <c r="P15512" i="16"/>
  <c r="P15513" i="16"/>
  <c r="P15514" i="16"/>
  <c r="P15515" i="16"/>
  <c r="P15516" i="16"/>
  <c r="P15517" i="16"/>
  <c r="P15518" i="16"/>
  <c r="P15519" i="16"/>
  <c r="P15520" i="16"/>
  <c r="P15521" i="16"/>
  <c r="P15522" i="16"/>
  <c r="P15523" i="16"/>
  <c r="P15524" i="16"/>
  <c r="P15525" i="16"/>
  <c r="P15526" i="16"/>
  <c r="P15527" i="16"/>
  <c r="P15528" i="16"/>
  <c r="P15529" i="16"/>
  <c r="P15530" i="16"/>
  <c r="P15531" i="16"/>
  <c r="P15532" i="16"/>
  <c r="P15533" i="16"/>
  <c r="P15534" i="16"/>
  <c r="P15535" i="16"/>
  <c r="P15536" i="16"/>
  <c r="P15537" i="16"/>
  <c r="P15538" i="16"/>
  <c r="P15539" i="16"/>
  <c r="P15540" i="16"/>
  <c r="P15541" i="16"/>
  <c r="P15542" i="16"/>
  <c r="P15543" i="16"/>
  <c r="P15544" i="16"/>
  <c r="P15545" i="16"/>
  <c r="P15546" i="16"/>
  <c r="P15547" i="16"/>
  <c r="P15548" i="16"/>
  <c r="P15549" i="16"/>
  <c r="P15550" i="16"/>
  <c r="P15551" i="16"/>
  <c r="P15552" i="16"/>
  <c r="P15553" i="16"/>
  <c r="P15554" i="16"/>
  <c r="P15555" i="16"/>
  <c r="P15556" i="16"/>
  <c r="P15557" i="16"/>
  <c r="P15558" i="16"/>
  <c r="P15559" i="16"/>
  <c r="P15560" i="16"/>
  <c r="P15561" i="16"/>
  <c r="P15562" i="16"/>
  <c r="P15563" i="16"/>
  <c r="P15564" i="16"/>
  <c r="P15565" i="16"/>
  <c r="P15566" i="16"/>
  <c r="P15567" i="16"/>
  <c r="P15568" i="16"/>
  <c r="P15569" i="16"/>
  <c r="P15570" i="16"/>
  <c r="P15571" i="16"/>
  <c r="P15572" i="16"/>
  <c r="P15573" i="16"/>
  <c r="P15574" i="16"/>
  <c r="P15575" i="16"/>
  <c r="P15576" i="16"/>
  <c r="P15577" i="16"/>
  <c r="P15578" i="16"/>
  <c r="P15579" i="16"/>
  <c r="P15580" i="16"/>
  <c r="P15581" i="16"/>
  <c r="P15582" i="16"/>
  <c r="P15583" i="16"/>
  <c r="P15584" i="16"/>
  <c r="P15585" i="16"/>
  <c r="P15586" i="16"/>
  <c r="P15587" i="16"/>
  <c r="P15588" i="16"/>
  <c r="P15589" i="16"/>
  <c r="P15590" i="16"/>
  <c r="P15591" i="16"/>
  <c r="P15592" i="16"/>
  <c r="P15593" i="16"/>
  <c r="P15594" i="16"/>
  <c r="P15595" i="16"/>
  <c r="P15596" i="16"/>
  <c r="P15597" i="16"/>
  <c r="P15598" i="16"/>
  <c r="P15599" i="16"/>
  <c r="P15600" i="16"/>
  <c r="P15601" i="16"/>
  <c r="P15602" i="16"/>
  <c r="P15603" i="16"/>
  <c r="P15604" i="16"/>
  <c r="P15605" i="16"/>
  <c r="P15606" i="16"/>
  <c r="P15607" i="16"/>
  <c r="P15608" i="16"/>
  <c r="P15609" i="16"/>
  <c r="P15610" i="16"/>
  <c r="P15611" i="16"/>
  <c r="P15612" i="16"/>
  <c r="P15613" i="16"/>
  <c r="P15614" i="16"/>
  <c r="P15615" i="16"/>
  <c r="P15616" i="16"/>
  <c r="P15617" i="16"/>
  <c r="P15618" i="16"/>
  <c r="P15619" i="16"/>
  <c r="P15620" i="16"/>
  <c r="P15621" i="16"/>
  <c r="P15622" i="16"/>
  <c r="P15623" i="16"/>
  <c r="P15624" i="16"/>
  <c r="P15625" i="16"/>
  <c r="P15626" i="16"/>
  <c r="P15627" i="16"/>
  <c r="P15628" i="16"/>
  <c r="P15629" i="16"/>
  <c r="P15630" i="16"/>
  <c r="P15631" i="16"/>
  <c r="P15632" i="16"/>
  <c r="P15633" i="16"/>
  <c r="P15634" i="16"/>
  <c r="P15635" i="16"/>
  <c r="P15636" i="16"/>
  <c r="P15637" i="16"/>
  <c r="P15638" i="16"/>
  <c r="P15639" i="16"/>
  <c r="P15640" i="16"/>
  <c r="P15641" i="16"/>
  <c r="P15642" i="16"/>
  <c r="P15643" i="16"/>
  <c r="P15644" i="16"/>
  <c r="P15645" i="16"/>
  <c r="P15646" i="16"/>
  <c r="P15647" i="16"/>
  <c r="P15648" i="16"/>
  <c r="P15649" i="16"/>
  <c r="P15650" i="16"/>
  <c r="P15651" i="16"/>
  <c r="P15652" i="16"/>
  <c r="P15653" i="16"/>
  <c r="P15654" i="16"/>
  <c r="P15655" i="16"/>
  <c r="P15656" i="16"/>
  <c r="P15657" i="16"/>
  <c r="P15658" i="16"/>
  <c r="P15659" i="16"/>
  <c r="P15660" i="16"/>
  <c r="P15661" i="16"/>
  <c r="P15662" i="16"/>
  <c r="P15663" i="16"/>
  <c r="P15664" i="16"/>
  <c r="P15665" i="16"/>
  <c r="P15666" i="16"/>
  <c r="P15667" i="16"/>
  <c r="P15668" i="16"/>
  <c r="P15669" i="16"/>
  <c r="P15670" i="16"/>
  <c r="P15671" i="16"/>
  <c r="P15672" i="16"/>
  <c r="P15673" i="16"/>
  <c r="P15674" i="16"/>
  <c r="P15675" i="16"/>
  <c r="P15676" i="16"/>
  <c r="P15677" i="16"/>
  <c r="P15678" i="16"/>
  <c r="P15679" i="16"/>
  <c r="P15680" i="16"/>
  <c r="P15681" i="16"/>
  <c r="P15682" i="16"/>
  <c r="P15683" i="16"/>
  <c r="P15684" i="16"/>
  <c r="P15685" i="16"/>
  <c r="P15686" i="16"/>
  <c r="P15687" i="16"/>
  <c r="P15688" i="16"/>
  <c r="P15689" i="16"/>
  <c r="P15690" i="16"/>
  <c r="P15691" i="16"/>
  <c r="P15692" i="16"/>
  <c r="P15693" i="16"/>
  <c r="P15694" i="16"/>
  <c r="P15695" i="16"/>
  <c r="P15696" i="16"/>
  <c r="P15697" i="16"/>
  <c r="P15698" i="16"/>
  <c r="P15699" i="16"/>
  <c r="P15700" i="16"/>
  <c r="P15701" i="16"/>
  <c r="P15702" i="16"/>
  <c r="P15703" i="16"/>
  <c r="P15704" i="16"/>
  <c r="P15705" i="16"/>
  <c r="P15706" i="16"/>
  <c r="P15707" i="16"/>
  <c r="P15708" i="16"/>
  <c r="P15709" i="16"/>
  <c r="P15710" i="16"/>
  <c r="P15711" i="16"/>
  <c r="P15712" i="16"/>
  <c r="P15713" i="16"/>
  <c r="P15714" i="16"/>
  <c r="P15715" i="16"/>
  <c r="P15716" i="16"/>
  <c r="P15717" i="16"/>
  <c r="P15718" i="16"/>
  <c r="P15719" i="16"/>
  <c r="P15720" i="16"/>
  <c r="P15721" i="16"/>
  <c r="P15722" i="16"/>
  <c r="P15723" i="16"/>
  <c r="P15724" i="16"/>
  <c r="P15725" i="16"/>
  <c r="P15726" i="16"/>
  <c r="P15727" i="16"/>
  <c r="P15728" i="16"/>
  <c r="P15729" i="16"/>
  <c r="P15730" i="16"/>
  <c r="P15731" i="16"/>
  <c r="P15732" i="16"/>
  <c r="P15733" i="16"/>
  <c r="P15734" i="16"/>
  <c r="P15735" i="16"/>
  <c r="P15736" i="16"/>
  <c r="P15737" i="16"/>
  <c r="P15738" i="16"/>
  <c r="P15739" i="16"/>
  <c r="P15740" i="16"/>
  <c r="P15741" i="16"/>
  <c r="P15742" i="16"/>
  <c r="P15743" i="16"/>
  <c r="P15744" i="16"/>
  <c r="P15745" i="16"/>
  <c r="P15746" i="16"/>
  <c r="P15747" i="16"/>
  <c r="P15748" i="16"/>
  <c r="P15749" i="16"/>
  <c r="P15750" i="16"/>
  <c r="P15751" i="16"/>
  <c r="P15752" i="16"/>
  <c r="P15753" i="16"/>
  <c r="P15754" i="16"/>
  <c r="P15755" i="16"/>
  <c r="P15756" i="16"/>
  <c r="P15757" i="16"/>
  <c r="P15758" i="16"/>
  <c r="P15759" i="16"/>
  <c r="P15760" i="16"/>
  <c r="P15761" i="16"/>
  <c r="P15762" i="16"/>
  <c r="P15763" i="16"/>
  <c r="P15764" i="16"/>
  <c r="P15765" i="16"/>
  <c r="P15766" i="16"/>
  <c r="P15767" i="16"/>
  <c r="P15768" i="16"/>
  <c r="P15769" i="16"/>
  <c r="P15770" i="16"/>
  <c r="P15771" i="16"/>
  <c r="P15772" i="16"/>
  <c r="P15773" i="16"/>
  <c r="P15774" i="16"/>
  <c r="P15775" i="16"/>
  <c r="P15776" i="16"/>
  <c r="P15777" i="16"/>
  <c r="P15778" i="16"/>
  <c r="P15779" i="16"/>
  <c r="P15780" i="16"/>
  <c r="P15781" i="16"/>
  <c r="P15782" i="16"/>
  <c r="P15783" i="16"/>
  <c r="P15784" i="16"/>
  <c r="P15785" i="16"/>
  <c r="P15786" i="16"/>
  <c r="P15787" i="16"/>
  <c r="P15788" i="16"/>
  <c r="P15789" i="16"/>
  <c r="P15790" i="16"/>
  <c r="P15791" i="16"/>
  <c r="P15792" i="16"/>
  <c r="P15793" i="16"/>
  <c r="P15794" i="16"/>
  <c r="P15795" i="16"/>
  <c r="P15796" i="16"/>
  <c r="P15797" i="16"/>
  <c r="P15798" i="16"/>
  <c r="P15799" i="16"/>
  <c r="P15800" i="16"/>
  <c r="P15801" i="16"/>
  <c r="P15802" i="16"/>
  <c r="P15803" i="16"/>
  <c r="P15804" i="16"/>
  <c r="P15805" i="16"/>
  <c r="P15806" i="16"/>
  <c r="P15807" i="16"/>
  <c r="P15808" i="16"/>
  <c r="P15809" i="16"/>
  <c r="P15810" i="16"/>
  <c r="P15811" i="16"/>
  <c r="P15812" i="16"/>
  <c r="P15813" i="16"/>
  <c r="P15814" i="16"/>
  <c r="P15815" i="16"/>
  <c r="P15816" i="16"/>
  <c r="P15817" i="16"/>
  <c r="P15818" i="16"/>
  <c r="P15819" i="16"/>
  <c r="P15820" i="16"/>
  <c r="P15821" i="16"/>
  <c r="P15822" i="16"/>
  <c r="P15823" i="16"/>
  <c r="P15824" i="16"/>
  <c r="P15825" i="16"/>
  <c r="P15826" i="16"/>
  <c r="P15827" i="16"/>
  <c r="P15828" i="16"/>
  <c r="P15829" i="16"/>
  <c r="P15830" i="16"/>
  <c r="P15831" i="16"/>
  <c r="P15832" i="16"/>
  <c r="P15833" i="16"/>
  <c r="P15834" i="16"/>
  <c r="P15835" i="16"/>
  <c r="P15836" i="16"/>
  <c r="P15837" i="16"/>
  <c r="P15838" i="16"/>
  <c r="P15839" i="16"/>
  <c r="P15840" i="16"/>
  <c r="P15841" i="16"/>
  <c r="P15842" i="16"/>
  <c r="P15843" i="16"/>
  <c r="P15844" i="16"/>
  <c r="P15845" i="16"/>
  <c r="P15846" i="16"/>
  <c r="P15847" i="16"/>
  <c r="P15848" i="16"/>
  <c r="P15849" i="16"/>
  <c r="P15850" i="16"/>
  <c r="P15851" i="16"/>
  <c r="P15852" i="16"/>
  <c r="P15853" i="16"/>
  <c r="P15854" i="16"/>
  <c r="P15855" i="16"/>
  <c r="P15856" i="16"/>
  <c r="P15857" i="16"/>
  <c r="P15858" i="16"/>
  <c r="P15859" i="16"/>
  <c r="P15860" i="16"/>
  <c r="P15861" i="16"/>
  <c r="P15862" i="16"/>
  <c r="P15863" i="16"/>
  <c r="P15864" i="16"/>
  <c r="P15865" i="16"/>
  <c r="P15866" i="16"/>
  <c r="P15867" i="16"/>
  <c r="P15868" i="16"/>
  <c r="P15869" i="16"/>
  <c r="P15870" i="16"/>
  <c r="P15871" i="16"/>
  <c r="P15872" i="16"/>
  <c r="P15873" i="16"/>
  <c r="P15874" i="16"/>
  <c r="P15875" i="16"/>
  <c r="P15876" i="16"/>
  <c r="P15877" i="16"/>
  <c r="P15878" i="16"/>
  <c r="P15879" i="16"/>
  <c r="P15880" i="16"/>
  <c r="P15881" i="16"/>
  <c r="P15882" i="16"/>
  <c r="P15883" i="16"/>
  <c r="P15884" i="16"/>
  <c r="P15885" i="16"/>
  <c r="P15886" i="16"/>
  <c r="P15887" i="16"/>
  <c r="P15888" i="16"/>
  <c r="P15889" i="16"/>
  <c r="P15890" i="16"/>
  <c r="P15891" i="16"/>
  <c r="P15892" i="16"/>
  <c r="P15893" i="16"/>
  <c r="P15894" i="16"/>
  <c r="P15895" i="16"/>
  <c r="P15896" i="16"/>
  <c r="P15897" i="16"/>
  <c r="P15898" i="16"/>
  <c r="P15899" i="16"/>
  <c r="P15900" i="16"/>
  <c r="P15901" i="16"/>
  <c r="P15902" i="16"/>
  <c r="P15903" i="16"/>
  <c r="P15904" i="16"/>
  <c r="P15905" i="16"/>
  <c r="P15906" i="16"/>
  <c r="P15907" i="16"/>
  <c r="P15908" i="16"/>
  <c r="P15909" i="16"/>
  <c r="P15910" i="16"/>
  <c r="P15911" i="16"/>
  <c r="P15912" i="16"/>
  <c r="P15913" i="16"/>
  <c r="P15914" i="16"/>
  <c r="P15915" i="16"/>
  <c r="P15916" i="16"/>
  <c r="P15917" i="16"/>
  <c r="P15918" i="16"/>
  <c r="P15919" i="16"/>
  <c r="P15920" i="16"/>
  <c r="P15921" i="16"/>
  <c r="P15922" i="16"/>
  <c r="P15923" i="16"/>
  <c r="P15924" i="16"/>
  <c r="P15925" i="16"/>
  <c r="P15926" i="16"/>
  <c r="P15927" i="16"/>
  <c r="P15928" i="16"/>
  <c r="P15929" i="16"/>
  <c r="P15930" i="16"/>
  <c r="P15931" i="16"/>
  <c r="P15932" i="16"/>
  <c r="P15933" i="16"/>
  <c r="P15934" i="16"/>
  <c r="P15935" i="16"/>
  <c r="P15936" i="16"/>
  <c r="P15937" i="16"/>
  <c r="P15938" i="16"/>
  <c r="P15939" i="16"/>
  <c r="P15940" i="16"/>
  <c r="P15941" i="16"/>
  <c r="P15942" i="16"/>
  <c r="P15943" i="16"/>
  <c r="P15944" i="16"/>
  <c r="P15945" i="16"/>
  <c r="P15946" i="16"/>
  <c r="P15947" i="16"/>
  <c r="P15948" i="16"/>
  <c r="P15949" i="16"/>
  <c r="P15950" i="16"/>
  <c r="P15951" i="16"/>
  <c r="P15952" i="16"/>
  <c r="P15953" i="16"/>
  <c r="P15954" i="16"/>
  <c r="P15955" i="16"/>
  <c r="P15956" i="16"/>
  <c r="P15957" i="16"/>
  <c r="P15958" i="16"/>
  <c r="P15959" i="16"/>
  <c r="P15960" i="16"/>
  <c r="P15961" i="16"/>
  <c r="P15962" i="16"/>
  <c r="P15963" i="16"/>
  <c r="P15964" i="16"/>
  <c r="P15965" i="16"/>
  <c r="P15966" i="16"/>
  <c r="P15967" i="16"/>
  <c r="P15968" i="16"/>
  <c r="P15969" i="16"/>
  <c r="P15970" i="16"/>
  <c r="P15971" i="16"/>
  <c r="P15972" i="16"/>
  <c r="P15973" i="16"/>
  <c r="P15974" i="16"/>
  <c r="P15975" i="16"/>
  <c r="P15976" i="16"/>
  <c r="P15977" i="16"/>
  <c r="P15978" i="16"/>
  <c r="P15979" i="16"/>
  <c r="P15980" i="16"/>
  <c r="P15981" i="16"/>
  <c r="P15982" i="16"/>
  <c r="P15983" i="16"/>
  <c r="P15984" i="16"/>
  <c r="P15985" i="16"/>
  <c r="P15986" i="16"/>
  <c r="P15987" i="16"/>
  <c r="P15988" i="16"/>
  <c r="P15989" i="16"/>
  <c r="P15990" i="16"/>
  <c r="P15991" i="16"/>
  <c r="P15992" i="16"/>
  <c r="P15993" i="16"/>
  <c r="P15994" i="16"/>
  <c r="P15995" i="16"/>
  <c r="P15996" i="16"/>
  <c r="P15997" i="16"/>
  <c r="P15998" i="16"/>
  <c r="P15999" i="16"/>
  <c r="P16000" i="16"/>
  <c r="P16001" i="16"/>
  <c r="P16002" i="16"/>
  <c r="P16003" i="16"/>
  <c r="P16004" i="16"/>
  <c r="P16005" i="16"/>
  <c r="P16006" i="16"/>
  <c r="P16007" i="16"/>
  <c r="P16008" i="16"/>
  <c r="P16009" i="16"/>
  <c r="P16010" i="16"/>
  <c r="P16011" i="16"/>
  <c r="P16012" i="16"/>
  <c r="P16013" i="16"/>
  <c r="P16014" i="16"/>
  <c r="P16015" i="16"/>
  <c r="P16016" i="16"/>
  <c r="P16017" i="16"/>
  <c r="P16018" i="16"/>
  <c r="P16019" i="16"/>
  <c r="P16020" i="16"/>
  <c r="P16021" i="16"/>
  <c r="P16022" i="16"/>
  <c r="P16023" i="16"/>
  <c r="P16024" i="16"/>
  <c r="P16025" i="16"/>
  <c r="P16026" i="16"/>
  <c r="P16027" i="16"/>
  <c r="P16028" i="16"/>
  <c r="P16029" i="16"/>
  <c r="P16030" i="16"/>
  <c r="P16031" i="16"/>
  <c r="P16032" i="16"/>
  <c r="P16033" i="16"/>
  <c r="P16034" i="16"/>
  <c r="P16035" i="16"/>
  <c r="P16036" i="16"/>
  <c r="P16037" i="16"/>
  <c r="P16038" i="16"/>
  <c r="P16039" i="16"/>
  <c r="P16040" i="16"/>
  <c r="P16041" i="16"/>
  <c r="P16042" i="16"/>
  <c r="P16043" i="16"/>
  <c r="P16044" i="16"/>
  <c r="P16045" i="16"/>
  <c r="P16046" i="16"/>
  <c r="P16047" i="16"/>
  <c r="P16048" i="16"/>
  <c r="P16049" i="16"/>
  <c r="P16050" i="16"/>
  <c r="P16051" i="16"/>
  <c r="P16052" i="16"/>
  <c r="P16053" i="16"/>
  <c r="P16054" i="16"/>
  <c r="P16055" i="16"/>
  <c r="P16056" i="16"/>
  <c r="P16057" i="16"/>
  <c r="P16058" i="16"/>
  <c r="P16059" i="16"/>
  <c r="P16060" i="16"/>
  <c r="P16061" i="16"/>
  <c r="P16062" i="16"/>
  <c r="P16063" i="16"/>
  <c r="P16064" i="16"/>
  <c r="P16065" i="16"/>
  <c r="P16066" i="16"/>
  <c r="P16067" i="16"/>
  <c r="P16068" i="16"/>
  <c r="P16069" i="16"/>
  <c r="P16070" i="16"/>
  <c r="P16071" i="16"/>
  <c r="P16072" i="16"/>
  <c r="P16073" i="16"/>
  <c r="P16074" i="16"/>
  <c r="P16075" i="16"/>
  <c r="P16076" i="16"/>
  <c r="P16077" i="16"/>
  <c r="P16078" i="16"/>
  <c r="P16079" i="16"/>
  <c r="P16080" i="16"/>
  <c r="P16081" i="16"/>
  <c r="P16082" i="16"/>
  <c r="P16083" i="16"/>
  <c r="P16084" i="16"/>
  <c r="P16085" i="16"/>
  <c r="P16086" i="16"/>
  <c r="P16087" i="16"/>
  <c r="P16088" i="16"/>
  <c r="P16089" i="16"/>
  <c r="P16090" i="16"/>
  <c r="P16091" i="16"/>
  <c r="P16092" i="16"/>
  <c r="P16093" i="16"/>
  <c r="P16094" i="16"/>
  <c r="P16095" i="16"/>
  <c r="P16096" i="16"/>
  <c r="P16097" i="16"/>
  <c r="P16098" i="16"/>
  <c r="P16099" i="16"/>
  <c r="P16100" i="16"/>
  <c r="P16101" i="16"/>
  <c r="P16102" i="16"/>
  <c r="P16103" i="16"/>
  <c r="P16104" i="16"/>
  <c r="P16105" i="16"/>
  <c r="P16106" i="16"/>
  <c r="P16107" i="16"/>
  <c r="P16108" i="16"/>
  <c r="P16109" i="16"/>
  <c r="P16110" i="16"/>
  <c r="P16111" i="16"/>
  <c r="P16112" i="16"/>
  <c r="P16113" i="16"/>
  <c r="P16114" i="16"/>
  <c r="P16115" i="16"/>
  <c r="P16116" i="16"/>
  <c r="P16117" i="16"/>
  <c r="P16118" i="16"/>
  <c r="P16119" i="16"/>
  <c r="P16120" i="16"/>
  <c r="P16121" i="16"/>
  <c r="P16122" i="16"/>
  <c r="P16123" i="16"/>
  <c r="P16124" i="16"/>
  <c r="P16125" i="16"/>
  <c r="P16126" i="16"/>
  <c r="P16127" i="16"/>
  <c r="P16128" i="16"/>
  <c r="P16129" i="16"/>
  <c r="P16130" i="16"/>
  <c r="P16131" i="16"/>
  <c r="P16132" i="16"/>
  <c r="P16133" i="16"/>
  <c r="P16134" i="16"/>
  <c r="P16135" i="16"/>
  <c r="P16136" i="16"/>
  <c r="P16137" i="16"/>
  <c r="P16138" i="16"/>
  <c r="P16139" i="16"/>
  <c r="P16140" i="16"/>
  <c r="P16141" i="16"/>
  <c r="P16142" i="16"/>
  <c r="P16143" i="16"/>
  <c r="P16144" i="16"/>
  <c r="P16145" i="16"/>
  <c r="P16146" i="16"/>
  <c r="P16147" i="16"/>
  <c r="P16148" i="16"/>
  <c r="P16149" i="16"/>
  <c r="P16150" i="16"/>
  <c r="P16151" i="16"/>
  <c r="P16152" i="16"/>
  <c r="P16153" i="16"/>
  <c r="P16154" i="16"/>
  <c r="P16155" i="16"/>
  <c r="P16156" i="16"/>
  <c r="P16157" i="16"/>
  <c r="P16158" i="16"/>
  <c r="P16159" i="16"/>
  <c r="P16160" i="16"/>
  <c r="P16161" i="16"/>
  <c r="P16162" i="16"/>
  <c r="P16163" i="16"/>
  <c r="P16164" i="16"/>
  <c r="P16165" i="16"/>
  <c r="P16166" i="16"/>
  <c r="P16167" i="16"/>
  <c r="P16168" i="16"/>
  <c r="P16169" i="16"/>
  <c r="P16170" i="16"/>
  <c r="P16171" i="16"/>
  <c r="P16172" i="16"/>
  <c r="P16173" i="16"/>
  <c r="P16174" i="16"/>
  <c r="P16175" i="16"/>
  <c r="P16176" i="16"/>
  <c r="P16177" i="16"/>
  <c r="P16178" i="16"/>
  <c r="P16179" i="16"/>
  <c r="P16180" i="16"/>
  <c r="P16181" i="16"/>
  <c r="P16182" i="16"/>
  <c r="P16183" i="16"/>
  <c r="P16184" i="16"/>
  <c r="P16185" i="16"/>
  <c r="P16186" i="16"/>
  <c r="P16187" i="16"/>
  <c r="P16188" i="16"/>
  <c r="P16189" i="16"/>
  <c r="P16190" i="16"/>
  <c r="P16191" i="16"/>
  <c r="P16192" i="16"/>
  <c r="P16193" i="16"/>
  <c r="P16194" i="16"/>
  <c r="P16195" i="16"/>
  <c r="P16196" i="16"/>
  <c r="P16197" i="16"/>
  <c r="P16198" i="16"/>
  <c r="P16199" i="16"/>
  <c r="P16200" i="16"/>
  <c r="P16201" i="16"/>
  <c r="P16202" i="16"/>
  <c r="P16203" i="16"/>
  <c r="P16204" i="16"/>
  <c r="P16205" i="16"/>
  <c r="P16206" i="16"/>
  <c r="P16207" i="16"/>
  <c r="P16208" i="16"/>
  <c r="P16209" i="16"/>
  <c r="P16210" i="16"/>
  <c r="P16211" i="16"/>
  <c r="P16212" i="16"/>
  <c r="P16213" i="16"/>
  <c r="P16214" i="16"/>
  <c r="P16215" i="16"/>
  <c r="P16216" i="16"/>
  <c r="P16217" i="16"/>
  <c r="P16218" i="16"/>
  <c r="P16219" i="16"/>
  <c r="P16220" i="16"/>
  <c r="P16221" i="16"/>
  <c r="P16222" i="16"/>
  <c r="P16223" i="16"/>
  <c r="P16224" i="16"/>
  <c r="P16225" i="16"/>
  <c r="P16226" i="16"/>
  <c r="P16227" i="16"/>
  <c r="P16228" i="16"/>
  <c r="P16229" i="16"/>
  <c r="P16230" i="16"/>
  <c r="P16231" i="16"/>
  <c r="P16232" i="16"/>
  <c r="P16233" i="16"/>
  <c r="P16234" i="16"/>
  <c r="P16235" i="16"/>
  <c r="P16236" i="16"/>
  <c r="P16237" i="16"/>
  <c r="P16238" i="16"/>
  <c r="P16239" i="16"/>
  <c r="P16240" i="16"/>
  <c r="P16241" i="16"/>
  <c r="P16242" i="16"/>
  <c r="P16243" i="16"/>
  <c r="P16244" i="16"/>
  <c r="P16245" i="16"/>
  <c r="P16246" i="16"/>
  <c r="P16247" i="16"/>
  <c r="P16248" i="16"/>
  <c r="P16249" i="16"/>
  <c r="P16250" i="16"/>
  <c r="P16251" i="16"/>
  <c r="P16252" i="16"/>
  <c r="P16253" i="16"/>
  <c r="P16254" i="16"/>
  <c r="P16255" i="16"/>
  <c r="P16256" i="16"/>
  <c r="P16257" i="16"/>
  <c r="P16258" i="16"/>
  <c r="P16259" i="16"/>
  <c r="P16260" i="16"/>
  <c r="P16261" i="16"/>
  <c r="P16262" i="16"/>
  <c r="P16263" i="16"/>
  <c r="P16264" i="16"/>
  <c r="P16265" i="16"/>
  <c r="P16266" i="16"/>
  <c r="P16267" i="16"/>
  <c r="P16268" i="16"/>
  <c r="P16269" i="16"/>
  <c r="P16270" i="16"/>
  <c r="P16271" i="16"/>
  <c r="P16272" i="16"/>
  <c r="P16273" i="16"/>
  <c r="P16274" i="16"/>
  <c r="P16275" i="16"/>
  <c r="P16276" i="16"/>
  <c r="P16277" i="16"/>
  <c r="P16278" i="16"/>
  <c r="P16279" i="16"/>
  <c r="P16280" i="16"/>
  <c r="P16281" i="16"/>
  <c r="P16282" i="16"/>
  <c r="P16283" i="16"/>
  <c r="P16284" i="16"/>
  <c r="P16285" i="16"/>
  <c r="P16286" i="16"/>
  <c r="P16287" i="16"/>
  <c r="P16288" i="16"/>
  <c r="P16289" i="16"/>
  <c r="P16290" i="16"/>
  <c r="P16291" i="16"/>
  <c r="P16292" i="16"/>
  <c r="P16293" i="16"/>
  <c r="P16294" i="16"/>
  <c r="P16295" i="16"/>
  <c r="P16296" i="16"/>
  <c r="P16297" i="16"/>
  <c r="P16298" i="16"/>
  <c r="P16299" i="16"/>
  <c r="P16300" i="16"/>
  <c r="P16301" i="16"/>
  <c r="P16302" i="16"/>
  <c r="P16303" i="16"/>
  <c r="P16304" i="16"/>
  <c r="P16305" i="16"/>
  <c r="P16306" i="16"/>
  <c r="P16307" i="16"/>
  <c r="P16308" i="16"/>
  <c r="P16309" i="16"/>
  <c r="P16310" i="16"/>
  <c r="P16311" i="16"/>
  <c r="P16312" i="16"/>
  <c r="P16313" i="16"/>
  <c r="P16314" i="16"/>
  <c r="P16315" i="16"/>
  <c r="P16316" i="16"/>
  <c r="P16317" i="16"/>
  <c r="P16318" i="16"/>
  <c r="P16319" i="16"/>
  <c r="P16320" i="16"/>
  <c r="P16321" i="16"/>
  <c r="P16322" i="16"/>
  <c r="P16323" i="16"/>
  <c r="P16324" i="16"/>
  <c r="P16325" i="16"/>
  <c r="P16326" i="16"/>
  <c r="P16327" i="16"/>
  <c r="P16328" i="16"/>
  <c r="P16329" i="16"/>
  <c r="P16330" i="16"/>
  <c r="P16331" i="16"/>
  <c r="P16332" i="16"/>
  <c r="P16333" i="16"/>
  <c r="P16334" i="16"/>
  <c r="P16335" i="16"/>
  <c r="P16336" i="16"/>
  <c r="P16337" i="16"/>
  <c r="P16338" i="16"/>
  <c r="P16339" i="16"/>
  <c r="P16340" i="16"/>
  <c r="P16341" i="16"/>
  <c r="P16342" i="16"/>
  <c r="P16343" i="16"/>
  <c r="P16344" i="16"/>
  <c r="P16345" i="16"/>
  <c r="P16346" i="16"/>
  <c r="P16347" i="16"/>
  <c r="P16348" i="16"/>
  <c r="P16349" i="16"/>
  <c r="P16350" i="16"/>
  <c r="P16351" i="16"/>
  <c r="P16352" i="16"/>
  <c r="P16353" i="16"/>
  <c r="P16354" i="16"/>
  <c r="P16355" i="16"/>
  <c r="P16356" i="16"/>
  <c r="P16357" i="16"/>
  <c r="P16358" i="16"/>
  <c r="P16359" i="16"/>
  <c r="P16360" i="16"/>
  <c r="P16361" i="16"/>
  <c r="P16362" i="16"/>
  <c r="P16363" i="16"/>
  <c r="P16364" i="16"/>
  <c r="P16365" i="16"/>
  <c r="P16366" i="16"/>
  <c r="P16367" i="16"/>
  <c r="P16368" i="16"/>
  <c r="P16369" i="16"/>
  <c r="P16370" i="16"/>
  <c r="P16371" i="16"/>
  <c r="P16372" i="16"/>
  <c r="P16373" i="16"/>
  <c r="P16374" i="16"/>
  <c r="P16375" i="16"/>
  <c r="P16376" i="16"/>
  <c r="P16377" i="16"/>
  <c r="P16378" i="16"/>
  <c r="P16379" i="16"/>
  <c r="P16380" i="16"/>
  <c r="P16381" i="16"/>
  <c r="P16382" i="16"/>
  <c r="P16383" i="16"/>
  <c r="P16384" i="16"/>
  <c r="P16385" i="16"/>
  <c r="P16386" i="16"/>
  <c r="P16387" i="16"/>
  <c r="P16388" i="16"/>
  <c r="P16389" i="16"/>
  <c r="P16390" i="16"/>
  <c r="P16391" i="16"/>
  <c r="P16392" i="16"/>
  <c r="P16393" i="16"/>
  <c r="P16394" i="16"/>
  <c r="P16395" i="16"/>
  <c r="P16396" i="16"/>
  <c r="P16397" i="16"/>
  <c r="P16398" i="16"/>
  <c r="P16399" i="16"/>
  <c r="P16400" i="16"/>
  <c r="P16401" i="16"/>
  <c r="P16402" i="16"/>
  <c r="P16403" i="16"/>
  <c r="P16404" i="16"/>
  <c r="P16405" i="16"/>
  <c r="P16406" i="16"/>
  <c r="P16407" i="16"/>
  <c r="P16408" i="16"/>
  <c r="P16409" i="16"/>
  <c r="P16410" i="16"/>
  <c r="P16411" i="16"/>
  <c r="P16412" i="16"/>
  <c r="P16413" i="16"/>
  <c r="P16414" i="16"/>
  <c r="P16415" i="16"/>
  <c r="P16416" i="16"/>
  <c r="P16417" i="16"/>
  <c r="P16418" i="16"/>
  <c r="P16419" i="16"/>
  <c r="P16420" i="16"/>
  <c r="P16421" i="16"/>
  <c r="P16422" i="16"/>
  <c r="P16423" i="16"/>
  <c r="P16424" i="16"/>
  <c r="P16425" i="16"/>
  <c r="P16426" i="16"/>
  <c r="P16427" i="16"/>
  <c r="P16428" i="16"/>
  <c r="P16429" i="16"/>
  <c r="P16430" i="16"/>
  <c r="P16431" i="16"/>
  <c r="P16432" i="16"/>
  <c r="P16433" i="16"/>
  <c r="P16434" i="16"/>
  <c r="P16435" i="16"/>
  <c r="P16436" i="16"/>
  <c r="P16437" i="16"/>
  <c r="P16438" i="16"/>
  <c r="P16439" i="16"/>
  <c r="P16440" i="16"/>
  <c r="P16441" i="16"/>
  <c r="P16442" i="16"/>
  <c r="P16443" i="16"/>
  <c r="P16444" i="16"/>
  <c r="P16445" i="16"/>
  <c r="P16446" i="16"/>
  <c r="P16447" i="16"/>
  <c r="P16448" i="16"/>
  <c r="P16449" i="16"/>
  <c r="P16450" i="16"/>
  <c r="P16451" i="16"/>
  <c r="P16452" i="16"/>
  <c r="P16453" i="16"/>
  <c r="P16454" i="16"/>
  <c r="P16455" i="16"/>
  <c r="P16456" i="16"/>
  <c r="P16457" i="16"/>
  <c r="P16458" i="16"/>
  <c r="P16459" i="16"/>
  <c r="P16460" i="16"/>
  <c r="P16461" i="16"/>
  <c r="P16462" i="16"/>
  <c r="P16463" i="16"/>
  <c r="P16464" i="16"/>
  <c r="P16465" i="16"/>
  <c r="P16466" i="16"/>
  <c r="P16467" i="16"/>
  <c r="P16468" i="16"/>
  <c r="P16469" i="16"/>
  <c r="P16470" i="16"/>
  <c r="P16471" i="16"/>
  <c r="P16472" i="16"/>
  <c r="P16473" i="16"/>
  <c r="P16474" i="16"/>
  <c r="P16475" i="16"/>
  <c r="P16476" i="16"/>
  <c r="P16477" i="16"/>
  <c r="P16478" i="16"/>
  <c r="P16479" i="16"/>
  <c r="P16480" i="16"/>
  <c r="P16481" i="16"/>
  <c r="P16482" i="16"/>
  <c r="P16483" i="16"/>
  <c r="P16484" i="16"/>
  <c r="P16485" i="16"/>
  <c r="P16486" i="16"/>
  <c r="P16487" i="16"/>
  <c r="P16488" i="16"/>
  <c r="P16489" i="16"/>
  <c r="P16490" i="16"/>
  <c r="P16491" i="16"/>
  <c r="P16492" i="16"/>
  <c r="P16493" i="16"/>
  <c r="P16494" i="16"/>
  <c r="P16495" i="16"/>
  <c r="P16496" i="16"/>
  <c r="P16497" i="16"/>
  <c r="P16498" i="16"/>
  <c r="P16499" i="16"/>
  <c r="P16500" i="16"/>
  <c r="P16501" i="16"/>
  <c r="P16502" i="16"/>
  <c r="P16503" i="16"/>
  <c r="P16504" i="16"/>
  <c r="P16505" i="16"/>
  <c r="P16506" i="16"/>
  <c r="P16507" i="16"/>
  <c r="P16508" i="16"/>
  <c r="P16509" i="16"/>
  <c r="P16510" i="16"/>
  <c r="P16511" i="16"/>
  <c r="P16512" i="16"/>
  <c r="P16513" i="16"/>
  <c r="P16514" i="16"/>
  <c r="P16515" i="16"/>
  <c r="P16516" i="16"/>
  <c r="P16517" i="16"/>
  <c r="P16518" i="16"/>
  <c r="P16519" i="16"/>
  <c r="P16520" i="16"/>
  <c r="P16521" i="16"/>
  <c r="P16522" i="16"/>
  <c r="P16523" i="16"/>
  <c r="P16524" i="16"/>
  <c r="P16525" i="16"/>
  <c r="P16526" i="16"/>
  <c r="P16527" i="16"/>
  <c r="P16528" i="16"/>
  <c r="P16529" i="16"/>
  <c r="P16530" i="16"/>
  <c r="P16531" i="16"/>
  <c r="P16532" i="16"/>
  <c r="P16533" i="16"/>
  <c r="P16534" i="16"/>
  <c r="P16535" i="16"/>
  <c r="P16536" i="16"/>
  <c r="P16537" i="16"/>
  <c r="P16538" i="16"/>
  <c r="P16539" i="16"/>
  <c r="P16540" i="16"/>
  <c r="P16541" i="16"/>
  <c r="P16542" i="16"/>
  <c r="P16543" i="16"/>
  <c r="P16544" i="16"/>
  <c r="P16545" i="16"/>
  <c r="P16546" i="16"/>
  <c r="P16547" i="16"/>
  <c r="P16548" i="16"/>
  <c r="P16549" i="16"/>
  <c r="P16550" i="16"/>
  <c r="P16551" i="16"/>
  <c r="P16552" i="16"/>
  <c r="P16553" i="16"/>
  <c r="P16554" i="16"/>
  <c r="P16555" i="16"/>
  <c r="P16556" i="16"/>
  <c r="P16557" i="16"/>
  <c r="P16558" i="16"/>
  <c r="P16559" i="16"/>
  <c r="P16560" i="16"/>
  <c r="P16561" i="16"/>
  <c r="P16562" i="16"/>
  <c r="P16563" i="16"/>
  <c r="P16564" i="16"/>
  <c r="P16565" i="16"/>
  <c r="P16566" i="16"/>
  <c r="P16567" i="16"/>
  <c r="P16568" i="16"/>
  <c r="P16569" i="16"/>
  <c r="P16570" i="16"/>
  <c r="P16571" i="16"/>
  <c r="P16572" i="16"/>
  <c r="P16573" i="16"/>
  <c r="P16574" i="16"/>
  <c r="P16575" i="16"/>
  <c r="P16576" i="16"/>
  <c r="P16577" i="16"/>
  <c r="P16578" i="16"/>
  <c r="P16579" i="16"/>
  <c r="P16580" i="16"/>
  <c r="P16581" i="16"/>
  <c r="P16582" i="16"/>
  <c r="P16583" i="16"/>
  <c r="P16584" i="16"/>
  <c r="P16585" i="16"/>
  <c r="P16586" i="16"/>
  <c r="P16587" i="16"/>
  <c r="P16588" i="16"/>
  <c r="P16589" i="16"/>
  <c r="P16590" i="16"/>
  <c r="P16591" i="16"/>
  <c r="P16592" i="16"/>
  <c r="P16593" i="16"/>
  <c r="P16594" i="16"/>
  <c r="P16595" i="16"/>
  <c r="P16596" i="16"/>
  <c r="P16597" i="16"/>
  <c r="P16598" i="16"/>
  <c r="P16599" i="16"/>
  <c r="P16600" i="16"/>
  <c r="P16601" i="16"/>
  <c r="P16602" i="16"/>
  <c r="P16603" i="16"/>
  <c r="P16604" i="16"/>
  <c r="P16605" i="16"/>
  <c r="P16606" i="16"/>
  <c r="P16607" i="16"/>
  <c r="P16608" i="16"/>
  <c r="P16609" i="16"/>
  <c r="P16610" i="16"/>
  <c r="P16611" i="16"/>
  <c r="P16612" i="16"/>
  <c r="P16613" i="16"/>
  <c r="P16614" i="16"/>
  <c r="P16615" i="16"/>
  <c r="P16616" i="16"/>
  <c r="P16617" i="16"/>
  <c r="P16618" i="16"/>
  <c r="P16619" i="16"/>
  <c r="P16620" i="16"/>
  <c r="P16621" i="16"/>
  <c r="P16622" i="16"/>
  <c r="P16623" i="16"/>
  <c r="P16624" i="16"/>
  <c r="P16625" i="16"/>
  <c r="P16626" i="16"/>
  <c r="P16627" i="16"/>
  <c r="P16628" i="16"/>
  <c r="P16629" i="16"/>
  <c r="P16630" i="16"/>
  <c r="P16631" i="16"/>
  <c r="P16632" i="16"/>
  <c r="P16633" i="16"/>
  <c r="P16634" i="16"/>
  <c r="P16635" i="16"/>
  <c r="P16636" i="16"/>
  <c r="P16637" i="16"/>
  <c r="P16638" i="16"/>
  <c r="P16639" i="16"/>
  <c r="P16640" i="16"/>
  <c r="P16641" i="16"/>
  <c r="P16642" i="16"/>
  <c r="P16643" i="16"/>
  <c r="P16644" i="16"/>
  <c r="P16645" i="16"/>
  <c r="P16646" i="16"/>
  <c r="P16647" i="16"/>
  <c r="P16648" i="16"/>
  <c r="P16649" i="16"/>
  <c r="P16650" i="16"/>
  <c r="P16651" i="16"/>
  <c r="P16652" i="16"/>
  <c r="P16653" i="16"/>
  <c r="P16654" i="16"/>
  <c r="P16655" i="16"/>
  <c r="P16656" i="16"/>
  <c r="P16657" i="16"/>
  <c r="P16658" i="16"/>
  <c r="P16659" i="16"/>
  <c r="P16660" i="16"/>
  <c r="P16661" i="16"/>
  <c r="P16662" i="16"/>
  <c r="P16663" i="16"/>
  <c r="P16664" i="16"/>
  <c r="P16665" i="16"/>
  <c r="P16666" i="16"/>
  <c r="P16667" i="16"/>
  <c r="P16668" i="16"/>
  <c r="P16669" i="16"/>
  <c r="P16670" i="16"/>
  <c r="P16671" i="16"/>
  <c r="P16672" i="16"/>
  <c r="P16673" i="16"/>
  <c r="P16674" i="16"/>
  <c r="P16675" i="16"/>
  <c r="P16676" i="16"/>
  <c r="P16677" i="16"/>
  <c r="P16678" i="16"/>
  <c r="P16679" i="16"/>
  <c r="P16680" i="16"/>
  <c r="P16681" i="16"/>
  <c r="P16682" i="16"/>
  <c r="P16683" i="16"/>
  <c r="P16684" i="16"/>
  <c r="P16685" i="16"/>
  <c r="P16686" i="16"/>
  <c r="P16687" i="16"/>
  <c r="P16688" i="16"/>
  <c r="P16689" i="16"/>
  <c r="P16690" i="16"/>
  <c r="P16691" i="16"/>
  <c r="P16692" i="16"/>
  <c r="P16693" i="16"/>
  <c r="P16694" i="16"/>
  <c r="P16695" i="16"/>
  <c r="P16696" i="16"/>
  <c r="P16697" i="16"/>
  <c r="P16698" i="16"/>
  <c r="P16699" i="16"/>
  <c r="P16700" i="16"/>
  <c r="P16701" i="16"/>
  <c r="P16702" i="16"/>
  <c r="P16703" i="16"/>
  <c r="P16704" i="16"/>
  <c r="P16705" i="16"/>
  <c r="P16706" i="16"/>
  <c r="P16707" i="16"/>
  <c r="P16708" i="16"/>
  <c r="P16709" i="16"/>
  <c r="P16710" i="16"/>
  <c r="P16711" i="16"/>
  <c r="P16712" i="16"/>
  <c r="P16713" i="16"/>
  <c r="P16714" i="16"/>
  <c r="P16715" i="16"/>
  <c r="P16716" i="16"/>
  <c r="P16717" i="16"/>
  <c r="P16718" i="16"/>
  <c r="P16719" i="16"/>
  <c r="P16720" i="16"/>
  <c r="P16721" i="16"/>
  <c r="P16722" i="16"/>
  <c r="P16723" i="16"/>
  <c r="P16724" i="16"/>
  <c r="P16725" i="16"/>
  <c r="P16726" i="16"/>
  <c r="P16727" i="16"/>
  <c r="P16728" i="16"/>
  <c r="P16729" i="16"/>
  <c r="P16730" i="16"/>
  <c r="P16731" i="16"/>
  <c r="P16732" i="16"/>
  <c r="P16733" i="16"/>
  <c r="P16734" i="16"/>
  <c r="P16735" i="16"/>
  <c r="P16736" i="16"/>
  <c r="P16737" i="16"/>
  <c r="P16738" i="16"/>
  <c r="P16739" i="16"/>
  <c r="P16740" i="16"/>
  <c r="P16741" i="16"/>
  <c r="P16742" i="16"/>
  <c r="P16743" i="16"/>
  <c r="P16744" i="16"/>
  <c r="P16745" i="16"/>
  <c r="P16746" i="16"/>
  <c r="P16747" i="16"/>
  <c r="P16748" i="16"/>
  <c r="P16749" i="16"/>
  <c r="P16750" i="16"/>
  <c r="P16751" i="16"/>
  <c r="P16752" i="16"/>
  <c r="P16753" i="16"/>
  <c r="P16754" i="16"/>
  <c r="P16755" i="16"/>
  <c r="P16756" i="16"/>
  <c r="P16757" i="16"/>
  <c r="P16758" i="16"/>
  <c r="P16759" i="16"/>
  <c r="P16760" i="16"/>
  <c r="P16761" i="16"/>
  <c r="P16762" i="16"/>
  <c r="P16763" i="16"/>
  <c r="P16764" i="16"/>
  <c r="P16765" i="16"/>
  <c r="P16766" i="16"/>
  <c r="P16767" i="16"/>
  <c r="P16768" i="16"/>
  <c r="P16769" i="16"/>
  <c r="P16770" i="16"/>
  <c r="P16771" i="16"/>
  <c r="P16772" i="16"/>
  <c r="P16773" i="16"/>
  <c r="P16774" i="16"/>
  <c r="P16775" i="16"/>
  <c r="P16776" i="16"/>
  <c r="P16777" i="16"/>
  <c r="P16778" i="16"/>
  <c r="P16779" i="16"/>
  <c r="P16780" i="16"/>
  <c r="P16781" i="16"/>
  <c r="P16782" i="16"/>
  <c r="P16783" i="16"/>
  <c r="P16784" i="16"/>
  <c r="P16785" i="16"/>
  <c r="P16786" i="16"/>
  <c r="P16787" i="16"/>
  <c r="P16788" i="16"/>
  <c r="P16789" i="16"/>
  <c r="P16790" i="16"/>
  <c r="P16791" i="16"/>
  <c r="P16792" i="16"/>
  <c r="P16793" i="16"/>
  <c r="P16794" i="16"/>
  <c r="P16795" i="16"/>
  <c r="P16796" i="16"/>
  <c r="P16797" i="16"/>
  <c r="P16798" i="16"/>
  <c r="P16799" i="16"/>
  <c r="P16800" i="16"/>
  <c r="P16801" i="16"/>
  <c r="P16802" i="16"/>
  <c r="P16803" i="16"/>
  <c r="P16804" i="16"/>
  <c r="P16805" i="16"/>
  <c r="P16806" i="16"/>
  <c r="P16807" i="16"/>
  <c r="P16808" i="16"/>
  <c r="P16809" i="16"/>
  <c r="P16810" i="16"/>
  <c r="P16811" i="16"/>
  <c r="P16812" i="16"/>
  <c r="P16813" i="16"/>
  <c r="P16814" i="16"/>
  <c r="P16815" i="16"/>
  <c r="P16816" i="16"/>
  <c r="P16817" i="16"/>
  <c r="P16818" i="16"/>
  <c r="P16819" i="16"/>
  <c r="P16820" i="16"/>
  <c r="P16821" i="16"/>
  <c r="P16822" i="16"/>
  <c r="P16823" i="16"/>
  <c r="P16824" i="16"/>
  <c r="P16825" i="16"/>
  <c r="P16826" i="16"/>
  <c r="P16827" i="16"/>
  <c r="P16828" i="16"/>
  <c r="P16829" i="16"/>
  <c r="P16830" i="16"/>
  <c r="P16831" i="16"/>
  <c r="P16832" i="16"/>
  <c r="P16833" i="16"/>
  <c r="P16834" i="16"/>
  <c r="P16835" i="16"/>
  <c r="P16836" i="16"/>
  <c r="P16837" i="16"/>
  <c r="P16838" i="16"/>
  <c r="P16839" i="16"/>
  <c r="P16840" i="16"/>
  <c r="P16841" i="16"/>
  <c r="P16842" i="16"/>
  <c r="P16843" i="16"/>
  <c r="P16844" i="16"/>
  <c r="P16845" i="16"/>
  <c r="P16846" i="16"/>
  <c r="P16847" i="16"/>
  <c r="P16848" i="16"/>
  <c r="P16849" i="16"/>
  <c r="P16850" i="16"/>
  <c r="P16851" i="16"/>
  <c r="P16852" i="16"/>
  <c r="P16853" i="16"/>
  <c r="P16854" i="16"/>
  <c r="P16855" i="16"/>
  <c r="P16856" i="16"/>
  <c r="P16857" i="16"/>
  <c r="P16858" i="16"/>
  <c r="P16859" i="16"/>
  <c r="P16860" i="16"/>
  <c r="P16861" i="16"/>
  <c r="P16862" i="16"/>
  <c r="P16863" i="16"/>
  <c r="P16864" i="16"/>
  <c r="P16865" i="16"/>
  <c r="P16866" i="16"/>
  <c r="P16867" i="16"/>
  <c r="P16868" i="16"/>
  <c r="P16869" i="16"/>
  <c r="P16870" i="16"/>
  <c r="P16871" i="16"/>
  <c r="P16872" i="16"/>
  <c r="P16873" i="16"/>
  <c r="P16874" i="16"/>
  <c r="P16875" i="16"/>
  <c r="P16876" i="16"/>
  <c r="P16877" i="16"/>
  <c r="P16878" i="16"/>
  <c r="P16879" i="16"/>
  <c r="P16880" i="16"/>
  <c r="P16881" i="16"/>
  <c r="P16882" i="16"/>
  <c r="P16883" i="16"/>
  <c r="P16884" i="16"/>
  <c r="P16885" i="16"/>
  <c r="P16886" i="16"/>
  <c r="P16887" i="16"/>
  <c r="P16888" i="16"/>
  <c r="P16889" i="16"/>
  <c r="P16890" i="16"/>
  <c r="P16891" i="16"/>
  <c r="P16892" i="16"/>
  <c r="P16893" i="16"/>
  <c r="P16894" i="16"/>
  <c r="P16895" i="16"/>
  <c r="P16896" i="16"/>
  <c r="P16897" i="16"/>
  <c r="P16898" i="16"/>
  <c r="P16899" i="16"/>
  <c r="P16900" i="16"/>
  <c r="P16901" i="16"/>
  <c r="P16902" i="16"/>
  <c r="P16903" i="16"/>
  <c r="P16904" i="16"/>
  <c r="P16905" i="16"/>
  <c r="P16906" i="16"/>
  <c r="P16907" i="16"/>
  <c r="P16908" i="16"/>
  <c r="P16909" i="16"/>
  <c r="P16910" i="16"/>
  <c r="P16911" i="16"/>
  <c r="P16912" i="16"/>
  <c r="P16913" i="16"/>
  <c r="P16914" i="16"/>
  <c r="P16915" i="16"/>
  <c r="P16916" i="16"/>
  <c r="P16917" i="16"/>
  <c r="P16918" i="16"/>
  <c r="P16919" i="16"/>
  <c r="P16920" i="16"/>
  <c r="P16921" i="16"/>
  <c r="P16922" i="16"/>
  <c r="P16923" i="16"/>
  <c r="P16924" i="16"/>
  <c r="P16925" i="16"/>
  <c r="P16926" i="16"/>
  <c r="P16927" i="16"/>
  <c r="P16928" i="16"/>
  <c r="P16929" i="16"/>
  <c r="P16930" i="16"/>
  <c r="P16931" i="16"/>
  <c r="P16932" i="16"/>
  <c r="P16933" i="16"/>
  <c r="P16934" i="16"/>
  <c r="P16935" i="16"/>
  <c r="P16936" i="16"/>
  <c r="P16937" i="16"/>
  <c r="P16938" i="16"/>
  <c r="P16939" i="16"/>
  <c r="P16940" i="16"/>
  <c r="P16941" i="16"/>
  <c r="P16942" i="16"/>
  <c r="P16943" i="16"/>
  <c r="P16944" i="16"/>
  <c r="P16945" i="16"/>
  <c r="P16946" i="16"/>
  <c r="P16947" i="16"/>
  <c r="P16948" i="16"/>
  <c r="P16949" i="16"/>
  <c r="P16950" i="16"/>
  <c r="P16951" i="16"/>
  <c r="P16952" i="16"/>
  <c r="P16953" i="16"/>
  <c r="P16954" i="16"/>
  <c r="P16955" i="16"/>
  <c r="P16956" i="16"/>
  <c r="P16957" i="16"/>
  <c r="P16958" i="16"/>
  <c r="P16959" i="16"/>
  <c r="P16960" i="16"/>
  <c r="P16961" i="16"/>
  <c r="P16962" i="16"/>
  <c r="P16963" i="16"/>
  <c r="P16964" i="16"/>
  <c r="P16965" i="16"/>
  <c r="P16966" i="16"/>
  <c r="P16967" i="16"/>
  <c r="P16968" i="16"/>
  <c r="P16969" i="16"/>
  <c r="P16970" i="16"/>
  <c r="P16971" i="16"/>
  <c r="P16972" i="16"/>
  <c r="P16973" i="16"/>
  <c r="P16974" i="16"/>
  <c r="P16975" i="16"/>
  <c r="P16976" i="16"/>
  <c r="P16977" i="16"/>
  <c r="P16978" i="16"/>
  <c r="P16979" i="16"/>
  <c r="P16980" i="16"/>
  <c r="P16981" i="16"/>
  <c r="P16982" i="16"/>
  <c r="P16983" i="16"/>
  <c r="P16984" i="16"/>
  <c r="P16985" i="16"/>
  <c r="P16986" i="16"/>
  <c r="P16987" i="16"/>
  <c r="P16988" i="16"/>
  <c r="P16989" i="16"/>
  <c r="P16990" i="16"/>
  <c r="P16991" i="16"/>
  <c r="P16992" i="16"/>
  <c r="P16993" i="16"/>
  <c r="P16994" i="16"/>
  <c r="P16995" i="16"/>
  <c r="P16996" i="16"/>
  <c r="P16997" i="16"/>
  <c r="P16998" i="16"/>
  <c r="P16999" i="16"/>
  <c r="P17000" i="16"/>
  <c r="P17001" i="16"/>
  <c r="P17002" i="16"/>
  <c r="P17003" i="16"/>
  <c r="P17004" i="16"/>
  <c r="P17005" i="16"/>
  <c r="P17006" i="16"/>
  <c r="P17007" i="16"/>
  <c r="P17008" i="16"/>
  <c r="P17009" i="16"/>
  <c r="P17010" i="16"/>
  <c r="P17011" i="16"/>
  <c r="P17012" i="16"/>
  <c r="P17013" i="16"/>
  <c r="P17014" i="16"/>
  <c r="P17015" i="16"/>
  <c r="P17016" i="16"/>
  <c r="P17017" i="16"/>
  <c r="P17018" i="16"/>
  <c r="P17019" i="16"/>
  <c r="P17020" i="16"/>
  <c r="P17021" i="16"/>
  <c r="P17022" i="16"/>
  <c r="P17023" i="16"/>
  <c r="P17024" i="16"/>
  <c r="P17025" i="16"/>
  <c r="P17026" i="16"/>
  <c r="P17027" i="16"/>
  <c r="P17028" i="16"/>
  <c r="P17029" i="16"/>
  <c r="P17030" i="16"/>
  <c r="P17031" i="16"/>
  <c r="P17032" i="16"/>
  <c r="P17033" i="16"/>
  <c r="P17034" i="16"/>
  <c r="P17035" i="16"/>
  <c r="P17036" i="16"/>
  <c r="P17037" i="16"/>
  <c r="P17038" i="16"/>
  <c r="P17039" i="16"/>
  <c r="P17040" i="16"/>
  <c r="P17041" i="16"/>
  <c r="P17042" i="16"/>
  <c r="P17043" i="16"/>
  <c r="P17044" i="16"/>
  <c r="P17045" i="16"/>
  <c r="P17046" i="16"/>
  <c r="P17047" i="16"/>
  <c r="P17048" i="16"/>
  <c r="P17049" i="16"/>
  <c r="P17050" i="16"/>
  <c r="P17051" i="16"/>
  <c r="P17052" i="16"/>
  <c r="P17053" i="16"/>
  <c r="P17054" i="16"/>
  <c r="P17055" i="16"/>
  <c r="P17056" i="16"/>
  <c r="P17057" i="16"/>
  <c r="P17058" i="16"/>
  <c r="P17059" i="16"/>
  <c r="P17060" i="16"/>
  <c r="P17061" i="16"/>
  <c r="P17062" i="16"/>
  <c r="P17063" i="16"/>
  <c r="P17064" i="16"/>
  <c r="P17065" i="16"/>
  <c r="P17066" i="16"/>
  <c r="P17067" i="16"/>
  <c r="P17068" i="16"/>
  <c r="P17069" i="16"/>
  <c r="P17070" i="16"/>
  <c r="P17071" i="16"/>
  <c r="P17072" i="16"/>
  <c r="P17073" i="16"/>
  <c r="P17074" i="16"/>
  <c r="P17075" i="16"/>
  <c r="P17076" i="16"/>
  <c r="P17077" i="16"/>
  <c r="P17078" i="16"/>
  <c r="P17079" i="16"/>
  <c r="P17080" i="16"/>
  <c r="P17081" i="16"/>
  <c r="P17082" i="16"/>
  <c r="P17083" i="16"/>
  <c r="P17084" i="16"/>
  <c r="P17085" i="16"/>
  <c r="P17086" i="16"/>
  <c r="P17087" i="16"/>
  <c r="P17088" i="16"/>
  <c r="P17089" i="16"/>
  <c r="P17090" i="16"/>
  <c r="P17091" i="16"/>
  <c r="P17092" i="16"/>
  <c r="P17093" i="16"/>
  <c r="P17094" i="16"/>
  <c r="P17095" i="16"/>
  <c r="P17096" i="16"/>
  <c r="P17097" i="16"/>
  <c r="P17098" i="16"/>
  <c r="P17099" i="16"/>
  <c r="P17100" i="16"/>
  <c r="P17101" i="16"/>
  <c r="P17102" i="16"/>
  <c r="P17103" i="16"/>
  <c r="P17104" i="16"/>
  <c r="P17105" i="16"/>
  <c r="P17106" i="16"/>
  <c r="P17107" i="16"/>
  <c r="P17108" i="16"/>
  <c r="P17109" i="16"/>
  <c r="P17110" i="16"/>
  <c r="P17111" i="16"/>
  <c r="P17112" i="16"/>
  <c r="P17113" i="16"/>
  <c r="P17114" i="16"/>
  <c r="P17115" i="16"/>
  <c r="P17116" i="16"/>
  <c r="P17117" i="16"/>
  <c r="P17118" i="16"/>
  <c r="P17119" i="16"/>
  <c r="P17120" i="16"/>
  <c r="P17121" i="16"/>
  <c r="P17122" i="16"/>
  <c r="P17123" i="16"/>
  <c r="P17124" i="16"/>
  <c r="P17125" i="16"/>
  <c r="P17126" i="16"/>
  <c r="P17127" i="16"/>
  <c r="P17128" i="16"/>
  <c r="P17129" i="16"/>
  <c r="P17130" i="16"/>
  <c r="P17131" i="16"/>
  <c r="P17132" i="16"/>
  <c r="P17133" i="16"/>
  <c r="P17134" i="16"/>
  <c r="P17135" i="16"/>
  <c r="P17136" i="16"/>
  <c r="P17137" i="16"/>
  <c r="P17138" i="16"/>
  <c r="P17139" i="16"/>
  <c r="P17140" i="16"/>
  <c r="P17141" i="16"/>
  <c r="P17142" i="16"/>
  <c r="P17143" i="16"/>
  <c r="P17144" i="16"/>
  <c r="P17145" i="16"/>
  <c r="P17146" i="16"/>
  <c r="P17147" i="16"/>
  <c r="P17148" i="16"/>
  <c r="P17149" i="16"/>
  <c r="P17150" i="16"/>
  <c r="P17151" i="16"/>
  <c r="P17152" i="16"/>
  <c r="P17153" i="16"/>
  <c r="P17154" i="16"/>
  <c r="P17155" i="16"/>
  <c r="P17156" i="16"/>
  <c r="P17157" i="16"/>
  <c r="P17158" i="16"/>
  <c r="P17159" i="16"/>
  <c r="P17160" i="16"/>
  <c r="P17161" i="16"/>
  <c r="P17162" i="16"/>
  <c r="P17163" i="16"/>
  <c r="P17164" i="16"/>
  <c r="P17165" i="16"/>
  <c r="P17166" i="16"/>
  <c r="P17167" i="16"/>
  <c r="P17168" i="16"/>
  <c r="P17169" i="16"/>
  <c r="P17170" i="16"/>
  <c r="P17171" i="16"/>
  <c r="P17172" i="16"/>
  <c r="P17173" i="16"/>
  <c r="P17174" i="16"/>
  <c r="P17175" i="16"/>
  <c r="P17176" i="16"/>
  <c r="P17177" i="16"/>
  <c r="P17178" i="16"/>
  <c r="P17179" i="16"/>
  <c r="P17180" i="16"/>
  <c r="P17181" i="16"/>
  <c r="P17182" i="16"/>
  <c r="P17183" i="16"/>
  <c r="P17184" i="16"/>
  <c r="P17185" i="16"/>
  <c r="P17186" i="16"/>
  <c r="P17187" i="16"/>
  <c r="P17188" i="16"/>
  <c r="P17189" i="16"/>
  <c r="P17190" i="16"/>
  <c r="P17191" i="16"/>
  <c r="P17192" i="16"/>
  <c r="P17193" i="16"/>
  <c r="P17194" i="16"/>
  <c r="P17195" i="16"/>
  <c r="P17196" i="16"/>
  <c r="P17197" i="16"/>
  <c r="P17198" i="16"/>
  <c r="P17199" i="16"/>
  <c r="P17200" i="16"/>
  <c r="P17201" i="16"/>
  <c r="P17202" i="16"/>
  <c r="P17203" i="16"/>
  <c r="P17204" i="16"/>
  <c r="P17205" i="16"/>
  <c r="P17206" i="16"/>
  <c r="P17207" i="16"/>
  <c r="P17208" i="16"/>
  <c r="P17209" i="16"/>
  <c r="P17210" i="16"/>
  <c r="P17211" i="16"/>
  <c r="P17212" i="16"/>
  <c r="P17213" i="16"/>
  <c r="P17214" i="16"/>
  <c r="P17215" i="16"/>
  <c r="P17216" i="16"/>
  <c r="P17217" i="16"/>
  <c r="P17218" i="16"/>
  <c r="P17219" i="16"/>
  <c r="P17220" i="16"/>
  <c r="P17221" i="16"/>
  <c r="P17222" i="16"/>
  <c r="P17223" i="16"/>
  <c r="P17224" i="16"/>
  <c r="P17225" i="16"/>
  <c r="P17226" i="16"/>
  <c r="P17227" i="16"/>
  <c r="P17228" i="16"/>
  <c r="P17229" i="16"/>
  <c r="P17230" i="16"/>
  <c r="P17231" i="16"/>
  <c r="P17232" i="16"/>
  <c r="P17233" i="16"/>
  <c r="P17234" i="16"/>
  <c r="P17235" i="16"/>
  <c r="P17236" i="16"/>
  <c r="P17237" i="16"/>
  <c r="P17238" i="16"/>
  <c r="P17239" i="16"/>
  <c r="P17240" i="16"/>
  <c r="P17241" i="16"/>
  <c r="P17242" i="16"/>
  <c r="P17243" i="16"/>
  <c r="P17244" i="16"/>
  <c r="P17245" i="16"/>
  <c r="P17246" i="16"/>
  <c r="P17247" i="16"/>
  <c r="P17248" i="16"/>
  <c r="P17249" i="16"/>
  <c r="P17250" i="16"/>
  <c r="P17251" i="16"/>
  <c r="P17252" i="16"/>
  <c r="P17253" i="16"/>
  <c r="P17254" i="16"/>
  <c r="P17255" i="16"/>
  <c r="P17256" i="16"/>
  <c r="P17257" i="16"/>
  <c r="P17258" i="16"/>
  <c r="P17259" i="16"/>
  <c r="P17260" i="16"/>
  <c r="P17261" i="16"/>
  <c r="P17262" i="16"/>
  <c r="P17263" i="16"/>
  <c r="P17264" i="16"/>
  <c r="P17265" i="16"/>
  <c r="P17266" i="16"/>
  <c r="P17267" i="16"/>
  <c r="P17268" i="16"/>
  <c r="P17269" i="16"/>
  <c r="P17270" i="16"/>
  <c r="P17271" i="16"/>
  <c r="P17272" i="16"/>
  <c r="P17273" i="16"/>
  <c r="P17274" i="16"/>
  <c r="P17275" i="16"/>
  <c r="P17276" i="16"/>
  <c r="P17277" i="16"/>
  <c r="P17278" i="16"/>
  <c r="P17279" i="16"/>
  <c r="P17280" i="16"/>
  <c r="P17281" i="16"/>
  <c r="P17282" i="16"/>
  <c r="P17283" i="16"/>
  <c r="P17284" i="16"/>
  <c r="P17285" i="16"/>
  <c r="P17286" i="16"/>
  <c r="P17287" i="16"/>
  <c r="P17288" i="16"/>
  <c r="P17289" i="16"/>
  <c r="P17290" i="16"/>
  <c r="P17291" i="16"/>
  <c r="P17292" i="16"/>
  <c r="P17293" i="16"/>
  <c r="P17294" i="16"/>
  <c r="P17295" i="16"/>
  <c r="P17296" i="16"/>
  <c r="P17297" i="16"/>
  <c r="P17298" i="16"/>
  <c r="P17299" i="16"/>
  <c r="P17300" i="16"/>
  <c r="P17301" i="16"/>
  <c r="P17302" i="16"/>
  <c r="P17303" i="16"/>
  <c r="P17304" i="16"/>
  <c r="P17305" i="16"/>
  <c r="P17306" i="16"/>
  <c r="P17307" i="16"/>
  <c r="P17308" i="16"/>
  <c r="P17309" i="16"/>
  <c r="P17310" i="16"/>
  <c r="P17311" i="16"/>
  <c r="P17312" i="16"/>
  <c r="P17313" i="16"/>
  <c r="P17314" i="16"/>
  <c r="P17315" i="16"/>
  <c r="P17316" i="16"/>
  <c r="P17317" i="16"/>
  <c r="P17318" i="16"/>
  <c r="P17319" i="16"/>
  <c r="P17320" i="16"/>
  <c r="P17321" i="16"/>
  <c r="P17322" i="16"/>
  <c r="P17323" i="16"/>
  <c r="P17324" i="16"/>
  <c r="P17325" i="16"/>
  <c r="P17326" i="16"/>
  <c r="P17327" i="16"/>
  <c r="P17328" i="16"/>
  <c r="P17329" i="16"/>
  <c r="P17330" i="16"/>
  <c r="P17331" i="16"/>
  <c r="P17332" i="16"/>
  <c r="P17333" i="16"/>
  <c r="P17334" i="16"/>
  <c r="P17335" i="16"/>
  <c r="P17336" i="16"/>
  <c r="P17337" i="16"/>
  <c r="P17338" i="16"/>
  <c r="P17339" i="16"/>
  <c r="P17340" i="16"/>
  <c r="P17341" i="16"/>
  <c r="P17342" i="16"/>
  <c r="P17343" i="16"/>
  <c r="P17344" i="16"/>
  <c r="P17345" i="16"/>
  <c r="P17346" i="16"/>
  <c r="P17347" i="16"/>
  <c r="P17348" i="16"/>
  <c r="P17349" i="16"/>
  <c r="P17350" i="16"/>
  <c r="P17351" i="16"/>
  <c r="P17352" i="16"/>
  <c r="P17353" i="16"/>
  <c r="P17354" i="16"/>
  <c r="P17355" i="16"/>
  <c r="P17356" i="16"/>
  <c r="P17357" i="16"/>
  <c r="P17358" i="16"/>
  <c r="P17359" i="16"/>
  <c r="P17360" i="16"/>
  <c r="P17361" i="16"/>
  <c r="P17362" i="16"/>
  <c r="P17363" i="16"/>
  <c r="P17364" i="16"/>
  <c r="P17365" i="16"/>
  <c r="P17366" i="16"/>
  <c r="P17367" i="16"/>
  <c r="P17368" i="16"/>
  <c r="P17369" i="16"/>
  <c r="P17370" i="16"/>
  <c r="P17371" i="16"/>
  <c r="P17372" i="16"/>
  <c r="P17373" i="16"/>
  <c r="P17374" i="16"/>
  <c r="P17375" i="16"/>
  <c r="P17376" i="16"/>
  <c r="P17377" i="16"/>
  <c r="P17378" i="16"/>
  <c r="P17379" i="16"/>
  <c r="P17380" i="16"/>
  <c r="P17381" i="16"/>
  <c r="P17382" i="16"/>
  <c r="P17383" i="16"/>
  <c r="P17384" i="16"/>
  <c r="P17385" i="16"/>
  <c r="P17386" i="16"/>
  <c r="P17387" i="16"/>
  <c r="P17388" i="16"/>
  <c r="P17389" i="16"/>
  <c r="P17390" i="16"/>
  <c r="P17391" i="16"/>
  <c r="P17392" i="16"/>
  <c r="P17393" i="16"/>
  <c r="P17394" i="16"/>
  <c r="P17395" i="16"/>
  <c r="P17396" i="16"/>
  <c r="P17397" i="16"/>
  <c r="P17398" i="16"/>
  <c r="P17399" i="16"/>
  <c r="P17400" i="16"/>
  <c r="P17401" i="16"/>
  <c r="P17402" i="16"/>
  <c r="P17403" i="16"/>
  <c r="P17404" i="16"/>
  <c r="P17405" i="16"/>
  <c r="P17406" i="16"/>
  <c r="P17407" i="16"/>
  <c r="P17408" i="16"/>
  <c r="P17409" i="16"/>
  <c r="P17410" i="16"/>
  <c r="P17411" i="16"/>
  <c r="P17412" i="16"/>
  <c r="P17413" i="16"/>
  <c r="P17414" i="16"/>
  <c r="P17415" i="16"/>
  <c r="P17416" i="16"/>
  <c r="P17417" i="16"/>
  <c r="P17418" i="16"/>
  <c r="P17419" i="16"/>
  <c r="P17420" i="16"/>
  <c r="P17421" i="16"/>
  <c r="P17422" i="16"/>
  <c r="P17423" i="16"/>
  <c r="P17424" i="16"/>
  <c r="P17425" i="16"/>
  <c r="P17426" i="16"/>
  <c r="P17427" i="16"/>
  <c r="P17428" i="16"/>
  <c r="P17429" i="16"/>
  <c r="P17430" i="16"/>
  <c r="P17431" i="16"/>
  <c r="P17432" i="16"/>
  <c r="P17433" i="16"/>
  <c r="P17434" i="16"/>
  <c r="P17435" i="16"/>
  <c r="P17436" i="16"/>
  <c r="P17437" i="16"/>
  <c r="P17438" i="16"/>
  <c r="P17439" i="16"/>
  <c r="P17440" i="16"/>
  <c r="P17441" i="16"/>
  <c r="P17442" i="16"/>
  <c r="P17443" i="16"/>
  <c r="P17444" i="16"/>
  <c r="P17445" i="16"/>
  <c r="P17446" i="16"/>
  <c r="P17447" i="16"/>
  <c r="P17448" i="16"/>
  <c r="P17449" i="16"/>
  <c r="P17450" i="16"/>
  <c r="P17451" i="16"/>
  <c r="P17452" i="16"/>
  <c r="P17453" i="16"/>
  <c r="P17454" i="16"/>
  <c r="P17455" i="16"/>
  <c r="P17456" i="16"/>
  <c r="P17457" i="16"/>
  <c r="P17458" i="16"/>
  <c r="P17459" i="16"/>
  <c r="P17460" i="16"/>
  <c r="P17461" i="16"/>
  <c r="P17462" i="16"/>
  <c r="P17463" i="16"/>
  <c r="P17464" i="16"/>
  <c r="P17465" i="16"/>
  <c r="P17466" i="16"/>
  <c r="P17467" i="16"/>
  <c r="P17468" i="16"/>
  <c r="P17469" i="16"/>
  <c r="P17470" i="16"/>
  <c r="P17471" i="16"/>
  <c r="P17472" i="16"/>
  <c r="P17473" i="16"/>
  <c r="P17474" i="16"/>
  <c r="P17475" i="16"/>
  <c r="P17476" i="16"/>
  <c r="P17477" i="16"/>
  <c r="P17478" i="16"/>
  <c r="P17479" i="16"/>
  <c r="P17480" i="16"/>
  <c r="P17481" i="16"/>
  <c r="P17482" i="16"/>
  <c r="P17483" i="16"/>
  <c r="P17484" i="16"/>
  <c r="P17485" i="16"/>
  <c r="P17486" i="16"/>
  <c r="P17487" i="16"/>
  <c r="P17488" i="16"/>
  <c r="P17489" i="16"/>
  <c r="P17490" i="16"/>
  <c r="P17491" i="16"/>
  <c r="P17492" i="16"/>
  <c r="P17493" i="16"/>
  <c r="P17494" i="16"/>
  <c r="P17495" i="16"/>
  <c r="P17496" i="16"/>
  <c r="P17497" i="16"/>
  <c r="P17498" i="16"/>
  <c r="P17499" i="16"/>
  <c r="P17500" i="16"/>
  <c r="P17501" i="16"/>
  <c r="P17502" i="16"/>
  <c r="P17503" i="16"/>
  <c r="P17504" i="16"/>
  <c r="P17505" i="16"/>
  <c r="P17506" i="16"/>
  <c r="P17507" i="16"/>
  <c r="P17508" i="16"/>
  <c r="P17509" i="16"/>
  <c r="P17510" i="16"/>
  <c r="P17511" i="16"/>
  <c r="P17512" i="16"/>
  <c r="P17513" i="16"/>
  <c r="P17514" i="16"/>
  <c r="P17515" i="16"/>
  <c r="P17516" i="16"/>
  <c r="P17517" i="16"/>
  <c r="P17518" i="16"/>
  <c r="P17519" i="16"/>
  <c r="P17520" i="16"/>
  <c r="P17521" i="16"/>
  <c r="P17522" i="16"/>
  <c r="P17523" i="16"/>
  <c r="P17524" i="16"/>
  <c r="P17525" i="16"/>
  <c r="P17526" i="16"/>
  <c r="P17527" i="16"/>
  <c r="P17528" i="16"/>
  <c r="P17529" i="16"/>
  <c r="P17530" i="16"/>
  <c r="P17531" i="16"/>
  <c r="P17532" i="16"/>
  <c r="P17533" i="16"/>
  <c r="P17534" i="16"/>
  <c r="P17535" i="16"/>
  <c r="P17536" i="16"/>
  <c r="P17537" i="16"/>
  <c r="P17538" i="16"/>
  <c r="P17539" i="16"/>
  <c r="P17540" i="16"/>
  <c r="P17541" i="16"/>
  <c r="P17542" i="16"/>
  <c r="P17543" i="16"/>
  <c r="P17544" i="16"/>
  <c r="P17545" i="16"/>
  <c r="P17546" i="16"/>
  <c r="P17547" i="16"/>
  <c r="P17548" i="16"/>
  <c r="P17549" i="16"/>
  <c r="P17550" i="16"/>
  <c r="P17551" i="16"/>
  <c r="P17552" i="16"/>
  <c r="P17553" i="16"/>
  <c r="P17554" i="16"/>
  <c r="P17555" i="16"/>
  <c r="P17556" i="16"/>
  <c r="P17557" i="16"/>
  <c r="P17558" i="16"/>
  <c r="P17559" i="16"/>
  <c r="P17560" i="16"/>
  <c r="P17561" i="16"/>
  <c r="P17562" i="16"/>
  <c r="P17563" i="16"/>
  <c r="P17564" i="16"/>
  <c r="P17565" i="16"/>
  <c r="P17566" i="16"/>
  <c r="P17567" i="16"/>
  <c r="P17568" i="16"/>
  <c r="P17569" i="16"/>
  <c r="P17570" i="16"/>
  <c r="P17571" i="16"/>
  <c r="P17572" i="16"/>
  <c r="P17573" i="16"/>
  <c r="P17574" i="16"/>
  <c r="P17575" i="16"/>
  <c r="P17576" i="16"/>
  <c r="P17577" i="16"/>
  <c r="P17578" i="16"/>
  <c r="P17579" i="16"/>
  <c r="P17580" i="16"/>
  <c r="P17581" i="16"/>
  <c r="P17582" i="16"/>
  <c r="P17583" i="16"/>
  <c r="P17584" i="16"/>
  <c r="P17585" i="16"/>
  <c r="P17586" i="16"/>
  <c r="P17587" i="16"/>
  <c r="P17588" i="16"/>
  <c r="P17589" i="16"/>
  <c r="P17590" i="16"/>
  <c r="P17591" i="16"/>
  <c r="P17592" i="16"/>
  <c r="P17593" i="16"/>
  <c r="P17594" i="16"/>
  <c r="P17595" i="16"/>
  <c r="P17596" i="16"/>
  <c r="P17597" i="16"/>
  <c r="P17598" i="16"/>
  <c r="P17599" i="16"/>
  <c r="P17600" i="16"/>
  <c r="P17601" i="16"/>
  <c r="P17602" i="16"/>
  <c r="P17603" i="16"/>
  <c r="P17604" i="16"/>
  <c r="P17605" i="16"/>
  <c r="P17606" i="16"/>
  <c r="P17607" i="16"/>
  <c r="P17608" i="16"/>
  <c r="P17609" i="16"/>
  <c r="P17610" i="16"/>
  <c r="P17611" i="16"/>
  <c r="P17612" i="16"/>
  <c r="P17613" i="16"/>
  <c r="P17614" i="16"/>
  <c r="P17615" i="16"/>
  <c r="P17616" i="16"/>
  <c r="P17617" i="16"/>
  <c r="P17618" i="16"/>
  <c r="P17619" i="16"/>
  <c r="P17620" i="16"/>
  <c r="P17621" i="16"/>
  <c r="P17622" i="16"/>
  <c r="P17623" i="16"/>
  <c r="P17624" i="16"/>
  <c r="P17625" i="16"/>
  <c r="P17626" i="16"/>
  <c r="P17627" i="16"/>
  <c r="P17628" i="16"/>
  <c r="P17629" i="16"/>
  <c r="P17630" i="16"/>
  <c r="P17631" i="16"/>
  <c r="P17632" i="16"/>
  <c r="P17633" i="16"/>
  <c r="P17634" i="16"/>
  <c r="P17635" i="16"/>
  <c r="P17636" i="16"/>
  <c r="P17637" i="16"/>
  <c r="P17638" i="16"/>
  <c r="P17639" i="16"/>
  <c r="P17640" i="16"/>
  <c r="P17641" i="16"/>
  <c r="P17642" i="16"/>
  <c r="P17643" i="16"/>
  <c r="P17644" i="16"/>
  <c r="P17645" i="16"/>
  <c r="P17646" i="16"/>
  <c r="P17647" i="16"/>
  <c r="P17648" i="16"/>
  <c r="P17649" i="16"/>
  <c r="P17650" i="16"/>
  <c r="P17651" i="16"/>
  <c r="P17652" i="16"/>
  <c r="P17653" i="16"/>
  <c r="P17654" i="16"/>
  <c r="P17655" i="16"/>
  <c r="P17656" i="16"/>
  <c r="P17657" i="16"/>
  <c r="P17658" i="16"/>
  <c r="P17659" i="16"/>
  <c r="P17660" i="16"/>
  <c r="P17661" i="16"/>
  <c r="P17662" i="16"/>
  <c r="P17663" i="16"/>
  <c r="P17664" i="16"/>
  <c r="P17665" i="16"/>
  <c r="P17666" i="16"/>
  <c r="P17667" i="16"/>
  <c r="P17668" i="16"/>
  <c r="P17669" i="16"/>
  <c r="P17670" i="16"/>
  <c r="P17671" i="16"/>
  <c r="P17672" i="16"/>
  <c r="P17673" i="16"/>
  <c r="P17674" i="16"/>
  <c r="P17675" i="16"/>
  <c r="P17676" i="16"/>
  <c r="P17677" i="16"/>
  <c r="P17678" i="16"/>
  <c r="P17679" i="16"/>
  <c r="P17680" i="16"/>
  <c r="P17681" i="16"/>
  <c r="P17682" i="16"/>
  <c r="P17683" i="16"/>
  <c r="P17684" i="16"/>
  <c r="P17685" i="16"/>
  <c r="P17686" i="16"/>
  <c r="P17687" i="16"/>
  <c r="P17688" i="16"/>
  <c r="P17689" i="16"/>
  <c r="P17690" i="16"/>
  <c r="P17691" i="16"/>
  <c r="P17692" i="16"/>
  <c r="P17693" i="16"/>
  <c r="P17694" i="16"/>
  <c r="P17695" i="16"/>
  <c r="P17696" i="16"/>
  <c r="P17697" i="16"/>
  <c r="P17698" i="16"/>
  <c r="P17699" i="16"/>
  <c r="P17700" i="16"/>
  <c r="P17701" i="16"/>
  <c r="P17702" i="16"/>
  <c r="P17703" i="16"/>
  <c r="P17704" i="16"/>
  <c r="P17705" i="16"/>
  <c r="P17706" i="16"/>
  <c r="P17707" i="16"/>
  <c r="P17708" i="16"/>
  <c r="P17709" i="16"/>
  <c r="P17710" i="16"/>
  <c r="P17711" i="16"/>
  <c r="P17712" i="16"/>
  <c r="P17713" i="16"/>
  <c r="P17714" i="16"/>
  <c r="P17715" i="16"/>
  <c r="P17716" i="16"/>
  <c r="P17717" i="16"/>
  <c r="P17718" i="16"/>
  <c r="P17719" i="16"/>
  <c r="P17720" i="16"/>
  <c r="P17721" i="16"/>
  <c r="P17722" i="16"/>
  <c r="P17723" i="16"/>
  <c r="P17724" i="16"/>
  <c r="P17725" i="16"/>
  <c r="P17726" i="16"/>
  <c r="P17727" i="16"/>
  <c r="P17728" i="16"/>
  <c r="P17729" i="16"/>
  <c r="P17730" i="16"/>
  <c r="P17731" i="16"/>
  <c r="P17732" i="16"/>
  <c r="P17733" i="16"/>
  <c r="P17734" i="16"/>
  <c r="P17735" i="16"/>
  <c r="P17736" i="16"/>
  <c r="P17737" i="16"/>
  <c r="P17738" i="16"/>
  <c r="P17739" i="16"/>
  <c r="P17740" i="16"/>
  <c r="P17741" i="16"/>
  <c r="P17742" i="16"/>
  <c r="P17743" i="16"/>
  <c r="P17744" i="16"/>
  <c r="P17745" i="16"/>
  <c r="P17746" i="16"/>
  <c r="P17747" i="16"/>
  <c r="P17748" i="16"/>
  <c r="P17749" i="16"/>
  <c r="P17750" i="16"/>
  <c r="P17751" i="16"/>
  <c r="P17752" i="16"/>
  <c r="P17753" i="16"/>
  <c r="P17754" i="16"/>
  <c r="P17755" i="16"/>
  <c r="P17756" i="16"/>
  <c r="P17757" i="16"/>
  <c r="P17758" i="16"/>
  <c r="P17759" i="16"/>
  <c r="P17760" i="16"/>
  <c r="P17761" i="16"/>
  <c r="P17762" i="16"/>
  <c r="P17763" i="16"/>
  <c r="P17764" i="16"/>
  <c r="P17765" i="16"/>
  <c r="P17766" i="16"/>
  <c r="P17767" i="16"/>
  <c r="P17768" i="16"/>
  <c r="P17769" i="16"/>
  <c r="P17770" i="16"/>
  <c r="P17771" i="16"/>
  <c r="P17772" i="16"/>
  <c r="P17773" i="16"/>
  <c r="P17774" i="16"/>
  <c r="P17775" i="16"/>
  <c r="P17776" i="16"/>
  <c r="P17777" i="16"/>
  <c r="P17778" i="16"/>
  <c r="P17779" i="16"/>
  <c r="P17780" i="16"/>
  <c r="P17781" i="16"/>
  <c r="P17782" i="16"/>
  <c r="P17783" i="16"/>
  <c r="P17784" i="16"/>
  <c r="P17785" i="16"/>
  <c r="P17786" i="16"/>
  <c r="P17787" i="16"/>
  <c r="P17788" i="16"/>
  <c r="P17789" i="16"/>
  <c r="P17790" i="16"/>
  <c r="P17791" i="16"/>
  <c r="P17792" i="16"/>
  <c r="P17793" i="16"/>
  <c r="P17794" i="16"/>
  <c r="P17795" i="16"/>
  <c r="P17796" i="16"/>
  <c r="P17797" i="16"/>
  <c r="P17798" i="16"/>
  <c r="P17799" i="16"/>
  <c r="P17800" i="16"/>
  <c r="P17801" i="16"/>
  <c r="P17802" i="16"/>
  <c r="P17803" i="16"/>
  <c r="P17804" i="16"/>
  <c r="P17805" i="16"/>
  <c r="P17806" i="16"/>
  <c r="P17807" i="16"/>
  <c r="P17808" i="16"/>
  <c r="P17809" i="16"/>
  <c r="P17810" i="16"/>
  <c r="P17811" i="16"/>
  <c r="P17812" i="16"/>
  <c r="P17813" i="16"/>
  <c r="P17814" i="16"/>
  <c r="P17815" i="16"/>
  <c r="P17816" i="16"/>
  <c r="P17817" i="16"/>
  <c r="P17818" i="16"/>
  <c r="P17819" i="16"/>
  <c r="P17820" i="16"/>
  <c r="P17821" i="16"/>
  <c r="P17822" i="16"/>
  <c r="P17823" i="16"/>
  <c r="P17824" i="16"/>
  <c r="P17825" i="16"/>
  <c r="P17826" i="16"/>
  <c r="P17827" i="16"/>
  <c r="P17828" i="16"/>
  <c r="P17829" i="16"/>
  <c r="P17830" i="16"/>
  <c r="P17831" i="16"/>
  <c r="P17832" i="16"/>
  <c r="P17833" i="16"/>
  <c r="P17834" i="16"/>
  <c r="P17835" i="16"/>
  <c r="P17836" i="16"/>
  <c r="P17837" i="16"/>
  <c r="P17838" i="16"/>
  <c r="P17839" i="16"/>
  <c r="P17840" i="16"/>
  <c r="P17841" i="16"/>
  <c r="P17842" i="16"/>
  <c r="P17843" i="16"/>
  <c r="P17844" i="16"/>
  <c r="P17845" i="16"/>
  <c r="P17846" i="16"/>
  <c r="P17847" i="16"/>
  <c r="P17848" i="16"/>
  <c r="P17849" i="16"/>
  <c r="P17850" i="16"/>
  <c r="P17851" i="16"/>
  <c r="P17852" i="16"/>
  <c r="P17853" i="16"/>
  <c r="P17854" i="16"/>
  <c r="P17855" i="16"/>
  <c r="P17856" i="16"/>
  <c r="P17857" i="16"/>
  <c r="P17858" i="16"/>
  <c r="P17859" i="16"/>
  <c r="P17860" i="16"/>
  <c r="P17861" i="16"/>
  <c r="P17862" i="16"/>
  <c r="P17863" i="16"/>
  <c r="P17864" i="16"/>
  <c r="P17865" i="16"/>
  <c r="P17866" i="16"/>
  <c r="P17867" i="16"/>
  <c r="P17868" i="16"/>
  <c r="P17869" i="16"/>
  <c r="P17870" i="16"/>
  <c r="P17871" i="16"/>
  <c r="P17872" i="16"/>
  <c r="P17873" i="16"/>
  <c r="P17874" i="16"/>
  <c r="P17875" i="16"/>
  <c r="P17876" i="16"/>
  <c r="P17877" i="16"/>
  <c r="P17878" i="16"/>
  <c r="P17879" i="16"/>
  <c r="P17880" i="16"/>
  <c r="P17881" i="16"/>
  <c r="P17882" i="16"/>
  <c r="P17883" i="16"/>
  <c r="P17884" i="16"/>
  <c r="P17885" i="16"/>
  <c r="P17886" i="16"/>
  <c r="P17887" i="16"/>
  <c r="P17888" i="16"/>
  <c r="P17889" i="16"/>
  <c r="P17890" i="16"/>
  <c r="P17891" i="16"/>
  <c r="P17892" i="16"/>
  <c r="P17893" i="16"/>
  <c r="P17894" i="16"/>
  <c r="P17895" i="16"/>
  <c r="P17896" i="16"/>
  <c r="P17897" i="16"/>
  <c r="P17898" i="16"/>
  <c r="P17899" i="16"/>
  <c r="P17900" i="16"/>
  <c r="P17901" i="16"/>
  <c r="P17902" i="16"/>
  <c r="P17903" i="16"/>
  <c r="P17904" i="16"/>
  <c r="P17905" i="16"/>
  <c r="P17906" i="16"/>
  <c r="P17907" i="16"/>
  <c r="P17908" i="16"/>
  <c r="P17909" i="16"/>
  <c r="P17910" i="16"/>
  <c r="P17911" i="16"/>
  <c r="P17912" i="16"/>
  <c r="P17913" i="16"/>
  <c r="P17914" i="16"/>
  <c r="P17915" i="16"/>
  <c r="P17916" i="16"/>
  <c r="P17917" i="16"/>
  <c r="P17918" i="16"/>
  <c r="P17919" i="16"/>
  <c r="P17920" i="16"/>
  <c r="P17921" i="16"/>
  <c r="P17922" i="16"/>
  <c r="P17923" i="16"/>
  <c r="P17924" i="16"/>
  <c r="P17925" i="16"/>
  <c r="P17926" i="16"/>
  <c r="P17927" i="16"/>
  <c r="P17928" i="16"/>
  <c r="P17929" i="16"/>
  <c r="P17930" i="16"/>
  <c r="P17931" i="16"/>
  <c r="P17932" i="16"/>
  <c r="P17933" i="16"/>
  <c r="P17934" i="16"/>
  <c r="P17935" i="16"/>
  <c r="P17936" i="16"/>
  <c r="P17937" i="16"/>
  <c r="P17938" i="16"/>
  <c r="P17939" i="16"/>
  <c r="P17940" i="16"/>
  <c r="P17941" i="16"/>
  <c r="P17942" i="16"/>
  <c r="P17943" i="16"/>
  <c r="P17944" i="16"/>
  <c r="P17945" i="16"/>
  <c r="P17946" i="16"/>
  <c r="P17947" i="16"/>
  <c r="P17948" i="16"/>
  <c r="P17949" i="16"/>
  <c r="P17950" i="16"/>
  <c r="P17951" i="16"/>
  <c r="P17952" i="16"/>
  <c r="P17953" i="16"/>
  <c r="P17954" i="16"/>
  <c r="P17955" i="16"/>
  <c r="P17956" i="16"/>
  <c r="P17957" i="16"/>
  <c r="P17958" i="16"/>
  <c r="P17959" i="16"/>
  <c r="P17960" i="16"/>
  <c r="P17961" i="16"/>
  <c r="P17962" i="16"/>
  <c r="P17963" i="16"/>
  <c r="P17964" i="16"/>
  <c r="P17965" i="16"/>
  <c r="P17966" i="16"/>
  <c r="P17967" i="16"/>
  <c r="P17968" i="16"/>
  <c r="P17969" i="16"/>
  <c r="P17970" i="16"/>
  <c r="P17971" i="16"/>
  <c r="P17972" i="16"/>
  <c r="P17973" i="16"/>
  <c r="P17974" i="16"/>
  <c r="P17975" i="16"/>
  <c r="P17976" i="16"/>
  <c r="P17977" i="16"/>
  <c r="P17978" i="16"/>
  <c r="P17979" i="16"/>
  <c r="P17980" i="16"/>
  <c r="P17981" i="16"/>
  <c r="P17982" i="16"/>
  <c r="P17983" i="16"/>
  <c r="P17984" i="16"/>
  <c r="P17985" i="16"/>
  <c r="P17986" i="16"/>
  <c r="P17987" i="16"/>
  <c r="P17988" i="16"/>
  <c r="P17989" i="16"/>
  <c r="P17990" i="16"/>
  <c r="P17991" i="16"/>
  <c r="P17992" i="16"/>
  <c r="P17993" i="16"/>
  <c r="P17994" i="16"/>
  <c r="P17995" i="16"/>
  <c r="P17996" i="16"/>
  <c r="P17997" i="16"/>
  <c r="P17998" i="16"/>
  <c r="P17999" i="16"/>
  <c r="P18000" i="16"/>
  <c r="P18001" i="16"/>
  <c r="P18002" i="16"/>
  <c r="P18003" i="16"/>
  <c r="P18004" i="16"/>
  <c r="P18005" i="16"/>
  <c r="P18006" i="16"/>
  <c r="P18007" i="16"/>
  <c r="P18008" i="16"/>
  <c r="P18009" i="16"/>
  <c r="P18010" i="16"/>
  <c r="P18011" i="16"/>
  <c r="P18012" i="16"/>
  <c r="P18013" i="16"/>
  <c r="P18014" i="16"/>
  <c r="P18015" i="16"/>
  <c r="P18016" i="16"/>
  <c r="P18017" i="16"/>
  <c r="P18018" i="16"/>
  <c r="P18019" i="16"/>
  <c r="P18020" i="16"/>
  <c r="P18021" i="16"/>
  <c r="P18022" i="16"/>
  <c r="P18023" i="16"/>
  <c r="P18024" i="16"/>
  <c r="P18025" i="16"/>
  <c r="P18026" i="16"/>
  <c r="P18027" i="16"/>
  <c r="P18028" i="16"/>
  <c r="P18029" i="16"/>
  <c r="P18030" i="16"/>
  <c r="P18031" i="16"/>
  <c r="P18032" i="16"/>
  <c r="P18033" i="16"/>
  <c r="P18034" i="16"/>
  <c r="P18035" i="16"/>
  <c r="P18036" i="16"/>
  <c r="P18037" i="16"/>
  <c r="P18038" i="16"/>
  <c r="P18039" i="16"/>
  <c r="P18040" i="16"/>
  <c r="P18041" i="16"/>
  <c r="P18042" i="16"/>
  <c r="P18043" i="16"/>
  <c r="P18044" i="16"/>
  <c r="P18045" i="16"/>
  <c r="P18046" i="16"/>
  <c r="P18047" i="16"/>
  <c r="P18048" i="16"/>
  <c r="P18049" i="16"/>
  <c r="P18050" i="16"/>
  <c r="P18051" i="16"/>
  <c r="P18052" i="16"/>
  <c r="P18053" i="16"/>
  <c r="P18054" i="16"/>
  <c r="P18055" i="16"/>
  <c r="P18056" i="16"/>
  <c r="P18057" i="16"/>
  <c r="P18058" i="16"/>
  <c r="P18059" i="16"/>
  <c r="P18060" i="16"/>
  <c r="P18061" i="16"/>
  <c r="P18062" i="16"/>
  <c r="P18063" i="16"/>
  <c r="P18064" i="16"/>
  <c r="P18065" i="16"/>
  <c r="P18066" i="16"/>
  <c r="P18067" i="16"/>
  <c r="P18068" i="16"/>
  <c r="P18069" i="16"/>
  <c r="P18070" i="16"/>
  <c r="P18071" i="16"/>
  <c r="P18072" i="16"/>
  <c r="P18073" i="16"/>
  <c r="P18074" i="16"/>
  <c r="P18075" i="16"/>
  <c r="P18076" i="16"/>
  <c r="P18077" i="16"/>
  <c r="P18078" i="16"/>
  <c r="P18079" i="16"/>
  <c r="P18080" i="16"/>
  <c r="P18081" i="16"/>
  <c r="P18082" i="16"/>
  <c r="P18083" i="16"/>
  <c r="P18084" i="16"/>
  <c r="P18085" i="16"/>
  <c r="P18086" i="16"/>
  <c r="P18087" i="16"/>
  <c r="P18088" i="16"/>
  <c r="P18089" i="16"/>
  <c r="P18090" i="16"/>
  <c r="P18091" i="16"/>
  <c r="P18092" i="16"/>
  <c r="P18093" i="16"/>
  <c r="P18094" i="16"/>
  <c r="P18095" i="16"/>
  <c r="P18096" i="16"/>
  <c r="P18097" i="16"/>
  <c r="P18098" i="16"/>
  <c r="P18099" i="16"/>
  <c r="P18100" i="16"/>
  <c r="P18101" i="16"/>
  <c r="P18102" i="16"/>
  <c r="P18103" i="16"/>
  <c r="P18104" i="16"/>
  <c r="P18105" i="16"/>
  <c r="P18106" i="16"/>
  <c r="P18107" i="16"/>
  <c r="P18108" i="16"/>
  <c r="P18109" i="16"/>
  <c r="P18110" i="16"/>
  <c r="P18111" i="16"/>
  <c r="P18112" i="16"/>
  <c r="P18113" i="16"/>
  <c r="P18114" i="16"/>
  <c r="P18115" i="16"/>
  <c r="P18116" i="16"/>
  <c r="P18117" i="16"/>
  <c r="P18118" i="16"/>
  <c r="P18119" i="16"/>
  <c r="P18120" i="16"/>
  <c r="P18121" i="16"/>
  <c r="P18122" i="16"/>
  <c r="P18123" i="16"/>
  <c r="P18124" i="16"/>
  <c r="P18125" i="16"/>
  <c r="P18126" i="16"/>
  <c r="P18127" i="16"/>
  <c r="P18128" i="16"/>
  <c r="P18129" i="16"/>
  <c r="P18130" i="16"/>
  <c r="P18131" i="16"/>
  <c r="P18132" i="16"/>
  <c r="P18133" i="16"/>
  <c r="P18134" i="16"/>
  <c r="P18135" i="16"/>
  <c r="P18136" i="16"/>
  <c r="P18137" i="16"/>
  <c r="P18138" i="16"/>
  <c r="P18139" i="16"/>
  <c r="P18140" i="16"/>
  <c r="P18141" i="16"/>
  <c r="P18142" i="16"/>
  <c r="P18143" i="16"/>
  <c r="P18144" i="16"/>
  <c r="P18145" i="16"/>
  <c r="P18146" i="16"/>
  <c r="P18147" i="16"/>
  <c r="P18148" i="16"/>
  <c r="P18149" i="16"/>
  <c r="P18150" i="16"/>
  <c r="P18151" i="16"/>
  <c r="P18152" i="16"/>
  <c r="P18153" i="16"/>
  <c r="P18154" i="16"/>
  <c r="P18155" i="16"/>
  <c r="P18156" i="16"/>
  <c r="P18157" i="16"/>
  <c r="P18158" i="16"/>
  <c r="P18159" i="16"/>
  <c r="P18160" i="16"/>
  <c r="P18161" i="16"/>
  <c r="P18162" i="16"/>
  <c r="P18163" i="16"/>
  <c r="P18164" i="16"/>
  <c r="P18165" i="16"/>
  <c r="P18166" i="16"/>
  <c r="P18167" i="16"/>
  <c r="P18168" i="16"/>
  <c r="P18169" i="16"/>
  <c r="P18170" i="16"/>
  <c r="P18171" i="16"/>
  <c r="P18172" i="16"/>
  <c r="P18173" i="16"/>
  <c r="P18174" i="16"/>
  <c r="P18175" i="16"/>
  <c r="P18176" i="16"/>
  <c r="P18177" i="16"/>
  <c r="P18178" i="16"/>
  <c r="P18179" i="16"/>
  <c r="P18180" i="16"/>
  <c r="P18181" i="16"/>
  <c r="P18182" i="16"/>
  <c r="P18183" i="16"/>
  <c r="P18184" i="16"/>
  <c r="P18185" i="16"/>
  <c r="P18186" i="16"/>
  <c r="P18187" i="16"/>
  <c r="P18188" i="16"/>
  <c r="P18189" i="16"/>
  <c r="P18190" i="16"/>
  <c r="P18191" i="16"/>
  <c r="P18192" i="16"/>
  <c r="P18193" i="16"/>
  <c r="P18194" i="16"/>
  <c r="P18195" i="16"/>
  <c r="P18196" i="16"/>
  <c r="P18197" i="16"/>
  <c r="P18198" i="16"/>
  <c r="P18199" i="16"/>
  <c r="P18200" i="16"/>
  <c r="P18201" i="16"/>
  <c r="P18202" i="16"/>
  <c r="P18203" i="16"/>
  <c r="P18204" i="16"/>
  <c r="P18205" i="16"/>
  <c r="P18206" i="16"/>
  <c r="P18207" i="16"/>
  <c r="P18208" i="16"/>
  <c r="P18209" i="16"/>
  <c r="P18210" i="16"/>
  <c r="P18211" i="16"/>
  <c r="P18212" i="16"/>
  <c r="P18213" i="16"/>
  <c r="P18214" i="16"/>
  <c r="P18215" i="16"/>
  <c r="P18216" i="16"/>
  <c r="P18217" i="16"/>
  <c r="P18218" i="16"/>
  <c r="P18219" i="16"/>
  <c r="P18220" i="16"/>
  <c r="P18221" i="16"/>
  <c r="P18222" i="16"/>
  <c r="P18223" i="16"/>
  <c r="P18224" i="16"/>
  <c r="P18225" i="16"/>
  <c r="P18226" i="16"/>
  <c r="P18227" i="16"/>
  <c r="P18228" i="16"/>
  <c r="P18229" i="16"/>
  <c r="P18230" i="16"/>
  <c r="P18231" i="16"/>
  <c r="P18232" i="16"/>
  <c r="P18233" i="16"/>
  <c r="P18234" i="16"/>
  <c r="P18235" i="16"/>
  <c r="P18236" i="16"/>
  <c r="P18237" i="16"/>
  <c r="P18238" i="16"/>
  <c r="P18239" i="16"/>
  <c r="P18240" i="16"/>
  <c r="P18241" i="16"/>
  <c r="P18242" i="16"/>
  <c r="P18243" i="16"/>
  <c r="P18244" i="16"/>
  <c r="P18245" i="16"/>
  <c r="P18246" i="16"/>
  <c r="P18247" i="16"/>
  <c r="P18248" i="16"/>
  <c r="P18249" i="16"/>
  <c r="P18250" i="16"/>
  <c r="P18251" i="16"/>
  <c r="P18252" i="16"/>
  <c r="P18253" i="16"/>
  <c r="P18254" i="16"/>
  <c r="P18255" i="16"/>
  <c r="P18256" i="16"/>
  <c r="P18257" i="16"/>
  <c r="P18258" i="16"/>
  <c r="P18259" i="16"/>
  <c r="P18260" i="16"/>
  <c r="P18261" i="16"/>
  <c r="P18262" i="16"/>
  <c r="P18263" i="16"/>
  <c r="P18264" i="16"/>
  <c r="P18265" i="16"/>
  <c r="P18266" i="16"/>
  <c r="P18267" i="16"/>
  <c r="P18268" i="16"/>
  <c r="P18269" i="16"/>
  <c r="P18270" i="16"/>
  <c r="P18271" i="16"/>
  <c r="P18272" i="16"/>
  <c r="P18273" i="16"/>
  <c r="P18274" i="16"/>
  <c r="P18275" i="16"/>
  <c r="P18276" i="16"/>
  <c r="P18277" i="16"/>
  <c r="P18278" i="16"/>
  <c r="P18279" i="16"/>
  <c r="P18280" i="16"/>
  <c r="P18281" i="16"/>
  <c r="P18282" i="16"/>
  <c r="P18283" i="16"/>
  <c r="P18284" i="16"/>
  <c r="P18285" i="16"/>
  <c r="P18286" i="16"/>
  <c r="P18287" i="16"/>
  <c r="P18288" i="16"/>
  <c r="P18289" i="16"/>
  <c r="P18290" i="16"/>
  <c r="P18291" i="16"/>
  <c r="P18292" i="16"/>
  <c r="P18293" i="16"/>
  <c r="P18294" i="16"/>
  <c r="P18295" i="16"/>
  <c r="P18296" i="16"/>
  <c r="P18297" i="16"/>
  <c r="P18298" i="16"/>
  <c r="P18299" i="16"/>
  <c r="P18300" i="16"/>
  <c r="P18301" i="16"/>
  <c r="P18302" i="16"/>
  <c r="P18303" i="16"/>
  <c r="P18304" i="16"/>
  <c r="P18305" i="16"/>
  <c r="P18306" i="16"/>
  <c r="P18307" i="16"/>
  <c r="P18308" i="16"/>
  <c r="P18309" i="16"/>
  <c r="P18310" i="16"/>
  <c r="P18311" i="16"/>
  <c r="P18312" i="16"/>
  <c r="P18313" i="16"/>
  <c r="P18314" i="16"/>
  <c r="P18315" i="16"/>
  <c r="P18316" i="16"/>
  <c r="P18317" i="16"/>
  <c r="P18318" i="16"/>
  <c r="P18319" i="16"/>
  <c r="P18320" i="16"/>
  <c r="P18321" i="16"/>
  <c r="P18322" i="16"/>
  <c r="P18323" i="16"/>
  <c r="P18324" i="16"/>
  <c r="P18325" i="16"/>
  <c r="P18326" i="16"/>
  <c r="P18327" i="16"/>
  <c r="P18328" i="16"/>
  <c r="P18329" i="16"/>
  <c r="P18330" i="16"/>
  <c r="P18331" i="16"/>
  <c r="P18332" i="16"/>
  <c r="P18333" i="16"/>
  <c r="P18334" i="16"/>
  <c r="P18335" i="16"/>
  <c r="P18336" i="16"/>
  <c r="P18337" i="16"/>
  <c r="P18338" i="16"/>
  <c r="P18339" i="16"/>
  <c r="P18340" i="16"/>
  <c r="P18341" i="16"/>
  <c r="P18342" i="16"/>
  <c r="P18343" i="16"/>
  <c r="P18344" i="16"/>
  <c r="P18345" i="16"/>
  <c r="P18346" i="16"/>
  <c r="P18347" i="16"/>
  <c r="P18348" i="16"/>
  <c r="P18349" i="16"/>
  <c r="P18350" i="16"/>
  <c r="P18351" i="16"/>
  <c r="P18352" i="16"/>
  <c r="P18353" i="16"/>
  <c r="P18354" i="16"/>
  <c r="P18355" i="16"/>
  <c r="P18356" i="16"/>
  <c r="P18357" i="16"/>
  <c r="P18358" i="16"/>
  <c r="P18359" i="16"/>
  <c r="P18360" i="16"/>
  <c r="P18361" i="16"/>
  <c r="P18362" i="16"/>
  <c r="P18363" i="16"/>
  <c r="P18364" i="16"/>
  <c r="P18365" i="16"/>
  <c r="P18366" i="16"/>
  <c r="P18367" i="16"/>
  <c r="P18368" i="16"/>
  <c r="P18369" i="16"/>
  <c r="P18370" i="16"/>
  <c r="P18371" i="16"/>
  <c r="P18372" i="16"/>
  <c r="P18373" i="16"/>
  <c r="P18374" i="16"/>
  <c r="P18375" i="16"/>
  <c r="P18376" i="16"/>
  <c r="P18377" i="16"/>
  <c r="P18378" i="16"/>
  <c r="P18379" i="16"/>
  <c r="P18380" i="16"/>
  <c r="P18381" i="16"/>
  <c r="P18382" i="16"/>
  <c r="P18383" i="16"/>
  <c r="P18384" i="16"/>
  <c r="P18385" i="16"/>
  <c r="P18386" i="16"/>
  <c r="P18387" i="16"/>
  <c r="P18388" i="16"/>
  <c r="P18389" i="16"/>
  <c r="P18390" i="16"/>
  <c r="P18391" i="16"/>
  <c r="P18392" i="16"/>
  <c r="P18393" i="16"/>
  <c r="P18394" i="16"/>
  <c r="P18395" i="16"/>
  <c r="P18396" i="16"/>
  <c r="P18397" i="16"/>
  <c r="P18398" i="16"/>
  <c r="P18399" i="16"/>
  <c r="P18400" i="16"/>
  <c r="P18401" i="16"/>
  <c r="P18402" i="16"/>
  <c r="P18403" i="16"/>
  <c r="P18404" i="16"/>
  <c r="P18405" i="16"/>
  <c r="P18406" i="16"/>
  <c r="P18407" i="16"/>
  <c r="P18408" i="16"/>
  <c r="P18409" i="16"/>
  <c r="P18410" i="16"/>
  <c r="P18411" i="16"/>
  <c r="P18412" i="16"/>
  <c r="P18413" i="16"/>
  <c r="P18414" i="16"/>
  <c r="P18415" i="16"/>
  <c r="P18416" i="16"/>
  <c r="P18417" i="16"/>
  <c r="P18418" i="16"/>
  <c r="P18419" i="16"/>
  <c r="P18420" i="16"/>
  <c r="P18421" i="16"/>
  <c r="P18422" i="16"/>
  <c r="P18423" i="16"/>
  <c r="P18424" i="16"/>
  <c r="P18425" i="16"/>
  <c r="P18426" i="16"/>
  <c r="P18427" i="16"/>
  <c r="P18428" i="16"/>
  <c r="P18429" i="16"/>
  <c r="P18430" i="16"/>
  <c r="P18431" i="16"/>
  <c r="P18432" i="16"/>
  <c r="P18433" i="16"/>
  <c r="P18434" i="16"/>
  <c r="P18435" i="16"/>
  <c r="P18436" i="16"/>
  <c r="P18437" i="16"/>
  <c r="P18438" i="16"/>
  <c r="P18439" i="16"/>
  <c r="P18440" i="16"/>
  <c r="P18441" i="16"/>
  <c r="P18442" i="16"/>
  <c r="P18443" i="16"/>
  <c r="P18444" i="16"/>
  <c r="P18445" i="16"/>
  <c r="P18446" i="16"/>
  <c r="P18447" i="16"/>
  <c r="P18448" i="16"/>
  <c r="P18449" i="16"/>
  <c r="P18450" i="16"/>
  <c r="P18451" i="16"/>
  <c r="P18452" i="16"/>
  <c r="P18453" i="16"/>
  <c r="P18454" i="16"/>
  <c r="P18455" i="16"/>
  <c r="P18456" i="16"/>
  <c r="P18457" i="16"/>
  <c r="P18458" i="16"/>
  <c r="P18459" i="16"/>
  <c r="P18460" i="16"/>
  <c r="P18461" i="16"/>
  <c r="P18462" i="16"/>
  <c r="P18463" i="16"/>
  <c r="P18464" i="16"/>
  <c r="P18465" i="16"/>
  <c r="P18466" i="16"/>
  <c r="P18467" i="16"/>
  <c r="P18468" i="16"/>
  <c r="P18469" i="16"/>
  <c r="P18470" i="16"/>
  <c r="P18471" i="16"/>
  <c r="P18472" i="16"/>
  <c r="P18473" i="16"/>
  <c r="P18474" i="16"/>
  <c r="P18475" i="16"/>
  <c r="P18476" i="16"/>
  <c r="P18477" i="16"/>
  <c r="P18478" i="16"/>
  <c r="P18479" i="16"/>
  <c r="P18480" i="16"/>
  <c r="P18481" i="16"/>
  <c r="P18482" i="16"/>
  <c r="P18483" i="16"/>
  <c r="P18484" i="16"/>
  <c r="P18485" i="16"/>
  <c r="P18486" i="16"/>
  <c r="P18487" i="16"/>
  <c r="P18488" i="16"/>
  <c r="P18489" i="16"/>
  <c r="P18490" i="16"/>
  <c r="P18491" i="16"/>
  <c r="P18492" i="16"/>
  <c r="P18493" i="16"/>
  <c r="P18494" i="16"/>
  <c r="P18495" i="16"/>
  <c r="P18496" i="16"/>
  <c r="P18497" i="16"/>
  <c r="P18498" i="16"/>
  <c r="P18499" i="16"/>
  <c r="P18500" i="16"/>
  <c r="P18501" i="16"/>
  <c r="P18502" i="16"/>
  <c r="P18503" i="16"/>
  <c r="P18504" i="16"/>
  <c r="P18505" i="16"/>
  <c r="P18506" i="16"/>
  <c r="P18507" i="16"/>
  <c r="P18508" i="16"/>
  <c r="P18509" i="16"/>
  <c r="P18510" i="16"/>
  <c r="P18511" i="16"/>
  <c r="P18512" i="16"/>
  <c r="P18513" i="16"/>
  <c r="P18514" i="16"/>
  <c r="P18515" i="16"/>
  <c r="P18516" i="16"/>
  <c r="P18517" i="16"/>
  <c r="P18518" i="16"/>
  <c r="P18519" i="16"/>
  <c r="P18520" i="16"/>
  <c r="P18521" i="16"/>
  <c r="P18522" i="16"/>
  <c r="P18523" i="16"/>
  <c r="P18524" i="16"/>
  <c r="P18525" i="16"/>
  <c r="P18526" i="16"/>
  <c r="P18527" i="16"/>
  <c r="P18528" i="16"/>
  <c r="P18529" i="16"/>
  <c r="P18530" i="16"/>
  <c r="P18531" i="16"/>
  <c r="P18532" i="16"/>
  <c r="P18533" i="16"/>
  <c r="P18534" i="16"/>
  <c r="P18535" i="16"/>
  <c r="P18536" i="16"/>
  <c r="P18537" i="16"/>
  <c r="P18538" i="16"/>
  <c r="P18539" i="16"/>
  <c r="P18540" i="16"/>
  <c r="P18541" i="16"/>
  <c r="P18542" i="16"/>
  <c r="P18543" i="16"/>
  <c r="P18544" i="16"/>
  <c r="P18545" i="16"/>
  <c r="P18546" i="16"/>
  <c r="P18547" i="16"/>
  <c r="P18548" i="16"/>
  <c r="P18549" i="16"/>
  <c r="P18550" i="16"/>
  <c r="P18551" i="16"/>
  <c r="P18552" i="16"/>
  <c r="P18553" i="16"/>
  <c r="P18554" i="16"/>
  <c r="P18555" i="16"/>
  <c r="P18556" i="16"/>
  <c r="P18557" i="16"/>
  <c r="P18558" i="16"/>
  <c r="P18559" i="16"/>
  <c r="P18560" i="16"/>
  <c r="P18561" i="16"/>
  <c r="P18562" i="16"/>
  <c r="P18563" i="16"/>
  <c r="P18564" i="16"/>
  <c r="P18565" i="16"/>
  <c r="P18566" i="16"/>
  <c r="P18567" i="16"/>
  <c r="P18568" i="16"/>
  <c r="P18569" i="16"/>
  <c r="P18570" i="16"/>
  <c r="P18571" i="16"/>
  <c r="P18572" i="16"/>
  <c r="P18573" i="16"/>
  <c r="P18574" i="16"/>
  <c r="P18575" i="16"/>
  <c r="P18576" i="16"/>
  <c r="P18577" i="16"/>
  <c r="P18578" i="16"/>
  <c r="P18579" i="16"/>
  <c r="P18580" i="16"/>
  <c r="P18581" i="16"/>
  <c r="P18582" i="16"/>
  <c r="P18583" i="16"/>
  <c r="P18584" i="16"/>
  <c r="P18585" i="16"/>
  <c r="P18586" i="16"/>
  <c r="P18587" i="16"/>
  <c r="P18588" i="16"/>
  <c r="P18589" i="16"/>
  <c r="P18590" i="16"/>
  <c r="P18591" i="16"/>
  <c r="P18592" i="16"/>
  <c r="P18593" i="16"/>
  <c r="P18594" i="16"/>
  <c r="P18595" i="16"/>
  <c r="P18596" i="16"/>
  <c r="P18597" i="16"/>
  <c r="P18598" i="16"/>
  <c r="P18599" i="16"/>
  <c r="P18600" i="16"/>
  <c r="P18601" i="16"/>
  <c r="P18602" i="16"/>
  <c r="P18603" i="16"/>
  <c r="P18604" i="16"/>
  <c r="P18605" i="16"/>
  <c r="P18606" i="16"/>
  <c r="P18607" i="16"/>
  <c r="P18608" i="16"/>
  <c r="P18609" i="16"/>
  <c r="P18610" i="16"/>
  <c r="P18611" i="16"/>
  <c r="P18612" i="16"/>
  <c r="P18613" i="16"/>
  <c r="P18614" i="16"/>
  <c r="P18615" i="16"/>
  <c r="P18616" i="16"/>
  <c r="P18617" i="16"/>
  <c r="P18618" i="16"/>
  <c r="P18619" i="16"/>
  <c r="P18620" i="16"/>
  <c r="P18621" i="16"/>
  <c r="P18622" i="16"/>
  <c r="P18623" i="16"/>
  <c r="P18624" i="16"/>
  <c r="P18625" i="16"/>
  <c r="P18626" i="16"/>
  <c r="P18627" i="16"/>
  <c r="P18628" i="16"/>
  <c r="P18629" i="16"/>
  <c r="P18630" i="16"/>
  <c r="P18631" i="16"/>
  <c r="P18632" i="16"/>
  <c r="P18633" i="16"/>
  <c r="P18634" i="16"/>
  <c r="P18635" i="16"/>
  <c r="P18636" i="16"/>
  <c r="P18637" i="16"/>
  <c r="P18638" i="16"/>
  <c r="P18639" i="16"/>
  <c r="P18640" i="16"/>
  <c r="P18641" i="16"/>
  <c r="P18642" i="16"/>
  <c r="P18643" i="16"/>
  <c r="P18644" i="16"/>
  <c r="P18645" i="16"/>
  <c r="P18646" i="16"/>
  <c r="P18647" i="16"/>
  <c r="P18648" i="16"/>
  <c r="P18649" i="16"/>
  <c r="P18650" i="16"/>
  <c r="P18651" i="16"/>
  <c r="P18652" i="16"/>
  <c r="P18653" i="16"/>
  <c r="P18654" i="16"/>
  <c r="P18655" i="16"/>
  <c r="P18656" i="16"/>
  <c r="P18657" i="16"/>
  <c r="P18658" i="16"/>
  <c r="P18659" i="16"/>
  <c r="P18660" i="16"/>
  <c r="P18661" i="16"/>
  <c r="P18662" i="16"/>
  <c r="P18663" i="16"/>
  <c r="P18664" i="16"/>
  <c r="P18665" i="16"/>
  <c r="P18666" i="16"/>
  <c r="P18667" i="16"/>
  <c r="P18668" i="16"/>
  <c r="P18669" i="16"/>
  <c r="P18670" i="16"/>
  <c r="P18671" i="16"/>
  <c r="P18672" i="16"/>
  <c r="P18673" i="16"/>
  <c r="P18674" i="16"/>
  <c r="P18675" i="16"/>
  <c r="P18676" i="16"/>
  <c r="P18677" i="16"/>
  <c r="P18678" i="16"/>
  <c r="P18679" i="16"/>
  <c r="P18680" i="16"/>
  <c r="P18681" i="16"/>
  <c r="P18682" i="16"/>
  <c r="P18683" i="16"/>
  <c r="P18684" i="16"/>
  <c r="P18685" i="16"/>
  <c r="P18686" i="16"/>
  <c r="P18687" i="16"/>
  <c r="P18688" i="16"/>
  <c r="P18689" i="16"/>
  <c r="P18690" i="16"/>
  <c r="P18691" i="16"/>
  <c r="P18692" i="16"/>
  <c r="P18693" i="16"/>
  <c r="P18694" i="16"/>
  <c r="P18695" i="16"/>
  <c r="P18696" i="16"/>
  <c r="P18697" i="16"/>
  <c r="P18698" i="16"/>
  <c r="P18699" i="16"/>
  <c r="P18700" i="16"/>
  <c r="P18701" i="16"/>
  <c r="P18702" i="16"/>
  <c r="P18703" i="16"/>
  <c r="P18704" i="16"/>
  <c r="P18705" i="16"/>
  <c r="P18706" i="16"/>
  <c r="P18707" i="16"/>
  <c r="P18708" i="16"/>
  <c r="P18709" i="16"/>
  <c r="P18710" i="16"/>
  <c r="P18711" i="16"/>
  <c r="P18712" i="16"/>
  <c r="P18713" i="16"/>
  <c r="P18714" i="16"/>
  <c r="P18715" i="16"/>
  <c r="P18716" i="16"/>
  <c r="P18717" i="16"/>
  <c r="P18718" i="16"/>
  <c r="P18719" i="16"/>
  <c r="P18720" i="16"/>
  <c r="P18721" i="16"/>
  <c r="P18722" i="16"/>
  <c r="P18723" i="16"/>
  <c r="P18724" i="16"/>
  <c r="P18725" i="16"/>
  <c r="P18726" i="16"/>
  <c r="P18727" i="16"/>
  <c r="P18728" i="16"/>
  <c r="P18729" i="16"/>
  <c r="P18730" i="16"/>
  <c r="P18731" i="16"/>
  <c r="P18732" i="16"/>
  <c r="P18733" i="16"/>
  <c r="P18734" i="16"/>
  <c r="P18735" i="16"/>
  <c r="P18736" i="16"/>
  <c r="P18737" i="16"/>
  <c r="P18738" i="16"/>
  <c r="P18739" i="16"/>
  <c r="P18740" i="16"/>
  <c r="P18741" i="16"/>
  <c r="P18742" i="16"/>
  <c r="P18743" i="16"/>
  <c r="P18744" i="16"/>
  <c r="P18745" i="16"/>
  <c r="P18746" i="16"/>
  <c r="P18747" i="16"/>
  <c r="P18748" i="16"/>
  <c r="P18749" i="16"/>
  <c r="P18750" i="16"/>
  <c r="P18751" i="16"/>
  <c r="P18752" i="16"/>
  <c r="P18753" i="16"/>
  <c r="P18754" i="16"/>
  <c r="P18755" i="16"/>
  <c r="P18756" i="16"/>
  <c r="P18757" i="16"/>
  <c r="P18758" i="16"/>
  <c r="P18759" i="16"/>
  <c r="P18760" i="16"/>
  <c r="P18761" i="16"/>
  <c r="P18762" i="16"/>
  <c r="P18763" i="16"/>
  <c r="P18764" i="16"/>
  <c r="P18765" i="16"/>
  <c r="P18766" i="16"/>
  <c r="P18767" i="16"/>
  <c r="P18768" i="16"/>
  <c r="P18769" i="16"/>
  <c r="P18770" i="16"/>
  <c r="P18771" i="16"/>
  <c r="P18772" i="16"/>
  <c r="P18773" i="16"/>
  <c r="P18774" i="16"/>
  <c r="P18775" i="16"/>
  <c r="P18776" i="16"/>
  <c r="P18777" i="16"/>
  <c r="P18778" i="16"/>
  <c r="P18779" i="16"/>
  <c r="P18780" i="16"/>
  <c r="P18781" i="16"/>
  <c r="P18782" i="16"/>
  <c r="P18783" i="16"/>
  <c r="P18784" i="16"/>
  <c r="P18785" i="16"/>
  <c r="P18786" i="16"/>
  <c r="P18787" i="16"/>
  <c r="P18788" i="16"/>
  <c r="P18789" i="16"/>
  <c r="P18790" i="16"/>
  <c r="P18791" i="16"/>
  <c r="P18792" i="16"/>
  <c r="P18793" i="16"/>
  <c r="P18794" i="16"/>
  <c r="P18795" i="16"/>
  <c r="P18796" i="16"/>
  <c r="P18797" i="16"/>
  <c r="P18798" i="16"/>
  <c r="P18799" i="16"/>
  <c r="P18800" i="16"/>
  <c r="P18801" i="16"/>
  <c r="P18802" i="16"/>
  <c r="P18803" i="16"/>
  <c r="P18804" i="16"/>
  <c r="P18805" i="16"/>
  <c r="P18806" i="16"/>
  <c r="P18807" i="16"/>
  <c r="P18808" i="16"/>
  <c r="P18809" i="16"/>
  <c r="P18810" i="16"/>
  <c r="P18811" i="16"/>
  <c r="P18812" i="16"/>
  <c r="P18813" i="16"/>
  <c r="P18814" i="16"/>
  <c r="P18815" i="16"/>
  <c r="P18816" i="16"/>
  <c r="P18817" i="16"/>
  <c r="P18818" i="16"/>
  <c r="P18819" i="16"/>
  <c r="P18820" i="16"/>
  <c r="P18821" i="16"/>
  <c r="P18822" i="16"/>
  <c r="P18823" i="16"/>
  <c r="P18824" i="16"/>
  <c r="P18825" i="16"/>
  <c r="P18826" i="16"/>
  <c r="P18827" i="16"/>
  <c r="P18828" i="16"/>
  <c r="P18829" i="16"/>
  <c r="P18830" i="16"/>
  <c r="P18831" i="16"/>
  <c r="P18832" i="16"/>
  <c r="P18833" i="16"/>
  <c r="P18834" i="16"/>
  <c r="P18835" i="16"/>
  <c r="P18836" i="16"/>
  <c r="P18837" i="16"/>
  <c r="P18838" i="16"/>
  <c r="P18839" i="16"/>
  <c r="P18840" i="16"/>
  <c r="P18841" i="16"/>
  <c r="P18842" i="16"/>
  <c r="P18843" i="16"/>
  <c r="P18844" i="16"/>
  <c r="P18845" i="16"/>
  <c r="P18846" i="16"/>
  <c r="P18847" i="16"/>
  <c r="P18848" i="16"/>
  <c r="P18849" i="16"/>
  <c r="P18850" i="16"/>
  <c r="P18851" i="16"/>
  <c r="P18852" i="16"/>
  <c r="P18853" i="16"/>
  <c r="P18854" i="16"/>
  <c r="P18855" i="16"/>
  <c r="P18856" i="16"/>
  <c r="P18857" i="16"/>
  <c r="P18858" i="16"/>
  <c r="P18859" i="16"/>
  <c r="P18860" i="16"/>
  <c r="P18861" i="16"/>
  <c r="P18862" i="16"/>
  <c r="P18863" i="16"/>
  <c r="P18864" i="16"/>
  <c r="P18865" i="16"/>
  <c r="P18866" i="16"/>
  <c r="P18867" i="16"/>
  <c r="P18868" i="16"/>
  <c r="P18869" i="16"/>
  <c r="P18870" i="16"/>
  <c r="P18871" i="16"/>
  <c r="P18872" i="16"/>
  <c r="P18873" i="16"/>
  <c r="P18874" i="16"/>
  <c r="P18875" i="16"/>
  <c r="P18876" i="16"/>
  <c r="P18877" i="16"/>
  <c r="P18878" i="16"/>
  <c r="P18879" i="16"/>
  <c r="P18880" i="16"/>
  <c r="P18881" i="16"/>
  <c r="P18882" i="16"/>
  <c r="P18883" i="16"/>
  <c r="P18884" i="16"/>
  <c r="P18885" i="16"/>
  <c r="P18886" i="16"/>
  <c r="P18887" i="16"/>
  <c r="P18888" i="16"/>
  <c r="P18889" i="16"/>
  <c r="P18890" i="16"/>
  <c r="P18891" i="16"/>
  <c r="P18892" i="16"/>
  <c r="P18893" i="16"/>
  <c r="P18894" i="16"/>
  <c r="P18895" i="16"/>
  <c r="P18896" i="16"/>
  <c r="P18897" i="16"/>
  <c r="P18898" i="16"/>
  <c r="P18899" i="16"/>
  <c r="P18900" i="16"/>
  <c r="P18901" i="16"/>
  <c r="P18902" i="16"/>
  <c r="P18903" i="16"/>
  <c r="P18904" i="16"/>
  <c r="P18905" i="16"/>
  <c r="P18906" i="16"/>
  <c r="P18907" i="16"/>
  <c r="P18908" i="16"/>
  <c r="P18909" i="16"/>
  <c r="P18910" i="16"/>
  <c r="P18911" i="16"/>
  <c r="P18912" i="16"/>
  <c r="P18913" i="16"/>
  <c r="P18914" i="16"/>
  <c r="P18915" i="16"/>
  <c r="P18916" i="16"/>
  <c r="P18917" i="16"/>
  <c r="P18918" i="16"/>
  <c r="P18919" i="16"/>
  <c r="P18920" i="16"/>
  <c r="P18921" i="16"/>
  <c r="P18922" i="16"/>
  <c r="P18923" i="16"/>
  <c r="P18924" i="16"/>
  <c r="P18925" i="16"/>
  <c r="P18926" i="16"/>
  <c r="P18927" i="16"/>
  <c r="P18928" i="16"/>
  <c r="P18929" i="16"/>
  <c r="P18930" i="16"/>
  <c r="P18931" i="16"/>
  <c r="P18932" i="16"/>
  <c r="P18933" i="16"/>
  <c r="P18934" i="16"/>
  <c r="P18935" i="16"/>
  <c r="P18936" i="16"/>
  <c r="P18937" i="16"/>
  <c r="P18938" i="16"/>
  <c r="P18939" i="16"/>
  <c r="P18940" i="16"/>
  <c r="P18941" i="16"/>
  <c r="P18942" i="16"/>
  <c r="P18943" i="16"/>
  <c r="P18944" i="16"/>
  <c r="P18945" i="16"/>
  <c r="P18946" i="16"/>
  <c r="P18947" i="16"/>
  <c r="P18948" i="16"/>
  <c r="P18949" i="16"/>
  <c r="P18950" i="16"/>
  <c r="P18951" i="16"/>
  <c r="P18952" i="16"/>
  <c r="P18953" i="16"/>
  <c r="P18954" i="16"/>
  <c r="P18955" i="16"/>
  <c r="P18956" i="16"/>
  <c r="P18957" i="16"/>
  <c r="P18958" i="16"/>
  <c r="P18959" i="16"/>
  <c r="P18960" i="16"/>
  <c r="P18961" i="16"/>
  <c r="P18962" i="16"/>
  <c r="P18963" i="16"/>
  <c r="P18964" i="16"/>
  <c r="P18965" i="16"/>
  <c r="P18966" i="16"/>
  <c r="P18967" i="16"/>
  <c r="P18968" i="16"/>
  <c r="P18969" i="16"/>
  <c r="P18970" i="16"/>
  <c r="P18971" i="16"/>
  <c r="P18972" i="16"/>
  <c r="P18973" i="16"/>
  <c r="P18974" i="16"/>
  <c r="P18975" i="16"/>
  <c r="P18976" i="16"/>
  <c r="P18977" i="16"/>
  <c r="P18978" i="16"/>
  <c r="P18979" i="16"/>
  <c r="P18980" i="16"/>
  <c r="P18981" i="16"/>
  <c r="P18982" i="16"/>
  <c r="P18983" i="16"/>
  <c r="P18984" i="16"/>
  <c r="P18985" i="16"/>
  <c r="P18986" i="16"/>
  <c r="P18987" i="16"/>
  <c r="P18988" i="16"/>
  <c r="P18989" i="16"/>
  <c r="P18990" i="16"/>
  <c r="P18991" i="16"/>
  <c r="P18992" i="16"/>
  <c r="P18993" i="16"/>
  <c r="P18994" i="16"/>
  <c r="P18995" i="16"/>
  <c r="P18996" i="16"/>
  <c r="P18997" i="16"/>
  <c r="P18998" i="16"/>
  <c r="P18999" i="16"/>
  <c r="P19000" i="16"/>
  <c r="P19001" i="16"/>
  <c r="P19002" i="16"/>
  <c r="P19003" i="16"/>
  <c r="P19004" i="16"/>
  <c r="P19005" i="16"/>
  <c r="P19006" i="16"/>
  <c r="P19007" i="16"/>
  <c r="P19008" i="16"/>
  <c r="P19009" i="16"/>
  <c r="P19010" i="16"/>
  <c r="P19011" i="16"/>
  <c r="P19012" i="16"/>
  <c r="P19013" i="16"/>
  <c r="P19014" i="16"/>
  <c r="P19015" i="16"/>
  <c r="P19016" i="16"/>
  <c r="P19017" i="16"/>
  <c r="P19018" i="16"/>
  <c r="P19019" i="16"/>
  <c r="P19020" i="16"/>
  <c r="P19021" i="16"/>
  <c r="P19022" i="16"/>
  <c r="P19023" i="16"/>
  <c r="P19024" i="16"/>
  <c r="P19025" i="16"/>
  <c r="P19026" i="16"/>
  <c r="P19027" i="16"/>
  <c r="P19028" i="16"/>
  <c r="P19029" i="16"/>
  <c r="P19030" i="16"/>
  <c r="P19031" i="16"/>
  <c r="P19032" i="16"/>
  <c r="P19033" i="16"/>
  <c r="P19034" i="16"/>
  <c r="P19035" i="16"/>
  <c r="P19036" i="16"/>
  <c r="P19037" i="16"/>
  <c r="P19038" i="16"/>
  <c r="P19039" i="16"/>
  <c r="P19040" i="16"/>
  <c r="P19041" i="16"/>
  <c r="P19042" i="16"/>
  <c r="P19043" i="16"/>
  <c r="P19044" i="16"/>
  <c r="P19045" i="16"/>
  <c r="P19046" i="16"/>
  <c r="P19047" i="16"/>
  <c r="P19048" i="16"/>
  <c r="P19049" i="16"/>
  <c r="P19050" i="16"/>
  <c r="P19051" i="16"/>
  <c r="P19052" i="16"/>
  <c r="P19053" i="16"/>
  <c r="P19054" i="16"/>
  <c r="P19055" i="16"/>
  <c r="P19056" i="16"/>
  <c r="P19057" i="16"/>
  <c r="P19058" i="16"/>
  <c r="P19059" i="16"/>
  <c r="P19060" i="16"/>
  <c r="P19061" i="16"/>
  <c r="P19062" i="16"/>
  <c r="P19063" i="16"/>
  <c r="P19064" i="16"/>
  <c r="P19065" i="16"/>
  <c r="P19066" i="16"/>
  <c r="P19067" i="16"/>
  <c r="P19068" i="16"/>
  <c r="P19069" i="16"/>
  <c r="P19070" i="16"/>
  <c r="P19071" i="16"/>
  <c r="P19072" i="16"/>
  <c r="P19073" i="16"/>
  <c r="P19074" i="16"/>
  <c r="P19075" i="16"/>
  <c r="P19076" i="16"/>
  <c r="P19077" i="16"/>
  <c r="P19078" i="16"/>
  <c r="P19079" i="16"/>
  <c r="P19080" i="16"/>
  <c r="P19081" i="16"/>
  <c r="P19082" i="16"/>
  <c r="P19083" i="16"/>
  <c r="P19084" i="16"/>
  <c r="P19085" i="16"/>
  <c r="P19086" i="16"/>
  <c r="P19087" i="16"/>
  <c r="P19088" i="16"/>
  <c r="P19089" i="16"/>
  <c r="P19090" i="16"/>
  <c r="P19091" i="16"/>
  <c r="P19092" i="16"/>
  <c r="P19093" i="16"/>
  <c r="P19094" i="16"/>
  <c r="P19095" i="16"/>
  <c r="P19096" i="16"/>
  <c r="P19097" i="16"/>
  <c r="P19098" i="16"/>
  <c r="P19099" i="16"/>
  <c r="P19100" i="16"/>
  <c r="P19101" i="16"/>
  <c r="P19102" i="16"/>
  <c r="P19103" i="16"/>
  <c r="P19104" i="16"/>
  <c r="P19105" i="16"/>
  <c r="P19106" i="16"/>
  <c r="P19107" i="16"/>
  <c r="P19108" i="16"/>
  <c r="P19109" i="16"/>
  <c r="P19110" i="16"/>
  <c r="P19111" i="16"/>
  <c r="P19112" i="16"/>
  <c r="P19113" i="16"/>
  <c r="P19114" i="16"/>
  <c r="P19115" i="16"/>
  <c r="P19116" i="16"/>
  <c r="P19117" i="16"/>
  <c r="P19118" i="16"/>
  <c r="P19119" i="16"/>
  <c r="P19120" i="16"/>
  <c r="P19121" i="16"/>
  <c r="P19122" i="16"/>
  <c r="P19123" i="16"/>
  <c r="P19124" i="16"/>
  <c r="P19125" i="16"/>
  <c r="P19126" i="16"/>
  <c r="P19127" i="16"/>
  <c r="P19128" i="16"/>
  <c r="P19129" i="16"/>
  <c r="P19130" i="16"/>
  <c r="P19131" i="16"/>
  <c r="P19132" i="16"/>
  <c r="P19133" i="16"/>
  <c r="P19134" i="16"/>
  <c r="P19135" i="16"/>
  <c r="P19136" i="16"/>
  <c r="P19137" i="16"/>
  <c r="P19138" i="16"/>
  <c r="P19139" i="16"/>
  <c r="P19140" i="16"/>
  <c r="P19141" i="16"/>
  <c r="P19142" i="16"/>
  <c r="P19143" i="16"/>
  <c r="P19144" i="16"/>
  <c r="P19145" i="16"/>
  <c r="P19146" i="16"/>
  <c r="P19147" i="16"/>
  <c r="P19148" i="16"/>
  <c r="P19149" i="16"/>
  <c r="P19150" i="16"/>
  <c r="P19151" i="16"/>
  <c r="P19152" i="16"/>
  <c r="P19153" i="16"/>
  <c r="P19154" i="16"/>
  <c r="P19155" i="16"/>
  <c r="P19156" i="16"/>
  <c r="P19157" i="16"/>
  <c r="P19158" i="16"/>
  <c r="P19159" i="16"/>
  <c r="P19160" i="16"/>
  <c r="P19161" i="16"/>
  <c r="P19162" i="16"/>
  <c r="P19163" i="16"/>
  <c r="P19164" i="16"/>
  <c r="P19165" i="16"/>
  <c r="P19166" i="16"/>
  <c r="P19167" i="16"/>
  <c r="P19168" i="16"/>
  <c r="P19169" i="16"/>
  <c r="P19170" i="16"/>
  <c r="P19171" i="16"/>
  <c r="P19172" i="16"/>
  <c r="P19173" i="16"/>
  <c r="P19174" i="16"/>
  <c r="P19175" i="16"/>
  <c r="P19176" i="16"/>
  <c r="P19177" i="16"/>
  <c r="P19178" i="16"/>
  <c r="P19179" i="16"/>
  <c r="P19180" i="16"/>
  <c r="P19181" i="16"/>
  <c r="P19182" i="16"/>
  <c r="P19183" i="16"/>
  <c r="P19184" i="16"/>
  <c r="P19185" i="16"/>
  <c r="P19186" i="16"/>
  <c r="P19187" i="16"/>
  <c r="P19188" i="16"/>
  <c r="P19189" i="16"/>
  <c r="P19190" i="16"/>
  <c r="P19191" i="16"/>
  <c r="P19192" i="16"/>
  <c r="P19193" i="16"/>
  <c r="P19194" i="16"/>
  <c r="P19195" i="16"/>
  <c r="P19196" i="16"/>
  <c r="P19197" i="16"/>
  <c r="P19198" i="16"/>
  <c r="P19199" i="16"/>
  <c r="P19200" i="16"/>
  <c r="P19201" i="16"/>
  <c r="P19202" i="16"/>
  <c r="P19203" i="16"/>
  <c r="P19204" i="16"/>
  <c r="P19205" i="16"/>
  <c r="P19206" i="16"/>
  <c r="P19207" i="16"/>
  <c r="P19208" i="16"/>
  <c r="P19209" i="16"/>
  <c r="P19210" i="16"/>
  <c r="P19211" i="16"/>
  <c r="P19212" i="16"/>
  <c r="P19213" i="16"/>
  <c r="P19214" i="16"/>
  <c r="P19215" i="16"/>
  <c r="P19216" i="16"/>
  <c r="P19217" i="16"/>
  <c r="P19218" i="16"/>
  <c r="P19219" i="16"/>
  <c r="P19220" i="16"/>
  <c r="P19221" i="16"/>
  <c r="P19222" i="16"/>
  <c r="P19223" i="16"/>
  <c r="P19224" i="16"/>
  <c r="P19225" i="16"/>
  <c r="P19226" i="16"/>
  <c r="P19227" i="16"/>
  <c r="P19228" i="16"/>
  <c r="P19229" i="16"/>
  <c r="P19230" i="16"/>
  <c r="P19231" i="16"/>
  <c r="P19232" i="16"/>
  <c r="P19233" i="16"/>
  <c r="P19234" i="16"/>
  <c r="P19235" i="16"/>
  <c r="P19236" i="16"/>
  <c r="P19237" i="16"/>
  <c r="P19238" i="16"/>
  <c r="P19239" i="16"/>
  <c r="P19240" i="16"/>
  <c r="P19241" i="16"/>
  <c r="P19242" i="16"/>
  <c r="P19243" i="16"/>
  <c r="P19244" i="16"/>
  <c r="P19245" i="16"/>
  <c r="P19246" i="16"/>
  <c r="P19247" i="16"/>
  <c r="P19248" i="16"/>
  <c r="P19249" i="16"/>
  <c r="P19250" i="16"/>
  <c r="P19251" i="16"/>
  <c r="P19252" i="16"/>
  <c r="P19253" i="16"/>
  <c r="P19254" i="16"/>
  <c r="P19255" i="16"/>
  <c r="P19256" i="16"/>
  <c r="P19257" i="16"/>
  <c r="P19258" i="16"/>
  <c r="P19259" i="16"/>
  <c r="P19260" i="16"/>
  <c r="P19261" i="16"/>
  <c r="P19262" i="16"/>
  <c r="P19263" i="16"/>
  <c r="P19264" i="16"/>
  <c r="P19265" i="16"/>
  <c r="P19266" i="16"/>
  <c r="P19267" i="16"/>
  <c r="P19268" i="16"/>
  <c r="P19269" i="16"/>
  <c r="P19270" i="16"/>
  <c r="P19271" i="16"/>
  <c r="P19272" i="16"/>
  <c r="P19273" i="16"/>
  <c r="P19274" i="16"/>
  <c r="P19275" i="16"/>
  <c r="P19276" i="16"/>
  <c r="P19277" i="16"/>
  <c r="P19278" i="16"/>
  <c r="P19279" i="16"/>
  <c r="P19280" i="16"/>
  <c r="P19281" i="16"/>
  <c r="P19282" i="16"/>
  <c r="P19283" i="16"/>
  <c r="P19284" i="16"/>
  <c r="P19285" i="16"/>
  <c r="P19286" i="16"/>
  <c r="P19287" i="16"/>
  <c r="P19288" i="16"/>
  <c r="P19289" i="16"/>
  <c r="P19290" i="16"/>
  <c r="P19291" i="16"/>
  <c r="P19292" i="16"/>
  <c r="P19293" i="16"/>
  <c r="P19294" i="16"/>
  <c r="P19295" i="16"/>
  <c r="P19296" i="16"/>
  <c r="P19297" i="16"/>
  <c r="P19298" i="16"/>
  <c r="P19299" i="16"/>
  <c r="P19300" i="16"/>
  <c r="P19301" i="16"/>
  <c r="P19302" i="16"/>
  <c r="P19303" i="16"/>
  <c r="P19304" i="16"/>
  <c r="P19305" i="16"/>
  <c r="P19306" i="16"/>
  <c r="P19307" i="16"/>
  <c r="P19308" i="16"/>
  <c r="P19309" i="16"/>
  <c r="P19310" i="16"/>
  <c r="P19311" i="16"/>
  <c r="P19312" i="16"/>
  <c r="P19313" i="16"/>
  <c r="P19314" i="16"/>
  <c r="P19315" i="16"/>
  <c r="P19316" i="16"/>
  <c r="P19317" i="16"/>
  <c r="P19318" i="16"/>
  <c r="P19319" i="16"/>
  <c r="P19320" i="16"/>
  <c r="P19321" i="16"/>
  <c r="P19322" i="16"/>
  <c r="P19323" i="16"/>
  <c r="P19324" i="16"/>
  <c r="P19325" i="16"/>
  <c r="P19326" i="16"/>
  <c r="P19327" i="16"/>
  <c r="P19328" i="16"/>
  <c r="P19329" i="16"/>
  <c r="P19330" i="16"/>
  <c r="P19331" i="16"/>
  <c r="P19332" i="16"/>
  <c r="P19333" i="16"/>
  <c r="P19334" i="16"/>
  <c r="P19335" i="16"/>
  <c r="P19336" i="16"/>
  <c r="P19337" i="16"/>
  <c r="P19338" i="16"/>
  <c r="P19339" i="16"/>
  <c r="P19340" i="16"/>
  <c r="P19341" i="16"/>
  <c r="P19342" i="16"/>
  <c r="P19343" i="16"/>
  <c r="P19344" i="16"/>
  <c r="P19345" i="16"/>
  <c r="P19346" i="16"/>
  <c r="P19347" i="16"/>
  <c r="P19348" i="16"/>
  <c r="P19349" i="16"/>
  <c r="P19350" i="16"/>
  <c r="P19351" i="16"/>
  <c r="P19352" i="16"/>
  <c r="P19353" i="16"/>
  <c r="P19354" i="16"/>
  <c r="P19355" i="16"/>
  <c r="P19356" i="16"/>
  <c r="P19357" i="16"/>
  <c r="P19358" i="16"/>
  <c r="P19359" i="16"/>
  <c r="P19360" i="16"/>
  <c r="P19361" i="16"/>
  <c r="P19362" i="16"/>
  <c r="P19363" i="16"/>
  <c r="P19364" i="16"/>
  <c r="P19365" i="16"/>
  <c r="P19366" i="16"/>
  <c r="P19367" i="16"/>
  <c r="P19368" i="16"/>
  <c r="P19369" i="16"/>
  <c r="P19370" i="16"/>
  <c r="P19371" i="16"/>
  <c r="P19372" i="16"/>
  <c r="P19373" i="16"/>
  <c r="P19374" i="16"/>
  <c r="P19375" i="16"/>
  <c r="P19376" i="16"/>
  <c r="P19377" i="16"/>
  <c r="P19378" i="16"/>
  <c r="P19379" i="16"/>
  <c r="P19380" i="16"/>
  <c r="P19381" i="16"/>
  <c r="P19382" i="16"/>
  <c r="P19383" i="16"/>
  <c r="P19384" i="16"/>
  <c r="P19385" i="16"/>
  <c r="P19386" i="16"/>
  <c r="P19387" i="16"/>
  <c r="P19388" i="16"/>
  <c r="P19389" i="16"/>
  <c r="P19390" i="16"/>
  <c r="P19391" i="16"/>
  <c r="P19392" i="16"/>
  <c r="P19393" i="16"/>
  <c r="P19394" i="16"/>
  <c r="P19395" i="16"/>
  <c r="P19396" i="16"/>
  <c r="P19397" i="16"/>
  <c r="P19398" i="16"/>
  <c r="P19399" i="16"/>
  <c r="P19400" i="16"/>
  <c r="P19401" i="16"/>
  <c r="P19402" i="16"/>
  <c r="P19403" i="16"/>
  <c r="P19404" i="16"/>
  <c r="P19405" i="16"/>
  <c r="P19406" i="16"/>
  <c r="P19407" i="16"/>
  <c r="P19408" i="16"/>
  <c r="P19409" i="16"/>
  <c r="P19410" i="16"/>
  <c r="P19411" i="16"/>
  <c r="P19412" i="16"/>
  <c r="P19413" i="16"/>
  <c r="P19414" i="16"/>
  <c r="P19415" i="16"/>
  <c r="P19416" i="16"/>
  <c r="P19417" i="16"/>
  <c r="P19418" i="16"/>
  <c r="P19419" i="16"/>
  <c r="P19420" i="16"/>
  <c r="P19421" i="16"/>
  <c r="P19422" i="16"/>
  <c r="P19423" i="16"/>
  <c r="P19424" i="16"/>
  <c r="P19425" i="16"/>
  <c r="P19426" i="16"/>
  <c r="P19427" i="16"/>
  <c r="P19428" i="16"/>
  <c r="P19429" i="16"/>
  <c r="P19430" i="16"/>
  <c r="P19431" i="16"/>
  <c r="P19432" i="16"/>
  <c r="P19433" i="16"/>
  <c r="P19434" i="16"/>
  <c r="P19435" i="16"/>
  <c r="P19436" i="16"/>
  <c r="P19437" i="16"/>
  <c r="P19438" i="16"/>
  <c r="P19439" i="16"/>
  <c r="P19440" i="16"/>
  <c r="P19441" i="16"/>
  <c r="P19442" i="16"/>
  <c r="P19443" i="16"/>
  <c r="P19444" i="16"/>
  <c r="P19445" i="16"/>
  <c r="P19446" i="16"/>
  <c r="P19447" i="16"/>
  <c r="P19448" i="16"/>
  <c r="P19449" i="16"/>
  <c r="P19450" i="16"/>
  <c r="P19451" i="16"/>
  <c r="P19452" i="16"/>
  <c r="P19453" i="16"/>
  <c r="P19454" i="16"/>
  <c r="P19455" i="16"/>
  <c r="P19456" i="16"/>
  <c r="P19457" i="16"/>
  <c r="P19458" i="16"/>
  <c r="P19459" i="16"/>
  <c r="P19460" i="16"/>
  <c r="P19461" i="16"/>
  <c r="P19462" i="16"/>
  <c r="P19463" i="16"/>
  <c r="P19464" i="16"/>
  <c r="P19465" i="16"/>
  <c r="P19466" i="16"/>
  <c r="P19467" i="16"/>
  <c r="P19468" i="16"/>
  <c r="P19469" i="16"/>
  <c r="P19470" i="16"/>
  <c r="P19471" i="16"/>
  <c r="P19472" i="16"/>
  <c r="P19473" i="16"/>
  <c r="P19474" i="16"/>
  <c r="P19475" i="16"/>
  <c r="P19476" i="16"/>
  <c r="P19477" i="16"/>
  <c r="P19478" i="16"/>
  <c r="P19479" i="16"/>
  <c r="P19480" i="16"/>
  <c r="P19481" i="16"/>
  <c r="P19482" i="16"/>
  <c r="P19483" i="16"/>
  <c r="P19484" i="16"/>
  <c r="P19485" i="16"/>
  <c r="P19486" i="16"/>
  <c r="P19487" i="16"/>
  <c r="P19488" i="16"/>
  <c r="P19489" i="16"/>
  <c r="P19490" i="16"/>
  <c r="P19491" i="16"/>
  <c r="P19492" i="16"/>
  <c r="P19493" i="16"/>
  <c r="P19494" i="16"/>
  <c r="P19495" i="16"/>
  <c r="P19496" i="16"/>
  <c r="P19497" i="16"/>
  <c r="P19498" i="16"/>
  <c r="P19499" i="16"/>
  <c r="P19500" i="16"/>
  <c r="P19501" i="16"/>
  <c r="P19502" i="16"/>
  <c r="P19503" i="16"/>
  <c r="P19504" i="16"/>
  <c r="P19505" i="16"/>
  <c r="P19506" i="16"/>
  <c r="P19507" i="16"/>
  <c r="P19508" i="16"/>
  <c r="P19509" i="16"/>
  <c r="P19510" i="16"/>
  <c r="P19511" i="16"/>
  <c r="P19512" i="16"/>
  <c r="P19513" i="16"/>
  <c r="P19514" i="16"/>
  <c r="P19515" i="16"/>
  <c r="P19516" i="16"/>
  <c r="P19517" i="16"/>
  <c r="P19518" i="16"/>
  <c r="P19519" i="16"/>
  <c r="P19520" i="16"/>
  <c r="P19521" i="16"/>
  <c r="P19522" i="16"/>
  <c r="P19523" i="16"/>
  <c r="P19524" i="16"/>
  <c r="P19525" i="16"/>
  <c r="P19526" i="16"/>
  <c r="P19527" i="16"/>
  <c r="P19528" i="16"/>
  <c r="P19529" i="16"/>
  <c r="P19530" i="16"/>
  <c r="P19531" i="16"/>
  <c r="P19532" i="16"/>
  <c r="P19533" i="16"/>
  <c r="P19534" i="16"/>
  <c r="P19535" i="16"/>
  <c r="P19536" i="16"/>
  <c r="P19537" i="16"/>
  <c r="P19538" i="16"/>
  <c r="P19539" i="16"/>
  <c r="P19540" i="16"/>
  <c r="P19541" i="16"/>
  <c r="P19542" i="16"/>
  <c r="P19543" i="16"/>
  <c r="P19544" i="16"/>
  <c r="P19545" i="16"/>
  <c r="P19546" i="16"/>
  <c r="P19547" i="16"/>
  <c r="P19548" i="16"/>
  <c r="P19549" i="16"/>
  <c r="P19550" i="16"/>
  <c r="P19551" i="16"/>
  <c r="P19552" i="16"/>
  <c r="P19553" i="16"/>
  <c r="P19554" i="16"/>
  <c r="P19555" i="16"/>
  <c r="P19556" i="16"/>
  <c r="P19557" i="16"/>
  <c r="P19558" i="16"/>
  <c r="P19559" i="16"/>
  <c r="P19560" i="16"/>
  <c r="P19561" i="16"/>
  <c r="P19562" i="16"/>
  <c r="P19563" i="16"/>
  <c r="P19564" i="16"/>
  <c r="P19565" i="16"/>
  <c r="P19566" i="16"/>
  <c r="P19567" i="16"/>
  <c r="P19568" i="16"/>
  <c r="P19569" i="16"/>
  <c r="P19570" i="16"/>
  <c r="P19571" i="16"/>
  <c r="P19572" i="16"/>
  <c r="P19573" i="16"/>
  <c r="P19574" i="16"/>
  <c r="P19575" i="16"/>
  <c r="P19576" i="16"/>
  <c r="P19577" i="16"/>
  <c r="P19578" i="16"/>
  <c r="P19579" i="16"/>
  <c r="P19580" i="16"/>
  <c r="P19581" i="16"/>
  <c r="P19582" i="16"/>
  <c r="P19583" i="16"/>
  <c r="P19584" i="16"/>
  <c r="P19585" i="16"/>
  <c r="P19586" i="16"/>
  <c r="P19587" i="16"/>
  <c r="P19588" i="16"/>
  <c r="P19589" i="16"/>
  <c r="P19590" i="16"/>
  <c r="P19591" i="16"/>
  <c r="P19592" i="16"/>
  <c r="P19593" i="16"/>
  <c r="P19594" i="16"/>
  <c r="P19595" i="16"/>
  <c r="P19596" i="16"/>
  <c r="P19597" i="16"/>
  <c r="P19598" i="16"/>
  <c r="P19599" i="16"/>
  <c r="P19600" i="16"/>
  <c r="P19601" i="16"/>
  <c r="P19602" i="16"/>
  <c r="P19603" i="16"/>
  <c r="P19604" i="16"/>
  <c r="P19605" i="16"/>
  <c r="P19606" i="16"/>
  <c r="P19607" i="16"/>
  <c r="P19608" i="16"/>
  <c r="P19609" i="16"/>
  <c r="P19610" i="16"/>
  <c r="P19611" i="16"/>
  <c r="P19612" i="16"/>
  <c r="P19613" i="16"/>
  <c r="P19614" i="16"/>
  <c r="P19615" i="16"/>
  <c r="P19616" i="16"/>
  <c r="P19617" i="16"/>
  <c r="P19618" i="16"/>
  <c r="P19619" i="16"/>
  <c r="P19620" i="16"/>
  <c r="P19621" i="16"/>
  <c r="P19622" i="16"/>
  <c r="P19623" i="16"/>
  <c r="P19624" i="16"/>
  <c r="P19625" i="16"/>
  <c r="P19626" i="16"/>
  <c r="P19627" i="16"/>
  <c r="P19628" i="16"/>
  <c r="P19629" i="16"/>
  <c r="P19630" i="16"/>
  <c r="P19631" i="16"/>
  <c r="P19632" i="16"/>
  <c r="P19633" i="16"/>
  <c r="P19634" i="16"/>
  <c r="P19635" i="16"/>
  <c r="P19636" i="16"/>
  <c r="P19637" i="16"/>
  <c r="P19638" i="16"/>
  <c r="P19639" i="16"/>
  <c r="P19640" i="16"/>
  <c r="P19641" i="16"/>
  <c r="P19642" i="16"/>
  <c r="P19643" i="16"/>
  <c r="P19644" i="16"/>
  <c r="P19645" i="16"/>
  <c r="P19646" i="16"/>
  <c r="P19647" i="16"/>
  <c r="P19648" i="16"/>
  <c r="P19649" i="16"/>
  <c r="P19650" i="16"/>
  <c r="P19651" i="16"/>
  <c r="P19652" i="16"/>
  <c r="P19653" i="16"/>
  <c r="P19654" i="16"/>
  <c r="P19655" i="16"/>
  <c r="P19656" i="16"/>
  <c r="P19657" i="16"/>
  <c r="P19658" i="16"/>
  <c r="P19659" i="16"/>
  <c r="P19660" i="16"/>
  <c r="P19661" i="16"/>
  <c r="P19662" i="16"/>
  <c r="P19663" i="16"/>
  <c r="P19664" i="16"/>
  <c r="P19665" i="16"/>
  <c r="P19666" i="16"/>
  <c r="P19667" i="16"/>
  <c r="P19668" i="16"/>
  <c r="P19669" i="16"/>
  <c r="P19670" i="16"/>
  <c r="P19671" i="16"/>
  <c r="P19672" i="16"/>
  <c r="P19673" i="16"/>
  <c r="P19674" i="16"/>
  <c r="P19675" i="16"/>
  <c r="P19676" i="16"/>
  <c r="P19677" i="16"/>
  <c r="P19678" i="16"/>
  <c r="P19679" i="16"/>
  <c r="P19680" i="16"/>
  <c r="P19681" i="16"/>
  <c r="P19682" i="16"/>
  <c r="P19683" i="16"/>
  <c r="P19684" i="16"/>
  <c r="P19685" i="16"/>
  <c r="P19686" i="16"/>
  <c r="P19687" i="16"/>
  <c r="P19688" i="16"/>
  <c r="P19689" i="16"/>
  <c r="P19690" i="16"/>
  <c r="P19691" i="16"/>
  <c r="P19692" i="16"/>
  <c r="P19693" i="16"/>
  <c r="P19694" i="16"/>
  <c r="P19695" i="16"/>
  <c r="P19696" i="16"/>
  <c r="P19697" i="16"/>
  <c r="P19698" i="16"/>
  <c r="P19699" i="16"/>
  <c r="P19700" i="16"/>
  <c r="P19701" i="16"/>
  <c r="P19702" i="16"/>
  <c r="P19703" i="16"/>
  <c r="P19704" i="16"/>
  <c r="P19705" i="16"/>
  <c r="P19706" i="16"/>
  <c r="P19707" i="16"/>
  <c r="P19708" i="16"/>
  <c r="P19709" i="16"/>
  <c r="P19710" i="16"/>
  <c r="P19711" i="16"/>
  <c r="P19712" i="16"/>
  <c r="P19713" i="16"/>
  <c r="P19714" i="16"/>
  <c r="P19715" i="16"/>
  <c r="P19716" i="16"/>
  <c r="P19717" i="16"/>
  <c r="P19718" i="16"/>
  <c r="P19719" i="16"/>
  <c r="P19720" i="16"/>
  <c r="P19721" i="16"/>
  <c r="P19722" i="16"/>
  <c r="P19723" i="16"/>
  <c r="P19724" i="16"/>
  <c r="P19725" i="16"/>
  <c r="P19726" i="16"/>
  <c r="P19727" i="16"/>
  <c r="P19728" i="16"/>
  <c r="P19729" i="16"/>
  <c r="P19730" i="16"/>
  <c r="P19731" i="16"/>
  <c r="P19732" i="16"/>
  <c r="P19733" i="16"/>
  <c r="P19734" i="16"/>
  <c r="P19735" i="16"/>
  <c r="P19736" i="16"/>
  <c r="P19737" i="16"/>
  <c r="P19738" i="16"/>
  <c r="P19739" i="16"/>
  <c r="P19740" i="16"/>
  <c r="P19741" i="16"/>
  <c r="P19742" i="16"/>
  <c r="P19743" i="16"/>
  <c r="P19744" i="16"/>
  <c r="P19745" i="16"/>
  <c r="P19746" i="16"/>
  <c r="P19747" i="16"/>
  <c r="P19748" i="16"/>
  <c r="P19749" i="16"/>
  <c r="P19750" i="16"/>
  <c r="P19751" i="16"/>
  <c r="P19752" i="16"/>
  <c r="P19753" i="16"/>
  <c r="P19754" i="16"/>
  <c r="P19755" i="16"/>
  <c r="P19756" i="16"/>
  <c r="P19757" i="16"/>
  <c r="P19758" i="16"/>
  <c r="P19759" i="16"/>
  <c r="P19760" i="16"/>
  <c r="P19761" i="16"/>
  <c r="P19762" i="16"/>
  <c r="P19763" i="16"/>
  <c r="P19764" i="16"/>
  <c r="P19765" i="16"/>
  <c r="P19766" i="16"/>
  <c r="P19767" i="16"/>
  <c r="P19768" i="16"/>
  <c r="P19769" i="16"/>
  <c r="P19770" i="16"/>
  <c r="P19771" i="16"/>
  <c r="P19772" i="16"/>
  <c r="P19773" i="16"/>
  <c r="P19774" i="16"/>
  <c r="P19775" i="16"/>
  <c r="P19776" i="16"/>
  <c r="P19777" i="16"/>
  <c r="P19778" i="16"/>
  <c r="P19779" i="16"/>
  <c r="P19780" i="16"/>
  <c r="P19781" i="16"/>
  <c r="P19782" i="16"/>
  <c r="P19783" i="16"/>
  <c r="P19784" i="16"/>
  <c r="P19785" i="16"/>
  <c r="P19786" i="16"/>
  <c r="P19787" i="16"/>
  <c r="P19788" i="16"/>
  <c r="P19789" i="16"/>
  <c r="P2" i="16"/>
  <c r="S3" i="16"/>
  <c r="S4" i="16"/>
  <c r="S5" i="16"/>
  <c r="S6" i="16"/>
  <c r="S7" i="16"/>
  <c r="S8" i="16"/>
  <c r="S9" i="16"/>
  <c r="S10" i="16"/>
  <c r="S11" i="16"/>
  <c r="S12" i="16"/>
  <c r="S13" i="16"/>
  <c r="S14" i="16"/>
  <c r="S15" i="16"/>
  <c r="S16" i="16"/>
  <c r="S17" i="16"/>
  <c r="S18" i="16"/>
  <c r="S19" i="16"/>
  <c r="S20" i="16"/>
  <c r="S21" i="16"/>
  <c r="S22" i="16"/>
  <c r="S23" i="16"/>
  <c r="S24" i="16"/>
  <c r="S25" i="16"/>
  <c r="S26" i="16"/>
  <c r="S27" i="16"/>
  <c r="S28" i="16"/>
  <c r="S29" i="16"/>
  <c r="S30" i="16"/>
  <c r="S31" i="16"/>
  <c r="S32" i="16"/>
  <c r="S33" i="16"/>
  <c r="S34" i="16"/>
  <c r="S35" i="16"/>
  <c r="S36" i="16"/>
  <c r="S37" i="16"/>
  <c r="S38" i="16"/>
  <c r="S39" i="16"/>
  <c r="S40" i="16"/>
  <c r="S41" i="16"/>
  <c r="S42" i="16"/>
  <c r="S43" i="16"/>
  <c r="S44" i="16"/>
  <c r="S45" i="16"/>
  <c r="S46" i="16"/>
  <c r="S47" i="16"/>
  <c r="S48" i="16"/>
  <c r="S49" i="16"/>
  <c r="S50" i="16"/>
  <c r="S51" i="16"/>
  <c r="S52" i="16"/>
  <c r="S53" i="16"/>
  <c r="S54" i="16"/>
  <c r="S55" i="16"/>
  <c r="S56" i="16"/>
  <c r="S57" i="16"/>
  <c r="S58" i="16"/>
  <c r="S59" i="16"/>
  <c r="S60" i="16"/>
  <c r="S61" i="16"/>
  <c r="S62" i="16"/>
  <c r="S63" i="16"/>
  <c r="S64" i="16"/>
  <c r="S65" i="16"/>
  <c r="S66" i="16"/>
  <c r="S67" i="16"/>
  <c r="S68" i="16"/>
  <c r="S69" i="16"/>
  <c r="S70" i="16"/>
  <c r="S71" i="16"/>
  <c r="S72" i="16"/>
  <c r="S73" i="16"/>
  <c r="S74" i="16"/>
  <c r="S75" i="16"/>
  <c r="S76" i="16"/>
  <c r="S77" i="16"/>
  <c r="S78" i="16"/>
  <c r="S79" i="16"/>
  <c r="S80" i="16"/>
  <c r="S81" i="16"/>
  <c r="S82" i="16"/>
  <c r="S83" i="16"/>
  <c r="S84" i="16"/>
  <c r="S85" i="16"/>
  <c r="S86" i="16"/>
  <c r="S87" i="16"/>
  <c r="S88" i="16"/>
  <c r="S89" i="16"/>
  <c r="S90" i="16"/>
  <c r="S91" i="16"/>
  <c r="S92" i="16"/>
  <c r="S93" i="16"/>
  <c r="S94" i="16"/>
  <c r="S95" i="16"/>
  <c r="S96" i="16"/>
  <c r="S97" i="16"/>
  <c r="S98" i="16"/>
  <c r="S99" i="16"/>
  <c r="S100" i="16"/>
  <c r="S101" i="16"/>
  <c r="S102" i="16"/>
  <c r="S103" i="16"/>
  <c r="S104" i="16"/>
  <c r="S105" i="16"/>
  <c r="S106" i="16"/>
  <c r="S107" i="16"/>
  <c r="S108" i="16"/>
  <c r="S109" i="16"/>
  <c r="S110" i="16"/>
  <c r="S111" i="16"/>
  <c r="S112" i="16"/>
  <c r="S113" i="16"/>
  <c r="S114" i="16"/>
  <c r="S115" i="16"/>
  <c r="S116" i="16"/>
  <c r="S117" i="16"/>
  <c r="S118" i="16"/>
  <c r="S119" i="16"/>
  <c r="S120" i="16"/>
  <c r="S121" i="16"/>
  <c r="S122" i="16"/>
  <c r="S123" i="16"/>
  <c r="S124" i="16"/>
  <c r="S125" i="16"/>
  <c r="S126" i="16"/>
  <c r="S127" i="16"/>
  <c r="S128" i="16"/>
  <c r="S129" i="16"/>
  <c r="S130" i="16"/>
  <c r="S131" i="16"/>
  <c r="S132" i="16"/>
  <c r="S133" i="16"/>
  <c r="S134" i="16"/>
  <c r="S135" i="16"/>
  <c r="S136" i="16"/>
  <c r="S137" i="16"/>
  <c r="S138" i="16"/>
  <c r="S139" i="16"/>
  <c r="S140" i="16"/>
  <c r="S141" i="16"/>
  <c r="S142" i="16"/>
  <c r="S143" i="16"/>
  <c r="S144" i="16"/>
  <c r="S145" i="16"/>
  <c r="S146" i="16"/>
  <c r="S147" i="16"/>
  <c r="S148" i="16"/>
  <c r="S149" i="16"/>
  <c r="S150" i="16"/>
  <c r="S151" i="16"/>
  <c r="S152" i="16"/>
  <c r="S153" i="16"/>
  <c r="S154" i="16"/>
  <c r="S155" i="16"/>
  <c r="S156" i="16"/>
  <c r="S157" i="16"/>
  <c r="S158" i="16"/>
  <c r="S159" i="16"/>
  <c r="S160" i="16"/>
  <c r="S161" i="16"/>
  <c r="S162" i="16"/>
  <c r="S163" i="16"/>
  <c r="S164" i="16"/>
  <c r="S165" i="16"/>
  <c r="S166" i="16"/>
  <c r="S167" i="16"/>
  <c r="S168" i="16"/>
  <c r="S169" i="16"/>
  <c r="S170" i="16"/>
  <c r="S171" i="16"/>
  <c r="S172" i="16"/>
  <c r="S173" i="16"/>
  <c r="S174" i="16"/>
  <c r="S175" i="16"/>
  <c r="S176" i="16"/>
  <c r="S177" i="16"/>
  <c r="S178" i="16"/>
  <c r="S179" i="16"/>
  <c r="S180" i="16"/>
  <c r="S181" i="16"/>
  <c r="S182" i="16"/>
  <c r="S183" i="16"/>
  <c r="S184" i="16"/>
  <c r="S185" i="16"/>
  <c r="S186" i="16"/>
  <c r="S187" i="16"/>
  <c r="S188" i="16"/>
  <c r="S189" i="16"/>
  <c r="S190" i="16"/>
  <c r="S191" i="16"/>
  <c r="S192" i="16"/>
  <c r="S193" i="16"/>
  <c r="S194" i="16"/>
  <c r="S195" i="16"/>
  <c r="S196" i="16"/>
  <c r="S197" i="16"/>
  <c r="S198" i="16"/>
  <c r="S199" i="16"/>
  <c r="S200" i="16"/>
  <c r="S201" i="16"/>
  <c r="S202" i="16"/>
  <c r="S203" i="16"/>
  <c r="S204" i="16"/>
  <c r="S205" i="16"/>
  <c r="S206" i="16"/>
  <c r="S207" i="16"/>
  <c r="S208" i="16"/>
  <c r="S209" i="16"/>
  <c r="S210" i="16"/>
  <c r="S211" i="16"/>
  <c r="S212" i="16"/>
  <c r="S213" i="16"/>
  <c r="S214" i="16"/>
  <c r="S215" i="16"/>
  <c r="S216" i="16"/>
  <c r="S217" i="16"/>
  <c r="S218" i="16"/>
  <c r="S219" i="16"/>
  <c r="S220" i="16"/>
  <c r="S221" i="16"/>
  <c r="S222" i="16"/>
  <c r="S223" i="16"/>
  <c r="S224" i="16"/>
  <c r="S225" i="16"/>
  <c r="S226" i="16"/>
  <c r="S227" i="16"/>
  <c r="S228" i="16"/>
  <c r="S229" i="16"/>
  <c r="S230" i="16"/>
  <c r="S231" i="16"/>
  <c r="S232" i="16"/>
  <c r="S233" i="16"/>
  <c r="S234" i="16"/>
  <c r="S235" i="16"/>
  <c r="S236" i="16"/>
  <c r="S237" i="16"/>
  <c r="S238" i="16"/>
  <c r="S239" i="16"/>
  <c r="S240" i="16"/>
  <c r="S241" i="16"/>
  <c r="S242" i="16"/>
  <c r="S243" i="16"/>
  <c r="S244" i="16"/>
  <c r="S245" i="16"/>
  <c r="S246" i="16"/>
  <c r="S247" i="16"/>
  <c r="S248" i="16"/>
  <c r="S249" i="16"/>
  <c r="S250" i="16"/>
  <c r="S251" i="16"/>
  <c r="S252" i="16"/>
  <c r="S253" i="16"/>
  <c r="S254" i="16"/>
  <c r="S255" i="16"/>
  <c r="S256" i="16"/>
  <c r="S257" i="16"/>
  <c r="S258" i="16"/>
  <c r="S259" i="16"/>
  <c r="S260" i="16"/>
  <c r="S261" i="16"/>
  <c r="S262" i="16"/>
  <c r="S263" i="16"/>
  <c r="S264" i="16"/>
  <c r="S265" i="16"/>
  <c r="S266" i="16"/>
  <c r="S267" i="16"/>
  <c r="S268" i="16"/>
  <c r="S269" i="16"/>
  <c r="S270" i="16"/>
  <c r="S271" i="16"/>
  <c r="S272" i="16"/>
  <c r="S273" i="16"/>
  <c r="S274" i="16"/>
  <c r="S275" i="16"/>
  <c r="S276" i="16"/>
  <c r="S277" i="16"/>
  <c r="S278" i="16"/>
  <c r="S279" i="16"/>
  <c r="S280" i="16"/>
  <c r="S281" i="16"/>
  <c r="S282" i="16"/>
  <c r="S283" i="16"/>
  <c r="S284" i="16"/>
  <c r="S285" i="16"/>
  <c r="S286" i="16"/>
  <c r="S287" i="16"/>
  <c r="S288" i="16"/>
  <c r="S289" i="16"/>
  <c r="S290" i="16"/>
  <c r="S291" i="16"/>
  <c r="S292" i="16"/>
  <c r="S293" i="16"/>
  <c r="S294" i="16"/>
  <c r="S295" i="16"/>
  <c r="S296" i="16"/>
  <c r="S297" i="16"/>
  <c r="S298" i="16"/>
  <c r="S299" i="16"/>
  <c r="S300" i="16"/>
  <c r="S301" i="16"/>
  <c r="S302" i="16"/>
  <c r="S303" i="16"/>
  <c r="S304" i="16"/>
  <c r="S305" i="16"/>
  <c r="S306" i="16"/>
  <c r="S307" i="16"/>
  <c r="S308" i="16"/>
  <c r="S309" i="16"/>
  <c r="S310" i="16"/>
  <c r="S311" i="16"/>
  <c r="S312" i="16"/>
  <c r="S313" i="16"/>
  <c r="S314" i="16"/>
  <c r="S315" i="16"/>
  <c r="S316" i="16"/>
  <c r="S317" i="16"/>
  <c r="S318" i="16"/>
  <c r="S319" i="16"/>
  <c r="S320" i="16"/>
  <c r="S321" i="16"/>
  <c r="S322" i="16"/>
  <c r="S323" i="16"/>
  <c r="S324" i="16"/>
  <c r="S325" i="16"/>
  <c r="S326" i="16"/>
  <c r="S327" i="16"/>
  <c r="S328" i="16"/>
  <c r="S329" i="16"/>
  <c r="S330" i="16"/>
  <c r="S331" i="16"/>
  <c r="S332" i="16"/>
  <c r="S333" i="16"/>
  <c r="S334" i="16"/>
  <c r="S335" i="16"/>
  <c r="S336" i="16"/>
  <c r="S337" i="16"/>
  <c r="S338" i="16"/>
  <c r="S339" i="16"/>
  <c r="S340" i="16"/>
  <c r="S341" i="16"/>
  <c r="S342" i="16"/>
  <c r="S343" i="16"/>
  <c r="S344" i="16"/>
  <c r="S345" i="16"/>
  <c r="S346" i="16"/>
  <c r="S347" i="16"/>
  <c r="S348" i="16"/>
  <c r="S349" i="16"/>
  <c r="S350" i="16"/>
  <c r="S351" i="16"/>
  <c r="S352" i="16"/>
  <c r="S353" i="16"/>
  <c r="S354" i="16"/>
  <c r="S355" i="16"/>
  <c r="S356" i="16"/>
  <c r="S357" i="16"/>
  <c r="S358" i="16"/>
  <c r="S359" i="16"/>
  <c r="S360" i="16"/>
  <c r="S361" i="16"/>
  <c r="S362" i="16"/>
  <c r="S363" i="16"/>
  <c r="S364" i="16"/>
  <c r="S365" i="16"/>
  <c r="S366" i="16"/>
  <c r="S367" i="16"/>
  <c r="S368" i="16"/>
  <c r="S369" i="16"/>
  <c r="S370" i="16"/>
  <c r="S371" i="16"/>
  <c r="S372" i="16"/>
  <c r="S373" i="16"/>
  <c r="S374" i="16"/>
  <c r="S375" i="16"/>
  <c r="S376" i="16"/>
  <c r="S377" i="16"/>
  <c r="S378" i="16"/>
  <c r="S379" i="16"/>
  <c r="S380" i="16"/>
  <c r="S381" i="16"/>
  <c r="S382" i="16"/>
  <c r="S383" i="16"/>
  <c r="S384" i="16"/>
  <c r="S385" i="16"/>
  <c r="S386" i="16"/>
  <c r="S387" i="16"/>
  <c r="S388" i="16"/>
  <c r="S389" i="16"/>
  <c r="S390" i="16"/>
  <c r="S391" i="16"/>
  <c r="S392" i="16"/>
  <c r="S393" i="16"/>
  <c r="S394" i="16"/>
  <c r="S395" i="16"/>
  <c r="S396" i="16"/>
  <c r="S397" i="16"/>
  <c r="S398" i="16"/>
  <c r="S399" i="16"/>
  <c r="S400" i="16"/>
  <c r="S401" i="16"/>
  <c r="S402" i="16"/>
  <c r="S403" i="16"/>
  <c r="S404" i="16"/>
  <c r="S405" i="16"/>
  <c r="S406" i="16"/>
  <c r="S407" i="16"/>
  <c r="S408" i="16"/>
  <c r="S409" i="16"/>
  <c r="S410" i="16"/>
  <c r="S411" i="16"/>
  <c r="S412" i="16"/>
  <c r="S413" i="16"/>
  <c r="S414" i="16"/>
  <c r="S415" i="16"/>
  <c r="S416" i="16"/>
  <c r="S417" i="16"/>
  <c r="S418" i="16"/>
  <c r="S419" i="16"/>
  <c r="S420" i="16"/>
  <c r="S421" i="16"/>
  <c r="S422" i="16"/>
  <c r="S423" i="16"/>
  <c r="S424" i="16"/>
  <c r="S425" i="16"/>
  <c r="S426" i="16"/>
  <c r="S427" i="16"/>
  <c r="S428" i="16"/>
  <c r="S429" i="16"/>
  <c r="S430" i="16"/>
  <c r="S431" i="16"/>
  <c r="S432" i="16"/>
  <c r="S433" i="16"/>
  <c r="S434" i="16"/>
  <c r="S435" i="16"/>
  <c r="S436" i="16"/>
  <c r="S437" i="16"/>
  <c r="S438" i="16"/>
  <c r="S439" i="16"/>
  <c r="S440" i="16"/>
  <c r="S441" i="16"/>
  <c r="S442" i="16"/>
  <c r="S443" i="16"/>
  <c r="S444" i="16"/>
  <c r="S445" i="16"/>
  <c r="S446" i="16"/>
  <c r="S447" i="16"/>
  <c r="S448" i="16"/>
  <c r="S449" i="16"/>
  <c r="S450" i="16"/>
  <c r="S451" i="16"/>
  <c r="S452" i="16"/>
  <c r="S453" i="16"/>
  <c r="S454" i="16"/>
  <c r="S455" i="16"/>
  <c r="S456" i="16"/>
  <c r="S457" i="16"/>
  <c r="S458" i="16"/>
  <c r="S459" i="16"/>
  <c r="S460" i="16"/>
  <c r="S461" i="16"/>
  <c r="S462" i="16"/>
  <c r="S463" i="16"/>
  <c r="S464" i="16"/>
  <c r="S465" i="16"/>
  <c r="S466" i="16"/>
  <c r="S467" i="16"/>
  <c r="S468" i="16"/>
  <c r="S469" i="16"/>
  <c r="S470" i="16"/>
  <c r="S471" i="16"/>
  <c r="S472" i="16"/>
  <c r="S473" i="16"/>
  <c r="S474" i="16"/>
  <c r="S475" i="16"/>
  <c r="S476" i="16"/>
  <c r="S477" i="16"/>
  <c r="S478" i="16"/>
  <c r="S479" i="16"/>
  <c r="S480" i="16"/>
  <c r="S481" i="16"/>
  <c r="S482" i="16"/>
  <c r="S483" i="16"/>
  <c r="S484" i="16"/>
  <c r="S485" i="16"/>
  <c r="S486" i="16"/>
  <c r="S487" i="16"/>
  <c r="S488" i="16"/>
  <c r="S489" i="16"/>
  <c r="S490" i="16"/>
  <c r="S491" i="16"/>
  <c r="S492" i="16"/>
  <c r="S493" i="16"/>
  <c r="S494" i="16"/>
  <c r="S495" i="16"/>
  <c r="S496" i="16"/>
  <c r="S497" i="16"/>
  <c r="S498" i="16"/>
  <c r="S499" i="16"/>
  <c r="S500" i="16"/>
  <c r="S501" i="16"/>
  <c r="S502" i="16"/>
  <c r="S503" i="16"/>
  <c r="S504" i="16"/>
  <c r="S505" i="16"/>
  <c r="S506" i="16"/>
  <c r="S507" i="16"/>
  <c r="S508" i="16"/>
  <c r="S509" i="16"/>
  <c r="S510" i="16"/>
  <c r="S511" i="16"/>
  <c r="S512" i="16"/>
  <c r="S513" i="16"/>
  <c r="S514" i="16"/>
  <c r="S515" i="16"/>
  <c r="S516" i="16"/>
  <c r="S517" i="16"/>
  <c r="S518" i="16"/>
  <c r="S519" i="16"/>
  <c r="S520" i="16"/>
  <c r="S521" i="16"/>
  <c r="S522" i="16"/>
  <c r="S523" i="16"/>
  <c r="S524" i="16"/>
  <c r="S525" i="16"/>
  <c r="S526" i="16"/>
  <c r="S527" i="16"/>
  <c r="S528" i="16"/>
  <c r="S529" i="16"/>
  <c r="S530" i="16"/>
  <c r="S531" i="16"/>
  <c r="S532" i="16"/>
  <c r="S533" i="16"/>
  <c r="S534" i="16"/>
  <c r="S535" i="16"/>
  <c r="S536" i="16"/>
  <c r="S537" i="16"/>
  <c r="S538" i="16"/>
  <c r="S539" i="16"/>
  <c r="S540" i="16"/>
  <c r="S541" i="16"/>
  <c r="S542" i="16"/>
  <c r="S543" i="16"/>
  <c r="S544" i="16"/>
  <c r="S545" i="16"/>
  <c r="S546" i="16"/>
  <c r="S547" i="16"/>
  <c r="S548" i="16"/>
  <c r="S549" i="16"/>
  <c r="S550" i="16"/>
  <c r="S551" i="16"/>
  <c r="S552" i="16"/>
  <c r="S553" i="16"/>
  <c r="S554" i="16"/>
  <c r="S555" i="16"/>
  <c r="S556" i="16"/>
  <c r="S557" i="16"/>
  <c r="S558" i="16"/>
  <c r="S559" i="16"/>
  <c r="S560" i="16"/>
  <c r="S561" i="16"/>
  <c r="S562" i="16"/>
  <c r="S563" i="16"/>
  <c r="S564" i="16"/>
  <c r="S565" i="16"/>
  <c r="S566" i="16"/>
  <c r="S567" i="16"/>
  <c r="S568" i="16"/>
  <c r="S569" i="16"/>
  <c r="S570" i="16"/>
  <c r="S571" i="16"/>
  <c r="S572" i="16"/>
  <c r="S573" i="16"/>
  <c r="S574" i="16"/>
  <c r="S575" i="16"/>
  <c r="S576" i="16"/>
  <c r="S577" i="16"/>
  <c r="S578" i="16"/>
  <c r="S579" i="16"/>
  <c r="S580" i="16"/>
  <c r="S581" i="16"/>
  <c r="S582" i="16"/>
  <c r="S583" i="16"/>
  <c r="S584" i="16"/>
  <c r="S585" i="16"/>
  <c r="S586" i="16"/>
  <c r="S587" i="16"/>
  <c r="S588" i="16"/>
  <c r="S589" i="16"/>
  <c r="S590" i="16"/>
  <c r="S591" i="16"/>
  <c r="S592" i="16"/>
  <c r="S593" i="16"/>
  <c r="S594" i="16"/>
  <c r="S595" i="16"/>
  <c r="S596" i="16"/>
  <c r="S597" i="16"/>
  <c r="S598" i="16"/>
  <c r="S599" i="16"/>
  <c r="S600" i="16"/>
  <c r="S601" i="16"/>
  <c r="S602" i="16"/>
  <c r="S603" i="16"/>
  <c r="S604" i="16"/>
  <c r="S605" i="16"/>
  <c r="S606" i="16"/>
  <c r="S607" i="16"/>
  <c r="S608" i="16"/>
  <c r="S609" i="16"/>
  <c r="S610" i="16"/>
  <c r="S611" i="16"/>
  <c r="S612" i="16"/>
  <c r="S613" i="16"/>
  <c r="S614" i="16"/>
  <c r="S615" i="16"/>
  <c r="S616" i="16"/>
  <c r="S617" i="16"/>
  <c r="S618" i="16"/>
  <c r="S619" i="16"/>
  <c r="S620" i="16"/>
  <c r="S621" i="16"/>
  <c r="S622" i="16"/>
  <c r="S623" i="16"/>
  <c r="S624" i="16"/>
  <c r="S625" i="16"/>
  <c r="S626" i="16"/>
  <c r="S627" i="16"/>
  <c r="S628" i="16"/>
  <c r="S629" i="16"/>
  <c r="S630" i="16"/>
  <c r="S631" i="16"/>
  <c r="S632" i="16"/>
  <c r="S633" i="16"/>
  <c r="S634" i="16"/>
  <c r="S635" i="16"/>
  <c r="S636" i="16"/>
  <c r="S637" i="16"/>
  <c r="S638" i="16"/>
  <c r="S639" i="16"/>
  <c r="S640" i="16"/>
  <c r="S641" i="16"/>
  <c r="S642" i="16"/>
  <c r="S643" i="16"/>
  <c r="S644" i="16"/>
  <c r="S645" i="16"/>
  <c r="S646" i="16"/>
  <c r="S647" i="16"/>
  <c r="S648" i="16"/>
  <c r="S649" i="16"/>
  <c r="S650" i="16"/>
  <c r="S651" i="16"/>
  <c r="S652" i="16"/>
  <c r="S653" i="16"/>
  <c r="S654" i="16"/>
  <c r="S655" i="16"/>
  <c r="S656" i="16"/>
  <c r="S657" i="16"/>
  <c r="S658" i="16"/>
  <c r="S659" i="16"/>
  <c r="S660" i="16"/>
  <c r="S661" i="16"/>
  <c r="S662" i="16"/>
  <c r="S663" i="16"/>
  <c r="S664" i="16"/>
  <c r="S665" i="16"/>
  <c r="S666" i="16"/>
  <c r="S667" i="16"/>
  <c r="S668" i="16"/>
  <c r="S669" i="16"/>
  <c r="S670" i="16"/>
  <c r="S671" i="16"/>
  <c r="S672" i="16"/>
  <c r="S673" i="16"/>
  <c r="S674" i="16"/>
  <c r="S675" i="16"/>
  <c r="S676" i="16"/>
  <c r="S677" i="16"/>
  <c r="S678" i="16"/>
  <c r="S679" i="16"/>
  <c r="S680" i="16"/>
  <c r="S681" i="16"/>
  <c r="S682" i="16"/>
  <c r="S683" i="16"/>
  <c r="S684" i="16"/>
  <c r="S685" i="16"/>
  <c r="S686" i="16"/>
  <c r="S687" i="16"/>
  <c r="S688" i="16"/>
  <c r="S689" i="16"/>
  <c r="S690" i="16"/>
  <c r="S691" i="16"/>
  <c r="S692" i="16"/>
  <c r="S693" i="16"/>
  <c r="S694" i="16"/>
  <c r="S695" i="16"/>
  <c r="S696" i="16"/>
  <c r="S697" i="16"/>
  <c r="S698" i="16"/>
  <c r="S699" i="16"/>
  <c r="S700" i="16"/>
  <c r="S701" i="16"/>
  <c r="S702" i="16"/>
  <c r="S703" i="16"/>
  <c r="S704" i="16"/>
  <c r="S705" i="16"/>
  <c r="S706" i="16"/>
  <c r="S707" i="16"/>
  <c r="S708" i="16"/>
  <c r="S709" i="16"/>
  <c r="S710" i="16"/>
  <c r="S711" i="16"/>
  <c r="S712" i="16"/>
  <c r="S713" i="16"/>
  <c r="S714" i="16"/>
  <c r="S715" i="16"/>
  <c r="S716" i="16"/>
  <c r="S717" i="16"/>
  <c r="S718" i="16"/>
  <c r="S719" i="16"/>
  <c r="S720" i="16"/>
  <c r="S721" i="16"/>
  <c r="S722" i="16"/>
  <c r="S723" i="16"/>
  <c r="S724" i="16"/>
  <c r="S725" i="16"/>
  <c r="S726" i="16"/>
  <c r="S727" i="16"/>
  <c r="S728" i="16"/>
  <c r="S729" i="16"/>
  <c r="S730" i="16"/>
  <c r="S731" i="16"/>
  <c r="S732" i="16"/>
  <c r="S733" i="16"/>
  <c r="S734" i="16"/>
  <c r="S735" i="16"/>
  <c r="S736" i="16"/>
  <c r="S737" i="16"/>
  <c r="S738" i="16"/>
  <c r="S739" i="16"/>
  <c r="S740" i="16"/>
  <c r="S741" i="16"/>
  <c r="S742" i="16"/>
  <c r="S743" i="16"/>
  <c r="S744" i="16"/>
  <c r="S745" i="16"/>
  <c r="S746" i="16"/>
  <c r="S747" i="16"/>
  <c r="S748" i="16"/>
  <c r="S749" i="16"/>
  <c r="S750" i="16"/>
  <c r="S751" i="16"/>
  <c r="S752" i="16"/>
  <c r="S753" i="16"/>
  <c r="S754" i="16"/>
  <c r="S755" i="16"/>
  <c r="S756" i="16"/>
  <c r="S757" i="16"/>
  <c r="S758" i="16"/>
  <c r="S759" i="16"/>
  <c r="S760" i="16"/>
  <c r="S761" i="16"/>
  <c r="S762" i="16"/>
  <c r="S763" i="16"/>
  <c r="S764" i="16"/>
  <c r="S765" i="16"/>
  <c r="S766" i="16"/>
  <c r="S767" i="16"/>
  <c r="S768" i="16"/>
  <c r="S769" i="16"/>
  <c r="S770" i="16"/>
  <c r="S771" i="16"/>
  <c r="S772" i="16"/>
  <c r="S773" i="16"/>
  <c r="S774" i="16"/>
  <c r="S775" i="16"/>
  <c r="S776" i="16"/>
  <c r="S777" i="16"/>
  <c r="S778" i="16"/>
  <c r="S779" i="16"/>
  <c r="S780" i="16"/>
  <c r="S781" i="16"/>
  <c r="S782" i="16"/>
  <c r="S783" i="16"/>
  <c r="S784" i="16"/>
  <c r="S785" i="16"/>
  <c r="S786" i="16"/>
  <c r="S787" i="16"/>
  <c r="S788" i="16"/>
  <c r="S789" i="16"/>
  <c r="S790" i="16"/>
  <c r="S791" i="16"/>
  <c r="S792" i="16"/>
  <c r="S793" i="16"/>
  <c r="S794" i="16"/>
  <c r="S795" i="16"/>
  <c r="S796" i="16"/>
  <c r="S797" i="16"/>
  <c r="S798" i="16"/>
  <c r="S799" i="16"/>
  <c r="S800" i="16"/>
  <c r="S801" i="16"/>
  <c r="S802" i="16"/>
  <c r="S803" i="16"/>
  <c r="S804" i="16"/>
  <c r="S805" i="16"/>
  <c r="S806" i="16"/>
  <c r="S807" i="16"/>
  <c r="S808" i="16"/>
  <c r="S809" i="16"/>
  <c r="S810" i="16"/>
  <c r="S811" i="16"/>
  <c r="S812" i="16"/>
  <c r="S813" i="16"/>
  <c r="S814" i="16"/>
  <c r="S815" i="16"/>
  <c r="S816" i="16"/>
  <c r="S817" i="16"/>
  <c r="S818" i="16"/>
  <c r="S819" i="16"/>
  <c r="S820" i="16"/>
  <c r="S821" i="16"/>
  <c r="S822" i="16"/>
  <c r="S823" i="16"/>
  <c r="S824" i="16"/>
  <c r="S825" i="16"/>
  <c r="S826" i="16"/>
  <c r="S827" i="16"/>
  <c r="S828" i="16"/>
  <c r="S829" i="16"/>
  <c r="S830" i="16"/>
  <c r="S831" i="16"/>
  <c r="S832" i="16"/>
  <c r="S833" i="16"/>
  <c r="S834" i="16"/>
  <c r="S835" i="16"/>
  <c r="S836" i="16"/>
  <c r="S837" i="16"/>
  <c r="S838" i="16"/>
  <c r="S839" i="16"/>
  <c r="S840" i="16"/>
  <c r="S841" i="16"/>
  <c r="S842" i="16"/>
  <c r="S843" i="16"/>
  <c r="S844" i="16"/>
  <c r="S845" i="16"/>
  <c r="S846" i="16"/>
  <c r="S847" i="16"/>
  <c r="S848" i="16"/>
  <c r="S849" i="16"/>
  <c r="S850" i="16"/>
  <c r="S851" i="16"/>
  <c r="S852" i="16"/>
  <c r="S853" i="16"/>
  <c r="S854" i="16"/>
  <c r="S855" i="16"/>
  <c r="S856" i="16"/>
  <c r="S857" i="16"/>
  <c r="S858" i="16"/>
  <c r="S859" i="16"/>
  <c r="S860" i="16"/>
  <c r="S861" i="16"/>
  <c r="S862" i="16"/>
  <c r="S863" i="16"/>
  <c r="S864" i="16"/>
  <c r="S865" i="16"/>
  <c r="S866" i="16"/>
  <c r="S867" i="16"/>
  <c r="S868" i="16"/>
  <c r="S869" i="16"/>
  <c r="S870" i="16"/>
  <c r="S871" i="16"/>
  <c r="S872" i="16"/>
  <c r="S873" i="16"/>
  <c r="S874" i="16"/>
  <c r="S875" i="16"/>
  <c r="S876" i="16"/>
  <c r="S877" i="16"/>
  <c r="S878" i="16"/>
  <c r="S879" i="16"/>
  <c r="S880" i="16"/>
  <c r="S881" i="16"/>
  <c r="S882" i="16"/>
  <c r="S883" i="16"/>
  <c r="S884" i="16"/>
  <c r="S885" i="16"/>
  <c r="S886" i="16"/>
  <c r="S887" i="16"/>
  <c r="S888" i="16"/>
  <c r="S889" i="16"/>
  <c r="S890" i="16"/>
  <c r="S891" i="16"/>
  <c r="S892" i="16"/>
  <c r="S893" i="16"/>
  <c r="S894" i="16"/>
  <c r="S895" i="16"/>
  <c r="S896" i="16"/>
  <c r="S897" i="16"/>
  <c r="S898" i="16"/>
  <c r="S899" i="16"/>
  <c r="S900" i="16"/>
  <c r="S901" i="16"/>
  <c r="S902" i="16"/>
  <c r="S903" i="16"/>
  <c r="S904" i="16"/>
  <c r="S905" i="16"/>
  <c r="S906" i="16"/>
  <c r="S907" i="16"/>
  <c r="S908" i="16"/>
  <c r="S909" i="16"/>
  <c r="S910" i="16"/>
  <c r="S911" i="16"/>
  <c r="S912" i="16"/>
  <c r="S913" i="16"/>
  <c r="S914" i="16"/>
  <c r="S915" i="16"/>
  <c r="S916" i="16"/>
  <c r="S917" i="16"/>
  <c r="S918" i="16"/>
  <c r="S919" i="16"/>
  <c r="S920" i="16"/>
  <c r="S921" i="16"/>
  <c r="S922" i="16"/>
  <c r="S923" i="16"/>
  <c r="S924" i="16"/>
  <c r="S925" i="16"/>
  <c r="S926" i="16"/>
  <c r="S927" i="16"/>
  <c r="S928" i="16"/>
  <c r="S929" i="16"/>
  <c r="S930" i="16"/>
  <c r="S931" i="16"/>
  <c r="S932" i="16"/>
  <c r="S933" i="16"/>
  <c r="S934" i="16"/>
  <c r="S935" i="16"/>
  <c r="S936" i="16"/>
  <c r="S937" i="16"/>
  <c r="S938" i="16"/>
  <c r="S939" i="16"/>
  <c r="S940" i="16"/>
  <c r="S941" i="16"/>
  <c r="S942" i="16"/>
  <c r="S943" i="16"/>
  <c r="S944" i="16"/>
  <c r="S945" i="16"/>
  <c r="S946" i="16"/>
  <c r="S947" i="16"/>
  <c r="S948" i="16"/>
  <c r="S949" i="16"/>
  <c r="S950" i="16"/>
  <c r="S951" i="16"/>
  <c r="S952" i="16"/>
  <c r="S953" i="16"/>
  <c r="S954" i="16"/>
  <c r="S955" i="16"/>
  <c r="S956" i="16"/>
  <c r="S957" i="16"/>
  <c r="S958" i="16"/>
  <c r="S959" i="16"/>
  <c r="S960" i="16"/>
  <c r="S961" i="16"/>
  <c r="S962" i="16"/>
  <c r="S963" i="16"/>
  <c r="S964" i="16"/>
  <c r="S965" i="16"/>
  <c r="S966" i="16"/>
  <c r="S967" i="16"/>
  <c r="S968" i="16"/>
  <c r="S969" i="16"/>
  <c r="S970" i="16"/>
  <c r="S971" i="16"/>
  <c r="S972" i="16"/>
  <c r="S973" i="16"/>
  <c r="S974" i="16"/>
  <c r="S975" i="16"/>
  <c r="S976" i="16"/>
  <c r="S977" i="16"/>
  <c r="S978" i="16"/>
  <c r="S979" i="16"/>
  <c r="S980" i="16"/>
  <c r="S981" i="16"/>
  <c r="S982" i="16"/>
  <c r="S983" i="16"/>
  <c r="S984" i="16"/>
  <c r="S985" i="16"/>
  <c r="S986" i="16"/>
  <c r="S987" i="16"/>
  <c r="S988" i="16"/>
  <c r="S989" i="16"/>
  <c r="S990" i="16"/>
  <c r="S991" i="16"/>
  <c r="S992" i="16"/>
  <c r="S993" i="16"/>
  <c r="S994" i="16"/>
  <c r="S995" i="16"/>
  <c r="S996" i="16"/>
  <c r="S997" i="16"/>
  <c r="S998" i="16"/>
  <c r="S999" i="16"/>
  <c r="S1000" i="16"/>
  <c r="S1001" i="16"/>
  <c r="S1002" i="16"/>
  <c r="S1003" i="16"/>
  <c r="S1004" i="16"/>
  <c r="S1005" i="16"/>
  <c r="S1006" i="16"/>
  <c r="S1007" i="16"/>
  <c r="S1008" i="16"/>
  <c r="S1009" i="16"/>
  <c r="S1010" i="16"/>
  <c r="S1011" i="16"/>
  <c r="S1012" i="16"/>
  <c r="S1013" i="16"/>
  <c r="S1014" i="16"/>
  <c r="S1015" i="16"/>
  <c r="S1016" i="16"/>
  <c r="S1017" i="16"/>
  <c r="S1018" i="16"/>
  <c r="S1019" i="16"/>
  <c r="S1020" i="16"/>
  <c r="S1021" i="16"/>
  <c r="S1022" i="16"/>
  <c r="S1023" i="16"/>
  <c r="S1024" i="16"/>
  <c r="S1025" i="16"/>
  <c r="S1026" i="16"/>
  <c r="S1027" i="16"/>
  <c r="S1028" i="16"/>
  <c r="S1029" i="16"/>
  <c r="S1030" i="16"/>
  <c r="S1031" i="16"/>
  <c r="S1032" i="16"/>
  <c r="S1033" i="16"/>
  <c r="S1034" i="16"/>
  <c r="S1035" i="16"/>
  <c r="S1036" i="16"/>
  <c r="S1037" i="16"/>
  <c r="S1038" i="16"/>
  <c r="S1039" i="16"/>
  <c r="S1040" i="16"/>
  <c r="S1041" i="16"/>
  <c r="S1042" i="16"/>
  <c r="S1043" i="16"/>
  <c r="S1044" i="16"/>
  <c r="S1045" i="16"/>
  <c r="S1046" i="16"/>
  <c r="S1047" i="16"/>
  <c r="S1048" i="16"/>
  <c r="S1049" i="16"/>
  <c r="S1050" i="16"/>
  <c r="S1051" i="16"/>
  <c r="S1052" i="16"/>
  <c r="S1053" i="16"/>
  <c r="S1054" i="16"/>
  <c r="S1055" i="16"/>
  <c r="S1056" i="16"/>
  <c r="S1057" i="16"/>
  <c r="S1058" i="16"/>
  <c r="S1059" i="16"/>
  <c r="S1060" i="16"/>
  <c r="S1061" i="16"/>
  <c r="S1062" i="16"/>
  <c r="S1063" i="16"/>
  <c r="S1064" i="16"/>
  <c r="S1065" i="16"/>
  <c r="S1066" i="16"/>
  <c r="S1067" i="16"/>
  <c r="S1068" i="16"/>
  <c r="S1069" i="16"/>
  <c r="S1070" i="16"/>
  <c r="S1071" i="16"/>
  <c r="S1072" i="16"/>
  <c r="S1073" i="16"/>
  <c r="S1074" i="16"/>
  <c r="S1075" i="16"/>
  <c r="S1076" i="16"/>
  <c r="S1077" i="16"/>
  <c r="S1078" i="16"/>
  <c r="S1079" i="16"/>
  <c r="S1080" i="16"/>
  <c r="S1081" i="16"/>
  <c r="S1082" i="16"/>
  <c r="S1083" i="16"/>
  <c r="S1084" i="16"/>
  <c r="S1085" i="16"/>
  <c r="S1086" i="16"/>
  <c r="S1087" i="16"/>
  <c r="S1088" i="16"/>
  <c r="S1089" i="16"/>
  <c r="S1090" i="16"/>
  <c r="S1091" i="16"/>
  <c r="S1092" i="16"/>
  <c r="S1093" i="16"/>
  <c r="S1094" i="16"/>
  <c r="S1095" i="16"/>
  <c r="S1096" i="16"/>
  <c r="S1097" i="16"/>
  <c r="S1098" i="16"/>
  <c r="S1099" i="16"/>
  <c r="S1100" i="16"/>
  <c r="S1101" i="16"/>
  <c r="S1102" i="16"/>
  <c r="S1103" i="16"/>
  <c r="S1104" i="16"/>
  <c r="S1105" i="16"/>
  <c r="S1106" i="16"/>
  <c r="S1107" i="16"/>
  <c r="S1108" i="16"/>
  <c r="S1109" i="16"/>
  <c r="S1110" i="16"/>
  <c r="S1111" i="16"/>
  <c r="S1112" i="16"/>
  <c r="S1113" i="16"/>
  <c r="S1114" i="16"/>
  <c r="S1115" i="16"/>
  <c r="S1116" i="16"/>
  <c r="S1117" i="16"/>
  <c r="S1118" i="16"/>
  <c r="S1119" i="16"/>
  <c r="S1120" i="16"/>
  <c r="S1121" i="16"/>
  <c r="S1122" i="16"/>
  <c r="S1123" i="16"/>
  <c r="S1124" i="16"/>
  <c r="S1125" i="16"/>
  <c r="S1126" i="16"/>
  <c r="S1127" i="16"/>
  <c r="S1128" i="16"/>
  <c r="S1129" i="16"/>
  <c r="S1130" i="16"/>
  <c r="S1131" i="16"/>
  <c r="S1132" i="16"/>
  <c r="S1133" i="16"/>
  <c r="S1134" i="16"/>
  <c r="S1135" i="16"/>
  <c r="S1136" i="16"/>
  <c r="S1137" i="16"/>
  <c r="S1138" i="16"/>
  <c r="S1139" i="16"/>
  <c r="S1140" i="16"/>
  <c r="S1141" i="16"/>
  <c r="S1142" i="16"/>
  <c r="S1143" i="16"/>
  <c r="S1144" i="16"/>
  <c r="S1145" i="16"/>
  <c r="S1146" i="16"/>
  <c r="S1147" i="16"/>
  <c r="S1148" i="16"/>
  <c r="S1149" i="16"/>
  <c r="S1150" i="16"/>
  <c r="S1151" i="16"/>
  <c r="S1152" i="16"/>
  <c r="S1153" i="16"/>
  <c r="S1154" i="16"/>
  <c r="S1155" i="16"/>
  <c r="S1156" i="16"/>
  <c r="S1157" i="16"/>
  <c r="S1158" i="16"/>
  <c r="S1159" i="16"/>
  <c r="S1160" i="16"/>
  <c r="S1161" i="16"/>
  <c r="S1162" i="16"/>
  <c r="S1163" i="16"/>
  <c r="S1164" i="16"/>
  <c r="S1165" i="16"/>
  <c r="S1166" i="16"/>
  <c r="S1167" i="16"/>
  <c r="S1168" i="16"/>
  <c r="S1169" i="16"/>
  <c r="S1170" i="16"/>
  <c r="S1171" i="16"/>
  <c r="S1172" i="16"/>
  <c r="S1173" i="16"/>
  <c r="S1174" i="16"/>
  <c r="S1175" i="16"/>
  <c r="S1176" i="16"/>
  <c r="S1177" i="16"/>
  <c r="S1178" i="16"/>
  <c r="S1179" i="16"/>
  <c r="S1180" i="16"/>
  <c r="S1181" i="16"/>
  <c r="S1182" i="16"/>
  <c r="S1183" i="16"/>
  <c r="S1184" i="16"/>
  <c r="S1185" i="16"/>
  <c r="S1186" i="16"/>
  <c r="S1187" i="16"/>
  <c r="S1188" i="16"/>
  <c r="S1189" i="16"/>
  <c r="S1190" i="16"/>
  <c r="S1191" i="16"/>
  <c r="S1192" i="16"/>
  <c r="S1193" i="16"/>
  <c r="S1194" i="16"/>
  <c r="S1195" i="16"/>
  <c r="S1196" i="16"/>
  <c r="S1197" i="16"/>
  <c r="S1198" i="16"/>
  <c r="S1199" i="16"/>
  <c r="S1200" i="16"/>
  <c r="S1201" i="16"/>
  <c r="S1202" i="16"/>
  <c r="S1203" i="16"/>
  <c r="S1204" i="16"/>
  <c r="S1205" i="16"/>
  <c r="S1206" i="16"/>
  <c r="S1207" i="16"/>
  <c r="S1208" i="16"/>
  <c r="S1209" i="16"/>
  <c r="S1210" i="16"/>
  <c r="S1211" i="16"/>
  <c r="S1212" i="16"/>
  <c r="S1213" i="16"/>
  <c r="S1214" i="16"/>
  <c r="S1215" i="16"/>
  <c r="S1216" i="16"/>
  <c r="S1217" i="16"/>
  <c r="S1218" i="16"/>
  <c r="S1219" i="16"/>
  <c r="S1220" i="16"/>
  <c r="S1221" i="16"/>
  <c r="S1222" i="16"/>
  <c r="S1223" i="16"/>
  <c r="S1224" i="16"/>
  <c r="S1225" i="16"/>
  <c r="S1226" i="16"/>
  <c r="S1227" i="16"/>
  <c r="S1228" i="16"/>
  <c r="S1229" i="16"/>
  <c r="S1230" i="16"/>
  <c r="S1231" i="16"/>
  <c r="S1232" i="16"/>
  <c r="S1233" i="16"/>
  <c r="S1234" i="16"/>
  <c r="S1235" i="16"/>
  <c r="S1236" i="16"/>
  <c r="S1237" i="16"/>
  <c r="S1238" i="16"/>
  <c r="S1239" i="16"/>
  <c r="S1240" i="16"/>
  <c r="S1241" i="16"/>
  <c r="S1242" i="16"/>
  <c r="S1243" i="16"/>
  <c r="S1244" i="16"/>
  <c r="S1245" i="16"/>
  <c r="S1246" i="16"/>
  <c r="S1247" i="16"/>
  <c r="S1248" i="16"/>
  <c r="S1249" i="16"/>
  <c r="S1250" i="16"/>
  <c r="S1251" i="16"/>
  <c r="S1252" i="16"/>
  <c r="S1253" i="16"/>
  <c r="S1254" i="16"/>
  <c r="S1255" i="16"/>
  <c r="S1256" i="16"/>
  <c r="S1257" i="16"/>
  <c r="S1258" i="16"/>
  <c r="S1259" i="16"/>
  <c r="S1260" i="16"/>
  <c r="S1261" i="16"/>
  <c r="S1262" i="16"/>
  <c r="S1263" i="16"/>
  <c r="S1264" i="16"/>
  <c r="S1265" i="16"/>
  <c r="S1266" i="16"/>
  <c r="S1267" i="16"/>
  <c r="S1268" i="16"/>
  <c r="S1269" i="16"/>
  <c r="S1270" i="16"/>
  <c r="S1271" i="16"/>
  <c r="S1272" i="16"/>
  <c r="S1273" i="16"/>
  <c r="S1274" i="16"/>
  <c r="S1275" i="16"/>
  <c r="S1276" i="16"/>
  <c r="S1277" i="16"/>
  <c r="S1278" i="16"/>
  <c r="S1279" i="16"/>
  <c r="S1280" i="16"/>
  <c r="S1281" i="16"/>
  <c r="S1282" i="16"/>
  <c r="S1283" i="16"/>
  <c r="S1284" i="16"/>
  <c r="S1285" i="16"/>
  <c r="S1286" i="16"/>
  <c r="S1287" i="16"/>
  <c r="S1288" i="16"/>
  <c r="S1289" i="16"/>
  <c r="S1290" i="16"/>
  <c r="S1291" i="16"/>
  <c r="S1292" i="16"/>
  <c r="S1293" i="16"/>
  <c r="S1294" i="16"/>
  <c r="S1295" i="16"/>
  <c r="S1296" i="16"/>
  <c r="S1297" i="16"/>
  <c r="S1298" i="16"/>
  <c r="S1299" i="16"/>
  <c r="S1300" i="16"/>
  <c r="S1301" i="16"/>
  <c r="S1302" i="16"/>
  <c r="S1303" i="16"/>
  <c r="S1304" i="16"/>
  <c r="S1305" i="16"/>
  <c r="S1306" i="16"/>
  <c r="S1307" i="16"/>
  <c r="S1308" i="16"/>
  <c r="S1309" i="16"/>
  <c r="S1310" i="16"/>
  <c r="S1311" i="16"/>
  <c r="S1312" i="16"/>
  <c r="S1313" i="16"/>
  <c r="S1314" i="16"/>
  <c r="S1315" i="16"/>
  <c r="S1316" i="16"/>
  <c r="S1317" i="16"/>
  <c r="S1318" i="16"/>
  <c r="S1319" i="16"/>
  <c r="S1320" i="16"/>
  <c r="S1321" i="16"/>
  <c r="S1322" i="16"/>
  <c r="S1323" i="16"/>
  <c r="S1324" i="16"/>
  <c r="S1325" i="16"/>
  <c r="S1326" i="16"/>
  <c r="S1327" i="16"/>
  <c r="S1328" i="16"/>
  <c r="S1329" i="16"/>
  <c r="S1330" i="16"/>
  <c r="S1331" i="16"/>
  <c r="S1332" i="16"/>
  <c r="S1333" i="16"/>
  <c r="S1334" i="16"/>
  <c r="S1335" i="16"/>
  <c r="S1336" i="16"/>
  <c r="S1337" i="16"/>
  <c r="S1338" i="16"/>
  <c r="S1339" i="16"/>
  <c r="S1340" i="16"/>
  <c r="S1341" i="16"/>
  <c r="S1342" i="16"/>
  <c r="S1343" i="16"/>
  <c r="S1344" i="16"/>
  <c r="S1345" i="16"/>
  <c r="S1346" i="16"/>
  <c r="S1347" i="16"/>
  <c r="S1348" i="16"/>
  <c r="S1349" i="16"/>
  <c r="S1350" i="16"/>
  <c r="S1351" i="16"/>
  <c r="S1352" i="16"/>
  <c r="S1353" i="16"/>
  <c r="S1354" i="16"/>
  <c r="S1355" i="16"/>
  <c r="S1356" i="16"/>
  <c r="S1357" i="16"/>
  <c r="S1358" i="16"/>
  <c r="S1359" i="16"/>
  <c r="S1360" i="16"/>
  <c r="S1361" i="16"/>
  <c r="S1362" i="16"/>
  <c r="S1363" i="16"/>
  <c r="S1364" i="16"/>
  <c r="S1365" i="16"/>
  <c r="S1366" i="16"/>
  <c r="S1367" i="16"/>
  <c r="S1368" i="16"/>
  <c r="S1369" i="16"/>
  <c r="S1370" i="16"/>
  <c r="S1371" i="16"/>
  <c r="S1372" i="16"/>
  <c r="S1373" i="16"/>
  <c r="S1374" i="16"/>
  <c r="S1375" i="16"/>
  <c r="S1376" i="16"/>
  <c r="S1377" i="16"/>
  <c r="S1378" i="16"/>
  <c r="S1379" i="16"/>
  <c r="S1380" i="16"/>
  <c r="S1381" i="16"/>
  <c r="S1382" i="16"/>
  <c r="S1383" i="16"/>
  <c r="S1384" i="16"/>
  <c r="S1385" i="16"/>
  <c r="S1386" i="16"/>
  <c r="S1387" i="16"/>
  <c r="S1388" i="16"/>
  <c r="S1389" i="16"/>
  <c r="S1390" i="16"/>
  <c r="S1391" i="16"/>
  <c r="S1392" i="16"/>
  <c r="S1393" i="16"/>
  <c r="S1394" i="16"/>
  <c r="S1395" i="16"/>
  <c r="S1396" i="16"/>
  <c r="S1397" i="16"/>
  <c r="S1398" i="16"/>
  <c r="S1399" i="16"/>
  <c r="S1400" i="16"/>
  <c r="S1401" i="16"/>
  <c r="S1402" i="16"/>
  <c r="S1403" i="16"/>
  <c r="S1404" i="16"/>
  <c r="S1405" i="16"/>
  <c r="S1406" i="16"/>
  <c r="S1407" i="16"/>
  <c r="S1408" i="16"/>
  <c r="S1409" i="16"/>
  <c r="S1410" i="16"/>
  <c r="S1411" i="16"/>
  <c r="S1412" i="16"/>
  <c r="S1413" i="16"/>
  <c r="S1414" i="16"/>
  <c r="S1415" i="16"/>
  <c r="S1416" i="16"/>
  <c r="S1417" i="16"/>
  <c r="S1418" i="16"/>
  <c r="S1419" i="16"/>
  <c r="S1420" i="16"/>
  <c r="S1421" i="16"/>
  <c r="S1422" i="16"/>
  <c r="S1423" i="16"/>
  <c r="S1424" i="16"/>
  <c r="S1425" i="16"/>
  <c r="S1426" i="16"/>
  <c r="S1427" i="16"/>
  <c r="S1428" i="16"/>
  <c r="S1429" i="16"/>
  <c r="S1430" i="16"/>
  <c r="S1431" i="16"/>
  <c r="S1432" i="16"/>
  <c r="S1433" i="16"/>
  <c r="S1434" i="16"/>
  <c r="S1435" i="16"/>
  <c r="S1436" i="16"/>
  <c r="S1437" i="16"/>
  <c r="S1438" i="16"/>
  <c r="S1439" i="16"/>
  <c r="S1440" i="16"/>
  <c r="S1441" i="16"/>
  <c r="S1442" i="16"/>
  <c r="S1443" i="16"/>
  <c r="S1444" i="16"/>
  <c r="S1445" i="16"/>
  <c r="S1446" i="16"/>
  <c r="S1447" i="16"/>
  <c r="S1448" i="16"/>
  <c r="S1449" i="16"/>
  <c r="S1450" i="16"/>
  <c r="S1451" i="16"/>
  <c r="S1452" i="16"/>
  <c r="S1453" i="16"/>
  <c r="S1454" i="16"/>
  <c r="S1455" i="16"/>
  <c r="S1456" i="16"/>
  <c r="S1457" i="16"/>
  <c r="S1458" i="16"/>
  <c r="S1459" i="16"/>
  <c r="S1460" i="16"/>
  <c r="S1461" i="16"/>
  <c r="S1462" i="16"/>
  <c r="S1463" i="16"/>
  <c r="S1464" i="16"/>
  <c r="S1465" i="16"/>
  <c r="S1466" i="16"/>
  <c r="S1467" i="16"/>
  <c r="S1468" i="16"/>
  <c r="S1469" i="16"/>
  <c r="S1470" i="16"/>
  <c r="S1471" i="16"/>
  <c r="S1472" i="16"/>
  <c r="S1473" i="16"/>
  <c r="S1474" i="16"/>
  <c r="S1475" i="16"/>
  <c r="S1476" i="16"/>
  <c r="S1477" i="16"/>
  <c r="S1478" i="16"/>
  <c r="S1479" i="16"/>
  <c r="S1480" i="16"/>
  <c r="S1481" i="16"/>
  <c r="S1482" i="16"/>
  <c r="S1483" i="16"/>
  <c r="S1484" i="16"/>
  <c r="S1485" i="16"/>
  <c r="S1486" i="16"/>
  <c r="S1487" i="16"/>
  <c r="S1488" i="16"/>
  <c r="S1489" i="16"/>
  <c r="S1490" i="16"/>
  <c r="S1491" i="16"/>
  <c r="S1492" i="16"/>
  <c r="S1493" i="16"/>
  <c r="S1494" i="16"/>
  <c r="S1495" i="16"/>
  <c r="S1496" i="16"/>
  <c r="S1497" i="16"/>
  <c r="S1498" i="16"/>
  <c r="S1499" i="16"/>
  <c r="S1500" i="16"/>
  <c r="S1501" i="16"/>
  <c r="S1502" i="16"/>
  <c r="S1503" i="16"/>
  <c r="S1504" i="16"/>
  <c r="S1505" i="16"/>
  <c r="S1506" i="16"/>
  <c r="S1507" i="16"/>
  <c r="S1508" i="16"/>
  <c r="S1509" i="16"/>
  <c r="S1510" i="16"/>
  <c r="S1511" i="16"/>
  <c r="S1512" i="16"/>
  <c r="S1513" i="16"/>
  <c r="S1514" i="16"/>
  <c r="S1515" i="16"/>
  <c r="S1516" i="16"/>
  <c r="S1517" i="16"/>
  <c r="S1518" i="16"/>
  <c r="S1519" i="16"/>
  <c r="S1520" i="16"/>
  <c r="S1521" i="16"/>
  <c r="S1522" i="16"/>
  <c r="S1523" i="16"/>
  <c r="S1524" i="16"/>
  <c r="S1525" i="16"/>
  <c r="S1526" i="16"/>
  <c r="S1527" i="16"/>
  <c r="S1528" i="16"/>
  <c r="S1529" i="16"/>
  <c r="S1530" i="16"/>
  <c r="S1531" i="16"/>
  <c r="S1532" i="16"/>
  <c r="S1533" i="16"/>
  <c r="S1534" i="16"/>
  <c r="S1535" i="16"/>
  <c r="S1536" i="16"/>
  <c r="S1537" i="16"/>
  <c r="S1538" i="16"/>
  <c r="S1539" i="16"/>
  <c r="S1540" i="16"/>
  <c r="S1541" i="16"/>
  <c r="S1542" i="16"/>
  <c r="S1543" i="16"/>
  <c r="S1544" i="16"/>
  <c r="S1545" i="16"/>
  <c r="S1546" i="16"/>
  <c r="S1547" i="16"/>
  <c r="S1548" i="16"/>
  <c r="S1549" i="16"/>
  <c r="S1550" i="16"/>
  <c r="S1551" i="16"/>
  <c r="S1552" i="16"/>
  <c r="S1553" i="16"/>
  <c r="S1554" i="16"/>
  <c r="S1555" i="16"/>
  <c r="S1556" i="16"/>
  <c r="S1557" i="16"/>
  <c r="S1558" i="16"/>
  <c r="S1559" i="16"/>
  <c r="S1560" i="16"/>
  <c r="S1561" i="16"/>
  <c r="S1562" i="16"/>
  <c r="S1563" i="16"/>
  <c r="S1564" i="16"/>
  <c r="S1565" i="16"/>
  <c r="S1566" i="16"/>
  <c r="S1567" i="16"/>
  <c r="S1568" i="16"/>
  <c r="S1569" i="16"/>
  <c r="S1570" i="16"/>
  <c r="S1571" i="16"/>
  <c r="S1572" i="16"/>
  <c r="S1573" i="16"/>
  <c r="S1574" i="16"/>
  <c r="S1575" i="16"/>
  <c r="S1576" i="16"/>
  <c r="S1577" i="16"/>
  <c r="S1578" i="16"/>
  <c r="S1579" i="16"/>
  <c r="S1580" i="16"/>
  <c r="S1581" i="16"/>
  <c r="S1582" i="16"/>
  <c r="S1583" i="16"/>
  <c r="S1584" i="16"/>
  <c r="S1585" i="16"/>
  <c r="S1586" i="16"/>
  <c r="S1587" i="16"/>
  <c r="S1588" i="16"/>
  <c r="S1589" i="16"/>
  <c r="S1590" i="16"/>
  <c r="S1591" i="16"/>
  <c r="S1592" i="16"/>
  <c r="S1593" i="16"/>
  <c r="S1594" i="16"/>
  <c r="S1595" i="16"/>
  <c r="S1596" i="16"/>
  <c r="S1597" i="16"/>
  <c r="S1598" i="16"/>
  <c r="S1599" i="16"/>
  <c r="S1600" i="16"/>
  <c r="S1601" i="16"/>
  <c r="S1602" i="16"/>
  <c r="S1603" i="16"/>
  <c r="S1604" i="16"/>
  <c r="S1605" i="16"/>
  <c r="S1606" i="16"/>
  <c r="S1607" i="16"/>
  <c r="S1608" i="16"/>
  <c r="S1609" i="16"/>
  <c r="S1610" i="16"/>
  <c r="S1611" i="16"/>
  <c r="S1612" i="16"/>
  <c r="S1613" i="16"/>
  <c r="S1614" i="16"/>
  <c r="S1615" i="16"/>
  <c r="S1616" i="16"/>
  <c r="S1617" i="16"/>
  <c r="S1618" i="16"/>
  <c r="S1619" i="16"/>
  <c r="S1620" i="16"/>
  <c r="S1621" i="16"/>
  <c r="S1622" i="16"/>
  <c r="S1623" i="16"/>
  <c r="S1624" i="16"/>
  <c r="S1625" i="16"/>
  <c r="S1626" i="16"/>
  <c r="S1627" i="16"/>
  <c r="S1628" i="16"/>
  <c r="S1629" i="16"/>
  <c r="S1630" i="16"/>
  <c r="S1631" i="16"/>
  <c r="S1632" i="16"/>
  <c r="S1633" i="16"/>
  <c r="S1634" i="16"/>
  <c r="S1635" i="16"/>
  <c r="S1636" i="16"/>
  <c r="S1637" i="16"/>
  <c r="S1638" i="16"/>
  <c r="S1639" i="16"/>
  <c r="S1640" i="16"/>
  <c r="S1641" i="16"/>
  <c r="S1642" i="16"/>
  <c r="S1643" i="16"/>
  <c r="S1644" i="16"/>
  <c r="S1645" i="16"/>
  <c r="S1646" i="16"/>
  <c r="S1647" i="16"/>
  <c r="S1648" i="16"/>
  <c r="S1649" i="16"/>
  <c r="S1650" i="16"/>
  <c r="S1651" i="16"/>
  <c r="S1652" i="16"/>
  <c r="S1653" i="16"/>
  <c r="S1654" i="16"/>
  <c r="S1655" i="16"/>
  <c r="S1656" i="16"/>
  <c r="S1657" i="16"/>
  <c r="S1658" i="16"/>
  <c r="S1659" i="16"/>
  <c r="S1660" i="16"/>
  <c r="S1661" i="16"/>
  <c r="S1662" i="16"/>
  <c r="S1663" i="16"/>
  <c r="S1664" i="16"/>
  <c r="S1665" i="16"/>
  <c r="S1666" i="16"/>
  <c r="S1667" i="16"/>
  <c r="S1668" i="16"/>
  <c r="S1669" i="16"/>
  <c r="S1670" i="16"/>
  <c r="S1671" i="16"/>
  <c r="S1672" i="16"/>
  <c r="S1673" i="16"/>
  <c r="S1674" i="16"/>
  <c r="S1675" i="16"/>
  <c r="S1676" i="16"/>
  <c r="S1677" i="16"/>
  <c r="S1678" i="16"/>
  <c r="S1679" i="16"/>
  <c r="S1680" i="16"/>
  <c r="S1681" i="16"/>
  <c r="S1682" i="16"/>
  <c r="S1683" i="16"/>
  <c r="S1684" i="16"/>
  <c r="S1685" i="16"/>
  <c r="S1686" i="16"/>
  <c r="S1687" i="16"/>
  <c r="S1688" i="16"/>
  <c r="S1689" i="16"/>
  <c r="S1690" i="16"/>
  <c r="S1691" i="16"/>
  <c r="S1692" i="16"/>
  <c r="S1693" i="16"/>
  <c r="S1694" i="16"/>
  <c r="S1695" i="16"/>
  <c r="S1696" i="16"/>
  <c r="S1697" i="16"/>
  <c r="S1698" i="16"/>
  <c r="S1699" i="16"/>
  <c r="S1700" i="16"/>
  <c r="S1701" i="16"/>
  <c r="S1702" i="16"/>
  <c r="S1703" i="16"/>
  <c r="S1704" i="16"/>
  <c r="S1705" i="16"/>
  <c r="S1706" i="16"/>
  <c r="S1707" i="16"/>
  <c r="S1708" i="16"/>
  <c r="S1709" i="16"/>
  <c r="S1710" i="16"/>
  <c r="S1711" i="16"/>
  <c r="S1712" i="16"/>
  <c r="S1713" i="16"/>
  <c r="S1714" i="16"/>
  <c r="S1715" i="16"/>
  <c r="S1716" i="16"/>
  <c r="S1717" i="16"/>
  <c r="S1718" i="16"/>
  <c r="S1719" i="16"/>
  <c r="S1720" i="16"/>
  <c r="S1721" i="16"/>
  <c r="S1722" i="16"/>
  <c r="S1723" i="16"/>
  <c r="S1724" i="16"/>
  <c r="S1725" i="16"/>
  <c r="S1726" i="16"/>
  <c r="S1727" i="16"/>
  <c r="S1728" i="16"/>
  <c r="S1729" i="16"/>
  <c r="S1730" i="16"/>
  <c r="S1731" i="16"/>
  <c r="S1732" i="16"/>
  <c r="S1733" i="16"/>
  <c r="S1734" i="16"/>
  <c r="S1735" i="16"/>
  <c r="S1736" i="16"/>
  <c r="S1737" i="16"/>
  <c r="S1738" i="16"/>
  <c r="S1739" i="16"/>
  <c r="S1740" i="16"/>
  <c r="S1741" i="16"/>
  <c r="S1742" i="16"/>
  <c r="S1743" i="16"/>
  <c r="S1744" i="16"/>
  <c r="S1745" i="16"/>
  <c r="S1746" i="16"/>
  <c r="S1747" i="16"/>
  <c r="S1748" i="16"/>
  <c r="S1749" i="16"/>
  <c r="S1750" i="16"/>
  <c r="S1751" i="16"/>
  <c r="S1752" i="16"/>
  <c r="S1753" i="16"/>
  <c r="S1754" i="16"/>
  <c r="S1755" i="16"/>
  <c r="S1756" i="16"/>
  <c r="S1757" i="16"/>
  <c r="S1758" i="16"/>
  <c r="S1759" i="16"/>
  <c r="S1760" i="16"/>
  <c r="S1761" i="16"/>
  <c r="S1762" i="16"/>
  <c r="S1763" i="16"/>
  <c r="S1764" i="16"/>
  <c r="S1765" i="16"/>
  <c r="S1766" i="16"/>
  <c r="S1767" i="16"/>
  <c r="S1768" i="16"/>
  <c r="S1769" i="16"/>
  <c r="S1770" i="16"/>
  <c r="S1771" i="16"/>
  <c r="S1772" i="16"/>
  <c r="S1773" i="16"/>
  <c r="S1774" i="16"/>
  <c r="S1775" i="16"/>
  <c r="S1776" i="16"/>
  <c r="S1777" i="16"/>
  <c r="S1778" i="16"/>
  <c r="S1779" i="16"/>
  <c r="S1780" i="16"/>
  <c r="S1781" i="16"/>
  <c r="S1782" i="16"/>
  <c r="S1783" i="16"/>
  <c r="S1784" i="16"/>
  <c r="S1785" i="16"/>
  <c r="S1786" i="16"/>
  <c r="S1787" i="16"/>
  <c r="S1788" i="16"/>
  <c r="S1789" i="16"/>
  <c r="S1790" i="16"/>
  <c r="S1791" i="16"/>
  <c r="S1792" i="16"/>
  <c r="S1793" i="16"/>
  <c r="S1794" i="16"/>
  <c r="S1795" i="16"/>
  <c r="S1796" i="16"/>
  <c r="S1797" i="16"/>
  <c r="S1798" i="16"/>
  <c r="S1799" i="16"/>
  <c r="S1800" i="16"/>
  <c r="S1801" i="16"/>
  <c r="S1802" i="16"/>
  <c r="S1803" i="16"/>
  <c r="S1804" i="16"/>
  <c r="S1805" i="16"/>
  <c r="S1806" i="16"/>
  <c r="S1807" i="16"/>
  <c r="S1808" i="16"/>
  <c r="S1809" i="16"/>
  <c r="S1810" i="16"/>
  <c r="S1811" i="16"/>
  <c r="S1812" i="16"/>
  <c r="S1813" i="16"/>
  <c r="S1814" i="16"/>
  <c r="S1815" i="16"/>
  <c r="S1816" i="16"/>
  <c r="S1817" i="16"/>
  <c r="S1818" i="16"/>
  <c r="S1819" i="16"/>
  <c r="S1820" i="16"/>
  <c r="S1821" i="16"/>
  <c r="S1822" i="16"/>
  <c r="S1823" i="16"/>
  <c r="S1824" i="16"/>
  <c r="S1825" i="16"/>
  <c r="S1826" i="16"/>
  <c r="S1827" i="16"/>
  <c r="S1828" i="16"/>
  <c r="S1829" i="16"/>
  <c r="S1830" i="16"/>
  <c r="S1831" i="16"/>
  <c r="S1832" i="16"/>
  <c r="S1833" i="16"/>
  <c r="S1834" i="16"/>
  <c r="S1835" i="16"/>
  <c r="S1836" i="16"/>
  <c r="S1837" i="16"/>
  <c r="S1838" i="16"/>
  <c r="S1839" i="16"/>
  <c r="S1840" i="16"/>
  <c r="S1841" i="16"/>
  <c r="S1842" i="16"/>
  <c r="S1843" i="16"/>
  <c r="S1844" i="16"/>
  <c r="S1845" i="16"/>
  <c r="S1846" i="16"/>
  <c r="S1847" i="16"/>
  <c r="S1848" i="16"/>
  <c r="S1849" i="16"/>
  <c r="S1850" i="16"/>
  <c r="S1851" i="16"/>
  <c r="S1852" i="16"/>
  <c r="S1853" i="16"/>
  <c r="S1854" i="16"/>
  <c r="S1855" i="16"/>
  <c r="S1856" i="16"/>
  <c r="S1857" i="16"/>
  <c r="S1858" i="16"/>
  <c r="S1859" i="16"/>
  <c r="S1860" i="16"/>
  <c r="S1861" i="16"/>
  <c r="S1862" i="16"/>
  <c r="S1863" i="16"/>
  <c r="S1864" i="16"/>
  <c r="S1865" i="16"/>
  <c r="S1866" i="16"/>
  <c r="S1867" i="16"/>
  <c r="S1868" i="16"/>
  <c r="S1869" i="16"/>
  <c r="S1870" i="16"/>
  <c r="S1871" i="16"/>
  <c r="S1872" i="16"/>
  <c r="S1873" i="16"/>
  <c r="S1874" i="16"/>
  <c r="S1875" i="16"/>
  <c r="S1876" i="16"/>
  <c r="S1877" i="16"/>
  <c r="S1878" i="16"/>
  <c r="S1879" i="16"/>
  <c r="S1880" i="16"/>
  <c r="S1881" i="16"/>
  <c r="S1882" i="16"/>
  <c r="S1883" i="16"/>
  <c r="S1884" i="16"/>
  <c r="S1885" i="16"/>
  <c r="S1886" i="16"/>
  <c r="S1887" i="16"/>
  <c r="S1888" i="16"/>
  <c r="S1889" i="16"/>
  <c r="S1890" i="16"/>
  <c r="S1891" i="16"/>
  <c r="S1892" i="16"/>
  <c r="S1893" i="16"/>
  <c r="S1894" i="16"/>
  <c r="S1895" i="16"/>
  <c r="S1896" i="16"/>
  <c r="S1897" i="16"/>
  <c r="S1898" i="16"/>
  <c r="S1899" i="16"/>
  <c r="S1900" i="16"/>
  <c r="S1901" i="16"/>
  <c r="S1902" i="16"/>
  <c r="S1903" i="16"/>
  <c r="S1904" i="16"/>
  <c r="S1905" i="16"/>
  <c r="S1906" i="16"/>
  <c r="S1907" i="16"/>
  <c r="S1908" i="16"/>
  <c r="S1909" i="16"/>
  <c r="S1910" i="16"/>
  <c r="S1911" i="16"/>
  <c r="S1912" i="16"/>
  <c r="S1913" i="16"/>
  <c r="S1914" i="16"/>
  <c r="S1915" i="16"/>
  <c r="S1916" i="16"/>
  <c r="S1917" i="16"/>
  <c r="S1918" i="16"/>
  <c r="S1919" i="16"/>
  <c r="S1920" i="16"/>
  <c r="S1921" i="16"/>
  <c r="S1922" i="16"/>
  <c r="S1923" i="16"/>
  <c r="S1924" i="16"/>
  <c r="S1925" i="16"/>
  <c r="S1926" i="16"/>
  <c r="S1927" i="16"/>
  <c r="S1928" i="16"/>
  <c r="S1929" i="16"/>
  <c r="S1930" i="16"/>
  <c r="S1931" i="16"/>
  <c r="S1932" i="16"/>
  <c r="S1933" i="16"/>
  <c r="S1934" i="16"/>
  <c r="S1935" i="16"/>
  <c r="S1936" i="16"/>
  <c r="S1937" i="16"/>
  <c r="S1938" i="16"/>
  <c r="S1939" i="16"/>
  <c r="S1940" i="16"/>
  <c r="S1941" i="16"/>
  <c r="S1942" i="16"/>
  <c r="S1943" i="16"/>
  <c r="S1944" i="16"/>
  <c r="S1945" i="16"/>
  <c r="S1946" i="16"/>
  <c r="S1947" i="16"/>
  <c r="S1948" i="16"/>
  <c r="S1949" i="16"/>
  <c r="S1950" i="16"/>
  <c r="S1951" i="16"/>
  <c r="S1952" i="16"/>
  <c r="S1953" i="16"/>
  <c r="S1954" i="16"/>
  <c r="S1955" i="16"/>
  <c r="S1956" i="16"/>
  <c r="S1957" i="16"/>
  <c r="S1958" i="16"/>
  <c r="S1959" i="16"/>
  <c r="S1960" i="16"/>
  <c r="S1961" i="16"/>
  <c r="S1962" i="16"/>
  <c r="S1963" i="16"/>
  <c r="S1964" i="16"/>
  <c r="S1965" i="16"/>
  <c r="S1966" i="16"/>
  <c r="S1967" i="16"/>
  <c r="S1968" i="16"/>
  <c r="S1969" i="16"/>
  <c r="S1970" i="16"/>
  <c r="S1971" i="16"/>
  <c r="S1972" i="16"/>
  <c r="S1973" i="16"/>
  <c r="S1974" i="16"/>
  <c r="S1975" i="16"/>
  <c r="S1976" i="16"/>
  <c r="S1977" i="16"/>
  <c r="S1978" i="16"/>
  <c r="S1979" i="16"/>
  <c r="S1980" i="16"/>
  <c r="S1981" i="16"/>
  <c r="S1982" i="16"/>
  <c r="S1983" i="16"/>
  <c r="S1984" i="16"/>
  <c r="S1985" i="16"/>
  <c r="S1986" i="16"/>
  <c r="S1987" i="16"/>
  <c r="S1988" i="16"/>
  <c r="S1989" i="16"/>
  <c r="S1990" i="16"/>
  <c r="S1991" i="16"/>
  <c r="S1992" i="16"/>
  <c r="S1993" i="16"/>
  <c r="S1994" i="16"/>
  <c r="S1995" i="16"/>
  <c r="S1996" i="16"/>
  <c r="S1997" i="16"/>
  <c r="S1998" i="16"/>
  <c r="S1999" i="16"/>
  <c r="S2000" i="16"/>
  <c r="S2001" i="16"/>
  <c r="S2002" i="16"/>
  <c r="S2003" i="16"/>
  <c r="S2004" i="16"/>
  <c r="S2005" i="16"/>
  <c r="S2006" i="16"/>
  <c r="S2007" i="16"/>
  <c r="S2008" i="16"/>
  <c r="S2009" i="16"/>
  <c r="S2010" i="16"/>
  <c r="S2011" i="16"/>
  <c r="S2012" i="16"/>
  <c r="S2013" i="16"/>
  <c r="S2014" i="16"/>
  <c r="S2015" i="16"/>
  <c r="S2016" i="16"/>
  <c r="S2017" i="16"/>
  <c r="S2018" i="16"/>
  <c r="S2019" i="16"/>
  <c r="S2020" i="16"/>
  <c r="S2021" i="16"/>
  <c r="S2022" i="16"/>
  <c r="S2023" i="16"/>
  <c r="S2024" i="16"/>
  <c r="S2025" i="16"/>
  <c r="S2026" i="16"/>
  <c r="S2027" i="16"/>
  <c r="S2028" i="16"/>
  <c r="S2029" i="16"/>
  <c r="S2030" i="16"/>
  <c r="S2031" i="16"/>
  <c r="S2032" i="16"/>
  <c r="S2033" i="16"/>
  <c r="S2034" i="16"/>
  <c r="S2035" i="16"/>
  <c r="S2036" i="16"/>
  <c r="S2037" i="16"/>
  <c r="S2038" i="16"/>
  <c r="S2039" i="16"/>
  <c r="S2040" i="16"/>
  <c r="S2041" i="16"/>
  <c r="S2042" i="16"/>
  <c r="S2043" i="16"/>
  <c r="S2044" i="16"/>
  <c r="S2045" i="16"/>
  <c r="S2046" i="16"/>
  <c r="S2047" i="16"/>
  <c r="S2048" i="16"/>
  <c r="S2049" i="16"/>
  <c r="S2050" i="16"/>
  <c r="S2051" i="16"/>
  <c r="S2052" i="16"/>
  <c r="S2053" i="16"/>
  <c r="S2054" i="16"/>
  <c r="S2055" i="16"/>
  <c r="S2056" i="16"/>
  <c r="S2057" i="16"/>
  <c r="S2058" i="16"/>
  <c r="S2059" i="16"/>
  <c r="S2060" i="16"/>
  <c r="S2061" i="16"/>
  <c r="S2062" i="16"/>
  <c r="S2063" i="16"/>
  <c r="S2064" i="16"/>
  <c r="S2065" i="16"/>
  <c r="S2066" i="16"/>
  <c r="S2067" i="16"/>
  <c r="S2068" i="16"/>
  <c r="S2069" i="16"/>
  <c r="S2070" i="16"/>
  <c r="S2071" i="16"/>
  <c r="S2072" i="16"/>
  <c r="S2073" i="16"/>
  <c r="S2074" i="16"/>
  <c r="S2075" i="16"/>
  <c r="S2076" i="16"/>
  <c r="S2077" i="16"/>
  <c r="S2078" i="16"/>
  <c r="S2079" i="16"/>
  <c r="S2080" i="16"/>
  <c r="S2081" i="16"/>
  <c r="S2082" i="16"/>
  <c r="S2083" i="16"/>
  <c r="S2084" i="16"/>
  <c r="S2085" i="16"/>
  <c r="S2086" i="16"/>
  <c r="S2087" i="16"/>
  <c r="S2088" i="16"/>
  <c r="S2089" i="16"/>
  <c r="S2090" i="16"/>
  <c r="S2091" i="16"/>
  <c r="S2092" i="16"/>
  <c r="S2093" i="16"/>
  <c r="S2094" i="16"/>
  <c r="S2095" i="16"/>
  <c r="S2096" i="16"/>
  <c r="S2097" i="16"/>
  <c r="S2098" i="16"/>
  <c r="S2099" i="16"/>
  <c r="S2100" i="16"/>
  <c r="S2101" i="16"/>
  <c r="S2102" i="16"/>
  <c r="S2103" i="16"/>
  <c r="S2104" i="16"/>
  <c r="S2105" i="16"/>
  <c r="S2106" i="16"/>
  <c r="S2107" i="16"/>
  <c r="S2108" i="16"/>
  <c r="S2109" i="16"/>
  <c r="S2110" i="16"/>
  <c r="S2111" i="16"/>
  <c r="S2112" i="16"/>
  <c r="S2113" i="16"/>
  <c r="S2114" i="16"/>
  <c r="S2115" i="16"/>
  <c r="S2116" i="16"/>
  <c r="S2117" i="16"/>
  <c r="S2118" i="16"/>
  <c r="S2119" i="16"/>
  <c r="S2120" i="16"/>
  <c r="S2121" i="16"/>
  <c r="S2122" i="16"/>
  <c r="S2123" i="16"/>
  <c r="S2124" i="16"/>
  <c r="S2125" i="16"/>
  <c r="S2126" i="16"/>
  <c r="S2127" i="16"/>
  <c r="S2128" i="16"/>
  <c r="S2129" i="16"/>
  <c r="S2130" i="16"/>
  <c r="S2131" i="16"/>
  <c r="S2132" i="16"/>
  <c r="S2133" i="16"/>
  <c r="S2134" i="16"/>
  <c r="S2135" i="16"/>
  <c r="S2136" i="16"/>
  <c r="S2137" i="16"/>
  <c r="S2138" i="16"/>
  <c r="S2139" i="16"/>
  <c r="S2140" i="16"/>
  <c r="S2141" i="16"/>
  <c r="S2142" i="16"/>
  <c r="S2143" i="16"/>
  <c r="S2144" i="16"/>
  <c r="S2145" i="16"/>
  <c r="S2146" i="16"/>
  <c r="S2147" i="16"/>
  <c r="S2148" i="16"/>
  <c r="S2149" i="16"/>
  <c r="S2150" i="16"/>
  <c r="S2151" i="16"/>
  <c r="S2152" i="16"/>
  <c r="S2153" i="16"/>
  <c r="S2154" i="16"/>
  <c r="S2155" i="16"/>
  <c r="S2156" i="16"/>
  <c r="S2157" i="16"/>
  <c r="S2158" i="16"/>
  <c r="S2159" i="16"/>
  <c r="S2160" i="16"/>
  <c r="S2161" i="16"/>
  <c r="S2162" i="16"/>
  <c r="S2163" i="16"/>
  <c r="S2164" i="16"/>
  <c r="S2165" i="16"/>
  <c r="S2166" i="16"/>
  <c r="S2167" i="16"/>
  <c r="S2168" i="16"/>
  <c r="S2169" i="16"/>
  <c r="S2170" i="16"/>
  <c r="S2171" i="16"/>
  <c r="S2172" i="16"/>
  <c r="S2173" i="16"/>
  <c r="S2174" i="16"/>
  <c r="S2175" i="16"/>
  <c r="S2176" i="16"/>
  <c r="S2177" i="16"/>
  <c r="S2178" i="16"/>
  <c r="S2179" i="16"/>
  <c r="S2180" i="16"/>
  <c r="S2181" i="16"/>
  <c r="S2182" i="16"/>
  <c r="S2183" i="16"/>
  <c r="S2184" i="16"/>
  <c r="S2185" i="16"/>
  <c r="S2186" i="16"/>
  <c r="S2187" i="16"/>
  <c r="S2188" i="16"/>
  <c r="S2189" i="16"/>
  <c r="S2190" i="16"/>
  <c r="S2191" i="16"/>
  <c r="S2192" i="16"/>
  <c r="S2193" i="16"/>
  <c r="S2194" i="16"/>
  <c r="S2195" i="16"/>
  <c r="S2196" i="16"/>
  <c r="S2197" i="16"/>
  <c r="S2198" i="16"/>
  <c r="S2199" i="16"/>
  <c r="S2200" i="16"/>
  <c r="S2201" i="16"/>
  <c r="S2202" i="16"/>
  <c r="S2203" i="16"/>
  <c r="S2204" i="16"/>
  <c r="S2205" i="16"/>
  <c r="S2206" i="16"/>
  <c r="S2207" i="16"/>
  <c r="S2208" i="16"/>
  <c r="S2209" i="16"/>
  <c r="S2210" i="16"/>
  <c r="S2211" i="16"/>
  <c r="S2212" i="16"/>
  <c r="S2213" i="16"/>
  <c r="S2214" i="16"/>
  <c r="S2215" i="16"/>
  <c r="S2216" i="16"/>
  <c r="S2217" i="16"/>
  <c r="S2218" i="16"/>
  <c r="S2219" i="16"/>
  <c r="S2220" i="16"/>
  <c r="S2221" i="16"/>
  <c r="S2222" i="16"/>
  <c r="S2223" i="16"/>
  <c r="S2224" i="16"/>
  <c r="S2225" i="16"/>
  <c r="S2226" i="16"/>
  <c r="S2227" i="16"/>
  <c r="S2228" i="16"/>
  <c r="S2229" i="16"/>
  <c r="S2230" i="16"/>
  <c r="S2231" i="16"/>
  <c r="S2232" i="16"/>
  <c r="S2233" i="16"/>
  <c r="S2234" i="16"/>
  <c r="S2235" i="16"/>
  <c r="S2236" i="16"/>
  <c r="S2237" i="16"/>
  <c r="S2238" i="16"/>
  <c r="S2239" i="16"/>
  <c r="S2240" i="16"/>
  <c r="S2241" i="16"/>
  <c r="S2242" i="16"/>
  <c r="S2243" i="16"/>
  <c r="S2244" i="16"/>
  <c r="S2245" i="16"/>
  <c r="S2246" i="16"/>
  <c r="S2247" i="16"/>
  <c r="S2248" i="16"/>
  <c r="S2249" i="16"/>
  <c r="S2250" i="16"/>
  <c r="S2251" i="16"/>
  <c r="S2252" i="16"/>
  <c r="S2253" i="16"/>
  <c r="S2254" i="16"/>
  <c r="S2255" i="16"/>
  <c r="S2256" i="16"/>
  <c r="S2257" i="16"/>
  <c r="S2258" i="16"/>
  <c r="S2259" i="16"/>
  <c r="S2260" i="16"/>
  <c r="S2261" i="16"/>
  <c r="S2262" i="16"/>
  <c r="S2263" i="16"/>
  <c r="S2264" i="16"/>
  <c r="S2265" i="16"/>
  <c r="S2266" i="16"/>
  <c r="S2267" i="16"/>
  <c r="S2268" i="16"/>
  <c r="S2269" i="16"/>
  <c r="S2270" i="16"/>
  <c r="S2271" i="16"/>
  <c r="S2272" i="16"/>
  <c r="S2273" i="16"/>
  <c r="S2274" i="16"/>
  <c r="S2275" i="16"/>
  <c r="S2276" i="16"/>
  <c r="S2277" i="16"/>
  <c r="S2278" i="16"/>
  <c r="S2279" i="16"/>
  <c r="S2280" i="16"/>
  <c r="S2281" i="16"/>
  <c r="S2282" i="16"/>
  <c r="S2283" i="16"/>
  <c r="S2284" i="16"/>
  <c r="S2285" i="16"/>
  <c r="S2286" i="16"/>
  <c r="S2287" i="16"/>
  <c r="S2288" i="16"/>
  <c r="S2289" i="16"/>
  <c r="S2290" i="16"/>
  <c r="S2291" i="16"/>
  <c r="S2292" i="16"/>
  <c r="S2293" i="16"/>
  <c r="S2294" i="16"/>
  <c r="S2295" i="16"/>
  <c r="S2296" i="16"/>
  <c r="S2297" i="16"/>
  <c r="S2298" i="16"/>
  <c r="S2299" i="16"/>
  <c r="S2300" i="16"/>
  <c r="S2301" i="16"/>
  <c r="S2302" i="16"/>
  <c r="S2303" i="16"/>
  <c r="S2304" i="16"/>
  <c r="S2305" i="16"/>
  <c r="S2306" i="16"/>
  <c r="S2307" i="16"/>
  <c r="S2308" i="16"/>
  <c r="S2309" i="16"/>
  <c r="S2310" i="16"/>
  <c r="S2311" i="16"/>
  <c r="S2312" i="16"/>
  <c r="S2313" i="16"/>
  <c r="S2314" i="16"/>
  <c r="S2315" i="16"/>
  <c r="S2316" i="16"/>
  <c r="S2317" i="16"/>
  <c r="S2318" i="16"/>
  <c r="S2319" i="16"/>
  <c r="S2320" i="16"/>
  <c r="S2321" i="16"/>
  <c r="S2322" i="16"/>
  <c r="S2323" i="16"/>
  <c r="S2324" i="16"/>
  <c r="S2325" i="16"/>
  <c r="S2326" i="16"/>
  <c r="S2327" i="16"/>
  <c r="S2328" i="16"/>
  <c r="S2329" i="16"/>
  <c r="S2330" i="16"/>
  <c r="S2331" i="16"/>
  <c r="S2332" i="16"/>
  <c r="S2333" i="16"/>
  <c r="S2334" i="16"/>
  <c r="S2335" i="16"/>
  <c r="S2336" i="16"/>
  <c r="S2337" i="16"/>
  <c r="S2338" i="16"/>
  <c r="S2339" i="16"/>
  <c r="S2340" i="16"/>
  <c r="S2341" i="16"/>
  <c r="S2342" i="16"/>
  <c r="S2343" i="16"/>
  <c r="S2344" i="16"/>
  <c r="S2345" i="16"/>
  <c r="S2346" i="16"/>
  <c r="S2347" i="16"/>
  <c r="S2348" i="16"/>
  <c r="S2349" i="16"/>
  <c r="S2350" i="16"/>
  <c r="S2351" i="16"/>
  <c r="S2352" i="16"/>
  <c r="S2353" i="16"/>
  <c r="S2354" i="16"/>
  <c r="S2355" i="16"/>
  <c r="S2356" i="16"/>
  <c r="S2357" i="16"/>
  <c r="S2358" i="16"/>
  <c r="S2359" i="16"/>
  <c r="S2360" i="16"/>
  <c r="S2361" i="16"/>
  <c r="S2362" i="16"/>
  <c r="S2363" i="16"/>
  <c r="S2364" i="16"/>
  <c r="S2365" i="16"/>
  <c r="S2366" i="16"/>
  <c r="S2367" i="16"/>
  <c r="S2368" i="16"/>
  <c r="S2369" i="16"/>
  <c r="S2370" i="16"/>
  <c r="S2371" i="16"/>
  <c r="S2372" i="16"/>
  <c r="S2373" i="16"/>
  <c r="S2374" i="16"/>
  <c r="S2375" i="16"/>
  <c r="S2376" i="16"/>
  <c r="S2377" i="16"/>
  <c r="S2378" i="16"/>
  <c r="S2379" i="16"/>
  <c r="S2380" i="16"/>
  <c r="S2381" i="16"/>
  <c r="S2382" i="16"/>
  <c r="S2383" i="16"/>
  <c r="S2384" i="16"/>
  <c r="S2385" i="16"/>
  <c r="S2386" i="16"/>
  <c r="S2387" i="16"/>
  <c r="S2388" i="16"/>
  <c r="S2389" i="16"/>
  <c r="S2390" i="16"/>
  <c r="S2391" i="16"/>
  <c r="S2392" i="16"/>
  <c r="S2393" i="16"/>
  <c r="S2394" i="16"/>
  <c r="S2395" i="16"/>
  <c r="S2396" i="16"/>
  <c r="S2397" i="16"/>
  <c r="S2398" i="16"/>
  <c r="S2399" i="16"/>
  <c r="S2400" i="16"/>
  <c r="S2401" i="16"/>
  <c r="S2402" i="16"/>
  <c r="S2403" i="16"/>
  <c r="S2404" i="16"/>
  <c r="S2405" i="16"/>
  <c r="S2406" i="16"/>
  <c r="S2407" i="16"/>
  <c r="S2408" i="16"/>
  <c r="S2409" i="16"/>
  <c r="S2410" i="16"/>
  <c r="S2411" i="16"/>
  <c r="S2412" i="16"/>
  <c r="S2413" i="16"/>
  <c r="S2414" i="16"/>
  <c r="S2415" i="16"/>
  <c r="S2416" i="16"/>
  <c r="S2417" i="16"/>
  <c r="S2418" i="16"/>
  <c r="S2419" i="16"/>
  <c r="S2420" i="16"/>
  <c r="S2421" i="16"/>
  <c r="S2422" i="16"/>
  <c r="S2423" i="16"/>
  <c r="S2424" i="16"/>
  <c r="S2425" i="16"/>
  <c r="S2426" i="16"/>
  <c r="S2427" i="16"/>
  <c r="S2428" i="16"/>
  <c r="S2429" i="16"/>
  <c r="S2430" i="16"/>
  <c r="S2431" i="16"/>
  <c r="S2432" i="16"/>
  <c r="S2433" i="16"/>
  <c r="S2434" i="16"/>
  <c r="S2435" i="16"/>
  <c r="S2436" i="16"/>
  <c r="S2437" i="16"/>
  <c r="S2438" i="16"/>
  <c r="S2439" i="16"/>
  <c r="S2440" i="16"/>
  <c r="S2441" i="16"/>
  <c r="S2442" i="16"/>
  <c r="S2443" i="16"/>
  <c r="S2444" i="16"/>
  <c r="S2445" i="16"/>
  <c r="S2446" i="16"/>
  <c r="S2447" i="16"/>
  <c r="S2448" i="16"/>
  <c r="S2449" i="16"/>
  <c r="S2450" i="16"/>
  <c r="S2451" i="16"/>
  <c r="S2452" i="16"/>
  <c r="S2453" i="16"/>
  <c r="S2454" i="16"/>
  <c r="S2455" i="16"/>
  <c r="S2456" i="16"/>
  <c r="S2457" i="16"/>
  <c r="S2458" i="16"/>
  <c r="S2459" i="16"/>
  <c r="S2460" i="16"/>
  <c r="S2461" i="16"/>
  <c r="S2462" i="16"/>
  <c r="S2463" i="16"/>
  <c r="S2464" i="16"/>
  <c r="S2465" i="16"/>
  <c r="S2466" i="16"/>
  <c r="S2467" i="16"/>
  <c r="S2468" i="16"/>
  <c r="S2469" i="16"/>
  <c r="S2470" i="16"/>
  <c r="S2471" i="16"/>
  <c r="S2472" i="16"/>
  <c r="S2473" i="16"/>
  <c r="S2474" i="16"/>
  <c r="S2475" i="16"/>
  <c r="S2476" i="16"/>
  <c r="S2477" i="16"/>
  <c r="S2478" i="16"/>
  <c r="S2479" i="16"/>
  <c r="S2480" i="16"/>
  <c r="S2481" i="16"/>
  <c r="S2482" i="16"/>
  <c r="S2483" i="16"/>
  <c r="S2484" i="16"/>
  <c r="S2485" i="16"/>
  <c r="S2486" i="16"/>
  <c r="S2487" i="16"/>
  <c r="S2488" i="16"/>
  <c r="S2489" i="16"/>
  <c r="S2490" i="16"/>
  <c r="S2491" i="16"/>
  <c r="S2492" i="16"/>
  <c r="S2493" i="16"/>
  <c r="S2494" i="16"/>
  <c r="S2495" i="16"/>
  <c r="S2496" i="16"/>
  <c r="S2497" i="16"/>
  <c r="S2498" i="16"/>
  <c r="S2499" i="16"/>
  <c r="S2500" i="16"/>
  <c r="S2501" i="16"/>
  <c r="S2502" i="16"/>
  <c r="S2503" i="16"/>
  <c r="S2504" i="16"/>
  <c r="S2505" i="16"/>
  <c r="S2506" i="16"/>
  <c r="S2507" i="16"/>
  <c r="S2508" i="16"/>
  <c r="S2509" i="16"/>
  <c r="S2510" i="16"/>
  <c r="S2511" i="16"/>
  <c r="S2512" i="16"/>
  <c r="S2513" i="16"/>
  <c r="S2514" i="16"/>
  <c r="S2515" i="16"/>
  <c r="S2516" i="16"/>
  <c r="S2517" i="16"/>
  <c r="S2518" i="16"/>
  <c r="S2519" i="16"/>
  <c r="S2520" i="16"/>
  <c r="S2521" i="16"/>
  <c r="S2522" i="16"/>
  <c r="S2523" i="16"/>
  <c r="S2524" i="16"/>
  <c r="S2525" i="16"/>
  <c r="S2526" i="16"/>
  <c r="S2527" i="16"/>
  <c r="S2528" i="16"/>
  <c r="S2529" i="16"/>
  <c r="S2530" i="16"/>
  <c r="S2531" i="16"/>
  <c r="S2532" i="16"/>
  <c r="S2533" i="16"/>
  <c r="S2534" i="16"/>
  <c r="S2535" i="16"/>
  <c r="S2536" i="16"/>
  <c r="S2537" i="16"/>
  <c r="S2538" i="16"/>
  <c r="S2539" i="16"/>
  <c r="S2540" i="16"/>
  <c r="S2541" i="16"/>
  <c r="S2542" i="16"/>
  <c r="S2543" i="16"/>
  <c r="S2544" i="16"/>
  <c r="S2545" i="16"/>
  <c r="S2546" i="16"/>
  <c r="S2547" i="16"/>
  <c r="S2548" i="16"/>
  <c r="S2549" i="16"/>
  <c r="S2550" i="16"/>
  <c r="S2551" i="16"/>
  <c r="S2552" i="16"/>
  <c r="S2553" i="16"/>
  <c r="S2554" i="16"/>
  <c r="S2555" i="16"/>
  <c r="S2556" i="16"/>
  <c r="S2557" i="16"/>
  <c r="S2558" i="16"/>
  <c r="S2559" i="16"/>
  <c r="S2560" i="16"/>
  <c r="S2561" i="16"/>
  <c r="S2562" i="16"/>
  <c r="S2563" i="16"/>
  <c r="S2564" i="16"/>
  <c r="S2565" i="16"/>
  <c r="S2566" i="16"/>
  <c r="S2567" i="16"/>
  <c r="S2568" i="16"/>
  <c r="S2569" i="16"/>
  <c r="S2570" i="16"/>
  <c r="S2571" i="16"/>
  <c r="S2572" i="16"/>
  <c r="S2573" i="16"/>
  <c r="S2574" i="16"/>
  <c r="S2575" i="16"/>
  <c r="S2576" i="16"/>
  <c r="S2577" i="16"/>
  <c r="S2578" i="16"/>
  <c r="S2579" i="16"/>
  <c r="S2580" i="16"/>
  <c r="S2581" i="16"/>
  <c r="S2582" i="16"/>
  <c r="S2583" i="16"/>
  <c r="S2584" i="16"/>
  <c r="S2585" i="16"/>
  <c r="S2586" i="16"/>
  <c r="S2587" i="16"/>
  <c r="S2588" i="16"/>
  <c r="S2589" i="16"/>
  <c r="S2590" i="16"/>
  <c r="S2591" i="16"/>
  <c r="S2592" i="16"/>
  <c r="S2593" i="16"/>
  <c r="S2594" i="16"/>
  <c r="S2595" i="16"/>
  <c r="S2596" i="16"/>
  <c r="S2597" i="16"/>
  <c r="S2598" i="16"/>
  <c r="S2599" i="16"/>
  <c r="S2600" i="16"/>
  <c r="S2601" i="16"/>
  <c r="S2602" i="16"/>
  <c r="S2603" i="16"/>
  <c r="S2604" i="16"/>
  <c r="S2605" i="16"/>
  <c r="S2606" i="16"/>
  <c r="S2607" i="16"/>
  <c r="S2608" i="16"/>
  <c r="S2609" i="16"/>
  <c r="S2610" i="16"/>
  <c r="S2611" i="16"/>
  <c r="S2612" i="16"/>
  <c r="S2613" i="16"/>
  <c r="S2614" i="16"/>
  <c r="S2615" i="16"/>
  <c r="S2616" i="16"/>
  <c r="S2617" i="16"/>
  <c r="S2618" i="16"/>
  <c r="S2619" i="16"/>
  <c r="S2620" i="16"/>
  <c r="S2621" i="16"/>
  <c r="S2622" i="16"/>
  <c r="S2623" i="16"/>
  <c r="S2624" i="16"/>
  <c r="S2625" i="16"/>
  <c r="S2626" i="16"/>
  <c r="S2627" i="16"/>
  <c r="S2628" i="16"/>
  <c r="S2629" i="16"/>
  <c r="S2630" i="16"/>
  <c r="S2631" i="16"/>
  <c r="S2632" i="16"/>
  <c r="S2633" i="16"/>
  <c r="S2634" i="16"/>
  <c r="S2635" i="16"/>
  <c r="S2636" i="16"/>
  <c r="S2637" i="16"/>
  <c r="S2638" i="16"/>
  <c r="S2639" i="16"/>
  <c r="S2640" i="16"/>
  <c r="S2641" i="16"/>
  <c r="S2642" i="16"/>
  <c r="S2643" i="16"/>
  <c r="S2644" i="16"/>
  <c r="S2645" i="16"/>
  <c r="S2646" i="16"/>
  <c r="S2647" i="16"/>
  <c r="S2648" i="16"/>
  <c r="S2649" i="16"/>
  <c r="S2650" i="16"/>
  <c r="S2651" i="16"/>
  <c r="S2652" i="16"/>
  <c r="S2653" i="16"/>
  <c r="S2654" i="16"/>
  <c r="S2655" i="16"/>
  <c r="S2656" i="16"/>
  <c r="S2657" i="16"/>
  <c r="S2658" i="16"/>
  <c r="S2659" i="16"/>
  <c r="S2660" i="16"/>
  <c r="S2661" i="16"/>
  <c r="S2662" i="16"/>
  <c r="S2663" i="16"/>
  <c r="S2664" i="16"/>
  <c r="S2665" i="16"/>
  <c r="S2666" i="16"/>
  <c r="S2667" i="16"/>
  <c r="S2668" i="16"/>
  <c r="S2669" i="16"/>
  <c r="S2670" i="16"/>
  <c r="S2671" i="16"/>
  <c r="S2672" i="16"/>
  <c r="S2673" i="16"/>
  <c r="S2674" i="16"/>
  <c r="S2675" i="16"/>
  <c r="S2676" i="16"/>
  <c r="S2677" i="16"/>
  <c r="S2678" i="16"/>
  <c r="S2679" i="16"/>
  <c r="S2680" i="16"/>
  <c r="S2681" i="16"/>
  <c r="S2682" i="16"/>
  <c r="S2683" i="16"/>
  <c r="S2684" i="16"/>
  <c r="S2685" i="16"/>
  <c r="S2686" i="16"/>
  <c r="S2687" i="16"/>
  <c r="S2688" i="16"/>
  <c r="S2689" i="16"/>
  <c r="S2690" i="16"/>
  <c r="S2691" i="16"/>
  <c r="S2692" i="16"/>
  <c r="S2693" i="16"/>
  <c r="S2694" i="16"/>
  <c r="S2695" i="16"/>
  <c r="S2696" i="16"/>
  <c r="S2697" i="16"/>
  <c r="S2698" i="16"/>
  <c r="S2699" i="16"/>
  <c r="S2700" i="16"/>
  <c r="S2701" i="16"/>
  <c r="S2702" i="16"/>
  <c r="S2703" i="16"/>
  <c r="S2704" i="16"/>
  <c r="S2705" i="16"/>
  <c r="S2706" i="16"/>
  <c r="S2707" i="16"/>
  <c r="S2708" i="16"/>
  <c r="S2709" i="16"/>
  <c r="S2710" i="16"/>
  <c r="S2711" i="16"/>
  <c r="S2712" i="16"/>
  <c r="S2713" i="16"/>
  <c r="S2714" i="16"/>
  <c r="S2715" i="16"/>
  <c r="S2716" i="16"/>
  <c r="S2717" i="16"/>
  <c r="S2718" i="16"/>
  <c r="S2719" i="16"/>
  <c r="S2720" i="16"/>
  <c r="S2721" i="16"/>
  <c r="S2722" i="16"/>
  <c r="S2723" i="16"/>
  <c r="S2724" i="16"/>
  <c r="S2725" i="16"/>
  <c r="S2726" i="16"/>
  <c r="S2727" i="16"/>
  <c r="S2728" i="16"/>
  <c r="S2729" i="16"/>
  <c r="S2730" i="16"/>
  <c r="S2731" i="16"/>
  <c r="S2732" i="16"/>
  <c r="S2733" i="16"/>
  <c r="S2734" i="16"/>
  <c r="S2735" i="16"/>
  <c r="S2736" i="16"/>
  <c r="S2737" i="16"/>
  <c r="S2738" i="16"/>
  <c r="S2739" i="16"/>
  <c r="S2740" i="16"/>
  <c r="S2741" i="16"/>
  <c r="S2742" i="16"/>
  <c r="S2743" i="16"/>
  <c r="S2744" i="16"/>
  <c r="S2745" i="16"/>
  <c r="S2746" i="16"/>
  <c r="S2747" i="16"/>
  <c r="S2748" i="16"/>
  <c r="S2749" i="16"/>
  <c r="S2750" i="16"/>
  <c r="S2751" i="16"/>
  <c r="S2752" i="16"/>
  <c r="S2753" i="16"/>
  <c r="S2754" i="16"/>
  <c r="S2755" i="16"/>
  <c r="S2756" i="16"/>
  <c r="S2757" i="16"/>
  <c r="S2758" i="16"/>
  <c r="S2759" i="16"/>
  <c r="S2760" i="16"/>
  <c r="S2761" i="16"/>
  <c r="S2762" i="16"/>
  <c r="S2763" i="16"/>
  <c r="S2764" i="16"/>
  <c r="S2765" i="16"/>
  <c r="S2766" i="16"/>
  <c r="S2767" i="16"/>
  <c r="S2768" i="16"/>
  <c r="S2769" i="16"/>
  <c r="S2770" i="16"/>
  <c r="S2771" i="16"/>
  <c r="S2772" i="16"/>
  <c r="S2773" i="16"/>
  <c r="S2774" i="16"/>
  <c r="S2775" i="16"/>
  <c r="S2776" i="16"/>
  <c r="S2777" i="16"/>
  <c r="S2778" i="16"/>
  <c r="S2779" i="16"/>
  <c r="S2780" i="16"/>
  <c r="S2781" i="16"/>
  <c r="S2782" i="16"/>
  <c r="S2783" i="16"/>
  <c r="S2784" i="16"/>
  <c r="S2785" i="16"/>
  <c r="S2786" i="16"/>
  <c r="S2787" i="16"/>
  <c r="S2788" i="16"/>
  <c r="S2789" i="16"/>
  <c r="S2790" i="16"/>
  <c r="S2791" i="16"/>
  <c r="S2792" i="16"/>
  <c r="S2793" i="16"/>
  <c r="S2794" i="16"/>
  <c r="S2795" i="16"/>
  <c r="S2796" i="16"/>
  <c r="S2797" i="16"/>
  <c r="S2798" i="16"/>
  <c r="S2799" i="16"/>
  <c r="S2800" i="16"/>
  <c r="S2801" i="16"/>
  <c r="S2802" i="16"/>
  <c r="S2803" i="16"/>
  <c r="S2804" i="16"/>
  <c r="S2805" i="16"/>
  <c r="S2806" i="16"/>
  <c r="S2807" i="16"/>
  <c r="S2808" i="16"/>
  <c r="S2809" i="16"/>
  <c r="S2810" i="16"/>
  <c r="S2811" i="16"/>
  <c r="S2812" i="16"/>
  <c r="S2813" i="16"/>
  <c r="S2814" i="16"/>
  <c r="S2815" i="16"/>
  <c r="S2816" i="16"/>
  <c r="S2817" i="16"/>
  <c r="S2818" i="16"/>
  <c r="S2819" i="16"/>
  <c r="S2820" i="16"/>
  <c r="S2821" i="16"/>
  <c r="S2822" i="16"/>
  <c r="S2823" i="16"/>
  <c r="S2824" i="16"/>
  <c r="S2825" i="16"/>
  <c r="S2826" i="16"/>
  <c r="S2827" i="16"/>
  <c r="S2828" i="16"/>
  <c r="S2829" i="16"/>
  <c r="S2830" i="16"/>
  <c r="S2831" i="16"/>
  <c r="S2832" i="16"/>
  <c r="S2833" i="16"/>
  <c r="S2834" i="16"/>
  <c r="S2835" i="16"/>
  <c r="S2836" i="16"/>
  <c r="S2837" i="16"/>
  <c r="S2838" i="16"/>
  <c r="S2839" i="16"/>
  <c r="S2840" i="16"/>
  <c r="S2841" i="16"/>
  <c r="S2842" i="16"/>
  <c r="S2843" i="16"/>
  <c r="S2844" i="16"/>
  <c r="S2845" i="16"/>
  <c r="S2846" i="16"/>
  <c r="S2847" i="16"/>
  <c r="S2848" i="16"/>
  <c r="S2849" i="16"/>
  <c r="S2850" i="16"/>
  <c r="S2851" i="16"/>
  <c r="S2852" i="16"/>
  <c r="S2853" i="16"/>
  <c r="S2854" i="16"/>
  <c r="S2855" i="16"/>
  <c r="S2856" i="16"/>
  <c r="S2857" i="16"/>
  <c r="S2858" i="16"/>
  <c r="S2859" i="16"/>
  <c r="S2860" i="16"/>
  <c r="S2861" i="16"/>
  <c r="S2862" i="16"/>
  <c r="S2863" i="16"/>
  <c r="S2864" i="16"/>
  <c r="S2865" i="16"/>
  <c r="S2866" i="16"/>
  <c r="S2867" i="16"/>
  <c r="S2868" i="16"/>
  <c r="S2869" i="16"/>
  <c r="S2870" i="16"/>
  <c r="S2871" i="16"/>
  <c r="S2872" i="16"/>
  <c r="S2873" i="16"/>
  <c r="S2874" i="16"/>
  <c r="S2875" i="16"/>
  <c r="S2876" i="16"/>
  <c r="S2877" i="16"/>
  <c r="S2878" i="16"/>
  <c r="S2879" i="16"/>
  <c r="S2880" i="16"/>
  <c r="S2881" i="16"/>
  <c r="S2882" i="16"/>
  <c r="S2883" i="16"/>
  <c r="S2884" i="16"/>
  <c r="S2885" i="16"/>
  <c r="S2886" i="16"/>
  <c r="S2887" i="16"/>
  <c r="S2888" i="16"/>
  <c r="S2889" i="16"/>
  <c r="S2890" i="16"/>
  <c r="S2891" i="16"/>
  <c r="S2892" i="16"/>
  <c r="S2893" i="16"/>
  <c r="S2894" i="16"/>
  <c r="S2895" i="16"/>
  <c r="S2896" i="16"/>
  <c r="S2897" i="16"/>
  <c r="S2898" i="16"/>
  <c r="S2899" i="16"/>
  <c r="S2900" i="16"/>
  <c r="S2901" i="16"/>
  <c r="S2902" i="16"/>
  <c r="S2903" i="16"/>
  <c r="S2904" i="16"/>
  <c r="S2905" i="16"/>
  <c r="S2906" i="16"/>
  <c r="S2907" i="16"/>
  <c r="S2908" i="16"/>
  <c r="S2909" i="16"/>
  <c r="S2910" i="16"/>
  <c r="S2911" i="16"/>
  <c r="S2912" i="16"/>
  <c r="S2913" i="16"/>
  <c r="S2914" i="16"/>
  <c r="S2915" i="16"/>
  <c r="S2916" i="16"/>
  <c r="S2917" i="16"/>
  <c r="S2918" i="16"/>
  <c r="S2919" i="16"/>
  <c r="S2920" i="16"/>
  <c r="S2921" i="16"/>
  <c r="S2922" i="16"/>
  <c r="S2923" i="16"/>
  <c r="S2924" i="16"/>
  <c r="S2925" i="16"/>
  <c r="S2926" i="16"/>
  <c r="S2927" i="16"/>
  <c r="S2928" i="16"/>
  <c r="S2929" i="16"/>
  <c r="S2930" i="16"/>
  <c r="S2931" i="16"/>
  <c r="S2932" i="16"/>
  <c r="S2933" i="16"/>
  <c r="S2934" i="16"/>
  <c r="S2935" i="16"/>
  <c r="S2936" i="16"/>
  <c r="S2937" i="16"/>
  <c r="S2938" i="16"/>
  <c r="S2939" i="16"/>
  <c r="S2940" i="16"/>
  <c r="S2941" i="16"/>
  <c r="S2942" i="16"/>
  <c r="S2943" i="16"/>
  <c r="S2944" i="16"/>
  <c r="S2945" i="16"/>
  <c r="S2946" i="16"/>
  <c r="S2947" i="16"/>
  <c r="S2948" i="16"/>
  <c r="S2949" i="16"/>
  <c r="S2950" i="16"/>
  <c r="S2951" i="16"/>
  <c r="S2952" i="16"/>
  <c r="S2953" i="16"/>
  <c r="S2954" i="16"/>
  <c r="S2955" i="16"/>
  <c r="S2956" i="16"/>
  <c r="S2957" i="16"/>
  <c r="S2958" i="16"/>
  <c r="S2959" i="16"/>
  <c r="S2960" i="16"/>
  <c r="S2961" i="16"/>
  <c r="S2962" i="16"/>
  <c r="S2963" i="16"/>
  <c r="S2964" i="16"/>
  <c r="S2965" i="16"/>
  <c r="S2966" i="16"/>
  <c r="S2967" i="16"/>
  <c r="S2968" i="16"/>
  <c r="S2969" i="16"/>
  <c r="S2970" i="16"/>
  <c r="S2971" i="16"/>
  <c r="S2972" i="16"/>
  <c r="S2973" i="16"/>
  <c r="S2974" i="16"/>
  <c r="S2975" i="16"/>
  <c r="S2976" i="16"/>
  <c r="S2977" i="16"/>
  <c r="S2978" i="16"/>
  <c r="S2979" i="16"/>
  <c r="S2980" i="16"/>
  <c r="S2981" i="16"/>
  <c r="S2982" i="16"/>
  <c r="S2983" i="16"/>
  <c r="S2984" i="16"/>
  <c r="S2985" i="16"/>
  <c r="S2986" i="16"/>
  <c r="S2987" i="16"/>
  <c r="S2988" i="16"/>
  <c r="S2989" i="16"/>
  <c r="S2990" i="16"/>
  <c r="S2991" i="16"/>
  <c r="S2992" i="16"/>
  <c r="S2993" i="16"/>
  <c r="S2994" i="16"/>
  <c r="S2995" i="16"/>
  <c r="S2996" i="16"/>
  <c r="S2997" i="16"/>
  <c r="S2998" i="16"/>
  <c r="S2999" i="16"/>
  <c r="S3000" i="16"/>
  <c r="S3001" i="16"/>
  <c r="S3002" i="16"/>
  <c r="S3003" i="16"/>
  <c r="S3004" i="16"/>
  <c r="S3005" i="16"/>
  <c r="S3006" i="16"/>
  <c r="S3007" i="16"/>
  <c r="S3008" i="16"/>
  <c r="S3009" i="16"/>
  <c r="S3010" i="16"/>
  <c r="S3011" i="16"/>
  <c r="S3012" i="16"/>
  <c r="S3013" i="16"/>
  <c r="S3014" i="16"/>
  <c r="S3015" i="16"/>
  <c r="S3016" i="16"/>
  <c r="S3017" i="16"/>
  <c r="S3018" i="16"/>
  <c r="S3019" i="16"/>
  <c r="S3020" i="16"/>
  <c r="S3021" i="16"/>
  <c r="S3022" i="16"/>
  <c r="S3023" i="16"/>
  <c r="S3024" i="16"/>
  <c r="S3025" i="16"/>
  <c r="S3026" i="16"/>
  <c r="S3027" i="16"/>
  <c r="S3028" i="16"/>
  <c r="S3029" i="16"/>
  <c r="S3030" i="16"/>
  <c r="S3031" i="16"/>
  <c r="S3032" i="16"/>
  <c r="S3033" i="16"/>
  <c r="S3034" i="16"/>
  <c r="S3035" i="16"/>
  <c r="S3036" i="16"/>
  <c r="S3037" i="16"/>
  <c r="S3038" i="16"/>
  <c r="S3039" i="16"/>
  <c r="S3040" i="16"/>
  <c r="S3041" i="16"/>
  <c r="S3042" i="16"/>
  <c r="S3043" i="16"/>
  <c r="S3044" i="16"/>
  <c r="S3045" i="16"/>
  <c r="S3046" i="16"/>
  <c r="S3047" i="16"/>
  <c r="S3048" i="16"/>
  <c r="S3049" i="16"/>
  <c r="S3050" i="16"/>
  <c r="S3051" i="16"/>
  <c r="S3052" i="16"/>
  <c r="S3053" i="16"/>
  <c r="S3054" i="16"/>
  <c r="S3055" i="16"/>
  <c r="S3056" i="16"/>
  <c r="S3057" i="16"/>
  <c r="S3058" i="16"/>
  <c r="S3059" i="16"/>
  <c r="S3060" i="16"/>
  <c r="S3061" i="16"/>
  <c r="S3062" i="16"/>
  <c r="S3063" i="16"/>
  <c r="S3064" i="16"/>
  <c r="S3065" i="16"/>
  <c r="S3066" i="16"/>
  <c r="S3067" i="16"/>
  <c r="S3068" i="16"/>
  <c r="S3069" i="16"/>
  <c r="S3070" i="16"/>
  <c r="S3071" i="16"/>
  <c r="S3072" i="16"/>
  <c r="S3073" i="16"/>
  <c r="S3074" i="16"/>
  <c r="S3075" i="16"/>
  <c r="S3076" i="16"/>
  <c r="S3077" i="16"/>
  <c r="S3078" i="16"/>
  <c r="S3079" i="16"/>
  <c r="S3080" i="16"/>
  <c r="S3081" i="16"/>
  <c r="S3082" i="16"/>
  <c r="S3083" i="16"/>
  <c r="S3084" i="16"/>
  <c r="S3085" i="16"/>
  <c r="S3086" i="16"/>
  <c r="S3087" i="16"/>
  <c r="S3088" i="16"/>
  <c r="S3089" i="16"/>
  <c r="S3090" i="16"/>
  <c r="S3091" i="16"/>
  <c r="S3092" i="16"/>
  <c r="S3093" i="16"/>
  <c r="S3094" i="16"/>
  <c r="S3095" i="16"/>
  <c r="S3096" i="16"/>
  <c r="S3097" i="16"/>
  <c r="S3098" i="16"/>
  <c r="S3099" i="16"/>
  <c r="S3100" i="16"/>
  <c r="S3101" i="16"/>
  <c r="S3102" i="16"/>
  <c r="S3103" i="16"/>
  <c r="S3104" i="16"/>
  <c r="S3105" i="16"/>
  <c r="S3106" i="16"/>
  <c r="S3107" i="16"/>
  <c r="S3108" i="16"/>
  <c r="S3109" i="16"/>
  <c r="S3110" i="16"/>
  <c r="S3111" i="16"/>
  <c r="S3112" i="16"/>
  <c r="S3113" i="16"/>
  <c r="S3114" i="16"/>
  <c r="S3115" i="16"/>
  <c r="S3116" i="16"/>
  <c r="S3117" i="16"/>
  <c r="S3118" i="16"/>
  <c r="S3119" i="16"/>
  <c r="S3120" i="16"/>
  <c r="S3121" i="16"/>
  <c r="S3122" i="16"/>
  <c r="S3123" i="16"/>
  <c r="S3124" i="16"/>
  <c r="S3125" i="16"/>
  <c r="S3126" i="16"/>
  <c r="S3127" i="16"/>
  <c r="S3128" i="16"/>
  <c r="S3129" i="16"/>
  <c r="S3130" i="16"/>
  <c r="S3131" i="16"/>
  <c r="S3132" i="16"/>
  <c r="S3133" i="16"/>
  <c r="S3134" i="16"/>
  <c r="S3135" i="16"/>
  <c r="S3136" i="16"/>
  <c r="S3137" i="16"/>
  <c r="S3138" i="16"/>
  <c r="S3139" i="16"/>
  <c r="S3140" i="16"/>
  <c r="S3141" i="16"/>
  <c r="S3142" i="16"/>
  <c r="S3143" i="16"/>
  <c r="S3144" i="16"/>
  <c r="S3145" i="16"/>
  <c r="S3146" i="16"/>
  <c r="S3147" i="16"/>
  <c r="S3148" i="16"/>
  <c r="S3149" i="16"/>
  <c r="S3150" i="16"/>
  <c r="S3151" i="16"/>
  <c r="S3152" i="16"/>
  <c r="S3153" i="16"/>
  <c r="S3154" i="16"/>
  <c r="S3155" i="16"/>
  <c r="S3156" i="16"/>
  <c r="S3157" i="16"/>
  <c r="S3158" i="16"/>
  <c r="S3159" i="16"/>
  <c r="S3160" i="16"/>
  <c r="S3161" i="16"/>
  <c r="S3162" i="16"/>
  <c r="S3163" i="16"/>
  <c r="S3164" i="16"/>
  <c r="S3165" i="16"/>
  <c r="S3166" i="16"/>
  <c r="S3167" i="16"/>
  <c r="S3168" i="16"/>
  <c r="S3169" i="16"/>
  <c r="S3170" i="16"/>
  <c r="S3171" i="16"/>
  <c r="S3172" i="16"/>
  <c r="S3173" i="16"/>
  <c r="S3174" i="16"/>
  <c r="S3175" i="16"/>
  <c r="S3176" i="16"/>
  <c r="S3177" i="16"/>
  <c r="S3178" i="16"/>
  <c r="S3179" i="16"/>
  <c r="S3180" i="16"/>
  <c r="S3181" i="16"/>
  <c r="S3182" i="16"/>
  <c r="S3183" i="16"/>
  <c r="S3184" i="16"/>
  <c r="S3185" i="16"/>
  <c r="S3186" i="16"/>
  <c r="S3187" i="16"/>
  <c r="S3188" i="16"/>
  <c r="S3189" i="16"/>
  <c r="S3190" i="16"/>
  <c r="S3191" i="16"/>
  <c r="S3192" i="16"/>
  <c r="S3193" i="16"/>
  <c r="S3194" i="16"/>
  <c r="S3195" i="16"/>
  <c r="S3196" i="16"/>
  <c r="S3197" i="16"/>
  <c r="S3198" i="16"/>
  <c r="S3199" i="16"/>
  <c r="S3200" i="16"/>
  <c r="S3201" i="16"/>
  <c r="S3202" i="16"/>
  <c r="S3203" i="16"/>
  <c r="S3204" i="16"/>
  <c r="S3205" i="16"/>
  <c r="S3206" i="16"/>
  <c r="S3207" i="16"/>
  <c r="S3208" i="16"/>
  <c r="S3209" i="16"/>
  <c r="S3210" i="16"/>
  <c r="S3211" i="16"/>
  <c r="S3212" i="16"/>
  <c r="S3213" i="16"/>
  <c r="S3214" i="16"/>
  <c r="S3215" i="16"/>
  <c r="S3216" i="16"/>
  <c r="S3217" i="16"/>
  <c r="S3218" i="16"/>
  <c r="S3219" i="16"/>
  <c r="S3220" i="16"/>
  <c r="S3221" i="16"/>
  <c r="S3222" i="16"/>
  <c r="S3223" i="16"/>
  <c r="S3224" i="16"/>
  <c r="S3225" i="16"/>
  <c r="S3226" i="16"/>
  <c r="S3227" i="16"/>
  <c r="S3228" i="16"/>
  <c r="S3229" i="16"/>
  <c r="S3230" i="16"/>
  <c r="S3231" i="16"/>
  <c r="S3232" i="16"/>
  <c r="S3233" i="16"/>
  <c r="S3234" i="16"/>
  <c r="S3235" i="16"/>
  <c r="S3236" i="16"/>
  <c r="S3237" i="16"/>
  <c r="S3238" i="16"/>
  <c r="S3239" i="16"/>
  <c r="S3240" i="16"/>
  <c r="S3241" i="16"/>
  <c r="S3242" i="16"/>
  <c r="S3243" i="16"/>
  <c r="S3244" i="16"/>
  <c r="S3245" i="16"/>
  <c r="S3246" i="16"/>
  <c r="S3247" i="16"/>
  <c r="S3248" i="16"/>
  <c r="S3249" i="16"/>
  <c r="S3250" i="16"/>
  <c r="S3251" i="16"/>
  <c r="S3252" i="16"/>
  <c r="S3253" i="16"/>
  <c r="S3254" i="16"/>
  <c r="S3255" i="16"/>
  <c r="S3256" i="16"/>
  <c r="S3257" i="16"/>
  <c r="S3258" i="16"/>
  <c r="S3259" i="16"/>
  <c r="S3260" i="16"/>
  <c r="S3261" i="16"/>
  <c r="S3262" i="16"/>
  <c r="S3263" i="16"/>
  <c r="S3264" i="16"/>
  <c r="S3265" i="16"/>
  <c r="S3266" i="16"/>
  <c r="S3267" i="16"/>
  <c r="S3268" i="16"/>
  <c r="S3269" i="16"/>
  <c r="S3270" i="16"/>
  <c r="S3271" i="16"/>
  <c r="S3272" i="16"/>
  <c r="S3273" i="16"/>
  <c r="S3274" i="16"/>
  <c r="S3275" i="16"/>
  <c r="S3276" i="16"/>
  <c r="S3277" i="16"/>
  <c r="S3278" i="16"/>
  <c r="S3279" i="16"/>
  <c r="S3280" i="16"/>
  <c r="S3281" i="16"/>
  <c r="S3282" i="16"/>
  <c r="S3283" i="16"/>
  <c r="S3284" i="16"/>
  <c r="S3285" i="16"/>
  <c r="S3286" i="16"/>
  <c r="S3287" i="16"/>
  <c r="S3288" i="16"/>
  <c r="S3289" i="16"/>
  <c r="S3290" i="16"/>
  <c r="S3291" i="16"/>
  <c r="S3292" i="16"/>
  <c r="S3293" i="16"/>
  <c r="S3294" i="16"/>
  <c r="S3295" i="16"/>
  <c r="S3296" i="16"/>
  <c r="S3297" i="16"/>
  <c r="S3298" i="16"/>
  <c r="S3299" i="16"/>
  <c r="S3300" i="16"/>
  <c r="S3301" i="16"/>
  <c r="S3302" i="16"/>
  <c r="S3303" i="16"/>
  <c r="S3304" i="16"/>
  <c r="S3305" i="16"/>
  <c r="S3306" i="16"/>
  <c r="S3307" i="16"/>
  <c r="S3308" i="16"/>
  <c r="S3309" i="16"/>
  <c r="S3310" i="16"/>
  <c r="S3311" i="16"/>
  <c r="S3312" i="16"/>
  <c r="S3313" i="16"/>
  <c r="S3314" i="16"/>
  <c r="S3315" i="16"/>
  <c r="S3316" i="16"/>
  <c r="S3317" i="16"/>
  <c r="S3318" i="16"/>
  <c r="S3319" i="16"/>
  <c r="S3320" i="16"/>
  <c r="S3321" i="16"/>
  <c r="S3322" i="16"/>
  <c r="S3323" i="16"/>
  <c r="S3324" i="16"/>
  <c r="S3325" i="16"/>
  <c r="S3326" i="16"/>
  <c r="S3327" i="16"/>
  <c r="S3328" i="16"/>
  <c r="S3329" i="16"/>
  <c r="S3330" i="16"/>
  <c r="S3331" i="16"/>
  <c r="S3332" i="16"/>
  <c r="S3333" i="16"/>
  <c r="S3334" i="16"/>
  <c r="S3335" i="16"/>
  <c r="S3336" i="16"/>
  <c r="S3337" i="16"/>
  <c r="S3338" i="16"/>
  <c r="S3339" i="16"/>
  <c r="S3340" i="16"/>
  <c r="S3341" i="16"/>
  <c r="S3342" i="16"/>
  <c r="S3343" i="16"/>
  <c r="S3344" i="16"/>
  <c r="S3345" i="16"/>
  <c r="S3346" i="16"/>
  <c r="S3347" i="16"/>
  <c r="S3348" i="16"/>
  <c r="S3349" i="16"/>
  <c r="S3350" i="16"/>
  <c r="S3351" i="16"/>
  <c r="S3352" i="16"/>
  <c r="S3353" i="16"/>
  <c r="S3354" i="16"/>
  <c r="S3355" i="16"/>
  <c r="S3356" i="16"/>
  <c r="S3357" i="16"/>
  <c r="S3358" i="16"/>
  <c r="S3359" i="16"/>
  <c r="S3360" i="16"/>
  <c r="S3361" i="16"/>
  <c r="S3362" i="16"/>
  <c r="S3363" i="16"/>
  <c r="S3364" i="16"/>
  <c r="S3365" i="16"/>
  <c r="S3366" i="16"/>
  <c r="S3367" i="16"/>
  <c r="S3368" i="16"/>
  <c r="S3369" i="16"/>
  <c r="S3370" i="16"/>
  <c r="S3371" i="16"/>
  <c r="S3372" i="16"/>
  <c r="S3373" i="16"/>
  <c r="S3374" i="16"/>
  <c r="S3375" i="16"/>
  <c r="S3376" i="16"/>
  <c r="S3377" i="16"/>
  <c r="S3378" i="16"/>
  <c r="S3379" i="16"/>
  <c r="S3380" i="16"/>
  <c r="S3381" i="16"/>
  <c r="S3382" i="16"/>
  <c r="S3383" i="16"/>
  <c r="S3384" i="16"/>
  <c r="S3385" i="16"/>
  <c r="S3386" i="16"/>
  <c r="S3387" i="16"/>
  <c r="S3388" i="16"/>
  <c r="S3389" i="16"/>
  <c r="S3390" i="16"/>
  <c r="S3391" i="16"/>
  <c r="S3392" i="16"/>
  <c r="S3393" i="16"/>
  <c r="S3394" i="16"/>
  <c r="S3395" i="16"/>
  <c r="S3396" i="16"/>
  <c r="S3397" i="16"/>
  <c r="S3398" i="16"/>
  <c r="S3399" i="16"/>
  <c r="S3400" i="16"/>
  <c r="S3401" i="16"/>
  <c r="S3402" i="16"/>
  <c r="S3403" i="16"/>
  <c r="S3404" i="16"/>
  <c r="S3405" i="16"/>
  <c r="S3406" i="16"/>
  <c r="S3407" i="16"/>
  <c r="S3408" i="16"/>
  <c r="S3409" i="16"/>
  <c r="S3410" i="16"/>
  <c r="S3411" i="16"/>
  <c r="S3412" i="16"/>
  <c r="S3413" i="16"/>
  <c r="S3414" i="16"/>
  <c r="S3415" i="16"/>
  <c r="S3416" i="16"/>
  <c r="S3417" i="16"/>
  <c r="S3418" i="16"/>
  <c r="S3419" i="16"/>
  <c r="S3420" i="16"/>
  <c r="S3421" i="16"/>
  <c r="S3422" i="16"/>
  <c r="S3423" i="16"/>
  <c r="S3424" i="16"/>
  <c r="S3425" i="16"/>
  <c r="S3426" i="16"/>
  <c r="S3427" i="16"/>
  <c r="S3428" i="16"/>
  <c r="S3429" i="16"/>
  <c r="S3430" i="16"/>
  <c r="S3431" i="16"/>
  <c r="S3432" i="16"/>
  <c r="S3433" i="16"/>
  <c r="S3434" i="16"/>
  <c r="S3435" i="16"/>
  <c r="S3436" i="16"/>
  <c r="S3437" i="16"/>
  <c r="S3438" i="16"/>
  <c r="S3439" i="16"/>
  <c r="S3440" i="16"/>
  <c r="S3441" i="16"/>
  <c r="S3442" i="16"/>
  <c r="S3443" i="16"/>
  <c r="S3444" i="16"/>
  <c r="S3445" i="16"/>
  <c r="S3446" i="16"/>
  <c r="S3447" i="16"/>
  <c r="S3448" i="16"/>
  <c r="S3449" i="16"/>
  <c r="S3450" i="16"/>
  <c r="S3451" i="16"/>
  <c r="S3452" i="16"/>
  <c r="S3453" i="16"/>
  <c r="S3454" i="16"/>
  <c r="S3455" i="16"/>
  <c r="S3456" i="16"/>
  <c r="S3457" i="16"/>
  <c r="S3458" i="16"/>
  <c r="S3459" i="16"/>
  <c r="S3460" i="16"/>
  <c r="S3461" i="16"/>
  <c r="S3462" i="16"/>
  <c r="S3463" i="16"/>
  <c r="S3464" i="16"/>
  <c r="S3465" i="16"/>
  <c r="S3466" i="16"/>
  <c r="S3467" i="16"/>
  <c r="S3468" i="16"/>
  <c r="S3469" i="16"/>
  <c r="S3470" i="16"/>
  <c r="S3471" i="16"/>
  <c r="S3472" i="16"/>
  <c r="S3473" i="16"/>
  <c r="S3474" i="16"/>
  <c r="S3475" i="16"/>
  <c r="S3476" i="16"/>
  <c r="S3477" i="16"/>
  <c r="S3478" i="16"/>
  <c r="S3479" i="16"/>
  <c r="S3480" i="16"/>
  <c r="S3481" i="16"/>
  <c r="S3482" i="16"/>
  <c r="S3483" i="16"/>
  <c r="S3484" i="16"/>
  <c r="S3485" i="16"/>
  <c r="S3486" i="16"/>
  <c r="S3487" i="16"/>
  <c r="S3488" i="16"/>
  <c r="S3489" i="16"/>
  <c r="S3490" i="16"/>
  <c r="S3491" i="16"/>
  <c r="S3492" i="16"/>
  <c r="S3493" i="16"/>
  <c r="S3494" i="16"/>
  <c r="S3495" i="16"/>
  <c r="S3496" i="16"/>
  <c r="S3497" i="16"/>
  <c r="S3498" i="16"/>
  <c r="S3499" i="16"/>
  <c r="S3500" i="16"/>
  <c r="S3501" i="16"/>
  <c r="S3502" i="16"/>
  <c r="S3503" i="16"/>
  <c r="S3504" i="16"/>
  <c r="S3505" i="16"/>
  <c r="S3506" i="16"/>
  <c r="S3507" i="16"/>
  <c r="S3508" i="16"/>
  <c r="S3509" i="16"/>
  <c r="S3510" i="16"/>
  <c r="S3511" i="16"/>
  <c r="S3512" i="16"/>
  <c r="S3513" i="16"/>
  <c r="S3514" i="16"/>
  <c r="S3515" i="16"/>
  <c r="S3516" i="16"/>
  <c r="S3517" i="16"/>
  <c r="S3518" i="16"/>
  <c r="S3519" i="16"/>
  <c r="S3520" i="16"/>
  <c r="S3521" i="16"/>
  <c r="S3522" i="16"/>
  <c r="S3523" i="16"/>
  <c r="S3524" i="16"/>
  <c r="S3525" i="16"/>
  <c r="S3526" i="16"/>
  <c r="S3527" i="16"/>
  <c r="S3528" i="16"/>
  <c r="S3529" i="16"/>
  <c r="S3530" i="16"/>
  <c r="S3531" i="16"/>
  <c r="S3532" i="16"/>
  <c r="S3533" i="16"/>
  <c r="S3534" i="16"/>
  <c r="S3535" i="16"/>
  <c r="S3536" i="16"/>
  <c r="S3537" i="16"/>
  <c r="S3538" i="16"/>
  <c r="S3539" i="16"/>
  <c r="S3540" i="16"/>
  <c r="S3541" i="16"/>
  <c r="S3542" i="16"/>
  <c r="S3543" i="16"/>
  <c r="S3544" i="16"/>
  <c r="S3545" i="16"/>
  <c r="S3546" i="16"/>
  <c r="S3547" i="16"/>
  <c r="S3548" i="16"/>
  <c r="S3549" i="16"/>
  <c r="S3550" i="16"/>
  <c r="S3551" i="16"/>
  <c r="S3552" i="16"/>
  <c r="S3553" i="16"/>
  <c r="S3554" i="16"/>
  <c r="S3555" i="16"/>
  <c r="S3556" i="16"/>
  <c r="S3557" i="16"/>
  <c r="S3558" i="16"/>
  <c r="S3559" i="16"/>
  <c r="S3560" i="16"/>
  <c r="S3561" i="16"/>
  <c r="S3562" i="16"/>
  <c r="S3563" i="16"/>
  <c r="S3564" i="16"/>
  <c r="S3565" i="16"/>
  <c r="S3566" i="16"/>
  <c r="S3567" i="16"/>
  <c r="S3568" i="16"/>
  <c r="S3569" i="16"/>
  <c r="S3570" i="16"/>
  <c r="S3571" i="16"/>
  <c r="S3572" i="16"/>
  <c r="S3573" i="16"/>
  <c r="S3574" i="16"/>
  <c r="S3575" i="16"/>
  <c r="S3576" i="16"/>
  <c r="S3577" i="16"/>
  <c r="S3578" i="16"/>
  <c r="S3579" i="16"/>
  <c r="S3580" i="16"/>
  <c r="S3581" i="16"/>
  <c r="S3582" i="16"/>
  <c r="S3583" i="16"/>
  <c r="S3584" i="16"/>
  <c r="S3585" i="16"/>
  <c r="S3586" i="16"/>
  <c r="S3587" i="16"/>
  <c r="S3588" i="16"/>
  <c r="S3589" i="16"/>
  <c r="S3590" i="16"/>
  <c r="S3591" i="16"/>
  <c r="S3592" i="16"/>
  <c r="S3593" i="16"/>
  <c r="S3594" i="16"/>
  <c r="S3595" i="16"/>
  <c r="S3596" i="16"/>
  <c r="S3597" i="16"/>
  <c r="S3598" i="16"/>
  <c r="S3599" i="16"/>
  <c r="S3600" i="16"/>
  <c r="S3601" i="16"/>
  <c r="S3602" i="16"/>
  <c r="S3603" i="16"/>
  <c r="S3604" i="16"/>
  <c r="S3605" i="16"/>
  <c r="S3606" i="16"/>
  <c r="S3607" i="16"/>
  <c r="S3608" i="16"/>
  <c r="S3609" i="16"/>
  <c r="S3610" i="16"/>
  <c r="S3611" i="16"/>
  <c r="S3612" i="16"/>
  <c r="S3613" i="16"/>
  <c r="S3614" i="16"/>
  <c r="S3615" i="16"/>
  <c r="S3616" i="16"/>
  <c r="S3617" i="16"/>
  <c r="S3618" i="16"/>
  <c r="S3619" i="16"/>
  <c r="S3620" i="16"/>
  <c r="S3621" i="16"/>
  <c r="S3622" i="16"/>
  <c r="S3623" i="16"/>
  <c r="S3624" i="16"/>
  <c r="S3625" i="16"/>
  <c r="S3626" i="16"/>
  <c r="S3627" i="16"/>
  <c r="S3628" i="16"/>
  <c r="S3629" i="16"/>
  <c r="S3630" i="16"/>
  <c r="S3631" i="16"/>
  <c r="S3632" i="16"/>
  <c r="S3633" i="16"/>
  <c r="S3634" i="16"/>
  <c r="S3635" i="16"/>
  <c r="S3636" i="16"/>
  <c r="S3637" i="16"/>
  <c r="S3638" i="16"/>
  <c r="S3639" i="16"/>
  <c r="S3640" i="16"/>
  <c r="S3641" i="16"/>
  <c r="S3642" i="16"/>
  <c r="S3643" i="16"/>
  <c r="S3644" i="16"/>
  <c r="S3645" i="16"/>
  <c r="S3646" i="16"/>
  <c r="S3647" i="16"/>
  <c r="S3648" i="16"/>
  <c r="S3649" i="16"/>
  <c r="S3650" i="16"/>
  <c r="S3651" i="16"/>
  <c r="S3652" i="16"/>
  <c r="S3653" i="16"/>
  <c r="S3654" i="16"/>
  <c r="S3655" i="16"/>
  <c r="S3656" i="16"/>
  <c r="S3657" i="16"/>
  <c r="S3658" i="16"/>
  <c r="S3659" i="16"/>
  <c r="S3660" i="16"/>
  <c r="S3661" i="16"/>
  <c r="S3662" i="16"/>
  <c r="S3663" i="16"/>
  <c r="S3664" i="16"/>
  <c r="S3665" i="16"/>
  <c r="S3666" i="16"/>
  <c r="S3667" i="16"/>
  <c r="S3668" i="16"/>
  <c r="S3669" i="16"/>
  <c r="S3670" i="16"/>
  <c r="S3671" i="16"/>
  <c r="S3672" i="16"/>
  <c r="S3673" i="16"/>
  <c r="S3674" i="16"/>
  <c r="S3675" i="16"/>
  <c r="S3676" i="16"/>
  <c r="S3677" i="16"/>
  <c r="S3678" i="16"/>
  <c r="S3679" i="16"/>
  <c r="S3680" i="16"/>
  <c r="S3681" i="16"/>
  <c r="S3682" i="16"/>
  <c r="S3683" i="16"/>
  <c r="S3684" i="16"/>
  <c r="S3685" i="16"/>
  <c r="S3686" i="16"/>
  <c r="S3687" i="16"/>
  <c r="S3688" i="16"/>
  <c r="S3689" i="16"/>
  <c r="S3690" i="16"/>
  <c r="S3691" i="16"/>
  <c r="S3692" i="16"/>
  <c r="S3693" i="16"/>
  <c r="S3694" i="16"/>
  <c r="S3695" i="16"/>
  <c r="S3696" i="16"/>
  <c r="S3697" i="16"/>
  <c r="S3698" i="16"/>
  <c r="S3699" i="16"/>
  <c r="S3700" i="16"/>
  <c r="S3701" i="16"/>
  <c r="S3702" i="16"/>
  <c r="S3703" i="16"/>
  <c r="S3704" i="16"/>
  <c r="S3705" i="16"/>
  <c r="S3706" i="16"/>
  <c r="S3707" i="16"/>
  <c r="S3708" i="16"/>
  <c r="S3709" i="16"/>
  <c r="S3710" i="16"/>
  <c r="S3711" i="16"/>
  <c r="S3712" i="16"/>
  <c r="S3713" i="16"/>
  <c r="S3714" i="16"/>
  <c r="S3715" i="16"/>
  <c r="S3716" i="16"/>
  <c r="S3717" i="16"/>
  <c r="S3718" i="16"/>
  <c r="S3719" i="16"/>
  <c r="S3720" i="16"/>
  <c r="S3721" i="16"/>
  <c r="S3722" i="16"/>
  <c r="S3723" i="16"/>
  <c r="S3724" i="16"/>
  <c r="S3725" i="16"/>
  <c r="S3726" i="16"/>
  <c r="S3727" i="16"/>
  <c r="S3728" i="16"/>
  <c r="S3729" i="16"/>
  <c r="S3730" i="16"/>
  <c r="S3731" i="16"/>
  <c r="S3732" i="16"/>
  <c r="S3733" i="16"/>
  <c r="S3734" i="16"/>
  <c r="S3735" i="16"/>
  <c r="S3736" i="16"/>
  <c r="S3737" i="16"/>
  <c r="S3738" i="16"/>
  <c r="S3739" i="16"/>
  <c r="S3740" i="16"/>
  <c r="S3741" i="16"/>
  <c r="S3742" i="16"/>
  <c r="S3743" i="16"/>
  <c r="S3744" i="16"/>
  <c r="S3745" i="16"/>
  <c r="S3746" i="16"/>
  <c r="S3747" i="16"/>
  <c r="S3748" i="16"/>
  <c r="S3749" i="16"/>
  <c r="S3750" i="16"/>
  <c r="S3751" i="16"/>
  <c r="S3752" i="16"/>
  <c r="S3753" i="16"/>
  <c r="S3754" i="16"/>
  <c r="S3755" i="16"/>
  <c r="S3756" i="16"/>
  <c r="S3757" i="16"/>
  <c r="S3758" i="16"/>
  <c r="S3759" i="16"/>
  <c r="S3760" i="16"/>
  <c r="S3761" i="16"/>
  <c r="S3762" i="16"/>
  <c r="S3763" i="16"/>
  <c r="S3764" i="16"/>
  <c r="S3765" i="16"/>
  <c r="S3766" i="16"/>
  <c r="S3767" i="16"/>
  <c r="S3768" i="16"/>
  <c r="S3769" i="16"/>
  <c r="S3770" i="16"/>
  <c r="S3771" i="16"/>
  <c r="S3772" i="16"/>
  <c r="S3773" i="16"/>
  <c r="S3774" i="16"/>
  <c r="S3775" i="16"/>
  <c r="S3776" i="16"/>
  <c r="S3777" i="16"/>
  <c r="S3778" i="16"/>
  <c r="S3779" i="16"/>
  <c r="S3780" i="16"/>
  <c r="S3781" i="16"/>
  <c r="S3782" i="16"/>
  <c r="S3783" i="16"/>
  <c r="S3784" i="16"/>
  <c r="S3785" i="16"/>
  <c r="S3786" i="16"/>
  <c r="S3787" i="16"/>
  <c r="S3788" i="16"/>
  <c r="S3789" i="16"/>
  <c r="S3790" i="16"/>
  <c r="S3791" i="16"/>
  <c r="S3792" i="16"/>
  <c r="S3793" i="16"/>
  <c r="S3794" i="16"/>
  <c r="S3795" i="16"/>
  <c r="S3796" i="16"/>
  <c r="S3797" i="16"/>
  <c r="S3798" i="16"/>
  <c r="S3799" i="16"/>
  <c r="S3800" i="16"/>
  <c r="S3801" i="16"/>
  <c r="S3802" i="16"/>
  <c r="S3803" i="16"/>
  <c r="S3804" i="16"/>
  <c r="S3805" i="16"/>
  <c r="S3806" i="16"/>
  <c r="S3807" i="16"/>
  <c r="S3808" i="16"/>
  <c r="S3809" i="16"/>
  <c r="S3810" i="16"/>
  <c r="S3811" i="16"/>
  <c r="S3812" i="16"/>
  <c r="S3813" i="16"/>
  <c r="S3814" i="16"/>
  <c r="S3815" i="16"/>
  <c r="S3816" i="16"/>
  <c r="S3817" i="16"/>
  <c r="S3818" i="16"/>
  <c r="S3819" i="16"/>
  <c r="S3820" i="16"/>
  <c r="S3821" i="16"/>
  <c r="S3822" i="16"/>
  <c r="S3823" i="16"/>
  <c r="S3824" i="16"/>
  <c r="S3825" i="16"/>
  <c r="S3826" i="16"/>
  <c r="S3827" i="16"/>
  <c r="S3828" i="16"/>
  <c r="S3829" i="16"/>
  <c r="S3830" i="16"/>
  <c r="S3831" i="16"/>
  <c r="S3832" i="16"/>
  <c r="S3833" i="16"/>
  <c r="S3834" i="16"/>
  <c r="S3835" i="16"/>
  <c r="S3836" i="16"/>
  <c r="S3837" i="16"/>
  <c r="S3838" i="16"/>
  <c r="S3839" i="16"/>
  <c r="S3840" i="16"/>
  <c r="S3841" i="16"/>
  <c r="S3842" i="16"/>
  <c r="S3843" i="16"/>
  <c r="S3844" i="16"/>
  <c r="S3845" i="16"/>
  <c r="S3846" i="16"/>
  <c r="S3847" i="16"/>
  <c r="S3848" i="16"/>
  <c r="S3849" i="16"/>
  <c r="S3850" i="16"/>
  <c r="S3851" i="16"/>
  <c r="S3852" i="16"/>
  <c r="S3853" i="16"/>
  <c r="S3854" i="16"/>
  <c r="S3855" i="16"/>
  <c r="S3856" i="16"/>
  <c r="S3857" i="16"/>
  <c r="S3858" i="16"/>
  <c r="S3859" i="16"/>
  <c r="S3860" i="16"/>
  <c r="S3861" i="16"/>
  <c r="S3862" i="16"/>
  <c r="S3863" i="16"/>
  <c r="S3864" i="16"/>
  <c r="S3865" i="16"/>
  <c r="S3866" i="16"/>
  <c r="S3867" i="16"/>
  <c r="S3868" i="16"/>
  <c r="S3869" i="16"/>
  <c r="S3870" i="16"/>
  <c r="S3871" i="16"/>
  <c r="S3872" i="16"/>
  <c r="S3873" i="16"/>
  <c r="S3874" i="16"/>
  <c r="S3875" i="16"/>
  <c r="S3876" i="16"/>
  <c r="S3877" i="16"/>
  <c r="S3878" i="16"/>
  <c r="S3879" i="16"/>
  <c r="S3880" i="16"/>
  <c r="S3881" i="16"/>
  <c r="S3882" i="16"/>
  <c r="S3883" i="16"/>
  <c r="S3884" i="16"/>
  <c r="S3885" i="16"/>
  <c r="S3886" i="16"/>
  <c r="S3887" i="16"/>
  <c r="S3888" i="16"/>
  <c r="S3889" i="16"/>
  <c r="S3890" i="16"/>
  <c r="S3891" i="16"/>
  <c r="S3892" i="16"/>
  <c r="S3893" i="16"/>
  <c r="S3894" i="16"/>
  <c r="S3895" i="16"/>
  <c r="S3896" i="16"/>
  <c r="S3897" i="16"/>
  <c r="S3898" i="16"/>
  <c r="S3899" i="16"/>
  <c r="S3900" i="16"/>
  <c r="S3901" i="16"/>
  <c r="S3902" i="16"/>
  <c r="S3903" i="16"/>
  <c r="S3904" i="16"/>
  <c r="S3905" i="16"/>
  <c r="S3906" i="16"/>
  <c r="S3907" i="16"/>
  <c r="S3908" i="16"/>
  <c r="S3909" i="16"/>
  <c r="S3910" i="16"/>
  <c r="S3911" i="16"/>
  <c r="S3912" i="16"/>
  <c r="S3913" i="16"/>
  <c r="S3914" i="16"/>
  <c r="S3915" i="16"/>
  <c r="S3916" i="16"/>
  <c r="S3917" i="16"/>
  <c r="S3918" i="16"/>
  <c r="S3919" i="16"/>
  <c r="S3920" i="16"/>
  <c r="S3921" i="16"/>
  <c r="S3922" i="16"/>
  <c r="S3923" i="16"/>
  <c r="S3924" i="16"/>
  <c r="S3925" i="16"/>
  <c r="S3926" i="16"/>
  <c r="S3927" i="16"/>
  <c r="S3928" i="16"/>
  <c r="S3929" i="16"/>
  <c r="S3930" i="16"/>
  <c r="S3931" i="16"/>
  <c r="S3932" i="16"/>
  <c r="S3933" i="16"/>
  <c r="S3934" i="16"/>
  <c r="S3935" i="16"/>
  <c r="S3936" i="16"/>
  <c r="S3937" i="16"/>
  <c r="S3938" i="16"/>
  <c r="S3939" i="16"/>
  <c r="S3940" i="16"/>
  <c r="S3941" i="16"/>
  <c r="S3942" i="16"/>
  <c r="S3943" i="16"/>
  <c r="S3944" i="16"/>
  <c r="S3945" i="16"/>
  <c r="S3946" i="16"/>
  <c r="S3947" i="16"/>
  <c r="S3948" i="16"/>
  <c r="S3949" i="16"/>
  <c r="S3950" i="16"/>
  <c r="S3951" i="16"/>
  <c r="S3952" i="16"/>
  <c r="S3953" i="16"/>
  <c r="S3954" i="16"/>
  <c r="S3955" i="16"/>
  <c r="S3956" i="16"/>
  <c r="S3957" i="16"/>
  <c r="S3958" i="16"/>
  <c r="S3959" i="16"/>
  <c r="S3960" i="16"/>
  <c r="S3961" i="16"/>
  <c r="S3962" i="16"/>
  <c r="S3963" i="16"/>
  <c r="S3964" i="16"/>
  <c r="S3965" i="16"/>
  <c r="S3966" i="16"/>
  <c r="S3967" i="16"/>
  <c r="S3968" i="16"/>
  <c r="S3969" i="16"/>
  <c r="S3970" i="16"/>
  <c r="S3971" i="16"/>
  <c r="S3972" i="16"/>
  <c r="S3973" i="16"/>
  <c r="S3974" i="16"/>
  <c r="S3975" i="16"/>
  <c r="S3976" i="16"/>
  <c r="S3977" i="16"/>
  <c r="S3978" i="16"/>
  <c r="S3979" i="16"/>
  <c r="S3980" i="16"/>
  <c r="S3981" i="16"/>
  <c r="S3982" i="16"/>
  <c r="S3983" i="16"/>
  <c r="S3984" i="16"/>
  <c r="S3985" i="16"/>
  <c r="S3986" i="16"/>
  <c r="S3987" i="16"/>
  <c r="S3988" i="16"/>
  <c r="S3989" i="16"/>
  <c r="S3990" i="16"/>
  <c r="S3991" i="16"/>
  <c r="S3992" i="16"/>
  <c r="S3993" i="16"/>
  <c r="S3994" i="16"/>
  <c r="S3995" i="16"/>
  <c r="S3996" i="16"/>
  <c r="S3997" i="16"/>
  <c r="S3998" i="16"/>
  <c r="S3999" i="16"/>
  <c r="S4000" i="16"/>
  <c r="S4001" i="16"/>
  <c r="S4002" i="16"/>
  <c r="S4003" i="16"/>
  <c r="S4004" i="16"/>
  <c r="S4005" i="16"/>
  <c r="S4006" i="16"/>
  <c r="S4007" i="16"/>
  <c r="S4008" i="16"/>
  <c r="S4009" i="16"/>
  <c r="S4010" i="16"/>
  <c r="S4011" i="16"/>
  <c r="S4012" i="16"/>
  <c r="S4013" i="16"/>
  <c r="S4014" i="16"/>
  <c r="S4015" i="16"/>
  <c r="S4016" i="16"/>
  <c r="S4017" i="16"/>
  <c r="S4018" i="16"/>
  <c r="S4019" i="16"/>
  <c r="S4020" i="16"/>
  <c r="S4021" i="16"/>
  <c r="S4022" i="16"/>
  <c r="S4023" i="16"/>
  <c r="S4024" i="16"/>
  <c r="S4025" i="16"/>
  <c r="S4026" i="16"/>
  <c r="S4027" i="16"/>
  <c r="S4028" i="16"/>
  <c r="S4029" i="16"/>
  <c r="S4030" i="16"/>
  <c r="S4031" i="16"/>
  <c r="S4032" i="16"/>
  <c r="S4033" i="16"/>
  <c r="S4034" i="16"/>
  <c r="S4035" i="16"/>
  <c r="S4036" i="16"/>
  <c r="S4037" i="16"/>
  <c r="S4038" i="16"/>
  <c r="S4039" i="16"/>
  <c r="S4040" i="16"/>
  <c r="S4041" i="16"/>
  <c r="S4042" i="16"/>
  <c r="S4043" i="16"/>
  <c r="S4044" i="16"/>
  <c r="S4045" i="16"/>
  <c r="S4046" i="16"/>
  <c r="S4047" i="16"/>
  <c r="S4048" i="16"/>
  <c r="S4049" i="16"/>
  <c r="S4050" i="16"/>
  <c r="S4051" i="16"/>
  <c r="S4052" i="16"/>
  <c r="S4053" i="16"/>
  <c r="S4054" i="16"/>
  <c r="S4055" i="16"/>
  <c r="S4056" i="16"/>
  <c r="S4057" i="16"/>
  <c r="S4058" i="16"/>
  <c r="S4059" i="16"/>
  <c r="S4060" i="16"/>
  <c r="S4061" i="16"/>
  <c r="S4062" i="16"/>
  <c r="S4063" i="16"/>
  <c r="S4064" i="16"/>
  <c r="S4065" i="16"/>
  <c r="S4066" i="16"/>
  <c r="S4067" i="16"/>
  <c r="S4068" i="16"/>
  <c r="S4069" i="16"/>
  <c r="S4070" i="16"/>
  <c r="S4071" i="16"/>
  <c r="S4072" i="16"/>
  <c r="S4073" i="16"/>
  <c r="S4074" i="16"/>
  <c r="S4075" i="16"/>
  <c r="S4076" i="16"/>
  <c r="S4077" i="16"/>
  <c r="S4078" i="16"/>
  <c r="S4079" i="16"/>
  <c r="S4080" i="16"/>
  <c r="S4081" i="16"/>
  <c r="S4082" i="16"/>
  <c r="S4083" i="16"/>
  <c r="S4084" i="16"/>
  <c r="S4085" i="16"/>
  <c r="S4086" i="16"/>
  <c r="S4087" i="16"/>
  <c r="S4088" i="16"/>
  <c r="S4089" i="16"/>
  <c r="S4090" i="16"/>
  <c r="S4091" i="16"/>
  <c r="S4092" i="16"/>
  <c r="S4093" i="16"/>
  <c r="S4094" i="16"/>
  <c r="S4095" i="16"/>
  <c r="S4096" i="16"/>
  <c r="S4097" i="16"/>
  <c r="S4098" i="16"/>
  <c r="S4099" i="16"/>
  <c r="S4100" i="16"/>
  <c r="S4101" i="16"/>
  <c r="S4102" i="16"/>
  <c r="S4103" i="16"/>
  <c r="S4104" i="16"/>
  <c r="S4105" i="16"/>
  <c r="S4106" i="16"/>
  <c r="S4107" i="16"/>
  <c r="S4108" i="16"/>
  <c r="S4109" i="16"/>
  <c r="S4110" i="16"/>
  <c r="S4111" i="16"/>
  <c r="S4112" i="16"/>
  <c r="S4113" i="16"/>
  <c r="S4114" i="16"/>
  <c r="S4115" i="16"/>
  <c r="S4116" i="16"/>
  <c r="S4117" i="16"/>
  <c r="S4118" i="16"/>
  <c r="S4119" i="16"/>
  <c r="S4120" i="16"/>
  <c r="S4121" i="16"/>
  <c r="S4122" i="16"/>
  <c r="S4123" i="16"/>
  <c r="S4124" i="16"/>
  <c r="S4125" i="16"/>
  <c r="S4126" i="16"/>
  <c r="S4127" i="16"/>
  <c r="S4128" i="16"/>
  <c r="S4129" i="16"/>
  <c r="S4130" i="16"/>
  <c r="S4131" i="16"/>
  <c r="S4132" i="16"/>
  <c r="S4133" i="16"/>
  <c r="S4134" i="16"/>
  <c r="S4135" i="16"/>
  <c r="S4136" i="16"/>
  <c r="S4137" i="16"/>
  <c r="S4138" i="16"/>
  <c r="S4139" i="16"/>
  <c r="S4140" i="16"/>
  <c r="S4141" i="16"/>
  <c r="S4142" i="16"/>
  <c r="S4143" i="16"/>
  <c r="S4144" i="16"/>
  <c r="S4145" i="16"/>
  <c r="S4146" i="16"/>
  <c r="S4147" i="16"/>
  <c r="S4148" i="16"/>
  <c r="S4149" i="16"/>
  <c r="S4150" i="16"/>
  <c r="S4151" i="16"/>
  <c r="S4152" i="16"/>
  <c r="S4153" i="16"/>
  <c r="S4154" i="16"/>
  <c r="S4155" i="16"/>
  <c r="S4156" i="16"/>
  <c r="S4157" i="16"/>
  <c r="S4158" i="16"/>
  <c r="S4159" i="16"/>
  <c r="S4160" i="16"/>
  <c r="S4161" i="16"/>
  <c r="S4162" i="16"/>
  <c r="S4163" i="16"/>
  <c r="S4164" i="16"/>
  <c r="S4165" i="16"/>
  <c r="S4166" i="16"/>
  <c r="S4167" i="16"/>
  <c r="S4168" i="16"/>
  <c r="S4169" i="16"/>
  <c r="S4170" i="16"/>
  <c r="S4171" i="16"/>
  <c r="S4172" i="16"/>
  <c r="S4173" i="16"/>
  <c r="S4174" i="16"/>
  <c r="S4175" i="16"/>
  <c r="S4176" i="16"/>
  <c r="S4177" i="16"/>
  <c r="S4178" i="16"/>
  <c r="S4179" i="16"/>
  <c r="S4180" i="16"/>
  <c r="S4181" i="16"/>
  <c r="S4182" i="16"/>
  <c r="S4183" i="16"/>
  <c r="S4184" i="16"/>
  <c r="S4185" i="16"/>
  <c r="S4186" i="16"/>
  <c r="S4187" i="16"/>
  <c r="S4188" i="16"/>
  <c r="S4189" i="16"/>
  <c r="S4190" i="16"/>
  <c r="S4191" i="16"/>
  <c r="S4192" i="16"/>
  <c r="S4193" i="16"/>
  <c r="S4194" i="16"/>
  <c r="S4195" i="16"/>
  <c r="S4196" i="16"/>
  <c r="S4197" i="16"/>
  <c r="S4198" i="16"/>
  <c r="S4199" i="16"/>
  <c r="S4200" i="16"/>
  <c r="S4201" i="16"/>
  <c r="S4202" i="16"/>
  <c r="S4203" i="16"/>
  <c r="S4204" i="16"/>
  <c r="S4205" i="16"/>
  <c r="S4206" i="16"/>
  <c r="S4207" i="16"/>
  <c r="S4208" i="16"/>
  <c r="S4209" i="16"/>
  <c r="S4210" i="16"/>
  <c r="S4211" i="16"/>
  <c r="S4212" i="16"/>
  <c r="S4213" i="16"/>
  <c r="S4214" i="16"/>
  <c r="S4215" i="16"/>
  <c r="S4216" i="16"/>
  <c r="S4217" i="16"/>
  <c r="S4218" i="16"/>
  <c r="S4219" i="16"/>
  <c r="S4220" i="16"/>
  <c r="S4221" i="16"/>
  <c r="S4222" i="16"/>
  <c r="S4223" i="16"/>
  <c r="S4224" i="16"/>
  <c r="S4225" i="16"/>
  <c r="S4226" i="16"/>
  <c r="S4227" i="16"/>
  <c r="S4228" i="16"/>
  <c r="S4229" i="16"/>
  <c r="S4230" i="16"/>
  <c r="S4231" i="16"/>
  <c r="S4232" i="16"/>
  <c r="S4233" i="16"/>
  <c r="S4234" i="16"/>
  <c r="S4235" i="16"/>
  <c r="S4236" i="16"/>
  <c r="S4237" i="16"/>
  <c r="S4238" i="16"/>
  <c r="S4239" i="16"/>
  <c r="S4240" i="16"/>
  <c r="S4241" i="16"/>
  <c r="S4242" i="16"/>
  <c r="S4243" i="16"/>
  <c r="S4244" i="16"/>
  <c r="S4245" i="16"/>
  <c r="S4246" i="16"/>
  <c r="S4247" i="16"/>
  <c r="S4248" i="16"/>
  <c r="S4249" i="16"/>
  <c r="S4250" i="16"/>
  <c r="S4251" i="16"/>
  <c r="S4252" i="16"/>
  <c r="S4253" i="16"/>
  <c r="S4254" i="16"/>
  <c r="S4255" i="16"/>
  <c r="S4256" i="16"/>
  <c r="S4257" i="16"/>
  <c r="S4258" i="16"/>
  <c r="S4259" i="16"/>
  <c r="S4260" i="16"/>
  <c r="S4261" i="16"/>
  <c r="S4262" i="16"/>
  <c r="S4263" i="16"/>
  <c r="S4264" i="16"/>
  <c r="S4265" i="16"/>
  <c r="S4266" i="16"/>
  <c r="S4267" i="16"/>
  <c r="S4268" i="16"/>
  <c r="S4269" i="16"/>
  <c r="S4270" i="16"/>
  <c r="S4271" i="16"/>
  <c r="S4272" i="16"/>
  <c r="S4273" i="16"/>
  <c r="S4274" i="16"/>
  <c r="S4275" i="16"/>
  <c r="S4276" i="16"/>
  <c r="S4277" i="16"/>
  <c r="S4278" i="16"/>
  <c r="S4279" i="16"/>
  <c r="S4280" i="16"/>
  <c r="S4281" i="16"/>
  <c r="S4282" i="16"/>
  <c r="S4283" i="16"/>
  <c r="S4284" i="16"/>
  <c r="S4285" i="16"/>
  <c r="S4286" i="16"/>
  <c r="S4287" i="16"/>
  <c r="S4288" i="16"/>
  <c r="S4289" i="16"/>
  <c r="S4290" i="16"/>
  <c r="S4291" i="16"/>
  <c r="S4292" i="16"/>
  <c r="S4293" i="16"/>
  <c r="S4294" i="16"/>
  <c r="S4295" i="16"/>
  <c r="S4296" i="16"/>
  <c r="S4297" i="16"/>
  <c r="S4298" i="16"/>
  <c r="S4299" i="16"/>
  <c r="S4300" i="16"/>
  <c r="S4301" i="16"/>
  <c r="S4302" i="16"/>
  <c r="S4303" i="16"/>
  <c r="S4304" i="16"/>
  <c r="S4305" i="16"/>
  <c r="S4306" i="16"/>
  <c r="S4307" i="16"/>
  <c r="S4308" i="16"/>
  <c r="S4309" i="16"/>
  <c r="S4310" i="16"/>
  <c r="S4311" i="16"/>
  <c r="S4312" i="16"/>
  <c r="S4313" i="16"/>
  <c r="S4314" i="16"/>
  <c r="S4315" i="16"/>
  <c r="S4316" i="16"/>
  <c r="S4317" i="16"/>
  <c r="S4318" i="16"/>
  <c r="S4319" i="16"/>
  <c r="S4320" i="16"/>
  <c r="S4321" i="16"/>
  <c r="S4322" i="16"/>
  <c r="S4323" i="16"/>
  <c r="S4324" i="16"/>
  <c r="S4325" i="16"/>
  <c r="S4326" i="16"/>
  <c r="S4327" i="16"/>
  <c r="S4328" i="16"/>
  <c r="S4329" i="16"/>
  <c r="S4330" i="16"/>
  <c r="S4331" i="16"/>
  <c r="S4332" i="16"/>
  <c r="S4333" i="16"/>
  <c r="S4334" i="16"/>
  <c r="S4335" i="16"/>
  <c r="S4336" i="16"/>
  <c r="S4337" i="16"/>
  <c r="S4338" i="16"/>
  <c r="S4339" i="16"/>
  <c r="S4340" i="16"/>
  <c r="S4341" i="16"/>
  <c r="S4342" i="16"/>
  <c r="S4343" i="16"/>
  <c r="S4344" i="16"/>
  <c r="S4345" i="16"/>
  <c r="S4346" i="16"/>
  <c r="S4347" i="16"/>
  <c r="S4348" i="16"/>
  <c r="S4349" i="16"/>
  <c r="S4350" i="16"/>
  <c r="S4351" i="16"/>
  <c r="S4352" i="16"/>
  <c r="S4353" i="16"/>
  <c r="S4354" i="16"/>
  <c r="S4355" i="16"/>
  <c r="S4356" i="16"/>
  <c r="S4357" i="16"/>
  <c r="S4358" i="16"/>
  <c r="S4359" i="16"/>
  <c r="S4360" i="16"/>
  <c r="S4361" i="16"/>
  <c r="S4362" i="16"/>
  <c r="S4363" i="16"/>
  <c r="S4364" i="16"/>
  <c r="S4365" i="16"/>
  <c r="S4366" i="16"/>
  <c r="S4367" i="16"/>
  <c r="S4368" i="16"/>
  <c r="S4369" i="16"/>
  <c r="S4370" i="16"/>
  <c r="S4371" i="16"/>
  <c r="S4372" i="16"/>
  <c r="S4373" i="16"/>
  <c r="S4374" i="16"/>
  <c r="S4375" i="16"/>
  <c r="S4376" i="16"/>
  <c r="S4377" i="16"/>
  <c r="S4378" i="16"/>
  <c r="S4379" i="16"/>
  <c r="S4380" i="16"/>
  <c r="S4381" i="16"/>
  <c r="S4382" i="16"/>
  <c r="S4383" i="16"/>
  <c r="S4384" i="16"/>
  <c r="S4385" i="16"/>
  <c r="S4386" i="16"/>
  <c r="S4387" i="16"/>
  <c r="S4388" i="16"/>
  <c r="S4389" i="16"/>
  <c r="S4390" i="16"/>
  <c r="S4391" i="16"/>
  <c r="S4392" i="16"/>
  <c r="S4393" i="16"/>
  <c r="S4394" i="16"/>
  <c r="S4395" i="16"/>
  <c r="S4396" i="16"/>
  <c r="S4397" i="16"/>
  <c r="S4398" i="16"/>
  <c r="S4399" i="16"/>
  <c r="S4400" i="16"/>
  <c r="S4401" i="16"/>
  <c r="S4402" i="16"/>
  <c r="S4403" i="16"/>
  <c r="S4404" i="16"/>
  <c r="S4405" i="16"/>
  <c r="S4406" i="16"/>
  <c r="S4407" i="16"/>
  <c r="S4408" i="16"/>
  <c r="S4409" i="16"/>
  <c r="S4410" i="16"/>
  <c r="S4411" i="16"/>
  <c r="S4412" i="16"/>
  <c r="S4413" i="16"/>
  <c r="S4414" i="16"/>
  <c r="S4415" i="16"/>
  <c r="S4416" i="16"/>
  <c r="S4417" i="16"/>
  <c r="S4418" i="16"/>
  <c r="S4419" i="16"/>
  <c r="S4420" i="16"/>
  <c r="S4421" i="16"/>
  <c r="S4422" i="16"/>
  <c r="S4423" i="16"/>
  <c r="S4424" i="16"/>
  <c r="S4425" i="16"/>
  <c r="S4426" i="16"/>
  <c r="S4427" i="16"/>
  <c r="S4428" i="16"/>
  <c r="S4429" i="16"/>
  <c r="S4430" i="16"/>
  <c r="S4431" i="16"/>
  <c r="S4432" i="16"/>
  <c r="S4433" i="16"/>
  <c r="S4434" i="16"/>
  <c r="S4435" i="16"/>
  <c r="S4436" i="16"/>
  <c r="S4437" i="16"/>
  <c r="S4438" i="16"/>
  <c r="S4439" i="16"/>
  <c r="S4440" i="16"/>
  <c r="S4441" i="16"/>
  <c r="S4442" i="16"/>
  <c r="S4443" i="16"/>
  <c r="S4444" i="16"/>
  <c r="S4445" i="16"/>
  <c r="S4446" i="16"/>
  <c r="S4447" i="16"/>
  <c r="S4448" i="16"/>
  <c r="S4449" i="16"/>
  <c r="S4450" i="16"/>
  <c r="S4451" i="16"/>
  <c r="S4452" i="16"/>
  <c r="S4453" i="16"/>
  <c r="S4454" i="16"/>
  <c r="S4455" i="16"/>
  <c r="S4456" i="16"/>
  <c r="S4457" i="16"/>
  <c r="S4458" i="16"/>
  <c r="S4459" i="16"/>
  <c r="S4460" i="16"/>
  <c r="S4461" i="16"/>
  <c r="S4462" i="16"/>
  <c r="S4463" i="16"/>
  <c r="S4464" i="16"/>
  <c r="S4465" i="16"/>
  <c r="S4466" i="16"/>
  <c r="S4467" i="16"/>
  <c r="S4468" i="16"/>
  <c r="S4469" i="16"/>
  <c r="S4470" i="16"/>
  <c r="S4471" i="16"/>
  <c r="S4472" i="16"/>
  <c r="S4473" i="16"/>
  <c r="S4474" i="16"/>
  <c r="S4475" i="16"/>
  <c r="S4476" i="16"/>
  <c r="S4477" i="16"/>
  <c r="S4478" i="16"/>
  <c r="S4479" i="16"/>
  <c r="S4480" i="16"/>
  <c r="S4481" i="16"/>
  <c r="S4482" i="16"/>
  <c r="S4483" i="16"/>
  <c r="S4484" i="16"/>
  <c r="S4485" i="16"/>
  <c r="S4486" i="16"/>
  <c r="S4487" i="16"/>
  <c r="S4488" i="16"/>
  <c r="S4489" i="16"/>
  <c r="S4490" i="16"/>
  <c r="S4491" i="16"/>
  <c r="S4492" i="16"/>
  <c r="S4493" i="16"/>
  <c r="S4494" i="16"/>
  <c r="S4495" i="16"/>
  <c r="S4496" i="16"/>
  <c r="S4497" i="16"/>
  <c r="S4498" i="16"/>
  <c r="S4499" i="16"/>
  <c r="S4500" i="16"/>
  <c r="S4501" i="16"/>
  <c r="S4502" i="16"/>
  <c r="S4503" i="16"/>
  <c r="S4504" i="16"/>
  <c r="S4505" i="16"/>
  <c r="S4506" i="16"/>
  <c r="S4507" i="16"/>
  <c r="S4508" i="16"/>
  <c r="S4509" i="16"/>
  <c r="S4510" i="16"/>
  <c r="S4511" i="16"/>
  <c r="S4512" i="16"/>
  <c r="S4513" i="16"/>
  <c r="S4514" i="16"/>
  <c r="S4515" i="16"/>
  <c r="S4516" i="16"/>
  <c r="S4517" i="16"/>
  <c r="S4518" i="16"/>
  <c r="S4519" i="16"/>
  <c r="S4520" i="16"/>
  <c r="S4521" i="16"/>
  <c r="S4522" i="16"/>
  <c r="S4523" i="16"/>
  <c r="S4524" i="16"/>
  <c r="S4525" i="16"/>
  <c r="S4526" i="16"/>
  <c r="S4527" i="16"/>
  <c r="S4528" i="16"/>
  <c r="S4529" i="16"/>
  <c r="S4530" i="16"/>
  <c r="S4531" i="16"/>
  <c r="S4532" i="16"/>
  <c r="S4533" i="16"/>
  <c r="S4534" i="16"/>
  <c r="S4535" i="16"/>
  <c r="S4536" i="16"/>
  <c r="S4537" i="16"/>
  <c r="S4538" i="16"/>
  <c r="S4539" i="16"/>
  <c r="S4540" i="16"/>
  <c r="S4541" i="16"/>
  <c r="S4542" i="16"/>
  <c r="S4543" i="16"/>
  <c r="S4544" i="16"/>
  <c r="S4545" i="16"/>
  <c r="S4546" i="16"/>
  <c r="S4547" i="16"/>
  <c r="S4548" i="16"/>
  <c r="S4549" i="16"/>
  <c r="S4550" i="16"/>
  <c r="S4551" i="16"/>
  <c r="S4552" i="16"/>
  <c r="S4553" i="16"/>
  <c r="S4554" i="16"/>
  <c r="S4555" i="16"/>
  <c r="S4556" i="16"/>
  <c r="S4557" i="16"/>
  <c r="S4558" i="16"/>
  <c r="S4559" i="16"/>
  <c r="S4560" i="16"/>
  <c r="S4561" i="16"/>
  <c r="S4562" i="16"/>
  <c r="S4563" i="16"/>
  <c r="S4564" i="16"/>
  <c r="S4565" i="16"/>
  <c r="S4566" i="16"/>
  <c r="S4567" i="16"/>
  <c r="S4568" i="16"/>
  <c r="S4569" i="16"/>
  <c r="S4570" i="16"/>
  <c r="S4571" i="16"/>
  <c r="S4572" i="16"/>
  <c r="S4573" i="16"/>
  <c r="S4574" i="16"/>
  <c r="S4575" i="16"/>
  <c r="S4576" i="16"/>
  <c r="S4577" i="16"/>
  <c r="S4578" i="16"/>
  <c r="S4579" i="16"/>
  <c r="S4580" i="16"/>
  <c r="S4581" i="16"/>
  <c r="S4582" i="16"/>
  <c r="S4583" i="16"/>
  <c r="S4584" i="16"/>
  <c r="S4585" i="16"/>
  <c r="S4586" i="16"/>
  <c r="S4587" i="16"/>
  <c r="S4588" i="16"/>
  <c r="S4589" i="16"/>
  <c r="S4590" i="16"/>
  <c r="S4591" i="16"/>
  <c r="S4592" i="16"/>
  <c r="S4593" i="16"/>
  <c r="S4594" i="16"/>
  <c r="S4595" i="16"/>
  <c r="S4596" i="16"/>
  <c r="S4597" i="16"/>
  <c r="S4598" i="16"/>
  <c r="S4599" i="16"/>
  <c r="S4600" i="16"/>
  <c r="S4601" i="16"/>
  <c r="S4602" i="16"/>
  <c r="S4603" i="16"/>
  <c r="S4604" i="16"/>
  <c r="S4605" i="16"/>
  <c r="S4606" i="16"/>
  <c r="S4607" i="16"/>
  <c r="S4608" i="16"/>
  <c r="S4609" i="16"/>
  <c r="S4610" i="16"/>
  <c r="S4611" i="16"/>
  <c r="S4612" i="16"/>
  <c r="S4613" i="16"/>
  <c r="S4614" i="16"/>
  <c r="S4615" i="16"/>
  <c r="S4616" i="16"/>
  <c r="S4617" i="16"/>
  <c r="S4618" i="16"/>
  <c r="S4619" i="16"/>
  <c r="S4620" i="16"/>
  <c r="S4621" i="16"/>
  <c r="S4622" i="16"/>
  <c r="S4623" i="16"/>
  <c r="S4624" i="16"/>
  <c r="S4625" i="16"/>
  <c r="S4626" i="16"/>
  <c r="S4627" i="16"/>
  <c r="S4628" i="16"/>
  <c r="S4629" i="16"/>
  <c r="S4630" i="16"/>
  <c r="S4631" i="16"/>
  <c r="S4632" i="16"/>
  <c r="S4633" i="16"/>
  <c r="S4634" i="16"/>
  <c r="S4635" i="16"/>
  <c r="S4636" i="16"/>
  <c r="S4637" i="16"/>
  <c r="S4638" i="16"/>
  <c r="S4639" i="16"/>
  <c r="S4640" i="16"/>
  <c r="S4641" i="16"/>
  <c r="S4642" i="16"/>
  <c r="S4643" i="16"/>
  <c r="S4644" i="16"/>
  <c r="S4645" i="16"/>
  <c r="S4646" i="16"/>
  <c r="S4647" i="16"/>
  <c r="S4648" i="16"/>
  <c r="S4649" i="16"/>
  <c r="S4650" i="16"/>
  <c r="S4651" i="16"/>
  <c r="S4652" i="16"/>
  <c r="S4653" i="16"/>
  <c r="S4654" i="16"/>
  <c r="S4655" i="16"/>
  <c r="S4656" i="16"/>
  <c r="S4657" i="16"/>
  <c r="S4658" i="16"/>
  <c r="S4659" i="16"/>
  <c r="S4660" i="16"/>
  <c r="S4661" i="16"/>
  <c r="S4662" i="16"/>
  <c r="S4663" i="16"/>
  <c r="S4664" i="16"/>
  <c r="S4665" i="16"/>
  <c r="S4666" i="16"/>
  <c r="S4667" i="16"/>
  <c r="S4668" i="16"/>
  <c r="S4669" i="16"/>
  <c r="S4670" i="16"/>
  <c r="S4671" i="16"/>
  <c r="S4672" i="16"/>
  <c r="S4673" i="16"/>
  <c r="S4674" i="16"/>
  <c r="S4675" i="16"/>
  <c r="S4676" i="16"/>
  <c r="S4677" i="16"/>
  <c r="S4678" i="16"/>
  <c r="S4679" i="16"/>
  <c r="S4680" i="16"/>
  <c r="S4681" i="16"/>
  <c r="S4682" i="16"/>
  <c r="S4683" i="16"/>
  <c r="S4684" i="16"/>
  <c r="S4685" i="16"/>
  <c r="S4686" i="16"/>
  <c r="S4687" i="16"/>
  <c r="S4688" i="16"/>
  <c r="S4689" i="16"/>
  <c r="S4690" i="16"/>
  <c r="S4691" i="16"/>
  <c r="S4692" i="16"/>
  <c r="S4693" i="16"/>
  <c r="S4694" i="16"/>
  <c r="S4695" i="16"/>
  <c r="S4696" i="16"/>
  <c r="S4697" i="16"/>
  <c r="S4698" i="16"/>
  <c r="S4699" i="16"/>
  <c r="S4700" i="16"/>
  <c r="S4701" i="16"/>
  <c r="S4702" i="16"/>
  <c r="S4703" i="16"/>
  <c r="S4704" i="16"/>
  <c r="S4705" i="16"/>
  <c r="S4706" i="16"/>
  <c r="S4707" i="16"/>
  <c r="S4708" i="16"/>
  <c r="S4709" i="16"/>
  <c r="S4710" i="16"/>
  <c r="S4711" i="16"/>
  <c r="S4712" i="16"/>
  <c r="S4713" i="16"/>
  <c r="S4714" i="16"/>
  <c r="S4715" i="16"/>
  <c r="S4716" i="16"/>
  <c r="S4717" i="16"/>
  <c r="S4718" i="16"/>
  <c r="S4719" i="16"/>
  <c r="S4720" i="16"/>
  <c r="S4721" i="16"/>
  <c r="S4722" i="16"/>
  <c r="S4723" i="16"/>
  <c r="S4724" i="16"/>
  <c r="S4725" i="16"/>
  <c r="S4726" i="16"/>
  <c r="S4727" i="16"/>
  <c r="S4728" i="16"/>
  <c r="S4729" i="16"/>
  <c r="S4730" i="16"/>
  <c r="S4731" i="16"/>
  <c r="S4732" i="16"/>
  <c r="S4733" i="16"/>
  <c r="S4734" i="16"/>
  <c r="S4735" i="16"/>
  <c r="S4736" i="16"/>
  <c r="S4737" i="16"/>
  <c r="S4738" i="16"/>
  <c r="S4739" i="16"/>
  <c r="S4740" i="16"/>
  <c r="S4741" i="16"/>
  <c r="S4742" i="16"/>
  <c r="S4743" i="16"/>
  <c r="S4744" i="16"/>
  <c r="S4745" i="16"/>
  <c r="S4746" i="16"/>
  <c r="S4747" i="16"/>
  <c r="S4748" i="16"/>
  <c r="S4749" i="16"/>
  <c r="S4750" i="16"/>
  <c r="S4751" i="16"/>
  <c r="S4752" i="16"/>
  <c r="S4753" i="16"/>
  <c r="S4754" i="16"/>
  <c r="S4755" i="16"/>
  <c r="S4756" i="16"/>
  <c r="S4757" i="16"/>
  <c r="S4758" i="16"/>
  <c r="S4759" i="16"/>
  <c r="S4760" i="16"/>
  <c r="S4761" i="16"/>
  <c r="S4762" i="16"/>
  <c r="S4763" i="16"/>
  <c r="S4764" i="16"/>
  <c r="S4765" i="16"/>
  <c r="S4766" i="16"/>
  <c r="S4767" i="16"/>
  <c r="S4768" i="16"/>
  <c r="S4769" i="16"/>
  <c r="S4770" i="16"/>
  <c r="S4771" i="16"/>
  <c r="S4772" i="16"/>
  <c r="S4773" i="16"/>
  <c r="S4774" i="16"/>
  <c r="S4775" i="16"/>
  <c r="S4776" i="16"/>
  <c r="S4777" i="16"/>
  <c r="S4778" i="16"/>
  <c r="S4779" i="16"/>
  <c r="S4780" i="16"/>
  <c r="S4781" i="16"/>
  <c r="S4782" i="16"/>
  <c r="S4783" i="16"/>
  <c r="S4784" i="16"/>
  <c r="S4785" i="16"/>
  <c r="S4786" i="16"/>
  <c r="S4787" i="16"/>
  <c r="S4788" i="16"/>
  <c r="S4789" i="16"/>
  <c r="S4790" i="16"/>
  <c r="S4791" i="16"/>
  <c r="S4792" i="16"/>
  <c r="S4793" i="16"/>
  <c r="S4794" i="16"/>
  <c r="S4795" i="16"/>
  <c r="S4796" i="16"/>
  <c r="S4797" i="16"/>
  <c r="S4798" i="16"/>
  <c r="S4799" i="16"/>
  <c r="S4800" i="16"/>
  <c r="S4801" i="16"/>
  <c r="S4802" i="16"/>
  <c r="S4803" i="16"/>
  <c r="S4804" i="16"/>
  <c r="S4805" i="16"/>
  <c r="S4806" i="16"/>
  <c r="S4807" i="16"/>
  <c r="S4808" i="16"/>
  <c r="S4809" i="16"/>
  <c r="S4810" i="16"/>
  <c r="S4811" i="16"/>
  <c r="S4812" i="16"/>
  <c r="S4813" i="16"/>
  <c r="S4814" i="16"/>
  <c r="S4815" i="16"/>
  <c r="S4816" i="16"/>
  <c r="S4817" i="16"/>
  <c r="S4818" i="16"/>
  <c r="S4819" i="16"/>
  <c r="S4820" i="16"/>
  <c r="S4821" i="16"/>
  <c r="S4822" i="16"/>
  <c r="S4823" i="16"/>
  <c r="S4824" i="16"/>
  <c r="S4825" i="16"/>
  <c r="S4826" i="16"/>
  <c r="S4827" i="16"/>
  <c r="S4828" i="16"/>
  <c r="S4829" i="16"/>
  <c r="S4830" i="16"/>
  <c r="S4831" i="16"/>
  <c r="S4832" i="16"/>
  <c r="S4833" i="16"/>
  <c r="S4834" i="16"/>
  <c r="S4835" i="16"/>
  <c r="S4836" i="16"/>
  <c r="S4837" i="16"/>
  <c r="S4838" i="16"/>
  <c r="S4839" i="16"/>
  <c r="S4840" i="16"/>
  <c r="S4841" i="16"/>
  <c r="S4842" i="16"/>
  <c r="S4843" i="16"/>
  <c r="S4844" i="16"/>
  <c r="S4845" i="16"/>
  <c r="S4846" i="16"/>
  <c r="S4847" i="16"/>
  <c r="S4848" i="16"/>
  <c r="S4849" i="16"/>
  <c r="S4850" i="16"/>
  <c r="S4851" i="16"/>
  <c r="S4852" i="16"/>
  <c r="S4853" i="16"/>
  <c r="S4854" i="16"/>
  <c r="S4855" i="16"/>
  <c r="S4856" i="16"/>
  <c r="S4857" i="16"/>
  <c r="S4858" i="16"/>
  <c r="S4859" i="16"/>
  <c r="S4860" i="16"/>
  <c r="S4861" i="16"/>
  <c r="S4862" i="16"/>
  <c r="S4863" i="16"/>
  <c r="S4864" i="16"/>
  <c r="S4865" i="16"/>
  <c r="S4866" i="16"/>
  <c r="S4867" i="16"/>
  <c r="S4868" i="16"/>
  <c r="S4869" i="16"/>
  <c r="S4870" i="16"/>
  <c r="S4871" i="16"/>
  <c r="S4872" i="16"/>
  <c r="S4873" i="16"/>
  <c r="S4874" i="16"/>
  <c r="S4875" i="16"/>
  <c r="S4876" i="16"/>
  <c r="S4877" i="16"/>
  <c r="S4878" i="16"/>
  <c r="S4879" i="16"/>
  <c r="S4880" i="16"/>
  <c r="S4881" i="16"/>
  <c r="S4882" i="16"/>
  <c r="S4883" i="16"/>
  <c r="S4884" i="16"/>
  <c r="S4885" i="16"/>
  <c r="S4886" i="16"/>
  <c r="S4887" i="16"/>
  <c r="S4888" i="16"/>
  <c r="S4889" i="16"/>
  <c r="S4890" i="16"/>
  <c r="S4891" i="16"/>
  <c r="S4892" i="16"/>
  <c r="S4893" i="16"/>
  <c r="S4894" i="16"/>
  <c r="S4895" i="16"/>
  <c r="S4896" i="16"/>
  <c r="S4897" i="16"/>
  <c r="S4898" i="16"/>
  <c r="S4899" i="16"/>
  <c r="S4900" i="16"/>
  <c r="S4901" i="16"/>
  <c r="S4902" i="16"/>
  <c r="S4903" i="16"/>
  <c r="S4904" i="16"/>
  <c r="S4905" i="16"/>
  <c r="S4906" i="16"/>
  <c r="S4907" i="16"/>
  <c r="S4908" i="16"/>
  <c r="S4909" i="16"/>
  <c r="S4910" i="16"/>
  <c r="S4911" i="16"/>
  <c r="S4912" i="16"/>
  <c r="S4913" i="16"/>
  <c r="S4914" i="16"/>
  <c r="S4915" i="16"/>
  <c r="S4916" i="16"/>
  <c r="S4917" i="16"/>
  <c r="S4918" i="16"/>
  <c r="S4919" i="16"/>
  <c r="S4920" i="16"/>
  <c r="S4921" i="16"/>
  <c r="S4922" i="16"/>
  <c r="S4923" i="16"/>
  <c r="S4924" i="16"/>
  <c r="S4925" i="16"/>
  <c r="S4926" i="16"/>
  <c r="S4927" i="16"/>
  <c r="S4928" i="16"/>
  <c r="S4929" i="16"/>
  <c r="S4930" i="16"/>
  <c r="S4931" i="16"/>
  <c r="S4932" i="16"/>
  <c r="S4933" i="16"/>
  <c r="S4934" i="16"/>
  <c r="S4935" i="16"/>
  <c r="S4936" i="16"/>
  <c r="S4937" i="16"/>
  <c r="S4938" i="16"/>
  <c r="S4939" i="16"/>
  <c r="S4940" i="16"/>
  <c r="S4941" i="16"/>
  <c r="S4942" i="16"/>
  <c r="S4943" i="16"/>
  <c r="S4944" i="16"/>
  <c r="S4945" i="16"/>
  <c r="S4946" i="16"/>
  <c r="S4947" i="16"/>
  <c r="S4948" i="16"/>
  <c r="S4949" i="16"/>
  <c r="S4950" i="16"/>
  <c r="S4951" i="16"/>
  <c r="S4952" i="16"/>
  <c r="S4953" i="16"/>
  <c r="S4954" i="16"/>
  <c r="S4955" i="16"/>
  <c r="S4956" i="16"/>
  <c r="S4957" i="16"/>
  <c r="S4958" i="16"/>
  <c r="S4959" i="16"/>
  <c r="S4960" i="16"/>
  <c r="S4961" i="16"/>
  <c r="S4962" i="16"/>
  <c r="S4963" i="16"/>
  <c r="S4964" i="16"/>
  <c r="S4965" i="16"/>
  <c r="S4966" i="16"/>
  <c r="S4967" i="16"/>
  <c r="S4968" i="16"/>
  <c r="S4969" i="16"/>
  <c r="S4970" i="16"/>
  <c r="S4971" i="16"/>
  <c r="S4972" i="16"/>
  <c r="S4973" i="16"/>
  <c r="S4974" i="16"/>
  <c r="S4975" i="16"/>
  <c r="S4976" i="16"/>
  <c r="S4977" i="16"/>
  <c r="S4978" i="16"/>
  <c r="S4979" i="16"/>
  <c r="S4980" i="16"/>
  <c r="S4981" i="16"/>
  <c r="S4982" i="16"/>
  <c r="S4983" i="16"/>
  <c r="S4984" i="16"/>
  <c r="S4985" i="16"/>
  <c r="S4986" i="16"/>
  <c r="S4987" i="16"/>
  <c r="S4988" i="16"/>
  <c r="S4989" i="16"/>
  <c r="S4990" i="16"/>
  <c r="S4991" i="16"/>
  <c r="S4992" i="16"/>
  <c r="S4993" i="16"/>
  <c r="S4994" i="16"/>
  <c r="S4995" i="16"/>
  <c r="S4996" i="16"/>
  <c r="S4997" i="16"/>
  <c r="S4998" i="16"/>
  <c r="S4999" i="16"/>
  <c r="S5000" i="16"/>
  <c r="S5001" i="16"/>
  <c r="S5002" i="16"/>
  <c r="S5003" i="16"/>
  <c r="S5004" i="16"/>
  <c r="S5005" i="16"/>
  <c r="S5006" i="16"/>
  <c r="S5007" i="16"/>
  <c r="S5008" i="16"/>
  <c r="S5009" i="16"/>
  <c r="S5010" i="16"/>
  <c r="S5011" i="16"/>
  <c r="S5012" i="16"/>
  <c r="S5013" i="16"/>
  <c r="S5014" i="16"/>
  <c r="S5015" i="16"/>
  <c r="S5016" i="16"/>
  <c r="S5017" i="16"/>
  <c r="S5018" i="16"/>
  <c r="S5019" i="16"/>
  <c r="S5020" i="16"/>
  <c r="S5021" i="16"/>
  <c r="S5022" i="16"/>
  <c r="S5023" i="16"/>
  <c r="S5024" i="16"/>
  <c r="S5025" i="16"/>
  <c r="S5026" i="16"/>
  <c r="S5027" i="16"/>
  <c r="S5028" i="16"/>
  <c r="S5029" i="16"/>
  <c r="S5030" i="16"/>
  <c r="S5031" i="16"/>
  <c r="S5032" i="16"/>
  <c r="S5033" i="16"/>
  <c r="S5034" i="16"/>
  <c r="S5035" i="16"/>
  <c r="S5036" i="16"/>
  <c r="S5037" i="16"/>
  <c r="S5038" i="16"/>
  <c r="S5039" i="16"/>
  <c r="S5040" i="16"/>
  <c r="S5041" i="16"/>
  <c r="S5042" i="16"/>
  <c r="S5043" i="16"/>
  <c r="S5044" i="16"/>
  <c r="S5045" i="16"/>
  <c r="S5046" i="16"/>
  <c r="S5047" i="16"/>
  <c r="S5048" i="16"/>
  <c r="S5049" i="16"/>
  <c r="S5050" i="16"/>
  <c r="S5051" i="16"/>
  <c r="S5052" i="16"/>
  <c r="S5053" i="16"/>
  <c r="S5054" i="16"/>
  <c r="S5055" i="16"/>
  <c r="S5056" i="16"/>
  <c r="S5057" i="16"/>
  <c r="S5058" i="16"/>
  <c r="S5059" i="16"/>
  <c r="S5060" i="16"/>
  <c r="S5061" i="16"/>
  <c r="S5062" i="16"/>
  <c r="S5063" i="16"/>
  <c r="S5064" i="16"/>
  <c r="S5065" i="16"/>
  <c r="S5066" i="16"/>
  <c r="S5067" i="16"/>
  <c r="S5068" i="16"/>
  <c r="S5069" i="16"/>
  <c r="S5070" i="16"/>
  <c r="S5071" i="16"/>
  <c r="S5072" i="16"/>
  <c r="S5073" i="16"/>
  <c r="S5074" i="16"/>
  <c r="S5075" i="16"/>
  <c r="S5076" i="16"/>
  <c r="S5077" i="16"/>
  <c r="S5078" i="16"/>
  <c r="S5079" i="16"/>
  <c r="S5080" i="16"/>
  <c r="S5081" i="16"/>
  <c r="S5082" i="16"/>
  <c r="S5083" i="16"/>
  <c r="S5084" i="16"/>
  <c r="S5085" i="16"/>
  <c r="S5086" i="16"/>
  <c r="S5087" i="16"/>
  <c r="S5088" i="16"/>
  <c r="S5089" i="16"/>
  <c r="S5090" i="16"/>
  <c r="S5091" i="16"/>
  <c r="S5092" i="16"/>
  <c r="S5093" i="16"/>
  <c r="S5094" i="16"/>
  <c r="S5095" i="16"/>
  <c r="S5096" i="16"/>
  <c r="S5097" i="16"/>
  <c r="S5098" i="16"/>
  <c r="S5099" i="16"/>
  <c r="S5100" i="16"/>
  <c r="S5101" i="16"/>
  <c r="S5102" i="16"/>
  <c r="S5103" i="16"/>
  <c r="S5104" i="16"/>
  <c r="S5105" i="16"/>
  <c r="S5106" i="16"/>
  <c r="S5107" i="16"/>
  <c r="S5108" i="16"/>
  <c r="S5109" i="16"/>
  <c r="S5110" i="16"/>
  <c r="S5111" i="16"/>
  <c r="S5112" i="16"/>
  <c r="S5113" i="16"/>
  <c r="S5114" i="16"/>
  <c r="S5115" i="16"/>
  <c r="S5116" i="16"/>
  <c r="S5117" i="16"/>
  <c r="S5118" i="16"/>
  <c r="S5119" i="16"/>
  <c r="S5120" i="16"/>
  <c r="S5121" i="16"/>
  <c r="S5122" i="16"/>
  <c r="S5123" i="16"/>
  <c r="S5124" i="16"/>
  <c r="S5125" i="16"/>
  <c r="S5126" i="16"/>
  <c r="S5127" i="16"/>
  <c r="S5128" i="16"/>
  <c r="S5129" i="16"/>
  <c r="S5130" i="16"/>
  <c r="S5131" i="16"/>
  <c r="S5132" i="16"/>
  <c r="S5133" i="16"/>
  <c r="S5134" i="16"/>
  <c r="S5135" i="16"/>
  <c r="S5136" i="16"/>
  <c r="S5137" i="16"/>
  <c r="S5138" i="16"/>
  <c r="S5139" i="16"/>
  <c r="S5140" i="16"/>
  <c r="S5141" i="16"/>
  <c r="S5142" i="16"/>
  <c r="S5143" i="16"/>
  <c r="S5144" i="16"/>
  <c r="S5145" i="16"/>
  <c r="S5146" i="16"/>
  <c r="S5147" i="16"/>
  <c r="S5148" i="16"/>
  <c r="S5149" i="16"/>
  <c r="S5150" i="16"/>
  <c r="S5151" i="16"/>
  <c r="S5152" i="16"/>
  <c r="S5153" i="16"/>
  <c r="S5154" i="16"/>
  <c r="S5155" i="16"/>
  <c r="S5156" i="16"/>
  <c r="S5157" i="16"/>
  <c r="S5158" i="16"/>
  <c r="S5159" i="16"/>
  <c r="S5160" i="16"/>
  <c r="S5161" i="16"/>
  <c r="S5162" i="16"/>
  <c r="S5163" i="16"/>
  <c r="S5164" i="16"/>
  <c r="S5165" i="16"/>
  <c r="S5166" i="16"/>
  <c r="S5167" i="16"/>
  <c r="S5168" i="16"/>
  <c r="S5169" i="16"/>
  <c r="S5170" i="16"/>
  <c r="S5171" i="16"/>
  <c r="S5172" i="16"/>
  <c r="S5173" i="16"/>
  <c r="S5174" i="16"/>
  <c r="S5175" i="16"/>
  <c r="S5176" i="16"/>
  <c r="S5177" i="16"/>
  <c r="S5178" i="16"/>
  <c r="S5179" i="16"/>
  <c r="S5180" i="16"/>
  <c r="S5181" i="16"/>
  <c r="S5182" i="16"/>
  <c r="S5183" i="16"/>
  <c r="S5184" i="16"/>
  <c r="S5185" i="16"/>
  <c r="S5186" i="16"/>
  <c r="S5187" i="16"/>
  <c r="S5188" i="16"/>
  <c r="S5189" i="16"/>
  <c r="S5190" i="16"/>
  <c r="S5191" i="16"/>
  <c r="S5192" i="16"/>
  <c r="S5193" i="16"/>
  <c r="S5194" i="16"/>
  <c r="S5195" i="16"/>
  <c r="S5196" i="16"/>
  <c r="S5197" i="16"/>
  <c r="S5198" i="16"/>
  <c r="S5199" i="16"/>
  <c r="S5200" i="16"/>
  <c r="S5201" i="16"/>
  <c r="S5202" i="16"/>
  <c r="S5203" i="16"/>
  <c r="S5204" i="16"/>
  <c r="S5205" i="16"/>
  <c r="S5206" i="16"/>
  <c r="S5207" i="16"/>
  <c r="S5208" i="16"/>
  <c r="S5209" i="16"/>
  <c r="S5210" i="16"/>
  <c r="S5211" i="16"/>
  <c r="S5212" i="16"/>
  <c r="S5213" i="16"/>
  <c r="S5214" i="16"/>
  <c r="S5215" i="16"/>
  <c r="S5216" i="16"/>
  <c r="S5217" i="16"/>
  <c r="S5218" i="16"/>
  <c r="S5219" i="16"/>
  <c r="S5220" i="16"/>
  <c r="S5221" i="16"/>
  <c r="S5222" i="16"/>
  <c r="S5223" i="16"/>
  <c r="S5224" i="16"/>
  <c r="S5225" i="16"/>
  <c r="S5226" i="16"/>
  <c r="S5227" i="16"/>
  <c r="S5228" i="16"/>
  <c r="S5229" i="16"/>
  <c r="S5230" i="16"/>
  <c r="S5231" i="16"/>
  <c r="S5232" i="16"/>
  <c r="S5233" i="16"/>
  <c r="S5234" i="16"/>
  <c r="S5235" i="16"/>
  <c r="S5236" i="16"/>
  <c r="S5237" i="16"/>
  <c r="S5238" i="16"/>
  <c r="S5239" i="16"/>
  <c r="S5240" i="16"/>
  <c r="S5241" i="16"/>
  <c r="S5242" i="16"/>
  <c r="S5243" i="16"/>
  <c r="S5244" i="16"/>
  <c r="S5245" i="16"/>
  <c r="S5246" i="16"/>
  <c r="S5247" i="16"/>
  <c r="S5248" i="16"/>
  <c r="S5249" i="16"/>
  <c r="S5250" i="16"/>
  <c r="S5251" i="16"/>
  <c r="S5252" i="16"/>
  <c r="S5253" i="16"/>
  <c r="S5254" i="16"/>
  <c r="S5255" i="16"/>
  <c r="S5256" i="16"/>
  <c r="S5257" i="16"/>
  <c r="S5258" i="16"/>
  <c r="S5259" i="16"/>
  <c r="S5260" i="16"/>
  <c r="S5261" i="16"/>
  <c r="S5262" i="16"/>
  <c r="S5263" i="16"/>
  <c r="S5264" i="16"/>
  <c r="S5265" i="16"/>
  <c r="S5266" i="16"/>
  <c r="S5267" i="16"/>
  <c r="S5268" i="16"/>
  <c r="S5269" i="16"/>
  <c r="S5270" i="16"/>
  <c r="S5271" i="16"/>
  <c r="S5272" i="16"/>
  <c r="S5273" i="16"/>
  <c r="S5274" i="16"/>
  <c r="S5275" i="16"/>
  <c r="S5276" i="16"/>
  <c r="S5277" i="16"/>
  <c r="S5278" i="16"/>
  <c r="S5279" i="16"/>
  <c r="S5280" i="16"/>
  <c r="S5281" i="16"/>
  <c r="S5282" i="16"/>
  <c r="S5283" i="16"/>
  <c r="S5284" i="16"/>
  <c r="S5285" i="16"/>
  <c r="S5286" i="16"/>
  <c r="S5287" i="16"/>
  <c r="S5288" i="16"/>
  <c r="S5289" i="16"/>
  <c r="S5290" i="16"/>
  <c r="S5291" i="16"/>
  <c r="S5292" i="16"/>
  <c r="S5293" i="16"/>
  <c r="S5294" i="16"/>
  <c r="S5295" i="16"/>
  <c r="S5296" i="16"/>
  <c r="S5297" i="16"/>
  <c r="S5298" i="16"/>
  <c r="S5299" i="16"/>
  <c r="S5300" i="16"/>
  <c r="S5301" i="16"/>
  <c r="S5302" i="16"/>
  <c r="S5303" i="16"/>
  <c r="S5304" i="16"/>
  <c r="S5305" i="16"/>
  <c r="S5306" i="16"/>
  <c r="S5307" i="16"/>
  <c r="S5308" i="16"/>
  <c r="S5309" i="16"/>
  <c r="S5310" i="16"/>
  <c r="S5311" i="16"/>
  <c r="S5312" i="16"/>
  <c r="S5313" i="16"/>
  <c r="S5314" i="16"/>
  <c r="S5315" i="16"/>
  <c r="S5316" i="16"/>
  <c r="S5317" i="16"/>
  <c r="S5318" i="16"/>
  <c r="S5319" i="16"/>
  <c r="S5320" i="16"/>
  <c r="S5321" i="16"/>
  <c r="S5322" i="16"/>
  <c r="S5323" i="16"/>
  <c r="S5324" i="16"/>
  <c r="S5325" i="16"/>
  <c r="S5326" i="16"/>
  <c r="S5327" i="16"/>
  <c r="S5328" i="16"/>
  <c r="S5329" i="16"/>
  <c r="S5330" i="16"/>
  <c r="S5331" i="16"/>
  <c r="S5332" i="16"/>
  <c r="S5333" i="16"/>
  <c r="S5334" i="16"/>
  <c r="S5335" i="16"/>
  <c r="S5336" i="16"/>
  <c r="S5337" i="16"/>
  <c r="S5338" i="16"/>
  <c r="S5339" i="16"/>
  <c r="S5340" i="16"/>
  <c r="S5341" i="16"/>
  <c r="S5342" i="16"/>
  <c r="S5343" i="16"/>
  <c r="S5344" i="16"/>
  <c r="S5345" i="16"/>
  <c r="S5346" i="16"/>
  <c r="S5347" i="16"/>
  <c r="S5348" i="16"/>
  <c r="S5349" i="16"/>
  <c r="S5350" i="16"/>
  <c r="S5351" i="16"/>
  <c r="S5352" i="16"/>
  <c r="S5353" i="16"/>
  <c r="S5354" i="16"/>
  <c r="S5355" i="16"/>
  <c r="S5356" i="16"/>
  <c r="S5357" i="16"/>
  <c r="S5358" i="16"/>
  <c r="S5359" i="16"/>
  <c r="S5360" i="16"/>
  <c r="S5361" i="16"/>
  <c r="S5362" i="16"/>
  <c r="S5363" i="16"/>
  <c r="S5364" i="16"/>
  <c r="S5365" i="16"/>
  <c r="S5366" i="16"/>
  <c r="S5367" i="16"/>
  <c r="S5368" i="16"/>
  <c r="S5369" i="16"/>
  <c r="S5370" i="16"/>
  <c r="S5371" i="16"/>
  <c r="S5372" i="16"/>
  <c r="S5373" i="16"/>
  <c r="S5374" i="16"/>
  <c r="S5375" i="16"/>
  <c r="S5376" i="16"/>
  <c r="S5377" i="16"/>
  <c r="S5378" i="16"/>
  <c r="S5379" i="16"/>
  <c r="S5380" i="16"/>
  <c r="S5381" i="16"/>
  <c r="S5382" i="16"/>
  <c r="S5383" i="16"/>
  <c r="S5384" i="16"/>
  <c r="S5385" i="16"/>
  <c r="S5386" i="16"/>
  <c r="S5387" i="16"/>
  <c r="S5388" i="16"/>
  <c r="S5389" i="16"/>
  <c r="S5390" i="16"/>
  <c r="S5391" i="16"/>
  <c r="S5392" i="16"/>
  <c r="S5393" i="16"/>
  <c r="S5394" i="16"/>
  <c r="S5395" i="16"/>
  <c r="S5396" i="16"/>
  <c r="S5397" i="16"/>
  <c r="S5398" i="16"/>
  <c r="S5399" i="16"/>
  <c r="S5400" i="16"/>
  <c r="S5401" i="16"/>
  <c r="S5402" i="16"/>
  <c r="S5403" i="16"/>
  <c r="S5404" i="16"/>
  <c r="S5405" i="16"/>
  <c r="S5406" i="16"/>
  <c r="S5407" i="16"/>
  <c r="S5408" i="16"/>
  <c r="S5409" i="16"/>
  <c r="S5410" i="16"/>
  <c r="S5411" i="16"/>
  <c r="S5412" i="16"/>
  <c r="S5413" i="16"/>
  <c r="S5414" i="16"/>
  <c r="S5415" i="16"/>
  <c r="S5416" i="16"/>
  <c r="S5417" i="16"/>
  <c r="S5418" i="16"/>
  <c r="S5419" i="16"/>
  <c r="S5420" i="16"/>
  <c r="S5421" i="16"/>
  <c r="S5422" i="16"/>
  <c r="S5423" i="16"/>
  <c r="S5424" i="16"/>
  <c r="S5425" i="16"/>
  <c r="S5426" i="16"/>
  <c r="S5427" i="16"/>
  <c r="S5428" i="16"/>
  <c r="S5429" i="16"/>
  <c r="S5430" i="16"/>
  <c r="S5431" i="16"/>
  <c r="S5432" i="16"/>
  <c r="S5433" i="16"/>
  <c r="S5434" i="16"/>
  <c r="S5435" i="16"/>
  <c r="S5436" i="16"/>
  <c r="S5437" i="16"/>
  <c r="S5438" i="16"/>
  <c r="S5439" i="16"/>
  <c r="S5440" i="16"/>
  <c r="S5441" i="16"/>
  <c r="S5442" i="16"/>
  <c r="S5443" i="16"/>
  <c r="S5444" i="16"/>
  <c r="S5445" i="16"/>
  <c r="S5446" i="16"/>
  <c r="S5447" i="16"/>
  <c r="S5448" i="16"/>
  <c r="S5449" i="16"/>
  <c r="S5450" i="16"/>
  <c r="S5451" i="16"/>
  <c r="S5452" i="16"/>
  <c r="S5453" i="16"/>
  <c r="S5454" i="16"/>
  <c r="S5455" i="16"/>
  <c r="S5456" i="16"/>
  <c r="S5457" i="16"/>
  <c r="S5458" i="16"/>
  <c r="S5459" i="16"/>
  <c r="S5460" i="16"/>
  <c r="S5461" i="16"/>
  <c r="S5462" i="16"/>
  <c r="S5463" i="16"/>
  <c r="S5464" i="16"/>
  <c r="S5465" i="16"/>
  <c r="S5466" i="16"/>
  <c r="S5467" i="16"/>
  <c r="S5468" i="16"/>
  <c r="S5469" i="16"/>
  <c r="S5470" i="16"/>
  <c r="S5471" i="16"/>
  <c r="S5472" i="16"/>
  <c r="S5473" i="16"/>
  <c r="S5474" i="16"/>
  <c r="S5475" i="16"/>
  <c r="S5476" i="16"/>
  <c r="S5477" i="16"/>
  <c r="S5478" i="16"/>
  <c r="S5479" i="16"/>
  <c r="S5480" i="16"/>
  <c r="S5481" i="16"/>
  <c r="S5482" i="16"/>
  <c r="S5483" i="16"/>
  <c r="S5484" i="16"/>
  <c r="S5485" i="16"/>
  <c r="S5486" i="16"/>
  <c r="S5487" i="16"/>
  <c r="S5488" i="16"/>
  <c r="S5489" i="16"/>
  <c r="S5490" i="16"/>
  <c r="S5491" i="16"/>
  <c r="S5492" i="16"/>
  <c r="S5493" i="16"/>
  <c r="S5494" i="16"/>
  <c r="S5495" i="16"/>
  <c r="S5496" i="16"/>
  <c r="S5497" i="16"/>
  <c r="S5498" i="16"/>
  <c r="S5499" i="16"/>
  <c r="S5500" i="16"/>
  <c r="S5501" i="16"/>
  <c r="S5502" i="16"/>
  <c r="S5503" i="16"/>
  <c r="S5504" i="16"/>
  <c r="S5505" i="16"/>
  <c r="S5506" i="16"/>
  <c r="S5507" i="16"/>
  <c r="S5508" i="16"/>
  <c r="S5509" i="16"/>
  <c r="S5510" i="16"/>
  <c r="S5511" i="16"/>
  <c r="S5512" i="16"/>
  <c r="S5513" i="16"/>
  <c r="S5514" i="16"/>
  <c r="S5515" i="16"/>
  <c r="S5516" i="16"/>
  <c r="S5517" i="16"/>
  <c r="S5518" i="16"/>
  <c r="S5519" i="16"/>
  <c r="S5520" i="16"/>
  <c r="S5521" i="16"/>
  <c r="S5522" i="16"/>
  <c r="S5523" i="16"/>
  <c r="S5524" i="16"/>
  <c r="S5525" i="16"/>
  <c r="S5526" i="16"/>
  <c r="S5527" i="16"/>
  <c r="S5528" i="16"/>
  <c r="S5529" i="16"/>
  <c r="S5530" i="16"/>
  <c r="S5531" i="16"/>
  <c r="S5532" i="16"/>
  <c r="S5533" i="16"/>
  <c r="S5534" i="16"/>
  <c r="S5535" i="16"/>
  <c r="S5536" i="16"/>
  <c r="S5537" i="16"/>
  <c r="S5538" i="16"/>
  <c r="S5539" i="16"/>
  <c r="S5540" i="16"/>
  <c r="S5541" i="16"/>
  <c r="S5542" i="16"/>
  <c r="S5543" i="16"/>
  <c r="S5544" i="16"/>
  <c r="S5545" i="16"/>
  <c r="S5546" i="16"/>
  <c r="S5547" i="16"/>
  <c r="S5548" i="16"/>
  <c r="S5549" i="16"/>
  <c r="S5550" i="16"/>
  <c r="S5551" i="16"/>
  <c r="S5552" i="16"/>
  <c r="S5553" i="16"/>
  <c r="S5554" i="16"/>
  <c r="S5555" i="16"/>
  <c r="S5556" i="16"/>
  <c r="S5557" i="16"/>
  <c r="S5558" i="16"/>
  <c r="S5559" i="16"/>
  <c r="S5560" i="16"/>
  <c r="S5561" i="16"/>
  <c r="S5562" i="16"/>
  <c r="S5563" i="16"/>
  <c r="S5564" i="16"/>
  <c r="S5565" i="16"/>
  <c r="S5566" i="16"/>
  <c r="S5567" i="16"/>
  <c r="S5568" i="16"/>
  <c r="S5569" i="16"/>
  <c r="S5570" i="16"/>
  <c r="S5571" i="16"/>
  <c r="S5572" i="16"/>
  <c r="S5573" i="16"/>
  <c r="S5574" i="16"/>
  <c r="S5575" i="16"/>
  <c r="S5576" i="16"/>
  <c r="S5577" i="16"/>
  <c r="S5578" i="16"/>
  <c r="S5579" i="16"/>
  <c r="S5580" i="16"/>
  <c r="S5581" i="16"/>
  <c r="S5582" i="16"/>
  <c r="S5583" i="16"/>
  <c r="S5584" i="16"/>
  <c r="S5585" i="16"/>
  <c r="S5586" i="16"/>
  <c r="S5587" i="16"/>
  <c r="S5588" i="16"/>
  <c r="S5589" i="16"/>
  <c r="S5590" i="16"/>
  <c r="S5591" i="16"/>
  <c r="S5592" i="16"/>
  <c r="S5593" i="16"/>
  <c r="S5594" i="16"/>
  <c r="S5595" i="16"/>
  <c r="S5596" i="16"/>
  <c r="S5597" i="16"/>
  <c r="S5598" i="16"/>
  <c r="S5599" i="16"/>
  <c r="S5600" i="16"/>
  <c r="S5601" i="16"/>
  <c r="S5602" i="16"/>
  <c r="S5603" i="16"/>
  <c r="S5604" i="16"/>
  <c r="S5605" i="16"/>
  <c r="S5606" i="16"/>
  <c r="S5607" i="16"/>
  <c r="S5608" i="16"/>
  <c r="S5609" i="16"/>
  <c r="S5610" i="16"/>
  <c r="S5611" i="16"/>
  <c r="S5612" i="16"/>
  <c r="S5613" i="16"/>
  <c r="S5614" i="16"/>
  <c r="S5615" i="16"/>
  <c r="S5616" i="16"/>
  <c r="S5617" i="16"/>
  <c r="S5618" i="16"/>
  <c r="S5619" i="16"/>
  <c r="S5620" i="16"/>
  <c r="S5621" i="16"/>
  <c r="S5622" i="16"/>
  <c r="S5623" i="16"/>
  <c r="S5624" i="16"/>
  <c r="S5625" i="16"/>
  <c r="S5626" i="16"/>
  <c r="S5627" i="16"/>
  <c r="S5628" i="16"/>
  <c r="S5629" i="16"/>
  <c r="S5630" i="16"/>
  <c r="S5631" i="16"/>
  <c r="S5632" i="16"/>
  <c r="S5633" i="16"/>
  <c r="S5634" i="16"/>
  <c r="S5635" i="16"/>
  <c r="S5636" i="16"/>
  <c r="S5637" i="16"/>
  <c r="S5638" i="16"/>
  <c r="S5639" i="16"/>
  <c r="S5640" i="16"/>
  <c r="S5641" i="16"/>
  <c r="S5642" i="16"/>
  <c r="S5643" i="16"/>
  <c r="S5644" i="16"/>
  <c r="S5645" i="16"/>
  <c r="S5646" i="16"/>
  <c r="S5647" i="16"/>
  <c r="S5648" i="16"/>
  <c r="S5649" i="16"/>
  <c r="S5650" i="16"/>
  <c r="S5651" i="16"/>
  <c r="S5652" i="16"/>
  <c r="S5653" i="16"/>
  <c r="S5654" i="16"/>
  <c r="S5655" i="16"/>
  <c r="S5656" i="16"/>
  <c r="S5657" i="16"/>
  <c r="S5658" i="16"/>
  <c r="S5659" i="16"/>
  <c r="S5660" i="16"/>
  <c r="S5661" i="16"/>
  <c r="S5662" i="16"/>
  <c r="S5663" i="16"/>
  <c r="S5664" i="16"/>
  <c r="S5665" i="16"/>
  <c r="S5666" i="16"/>
  <c r="S5667" i="16"/>
  <c r="S5668" i="16"/>
  <c r="S5669" i="16"/>
  <c r="S5670" i="16"/>
  <c r="S5671" i="16"/>
  <c r="S5672" i="16"/>
  <c r="S5673" i="16"/>
  <c r="S5674" i="16"/>
  <c r="S5675" i="16"/>
  <c r="S5676" i="16"/>
  <c r="S5677" i="16"/>
  <c r="S5678" i="16"/>
  <c r="S5679" i="16"/>
  <c r="S5680" i="16"/>
  <c r="S5681" i="16"/>
  <c r="S5682" i="16"/>
  <c r="S5683" i="16"/>
  <c r="S5684" i="16"/>
  <c r="S5685" i="16"/>
  <c r="S5686" i="16"/>
  <c r="S5687" i="16"/>
  <c r="S5688" i="16"/>
  <c r="S5689" i="16"/>
  <c r="S5690" i="16"/>
  <c r="S5691" i="16"/>
  <c r="S5692" i="16"/>
  <c r="S5693" i="16"/>
  <c r="S5694" i="16"/>
  <c r="S5695" i="16"/>
  <c r="S5696" i="16"/>
  <c r="S5697" i="16"/>
  <c r="S5698" i="16"/>
  <c r="S5699" i="16"/>
  <c r="S5700" i="16"/>
  <c r="S5701" i="16"/>
  <c r="S5702" i="16"/>
  <c r="S5703" i="16"/>
  <c r="S5704" i="16"/>
  <c r="S5705" i="16"/>
  <c r="S5706" i="16"/>
  <c r="S5707" i="16"/>
  <c r="S5708" i="16"/>
  <c r="S5709" i="16"/>
  <c r="S5710" i="16"/>
  <c r="S5711" i="16"/>
  <c r="S5712" i="16"/>
  <c r="S5713" i="16"/>
  <c r="S5714" i="16"/>
  <c r="S5715" i="16"/>
  <c r="S5716" i="16"/>
  <c r="S5717" i="16"/>
  <c r="S5718" i="16"/>
  <c r="S5719" i="16"/>
  <c r="S5720" i="16"/>
  <c r="S5721" i="16"/>
  <c r="S5722" i="16"/>
  <c r="S5723" i="16"/>
  <c r="S5724" i="16"/>
  <c r="S5725" i="16"/>
  <c r="S5726" i="16"/>
  <c r="S5727" i="16"/>
  <c r="S5728" i="16"/>
  <c r="S5729" i="16"/>
  <c r="S5730" i="16"/>
  <c r="S5731" i="16"/>
  <c r="S5732" i="16"/>
  <c r="S5733" i="16"/>
  <c r="S5734" i="16"/>
  <c r="S5735" i="16"/>
  <c r="S5736" i="16"/>
  <c r="S5737" i="16"/>
  <c r="S5738" i="16"/>
  <c r="S5739" i="16"/>
  <c r="S5740" i="16"/>
  <c r="S5741" i="16"/>
  <c r="S5742" i="16"/>
  <c r="S5743" i="16"/>
  <c r="S5744" i="16"/>
  <c r="S5745" i="16"/>
  <c r="S5746" i="16"/>
  <c r="S5747" i="16"/>
  <c r="S5748" i="16"/>
  <c r="S5749" i="16"/>
  <c r="S5750" i="16"/>
  <c r="S5751" i="16"/>
  <c r="S5752" i="16"/>
  <c r="S5753" i="16"/>
  <c r="S5754" i="16"/>
  <c r="S5755" i="16"/>
  <c r="S5756" i="16"/>
  <c r="S5757" i="16"/>
  <c r="S5758" i="16"/>
  <c r="S5759" i="16"/>
  <c r="S5760" i="16"/>
  <c r="S5761" i="16"/>
  <c r="S5762" i="16"/>
  <c r="S5763" i="16"/>
  <c r="S5764" i="16"/>
  <c r="S5765" i="16"/>
  <c r="S5766" i="16"/>
  <c r="S5767" i="16"/>
  <c r="S5768" i="16"/>
  <c r="S5769" i="16"/>
  <c r="S5770" i="16"/>
  <c r="S5771" i="16"/>
  <c r="S5772" i="16"/>
  <c r="S5773" i="16"/>
  <c r="S5774" i="16"/>
  <c r="S5775" i="16"/>
  <c r="S5776" i="16"/>
  <c r="S5777" i="16"/>
  <c r="S5778" i="16"/>
  <c r="S5779" i="16"/>
  <c r="S5780" i="16"/>
  <c r="S5781" i="16"/>
  <c r="S5782" i="16"/>
  <c r="S5783" i="16"/>
  <c r="S5784" i="16"/>
  <c r="S5785" i="16"/>
  <c r="S5786" i="16"/>
  <c r="S5787" i="16"/>
  <c r="S5788" i="16"/>
  <c r="S5789" i="16"/>
  <c r="S5790" i="16"/>
  <c r="S5791" i="16"/>
  <c r="S5792" i="16"/>
  <c r="S5793" i="16"/>
  <c r="S5794" i="16"/>
  <c r="S5795" i="16"/>
  <c r="S5796" i="16"/>
  <c r="S5797" i="16"/>
  <c r="S5798" i="16"/>
  <c r="S5799" i="16"/>
  <c r="S5800" i="16"/>
  <c r="S5801" i="16"/>
  <c r="S5802" i="16"/>
  <c r="S5803" i="16"/>
  <c r="S5804" i="16"/>
  <c r="S5805" i="16"/>
  <c r="S5806" i="16"/>
  <c r="S5807" i="16"/>
  <c r="S5808" i="16"/>
  <c r="S5809" i="16"/>
  <c r="S5810" i="16"/>
  <c r="S5811" i="16"/>
  <c r="S5812" i="16"/>
  <c r="S5813" i="16"/>
  <c r="S5814" i="16"/>
  <c r="S5815" i="16"/>
  <c r="S5816" i="16"/>
  <c r="S5817" i="16"/>
  <c r="S5818" i="16"/>
  <c r="S5819" i="16"/>
  <c r="S5820" i="16"/>
  <c r="S5821" i="16"/>
  <c r="S5822" i="16"/>
  <c r="S5823" i="16"/>
  <c r="S5824" i="16"/>
  <c r="S5825" i="16"/>
  <c r="S5826" i="16"/>
  <c r="S5827" i="16"/>
  <c r="S5828" i="16"/>
  <c r="S5829" i="16"/>
  <c r="S5830" i="16"/>
  <c r="S5831" i="16"/>
  <c r="S5832" i="16"/>
  <c r="S5833" i="16"/>
  <c r="S5834" i="16"/>
  <c r="S5835" i="16"/>
  <c r="S5836" i="16"/>
  <c r="S5837" i="16"/>
  <c r="S5838" i="16"/>
  <c r="S5839" i="16"/>
  <c r="S5840" i="16"/>
  <c r="S5841" i="16"/>
  <c r="S5842" i="16"/>
  <c r="S5843" i="16"/>
  <c r="S5844" i="16"/>
  <c r="S5845" i="16"/>
  <c r="S5846" i="16"/>
  <c r="S5847" i="16"/>
  <c r="S5848" i="16"/>
  <c r="S5849" i="16"/>
  <c r="S5850" i="16"/>
  <c r="S5851" i="16"/>
  <c r="S5852" i="16"/>
  <c r="S5853" i="16"/>
  <c r="S5854" i="16"/>
  <c r="S5855" i="16"/>
  <c r="S5856" i="16"/>
  <c r="S5857" i="16"/>
  <c r="S5858" i="16"/>
  <c r="S5859" i="16"/>
  <c r="S5860" i="16"/>
  <c r="S5861" i="16"/>
  <c r="S5862" i="16"/>
  <c r="S5863" i="16"/>
  <c r="S5864" i="16"/>
  <c r="S5865" i="16"/>
  <c r="S5866" i="16"/>
  <c r="S5867" i="16"/>
  <c r="S5868" i="16"/>
  <c r="S5869" i="16"/>
  <c r="S5870" i="16"/>
  <c r="S5871" i="16"/>
  <c r="S5872" i="16"/>
  <c r="S5873" i="16"/>
  <c r="S5874" i="16"/>
  <c r="S5875" i="16"/>
  <c r="S5876" i="16"/>
  <c r="S5877" i="16"/>
  <c r="S5878" i="16"/>
  <c r="S5879" i="16"/>
  <c r="S5880" i="16"/>
  <c r="S5881" i="16"/>
  <c r="S5882" i="16"/>
  <c r="S5883" i="16"/>
  <c r="S5884" i="16"/>
  <c r="S5885" i="16"/>
  <c r="S5886" i="16"/>
  <c r="S5887" i="16"/>
  <c r="S5888" i="16"/>
  <c r="S5889" i="16"/>
  <c r="S5890" i="16"/>
  <c r="S5891" i="16"/>
  <c r="S5892" i="16"/>
  <c r="S5893" i="16"/>
  <c r="S5894" i="16"/>
  <c r="S5895" i="16"/>
  <c r="S5896" i="16"/>
  <c r="S5897" i="16"/>
  <c r="S5898" i="16"/>
  <c r="S5899" i="16"/>
  <c r="S5900" i="16"/>
  <c r="S5901" i="16"/>
  <c r="S5902" i="16"/>
  <c r="S5903" i="16"/>
  <c r="S5904" i="16"/>
  <c r="S5905" i="16"/>
  <c r="S5906" i="16"/>
  <c r="S5907" i="16"/>
  <c r="S5908" i="16"/>
  <c r="S5909" i="16"/>
  <c r="S5910" i="16"/>
  <c r="S5911" i="16"/>
  <c r="S5912" i="16"/>
  <c r="S5913" i="16"/>
  <c r="S5914" i="16"/>
  <c r="S5915" i="16"/>
  <c r="S5916" i="16"/>
  <c r="S5917" i="16"/>
  <c r="S5918" i="16"/>
  <c r="S5919" i="16"/>
  <c r="S5920" i="16"/>
  <c r="S5921" i="16"/>
  <c r="S5922" i="16"/>
  <c r="S5923" i="16"/>
  <c r="S5924" i="16"/>
  <c r="S5925" i="16"/>
  <c r="S5926" i="16"/>
  <c r="S5927" i="16"/>
  <c r="S5928" i="16"/>
  <c r="S5929" i="16"/>
  <c r="S5930" i="16"/>
  <c r="S5931" i="16"/>
  <c r="S5932" i="16"/>
  <c r="S5933" i="16"/>
  <c r="S5934" i="16"/>
  <c r="S5935" i="16"/>
  <c r="S5936" i="16"/>
  <c r="S5937" i="16"/>
  <c r="S5938" i="16"/>
  <c r="S5939" i="16"/>
  <c r="S5940" i="16"/>
  <c r="S5941" i="16"/>
  <c r="S5942" i="16"/>
  <c r="S5943" i="16"/>
  <c r="S5944" i="16"/>
  <c r="S5945" i="16"/>
  <c r="S5946" i="16"/>
  <c r="S5947" i="16"/>
  <c r="S5948" i="16"/>
  <c r="S5949" i="16"/>
  <c r="S5950" i="16"/>
  <c r="S5951" i="16"/>
  <c r="S5952" i="16"/>
  <c r="S5953" i="16"/>
  <c r="S5954" i="16"/>
  <c r="S5955" i="16"/>
  <c r="S5956" i="16"/>
  <c r="S5957" i="16"/>
  <c r="S5958" i="16"/>
  <c r="S5959" i="16"/>
  <c r="S5960" i="16"/>
  <c r="S5961" i="16"/>
  <c r="S5962" i="16"/>
  <c r="S5963" i="16"/>
  <c r="S5964" i="16"/>
  <c r="S5965" i="16"/>
  <c r="S5966" i="16"/>
  <c r="S5967" i="16"/>
  <c r="S5968" i="16"/>
  <c r="S5969" i="16"/>
  <c r="S5970" i="16"/>
  <c r="S5971" i="16"/>
  <c r="S5972" i="16"/>
  <c r="S5973" i="16"/>
  <c r="S5974" i="16"/>
  <c r="S5975" i="16"/>
  <c r="S5976" i="16"/>
  <c r="S5977" i="16"/>
  <c r="S5978" i="16"/>
  <c r="S5979" i="16"/>
  <c r="S5980" i="16"/>
  <c r="S5981" i="16"/>
  <c r="S5982" i="16"/>
  <c r="S5983" i="16"/>
  <c r="S5984" i="16"/>
  <c r="S5985" i="16"/>
  <c r="S5986" i="16"/>
  <c r="S5987" i="16"/>
  <c r="S5988" i="16"/>
  <c r="S5989" i="16"/>
  <c r="S5990" i="16"/>
  <c r="S5991" i="16"/>
  <c r="S5992" i="16"/>
  <c r="S5993" i="16"/>
  <c r="S5994" i="16"/>
  <c r="S5995" i="16"/>
  <c r="S5996" i="16"/>
  <c r="S5997" i="16"/>
  <c r="S5998" i="16"/>
  <c r="S5999" i="16"/>
  <c r="S6000" i="16"/>
  <c r="S6001" i="16"/>
  <c r="S6002" i="16"/>
  <c r="S6003" i="16"/>
  <c r="S6004" i="16"/>
  <c r="S6005" i="16"/>
  <c r="S6006" i="16"/>
  <c r="S6007" i="16"/>
  <c r="S6008" i="16"/>
  <c r="S6009" i="16"/>
  <c r="S6010" i="16"/>
  <c r="S6011" i="16"/>
  <c r="S6012" i="16"/>
  <c r="S6013" i="16"/>
  <c r="S6014" i="16"/>
  <c r="S6015" i="16"/>
  <c r="S6016" i="16"/>
  <c r="S6017" i="16"/>
  <c r="S6018" i="16"/>
  <c r="S6019" i="16"/>
  <c r="S6020" i="16"/>
  <c r="S6021" i="16"/>
  <c r="S6022" i="16"/>
  <c r="S6023" i="16"/>
  <c r="S6024" i="16"/>
  <c r="S6025" i="16"/>
  <c r="S6026" i="16"/>
  <c r="S6027" i="16"/>
  <c r="S6028" i="16"/>
  <c r="S6029" i="16"/>
  <c r="S6030" i="16"/>
  <c r="S6031" i="16"/>
  <c r="S6032" i="16"/>
  <c r="S6033" i="16"/>
  <c r="S6034" i="16"/>
  <c r="S6035" i="16"/>
  <c r="S6036" i="16"/>
  <c r="S6037" i="16"/>
  <c r="S6038" i="16"/>
  <c r="S6039" i="16"/>
  <c r="S6040" i="16"/>
  <c r="S6041" i="16"/>
  <c r="S6042" i="16"/>
  <c r="S6043" i="16"/>
  <c r="S6044" i="16"/>
  <c r="S6045" i="16"/>
  <c r="S6046" i="16"/>
  <c r="S6047" i="16"/>
  <c r="S6048" i="16"/>
  <c r="S6049" i="16"/>
  <c r="S6050" i="16"/>
  <c r="S6051" i="16"/>
  <c r="S6052" i="16"/>
  <c r="S6053" i="16"/>
  <c r="S6054" i="16"/>
  <c r="S6055" i="16"/>
  <c r="S6056" i="16"/>
  <c r="S6057" i="16"/>
  <c r="S6058" i="16"/>
  <c r="S6059" i="16"/>
  <c r="S6060" i="16"/>
  <c r="S6061" i="16"/>
  <c r="S6062" i="16"/>
  <c r="S6063" i="16"/>
  <c r="S6064" i="16"/>
  <c r="S6065" i="16"/>
  <c r="S6066" i="16"/>
  <c r="S6067" i="16"/>
  <c r="S6068" i="16"/>
  <c r="S6069" i="16"/>
  <c r="S6070" i="16"/>
  <c r="S6071" i="16"/>
  <c r="S6072" i="16"/>
  <c r="S6073" i="16"/>
  <c r="S6074" i="16"/>
  <c r="S6075" i="16"/>
  <c r="S6076" i="16"/>
  <c r="S6077" i="16"/>
  <c r="S6078" i="16"/>
  <c r="S6079" i="16"/>
  <c r="S6080" i="16"/>
  <c r="S6081" i="16"/>
  <c r="S6082" i="16"/>
  <c r="S6083" i="16"/>
  <c r="S6084" i="16"/>
  <c r="S6085" i="16"/>
  <c r="S6086" i="16"/>
  <c r="S6087" i="16"/>
  <c r="S6088" i="16"/>
  <c r="S6089" i="16"/>
  <c r="S6090" i="16"/>
  <c r="S6091" i="16"/>
  <c r="S6092" i="16"/>
  <c r="S6093" i="16"/>
  <c r="S6094" i="16"/>
  <c r="S6095" i="16"/>
  <c r="S6096" i="16"/>
  <c r="S6097" i="16"/>
  <c r="S6098" i="16"/>
  <c r="S6099" i="16"/>
  <c r="S6100" i="16"/>
  <c r="S6101" i="16"/>
  <c r="S6102" i="16"/>
  <c r="S6103" i="16"/>
  <c r="S6104" i="16"/>
  <c r="S6105" i="16"/>
  <c r="S6106" i="16"/>
  <c r="S6107" i="16"/>
  <c r="S6108" i="16"/>
  <c r="S6109" i="16"/>
  <c r="S6110" i="16"/>
  <c r="S6111" i="16"/>
  <c r="S6112" i="16"/>
  <c r="S6113" i="16"/>
  <c r="S6114" i="16"/>
  <c r="S6115" i="16"/>
  <c r="S6116" i="16"/>
  <c r="S6117" i="16"/>
  <c r="S6118" i="16"/>
  <c r="S6119" i="16"/>
  <c r="S6120" i="16"/>
  <c r="S6121" i="16"/>
  <c r="S6122" i="16"/>
  <c r="S6123" i="16"/>
  <c r="S6124" i="16"/>
  <c r="S6125" i="16"/>
  <c r="S6126" i="16"/>
  <c r="S6127" i="16"/>
  <c r="S6128" i="16"/>
  <c r="S6129" i="16"/>
  <c r="S6130" i="16"/>
  <c r="S6131" i="16"/>
  <c r="S6132" i="16"/>
  <c r="S6133" i="16"/>
  <c r="S6134" i="16"/>
  <c r="S6135" i="16"/>
  <c r="S6136" i="16"/>
  <c r="S6137" i="16"/>
  <c r="S6138" i="16"/>
  <c r="S6139" i="16"/>
  <c r="S6140" i="16"/>
  <c r="S6141" i="16"/>
  <c r="S6142" i="16"/>
  <c r="S6143" i="16"/>
  <c r="S6144" i="16"/>
  <c r="S6145" i="16"/>
  <c r="S6146" i="16"/>
  <c r="S6147" i="16"/>
  <c r="S6148" i="16"/>
  <c r="S6149" i="16"/>
  <c r="S6150" i="16"/>
  <c r="S6151" i="16"/>
  <c r="S6152" i="16"/>
  <c r="S6153" i="16"/>
  <c r="S6154" i="16"/>
  <c r="S6155" i="16"/>
  <c r="S6156" i="16"/>
  <c r="S6157" i="16"/>
  <c r="S6158" i="16"/>
  <c r="S6159" i="16"/>
  <c r="S6160" i="16"/>
  <c r="S6161" i="16"/>
  <c r="S6162" i="16"/>
  <c r="S6163" i="16"/>
  <c r="S6164" i="16"/>
  <c r="S6165" i="16"/>
  <c r="S6166" i="16"/>
  <c r="S6167" i="16"/>
  <c r="S6168" i="16"/>
  <c r="S6169" i="16"/>
  <c r="S6170" i="16"/>
  <c r="S6171" i="16"/>
  <c r="S6172" i="16"/>
  <c r="S6173" i="16"/>
  <c r="S6174" i="16"/>
  <c r="S6175" i="16"/>
  <c r="S6176" i="16"/>
  <c r="S6177" i="16"/>
  <c r="S6178" i="16"/>
  <c r="S6179" i="16"/>
  <c r="S6180" i="16"/>
  <c r="S6181" i="16"/>
  <c r="S6182" i="16"/>
  <c r="S6183" i="16"/>
  <c r="S6184" i="16"/>
  <c r="S6185" i="16"/>
  <c r="S6186" i="16"/>
  <c r="S6187" i="16"/>
  <c r="S6188" i="16"/>
  <c r="S6189" i="16"/>
  <c r="S6190" i="16"/>
  <c r="S6191" i="16"/>
  <c r="S6192" i="16"/>
  <c r="S6193" i="16"/>
  <c r="S6194" i="16"/>
  <c r="S6195" i="16"/>
  <c r="S6196" i="16"/>
  <c r="S6197" i="16"/>
  <c r="S6198" i="16"/>
  <c r="S6199" i="16"/>
  <c r="S6200" i="16"/>
  <c r="S6201" i="16"/>
  <c r="S6202" i="16"/>
  <c r="S6203" i="16"/>
  <c r="S6204" i="16"/>
  <c r="S6205" i="16"/>
  <c r="S6206" i="16"/>
  <c r="S6207" i="16"/>
  <c r="S6208" i="16"/>
  <c r="S6209" i="16"/>
  <c r="S6210" i="16"/>
  <c r="S6211" i="16"/>
  <c r="S6212" i="16"/>
  <c r="S6213" i="16"/>
  <c r="S6214" i="16"/>
  <c r="S6215" i="16"/>
  <c r="S6216" i="16"/>
  <c r="S6217" i="16"/>
  <c r="S6218" i="16"/>
  <c r="S6219" i="16"/>
  <c r="S6220" i="16"/>
  <c r="S6221" i="16"/>
  <c r="S6222" i="16"/>
  <c r="S6223" i="16"/>
  <c r="S6224" i="16"/>
  <c r="S6225" i="16"/>
  <c r="S6226" i="16"/>
  <c r="S6227" i="16"/>
  <c r="S6228" i="16"/>
  <c r="S6229" i="16"/>
  <c r="S6230" i="16"/>
  <c r="S6231" i="16"/>
  <c r="S6232" i="16"/>
  <c r="S6233" i="16"/>
  <c r="S6234" i="16"/>
  <c r="S6235" i="16"/>
  <c r="S6236" i="16"/>
  <c r="S6237" i="16"/>
  <c r="S6238" i="16"/>
  <c r="S6239" i="16"/>
  <c r="S6240" i="16"/>
  <c r="S6241" i="16"/>
  <c r="S6242" i="16"/>
  <c r="S6243" i="16"/>
  <c r="S6244" i="16"/>
  <c r="S6245" i="16"/>
  <c r="S6246" i="16"/>
  <c r="S6247" i="16"/>
  <c r="S6248" i="16"/>
  <c r="S6249" i="16"/>
  <c r="S6250" i="16"/>
  <c r="S6251" i="16"/>
  <c r="S6252" i="16"/>
  <c r="S6253" i="16"/>
  <c r="S6254" i="16"/>
  <c r="S6255" i="16"/>
  <c r="S6256" i="16"/>
  <c r="S6257" i="16"/>
  <c r="S6258" i="16"/>
  <c r="S6259" i="16"/>
  <c r="S6260" i="16"/>
  <c r="S6261" i="16"/>
  <c r="S6262" i="16"/>
  <c r="S6263" i="16"/>
  <c r="S6264" i="16"/>
  <c r="S6265" i="16"/>
  <c r="S6266" i="16"/>
  <c r="S6267" i="16"/>
  <c r="S6268" i="16"/>
  <c r="S6269" i="16"/>
  <c r="S6270" i="16"/>
  <c r="S6271" i="16"/>
  <c r="S6272" i="16"/>
  <c r="S6273" i="16"/>
  <c r="S6274" i="16"/>
  <c r="S6275" i="16"/>
  <c r="S6276" i="16"/>
  <c r="S6277" i="16"/>
  <c r="S6278" i="16"/>
  <c r="S6279" i="16"/>
  <c r="S6280" i="16"/>
  <c r="S6281" i="16"/>
  <c r="S6282" i="16"/>
  <c r="S6283" i="16"/>
  <c r="S6284" i="16"/>
  <c r="S6285" i="16"/>
  <c r="S6286" i="16"/>
  <c r="S6287" i="16"/>
  <c r="S6288" i="16"/>
  <c r="S6289" i="16"/>
  <c r="S6290" i="16"/>
  <c r="S6291" i="16"/>
  <c r="S6292" i="16"/>
  <c r="S6293" i="16"/>
  <c r="S6294" i="16"/>
  <c r="S6295" i="16"/>
  <c r="S6296" i="16"/>
  <c r="S6297" i="16"/>
  <c r="S6298" i="16"/>
  <c r="S6299" i="16"/>
  <c r="S6300" i="16"/>
  <c r="S6301" i="16"/>
  <c r="S6302" i="16"/>
  <c r="S6303" i="16"/>
  <c r="S6304" i="16"/>
  <c r="S6305" i="16"/>
  <c r="S6306" i="16"/>
  <c r="S6307" i="16"/>
  <c r="S6308" i="16"/>
  <c r="S6309" i="16"/>
  <c r="S6310" i="16"/>
  <c r="S6311" i="16"/>
  <c r="S6312" i="16"/>
  <c r="S6313" i="16"/>
  <c r="S6314" i="16"/>
  <c r="S6315" i="16"/>
  <c r="S6316" i="16"/>
  <c r="S6317" i="16"/>
  <c r="S6318" i="16"/>
  <c r="S6319" i="16"/>
  <c r="S6320" i="16"/>
  <c r="S6321" i="16"/>
  <c r="S6322" i="16"/>
  <c r="S6323" i="16"/>
  <c r="S6324" i="16"/>
  <c r="S6325" i="16"/>
  <c r="S6326" i="16"/>
  <c r="S6327" i="16"/>
  <c r="S6328" i="16"/>
  <c r="S6329" i="16"/>
  <c r="S6330" i="16"/>
  <c r="S6331" i="16"/>
  <c r="S6332" i="16"/>
  <c r="S6333" i="16"/>
  <c r="S6334" i="16"/>
  <c r="S6335" i="16"/>
  <c r="S6336" i="16"/>
  <c r="S6337" i="16"/>
  <c r="S6338" i="16"/>
  <c r="S6339" i="16"/>
  <c r="S6340" i="16"/>
  <c r="S6341" i="16"/>
  <c r="S6342" i="16"/>
  <c r="S6343" i="16"/>
  <c r="S6344" i="16"/>
  <c r="S6345" i="16"/>
  <c r="S6346" i="16"/>
  <c r="S6347" i="16"/>
  <c r="S6348" i="16"/>
  <c r="S6349" i="16"/>
  <c r="S6350" i="16"/>
  <c r="S6351" i="16"/>
  <c r="S6352" i="16"/>
  <c r="S6353" i="16"/>
  <c r="S6354" i="16"/>
  <c r="S6355" i="16"/>
  <c r="S6356" i="16"/>
  <c r="S6357" i="16"/>
  <c r="S6358" i="16"/>
  <c r="S6359" i="16"/>
  <c r="S6360" i="16"/>
  <c r="S6361" i="16"/>
  <c r="S6362" i="16"/>
  <c r="S6363" i="16"/>
  <c r="S6364" i="16"/>
  <c r="S6365" i="16"/>
  <c r="S6366" i="16"/>
  <c r="S6367" i="16"/>
  <c r="S6368" i="16"/>
  <c r="S6369" i="16"/>
  <c r="S6370" i="16"/>
  <c r="S6371" i="16"/>
  <c r="S6372" i="16"/>
  <c r="S6373" i="16"/>
  <c r="S6374" i="16"/>
  <c r="S6375" i="16"/>
  <c r="S6376" i="16"/>
  <c r="S6377" i="16"/>
  <c r="S6378" i="16"/>
  <c r="S6379" i="16"/>
  <c r="S6380" i="16"/>
  <c r="S6381" i="16"/>
  <c r="S6382" i="16"/>
  <c r="S6383" i="16"/>
  <c r="S6384" i="16"/>
  <c r="S6385" i="16"/>
  <c r="S6386" i="16"/>
  <c r="S6387" i="16"/>
  <c r="S6388" i="16"/>
  <c r="S6389" i="16"/>
  <c r="S6390" i="16"/>
  <c r="S6391" i="16"/>
  <c r="S6392" i="16"/>
  <c r="S6393" i="16"/>
  <c r="S6394" i="16"/>
  <c r="S6395" i="16"/>
  <c r="S6396" i="16"/>
  <c r="S6397" i="16"/>
  <c r="S6398" i="16"/>
  <c r="S6399" i="16"/>
  <c r="S6400" i="16"/>
  <c r="S6401" i="16"/>
  <c r="S6402" i="16"/>
  <c r="S6403" i="16"/>
  <c r="S6404" i="16"/>
  <c r="S6405" i="16"/>
  <c r="S6406" i="16"/>
  <c r="S6407" i="16"/>
  <c r="S6408" i="16"/>
  <c r="S6409" i="16"/>
  <c r="S6410" i="16"/>
  <c r="S6411" i="16"/>
  <c r="S6412" i="16"/>
  <c r="S6413" i="16"/>
  <c r="S6414" i="16"/>
  <c r="S6415" i="16"/>
  <c r="S6416" i="16"/>
  <c r="S6417" i="16"/>
  <c r="S6418" i="16"/>
  <c r="S6419" i="16"/>
  <c r="S6420" i="16"/>
  <c r="S6421" i="16"/>
  <c r="S6422" i="16"/>
  <c r="S6423" i="16"/>
  <c r="S6424" i="16"/>
  <c r="S6425" i="16"/>
  <c r="S6426" i="16"/>
  <c r="S6427" i="16"/>
  <c r="S6428" i="16"/>
  <c r="S6429" i="16"/>
  <c r="S6430" i="16"/>
  <c r="S6431" i="16"/>
  <c r="S6432" i="16"/>
  <c r="S6433" i="16"/>
  <c r="S6434" i="16"/>
  <c r="S6435" i="16"/>
  <c r="S6436" i="16"/>
  <c r="S6437" i="16"/>
  <c r="S6438" i="16"/>
  <c r="S6439" i="16"/>
  <c r="S6440" i="16"/>
  <c r="S6441" i="16"/>
  <c r="S6442" i="16"/>
  <c r="S6443" i="16"/>
  <c r="S6444" i="16"/>
  <c r="S6445" i="16"/>
  <c r="S6446" i="16"/>
  <c r="S6447" i="16"/>
  <c r="S6448" i="16"/>
  <c r="S6449" i="16"/>
  <c r="S6450" i="16"/>
  <c r="S6451" i="16"/>
  <c r="S6452" i="16"/>
  <c r="S6453" i="16"/>
  <c r="S6454" i="16"/>
  <c r="S6455" i="16"/>
  <c r="S6456" i="16"/>
  <c r="S6457" i="16"/>
  <c r="S6458" i="16"/>
  <c r="S6459" i="16"/>
  <c r="S6460" i="16"/>
  <c r="S6461" i="16"/>
  <c r="S6462" i="16"/>
  <c r="S6463" i="16"/>
  <c r="S6464" i="16"/>
  <c r="S6465" i="16"/>
  <c r="S6466" i="16"/>
  <c r="S6467" i="16"/>
  <c r="S6468" i="16"/>
  <c r="S6469" i="16"/>
  <c r="S6470" i="16"/>
  <c r="S6471" i="16"/>
  <c r="S6472" i="16"/>
  <c r="S6473" i="16"/>
  <c r="S6474" i="16"/>
  <c r="S6475" i="16"/>
  <c r="S6476" i="16"/>
  <c r="S6477" i="16"/>
  <c r="S6478" i="16"/>
  <c r="S6479" i="16"/>
  <c r="S6480" i="16"/>
  <c r="S6481" i="16"/>
  <c r="S6482" i="16"/>
  <c r="S6483" i="16"/>
  <c r="S6484" i="16"/>
  <c r="S6485" i="16"/>
  <c r="S6486" i="16"/>
  <c r="S6487" i="16"/>
  <c r="S6488" i="16"/>
  <c r="S6489" i="16"/>
  <c r="S6490" i="16"/>
  <c r="S6491" i="16"/>
  <c r="S6492" i="16"/>
  <c r="S6493" i="16"/>
  <c r="S6494" i="16"/>
  <c r="S6495" i="16"/>
  <c r="S6496" i="16"/>
  <c r="S6497" i="16"/>
  <c r="S6498" i="16"/>
  <c r="S6499" i="16"/>
  <c r="S6500" i="16"/>
  <c r="S6501" i="16"/>
  <c r="S6502" i="16"/>
  <c r="S6503" i="16"/>
  <c r="S6504" i="16"/>
  <c r="S6505" i="16"/>
  <c r="S6506" i="16"/>
  <c r="S6507" i="16"/>
  <c r="S6508" i="16"/>
  <c r="S6509" i="16"/>
  <c r="S6510" i="16"/>
  <c r="S6511" i="16"/>
  <c r="S6512" i="16"/>
  <c r="S6513" i="16"/>
  <c r="S6514" i="16"/>
  <c r="S6515" i="16"/>
  <c r="S6516" i="16"/>
  <c r="S6517" i="16"/>
  <c r="S6518" i="16"/>
  <c r="S6519" i="16"/>
  <c r="S6520" i="16"/>
  <c r="S6521" i="16"/>
  <c r="S6522" i="16"/>
  <c r="S6523" i="16"/>
  <c r="S6524" i="16"/>
  <c r="S6525" i="16"/>
  <c r="S6526" i="16"/>
  <c r="S6527" i="16"/>
  <c r="S6528" i="16"/>
  <c r="S6529" i="16"/>
  <c r="S6530" i="16"/>
  <c r="S6531" i="16"/>
  <c r="S6532" i="16"/>
  <c r="S6533" i="16"/>
  <c r="S6534" i="16"/>
  <c r="S6535" i="16"/>
  <c r="S6536" i="16"/>
  <c r="S6537" i="16"/>
  <c r="S6538" i="16"/>
  <c r="S6539" i="16"/>
  <c r="S6540" i="16"/>
  <c r="S6541" i="16"/>
  <c r="S6542" i="16"/>
  <c r="S6543" i="16"/>
  <c r="S6544" i="16"/>
  <c r="S6545" i="16"/>
  <c r="S6546" i="16"/>
  <c r="S6547" i="16"/>
  <c r="S6548" i="16"/>
  <c r="S6549" i="16"/>
  <c r="S6550" i="16"/>
  <c r="S6551" i="16"/>
  <c r="S6552" i="16"/>
  <c r="S6553" i="16"/>
  <c r="S6554" i="16"/>
  <c r="S6555" i="16"/>
  <c r="S6556" i="16"/>
  <c r="S6557" i="16"/>
  <c r="S6558" i="16"/>
  <c r="S6559" i="16"/>
  <c r="S6560" i="16"/>
  <c r="S6561" i="16"/>
  <c r="S6562" i="16"/>
  <c r="S6563" i="16"/>
  <c r="S6564" i="16"/>
  <c r="S6565" i="16"/>
  <c r="S6566" i="16"/>
  <c r="S6567" i="16"/>
  <c r="S6568" i="16"/>
  <c r="S6569" i="16"/>
  <c r="S6570" i="16"/>
  <c r="S6571" i="16"/>
  <c r="S6572" i="16"/>
  <c r="S6573" i="16"/>
  <c r="S6574" i="16"/>
  <c r="S6575" i="16"/>
  <c r="S6576" i="16"/>
  <c r="S6577" i="16"/>
  <c r="S6578" i="16"/>
  <c r="S6579" i="16"/>
  <c r="S6580" i="16"/>
  <c r="S6581" i="16"/>
  <c r="S6582" i="16"/>
  <c r="S6583" i="16"/>
  <c r="S6584" i="16"/>
  <c r="S6585" i="16"/>
  <c r="S6586" i="16"/>
  <c r="S6587" i="16"/>
  <c r="S6588" i="16"/>
  <c r="S6589" i="16"/>
  <c r="S6590" i="16"/>
  <c r="S6591" i="16"/>
  <c r="S6592" i="16"/>
  <c r="S6593" i="16"/>
  <c r="S6594" i="16"/>
  <c r="S6595" i="16"/>
  <c r="S6596" i="16"/>
  <c r="S6597" i="16"/>
  <c r="S6598" i="16"/>
  <c r="S6599" i="16"/>
  <c r="S6600" i="16"/>
  <c r="S6601" i="16"/>
  <c r="S6602" i="16"/>
  <c r="S6603" i="16"/>
  <c r="S6604" i="16"/>
  <c r="S6605" i="16"/>
  <c r="S6606" i="16"/>
  <c r="S6607" i="16"/>
  <c r="S6608" i="16"/>
  <c r="S6609" i="16"/>
  <c r="S6610" i="16"/>
  <c r="S6611" i="16"/>
  <c r="S6612" i="16"/>
  <c r="S6613" i="16"/>
  <c r="S6614" i="16"/>
  <c r="S6615" i="16"/>
  <c r="S6616" i="16"/>
  <c r="S6617" i="16"/>
  <c r="S6618" i="16"/>
  <c r="S6619" i="16"/>
  <c r="S6620" i="16"/>
  <c r="S6621" i="16"/>
  <c r="S6622" i="16"/>
  <c r="S6623" i="16"/>
  <c r="S6624" i="16"/>
  <c r="S6625" i="16"/>
  <c r="S6626" i="16"/>
  <c r="S6627" i="16"/>
  <c r="S6628" i="16"/>
  <c r="S6629" i="16"/>
  <c r="S6630" i="16"/>
  <c r="S6631" i="16"/>
  <c r="S6632" i="16"/>
  <c r="S6633" i="16"/>
  <c r="S6634" i="16"/>
  <c r="S6635" i="16"/>
  <c r="S6636" i="16"/>
  <c r="S6637" i="16"/>
  <c r="S6638" i="16"/>
  <c r="S6639" i="16"/>
  <c r="S6640" i="16"/>
  <c r="S6641" i="16"/>
  <c r="S6642" i="16"/>
  <c r="S6643" i="16"/>
  <c r="S6644" i="16"/>
  <c r="S6645" i="16"/>
  <c r="S6646" i="16"/>
  <c r="S6647" i="16"/>
  <c r="S6648" i="16"/>
  <c r="S6649" i="16"/>
  <c r="S6650" i="16"/>
  <c r="S6651" i="16"/>
  <c r="S6652" i="16"/>
  <c r="S6653" i="16"/>
  <c r="S6654" i="16"/>
  <c r="S6655" i="16"/>
  <c r="S6656" i="16"/>
  <c r="S6657" i="16"/>
  <c r="S6658" i="16"/>
  <c r="S6659" i="16"/>
  <c r="S6660" i="16"/>
  <c r="S6661" i="16"/>
  <c r="S6662" i="16"/>
  <c r="S6663" i="16"/>
  <c r="S6664" i="16"/>
  <c r="S6665" i="16"/>
  <c r="S6666" i="16"/>
  <c r="S6667" i="16"/>
  <c r="S6668" i="16"/>
  <c r="S6669" i="16"/>
  <c r="S6670" i="16"/>
  <c r="S6671" i="16"/>
  <c r="S6672" i="16"/>
  <c r="S6673" i="16"/>
  <c r="S6674" i="16"/>
  <c r="S6675" i="16"/>
  <c r="S6676" i="16"/>
  <c r="S6677" i="16"/>
  <c r="S6678" i="16"/>
  <c r="S6679" i="16"/>
  <c r="S6680" i="16"/>
  <c r="S6681" i="16"/>
  <c r="S6682" i="16"/>
  <c r="S6683" i="16"/>
  <c r="S6684" i="16"/>
  <c r="S6685" i="16"/>
  <c r="S6686" i="16"/>
  <c r="S6687" i="16"/>
  <c r="S6688" i="16"/>
  <c r="S6689" i="16"/>
  <c r="S6690" i="16"/>
  <c r="S6691" i="16"/>
  <c r="S6692" i="16"/>
  <c r="S6693" i="16"/>
  <c r="S6694" i="16"/>
  <c r="S6695" i="16"/>
  <c r="S6696" i="16"/>
  <c r="S6697" i="16"/>
  <c r="S6698" i="16"/>
  <c r="S6699" i="16"/>
  <c r="S6700" i="16"/>
  <c r="S6701" i="16"/>
  <c r="S6702" i="16"/>
  <c r="S6703" i="16"/>
  <c r="S6704" i="16"/>
  <c r="S6705" i="16"/>
  <c r="S6706" i="16"/>
  <c r="S6707" i="16"/>
  <c r="S6708" i="16"/>
  <c r="S6709" i="16"/>
  <c r="S6710" i="16"/>
  <c r="S6711" i="16"/>
  <c r="S6712" i="16"/>
  <c r="S6713" i="16"/>
  <c r="S6714" i="16"/>
  <c r="S6715" i="16"/>
  <c r="S6716" i="16"/>
  <c r="S6717" i="16"/>
  <c r="S6718" i="16"/>
  <c r="S6719" i="16"/>
  <c r="S6720" i="16"/>
  <c r="S6721" i="16"/>
  <c r="S6722" i="16"/>
  <c r="S6723" i="16"/>
  <c r="S6724" i="16"/>
  <c r="S6725" i="16"/>
  <c r="S6726" i="16"/>
  <c r="S6727" i="16"/>
  <c r="S6728" i="16"/>
  <c r="S6729" i="16"/>
  <c r="S6730" i="16"/>
  <c r="S6731" i="16"/>
  <c r="S6732" i="16"/>
  <c r="S6733" i="16"/>
  <c r="S6734" i="16"/>
  <c r="S6735" i="16"/>
  <c r="S6736" i="16"/>
  <c r="S6737" i="16"/>
  <c r="S6738" i="16"/>
  <c r="S6739" i="16"/>
  <c r="S6740" i="16"/>
  <c r="S6741" i="16"/>
  <c r="S6742" i="16"/>
  <c r="S6743" i="16"/>
  <c r="S6744" i="16"/>
  <c r="S6745" i="16"/>
  <c r="S6746" i="16"/>
  <c r="S6747" i="16"/>
  <c r="S6748" i="16"/>
  <c r="S6749" i="16"/>
  <c r="S6750" i="16"/>
  <c r="S6751" i="16"/>
  <c r="S6752" i="16"/>
  <c r="S6753" i="16"/>
  <c r="S6754" i="16"/>
  <c r="S6755" i="16"/>
  <c r="S6756" i="16"/>
  <c r="S6757" i="16"/>
  <c r="S6758" i="16"/>
  <c r="S6759" i="16"/>
  <c r="S6760" i="16"/>
  <c r="S6761" i="16"/>
  <c r="S6762" i="16"/>
  <c r="S6763" i="16"/>
  <c r="S6764" i="16"/>
  <c r="S6765" i="16"/>
  <c r="S6766" i="16"/>
  <c r="S6767" i="16"/>
  <c r="S6768" i="16"/>
  <c r="S6769" i="16"/>
  <c r="S6770" i="16"/>
  <c r="S6771" i="16"/>
  <c r="S6772" i="16"/>
  <c r="S6773" i="16"/>
  <c r="S6774" i="16"/>
  <c r="S6775" i="16"/>
  <c r="S6776" i="16"/>
  <c r="S6777" i="16"/>
  <c r="S6778" i="16"/>
  <c r="S6779" i="16"/>
  <c r="S6780" i="16"/>
  <c r="S6781" i="16"/>
  <c r="S6782" i="16"/>
  <c r="S6783" i="16"/>
  <c r="S6784" i="16"/>
  <c r="S6785" i="16"/>
  <c r="S6786" i="16"/>
  <c r="S6787" i="16"/>
  <c r="S6788" i="16"/>
  <c r="S6789" i="16"/>
  <c r="S6790" i="16"/>
  <c r="S6791" i="16"/>
  <c r="S6792" i="16"/>
  <c r="S6793" i="16"/>
  <c r="S6794" i="16"/>
  <c r="S6795" i="16"/>
  <c r="S6796" i="16"/>
  <c r="S6797" i="16"/>
  <c r="S6798" i="16"/>
  <c r="S6799" i="16"/>
  <c r="S6800" i="16"/>
  <c r="S6801" i="16"/>
  <c r="S6802" i="16"/>
  <c r="S6803" i="16"/>
  <c r="S6804" i="16"/>
  <c r="S6805" i="16"/>
  <c r="S6806" i="16"/>
  <c r="S6807" i="16"/>
  <c r="S6808" i="16"/>
  <c r="S6809" i="16"/>
  <c r="S6810" i="16"/>
  <c r="S6811" i="16"/>
  <c r="S6812" i="16"/>
  <c r="S6813" i="16"/>
  <c r="S6814" i="16"/>
  <c r="S6815" i="16"/>
  <c r="S6816" i="16"/>
  <c r="S6817" i="16"/>
  <c r="S6818" i="16"/>
  <c r="S6819" i="16"/>
  <c r="S6820" i="16"/>
  <c r="S6821" i="16"/>
  <c r="S6822" i="16"/>
  <c r="S6823" i="16"/>
  <c r="S6824" i="16"/>
  <c r="S6825" i="16"/>
  <c r="S6826" i="16"/>
  <c r="S6827" i="16"/>
  <c r="S6828" i="16"/>
  <c r="S6829" i="16"/>
  <c r="S6830" i="16"/>
  <c r="S6831" i="16"/>
  <c r="S6832" i="16"/>
  <c r="S6833" i="16"/>
  <c r="S6834" i="16"/>
  <c r="S6835" i="16"/>
  <c r="S6836" i="16"/>
  <c r="S6837" i="16"/>
  <c r="S6838" i="16"/>
  <c r="S6839" i="16"/>
  <c r="S6840" i="16"/>
  <c r="S6841" i="16"/>
  <c r="S6842" i="16"/>
  <c r="S6843" i="16"/>
  <c r="S6844" i="16"/>
  <c r="S6845" i="16"/>
  <c r="S6846" i="16"/>
  <c r="S6847" i="16"/>
  <c r="S6848" i="16"/>
  <c r="S6849" i="16"/>
  <c r="S6850" i="16"/>
  <c r="S6851" i="16"/>
  <c r="S6852" i="16"/>
  <c r="S6853" i="16"/>
  <c r="S6854" i="16"/>
  <c r="S6855" i="16"/>
  <c r="S6856" i="16"/>
  <c r="S6857" i="16"/>
  <c r="S6858" i="16"/>
  <c r="S6859" i="16"/>
  <c r="S6860" i="16"/>
  <c r="S6861" i="16"/>
  <c r="S6862" i="16"/>
  <c r="S6863" i="16"/>
  <c r="S6864" i="16"/>
  <c r="S6865" i="16"/>
  <c r="S6866" i="16"/>
  <c r="S6867" i="16"/>
  <c r="S6868" i="16"/>
  <c r="S6869" i="16"/>
  <c r="S6870" i="16"/>
  <c r="S6871" i="16"/>
  <c r="S6872" i="16"/>
  <c r="S6873" i="16"/>
  <c r="S6874" i="16"/>
  <c r="S6875" i="16"/>
  <c r="S6876" i="16"/>
  <c r="S6877" i="16"/>
  <c r="S6878" i="16"/>
  <c r="S6879" i="16"/>
  <c r="S6880" i="16"/>
  <c r="S6881" i="16"/>
  <c r="S6882" i="16"/>
  <c r="S6883" i="16"/>
  <c r="S6884" i="16"/>
  <c r="S6885" i="16"/>
  <c r="S6886" i="16"/>
  <c r="S6887" i="16"/>
  <c r="S6888" i="16"/>
  <c r="S6889" i="16"/>
  <c r="S6890" i="16"/>
  <c r="S6891" i="16"/>
  <c r="S6892" i="16"/>
  <c r="S6893" i="16"/>
  <c r="S6894" i="16"/>
  <c r="S6895" i="16"/>
  <c r="S6896" i="16"/>
  <c r="S6897" i="16"/>
  <c r="S6898" i="16"/>
  <c r="S6899" i="16"/>
  <c r="S6900" i="16"/>
  <c r="S6901" i="16"/>
  <c r="S6902" i="16"/>
  <c r="S6903" i="16"/>
  <c r="S6904" i="16"/>
  <c r="S6905" i="16"/>
  <c r="S6906" i="16"/>
  <c r="S6907" i="16"/>
  <c r="S6908" i="16"/>
  <c r="S6909" i="16"/>
  <c r="S6910" i="16"/>
  <c r="S6911" i="16"/>
  <c r="S6912" i="16"/>
  <c r="S6913" i="16"/>
  <c r="S6914" i="16"/>
  <c r="S6915" i="16"/>
  <c r="S6916" i="16"/>
  <c r="S6917" i="16"/>
  <c r="S6918" i="16"/>
  <c r="S6919" i="16"/>
  <c r="S6920" i="16"/>
  <c r="S6921" i="16"/>
  <c r="S6922" i="16"/>
  <c r="S6923" i="16"/>
  <c r="S6924" i="16"/>
  <c r="S6925" i="16"/>
  <c r="S6926" i="16"/>
  <c r="S6927" i="16"/>
  <c r="S6928" i="16"/>
  <c r="S6929" i="16"/>
  <c r="S6930" i="16"/>
  <c r="S6931" i="16"/>
  <c r="S6932" i="16"/>
  <c r="S6933" i="16"/>
  <c r="S6934" i="16"/>
  <c r="S6935" i="16"/>
  <c r="S6936" i="16"/>
  <c r="S6937" i="16"/>
  <c r="S6938" i="16"/>
  <c r="S6939" i="16"/>
  <c r="S6940" i="16"/>
  <c r="S6941" i="16"/>
  <c r="S6942" i="16"/>
  <c r="S6943" i="16"/>
  <c r="S6944" i="16"/>
  <c r="S6945" i="16"/>
  <c r="S6946" i="16"/>
  <c r="S6947" i="16"/>
  <c r="S6948" i="16"/>
  <c r="S6949" i="16"/>
  <c r="S6950" i="16"/>
  <c r="S6951" i="16"/>
  <c r="S6952" i="16"/>
  <c r="S6953" i="16"/>
  <c r="S6954" i="16"/>
  <c r="S6955" i="16"/>
  <c r="S6956" i="16"/>
  <c r="S6957" i="16"/>
  <c r="S6958" i="16"/>
  <c r="S6959" i="16"/>
  <c r="S6960" i="16"/>
  <c r="S6961" i="16"/>
  <c r="S6962" i="16"/>
  <c r="S6963" i="16"/>
  <c r="S6964" i="16"/>
  <c r="S6965" i="16"/>
  <c r="S6966" i="16"/>
  <c r="S6967" i="16"/>
  <c r="S6968" i="16"/>
  <c r="S6969" i="16"/>
  <c r="S6970" i="16"/>
  <c r="S6971" i="16"/>
  <c r="S6972" i="16"/>
  <c r="S6973" i="16"/>
  <c r="S6974" i="16"/>
  <c r="S6975" i="16"/>
  <c r="S6976" i="16"/>
  <c r="S6977" i="16"/>
  <c r="S6978" i="16"/>
  <c r="S6979" i="16"/>
  <c r="S6980" i="16"/>
  <c r="S6981" i="16"/>
  <c r="S6982" i="16"/>
  <c r="S6983" i="16"/>
  <c r="S6984" i="16"/>
  <c r="S6985" i="16"/>
  <c r="S6986" i="16"/>
  <c r="S6987" i="16"/>
  <c r="S6988" i="16"/>
  <c r="S6989" i="16"/>
  <c r="S6990" i="16"/>
  <c r="S6991" i="16"/>
  <c r="S6992" i="16"/>
  <c r="S6993" i="16"/>
  <c r="S6994" i="16"/>
  <c r="S6995" i="16"/>
  <c r="S6996" i="16"/>
  <c r="S6997" i="16"/>
  <c r="S6998" i="16"/>
  <c r="S6999" i="16"/>
  <c r="S7000" i="16"/>
  <c r="S7001" i="16"/>
  <c r="S7002" i="16"/>
  <c r="S7003" i="16"/>
  <c r="S7004" i="16"/>
  <c r="S7005" i="16"/>
  <c r="S7006" i="16"/>
  <c r="S7007" i="16"/>
  <c r="S7008" i="16"/>
  <c r="S7009" i="16"/>
  <c r="S7010" i="16"/>
  <c r="S7011" i="16"/>
  <c r="S7012" i="16"/>
  <c r="S7013" i="16"/>
  <c r="S7014" i="16"/>
  <c r="S7015" i="16"/>
  <c r="S7016" i="16"/>
  <c r="S7017" i="16"/>
  <c r="S7018" i="16"/>
  <c r="S7019" i="16"/>
  <c r="S7020" i="16"/>
  <c r="S7021" i="16"/>
  <c r="S7022" i="16"/>
  <c r="S7023" i="16"/>
  <c r="S7024" i="16"/>
  <c r="S7025" i="16"/>
  <c r="S7026" i="16"/>
  <c r="S7027" i="16"/>
  <c r="S7028" i="16"/>
  <c r="S7029" i="16"/>
  <c r="S7030" i="16"/>
  <c r="S7031" i="16"/>
  <c r="S7032" i="16"/>
  <c r="S7033" i="16"/>
  <c r="S7034" i="16"/>
  <c r="S7035" i="16"/>
  <c r="S7036" i="16"/>
  <c r="S7037" i="16"/>
  <c r="S7038" i="16"/>
  <c r="S7039" i="16"/>
  <c r="S7040" i="16"/>
  <c r="S7041" i="16"/>
  <c r="S7042" i="16"/>
  <c r="S7043" i="16"/>
  <c r="S7044" i="16"/>
  <c r="S7045" i="16"/>
  <c r="S7046" i="16"/>
  <c r="S7047" i="16"/>
  <c r="S7048" i="16"/>
  <c r="S7049" i="16"/>
  <c r="S7050" i="16"/>
  <c r="S7051" i="16"/>
  <c r="S7052" i="16"/>
  <c r="S7053" i="16"/>
  <c r="S7054" i="16"/>
  <c r="S7055" i="16"/>
  <c r="S7056" i="16"/>
  <c r="S7057" i="16"/>
  <c r="S7058" i="16"/>
  <c r="S7059" i="16"/>
  <c r="S7060" i="16"/>
  <c r="S7061" i="16"/>
  <c r="S7062" i="16"/>
  <c r="S7063" i="16"/>
  <c r="S7064" i="16"/>
  <c r="S7065" i="16"/>
  <c r="S7066" i="16"/>
  <c r="S7067" i="16"/>
  <c r="S7068" i="16"/>
  <c r="S7069" i="16"/>
  <c r="S7070" i="16"/>
  <c r="S7071" i="16"/>
  <c r="S7072" i="16"/>
  <c r="S7073" i="16"/>
  <c r="S7074" i="16"/>
  <c r="S7075" i="16"/>
  <c r="S7076" i="16"/>
  <c r="S7077" i="16"/>
  <c r="S7078" i="16"/>
  <c r="S7079" i="16"/>
  <c r="S7080" i="16"/>
  <c r="S7081" i="16"/>
  <c r="S7082" i="16"/>
  <c r="S7083" i="16"/>
  <c r="S7084" i="16"/>
  <c r="S7085" i="16"/>
  <c r="S7086" i="16"/>
  <c r="S7087" i="16"/>
  <c r="S7088" i="16"/>
  <c r="S7089" i="16"/>
  <c r="S7090" i="16"/>
  <c r="S7091" i="16"/>
  <c r="S7092" i="16"/>
  <c r="S7093" i="16"/>
  <c r="S7094" i="16"/>
  <c r="S7095" i="16"/>
  <c r="S7096" i="16"/>
  <c r="S7097" i="16"/>
  <c r="S7098" i="16"/>
  <c r="S7099" i="16"/>
  <c r="S7100" i="16"/>
  <c r="S7101" i="16"/>
  <c r="S7102" i="16"/>
  <c r="S7103" i="16"/>
  <c r="S7104" i="16"/>
  <c r="S7105" i="16"/>
  <c r="S7106" i="16"/>
  <c r="S7107" i="16"/>
  <c r="S7108" i="16"/>
  <c r="S7109" i="16"/>
  <c r="S7110" i="16"/>
  <c r="S7111" i="16"/>
  <c r="S7112" i="16"/>
  <c r="S7113" i="16"/>
  <c r="S7114" i="16"/>
  <c r="S7115" i="16"/>
  <c r="S7116" i="16"/>
  <c r="S7117" i="16"/>
  <c r="S7118" i="16"/>
  <c r="S7119" i="16"/>
  <c r="S7120" i="16"/>
  <c r="S7121" i="16"/>
  <c r="S7122" i="16"/>
  <c r="S7123" i="16"/>
  <c r="S7124" i="16"/>
  <c r="S7125" i="16"/>
  <c r="S7126" i="16"/>
  <c r="S7127" i="16"/>
  <c r="S7128" i="16"/>
  <c r="S7129" i="16"/>
  <c r="S7130" i="16"/>
  <c r="S7131" i="16"/>
  <c r="S7132" i="16"/>
  <c r="S7133" i="16"/>
  <c r="S7134" i="16"/>
  <c r="S7135" i="16"/>
  <c r="S7136" i="16"/>
  <c r="S7137" i="16"/>
  <c r="S7138" i="16"/>
  <c r="S7139" i="16"/>
  <c r="S7140" i="16"/>
  <c r="S7141" i="16"/>
  <c r="S7142" i="16"/>
  <c r="S7143" i="16"/>
  <c r="S7144" i="16"/>
  <c r="S7145" i="16"/>
  <c r="S7146" i="16"/>
  <c r="S7147" i="16"/>
  <c r="S7148" i="16"/>
  <c r="S7149" i="16"/>
  <c r="S7150" i="16"/>
  <c r="S7151" i="16"/>
  <c r="S7152" i="16"/>
  <c r="S7153" i="16"/>
  <c r="S7154" i="16"/>
  <c r="S7155" i="16"/>
  <c r="S7156" i="16"/>
  <c r="S7157" i="16"/>
  <c r="S7158" i="16"/>
  <c r="S7159" i="16"/>
  <c r="S7160" i="16"/>
  <c r="S7161" i="16"/>
  <c r="S7162" i="16"/>
  <c r="S7163" i="16"/>
  <c r="S7164" i="16"/>
  <c r="S7165" i="16"/>
  <c r="S7166" i="16"/>
  <c r="S7167" i="16"/>
  <c r="S7168" i="16"/>
  <c r="S7169" i="16"/>
  <c r="S7170" i="16"/>
  <c r="S7171" i="16"/>
  <c r="S7172" i="16"/>
  <c r="S7173" i="16"/>
  <c r="S7174" i="16"/>
  <c r="S7175" i="16"/>
  <c r="S7176" i="16"/>
  <c r="S7177" i="16"/>
  <c r="S7178" i="16"/>
  <c r="S7179" i="16"/>
  <c r="S7180" i="16"/>
  <c r="S7181" i="16"/>
  <c r="S7182" i="16"/>
  <c r="S7183" i="16"/>
  <c r="S7184" i="16"/>
  <c r="S7185" i="16"/>
  <c r="S7186" i="16"/>
  <c r="S7187" i="16"/>
  <c r="S7188" i="16"/>
  <c r="S7189" i="16"/>
  <c r="S7190" i="16"/>
  <c r="S7191" i="16"/>
  <c r="S7192" i="16"/>
  <c r="S7193" i="16"/>
  <c r="S7194" i="16"/>
  <c r="S7195" i="16"/>
  <c r="S7196" i="16"/>
  <c r="S7197" i="16"/>
  <c r="S7198" i="16"/>
  <c r="S7199" i="16"/>
  <c r="S7200" i="16"/>
  <c r="S7201" i="16"/>
  <c r="S7202" i="16"/>
  <c r="S7203" i="16"/>
  <c r="S7204" i="16"/>
  <c r="S7205" i="16"/>
  <c r="S7206" i="16"/>
  <c r="S7207" i="16"/>
  <c r="S7208" i="16"/>
  <c r="S7209" i="16"/>
  <c r="S7210" i="16"/>
  <c r="S7211" i="16"/>
  <c r="S7212" i="16"/>
  <c r="S7213" i="16"/>
  <c r="S7214" i="16"/>
  <c r="S7215" i="16"/>
  <c r="S7216" i="16"/>
  <c r="S7217" i="16"/>
  <c r="S7218" i="16"/>
  <c r="S7219" i="16"/>
  <c r="S7220" i="16"/>
  <c r="S7221" i="16"/>
  <c r="S7222" i="16"/>
  <c r="S7223" i="16"/>
  <c r="S7224" i="16"/>
  <c r="S7225" i="16"/>
  <c r="S7226" i="16"/>
  <c r="S7227" i="16"/>
  <c r="S7228" i="16"/>
  <c r="S7229" i="16"/>
  <c r="S7230" i="16"/>
  <c r="S7231" i="16"/>
  <c r="S7232" i="16"/>
  <c r="S7233" i="16"/>
  <c r="S7234" i="16"/>
  <c r="S7235" i="16"/>
  <c r="S7236" i="16"/>
  <c r="S7237" i="16"/>
  <c r="S7238" i="16"/>
  <c r="S7239" i="16"/>
  <c r="S7240" i="16"/>
  <c r="S7241" i="16"/>
  <c r="S7242" i="16"/>
  <c r="S7243" i="16"/>
  <c r="S7244" i="16"/>
  <c r="S7245" i="16"/>
  <c r="S7246" i="16"/>
  <c r="S7247" i="16"/>
  <c r="S7248" i="16"/>
  <c r="S7249" i="16"/>
  <c r="S7250" i="16"/>
  <c r="S7251" i="16"/>
  <c r="S7252" i="16"/>
  <c r="S7253" i="16"/>
  <c r="S7254" i="16"/>
  <c r="S7255" i="16"/>
  <c r="S7256" i="16"/>
  <c r="S7257" i="16"/>
  <c r="S7258" i="16"/>
  <c r="S7259" i="16"/>
  <c r="S7260" i="16"/>
  <c r="S7261" i="16"/>
  <c r="S7262" i="16"/>
  <c r="S7263" i="16"/>
  <c r="S7264" i="16"/>
  <c r="S7265" i="16"/>
  <c r="S7266" i="16"/>
  <c r="S7267" i="16"/>
  <c r="S7268" i="16"/>
  <c r="S7269" i="16"/>
  <c r="S7270" i="16"/>
  <c r="S7271" i="16"/>
  <c r="S7272" i="16"/>
  <c r="S7273" i="16"/>
  <c r="S7274" i="16"/>
  <c r="S7275" i="16"/>
  <c r="S7276" i="16"/>
  <c r="S7277" i="16"/>
  <c r="S7278" i="16"/>
  <c r="S7279" i="16"/>
  <c r="S7280" i="16"/>
  <c r="S7281" i="16"/>
  <c r="S7282" i="16"/>
  <c r="S7283" i="16"/>
  <c r="S7284" i="16"/>
  <c r="S7285" i="16"/>
  <c r="S7286" i="16"/>
  <c r="S7287" i="16"/>
  <c r="S7288" i="16"/>
  <c r="S7289" i="16"/>
  <c r="S7290" i="16"/>
  <c r="S7291" i="16"/>
  <c r="S7292" i="16"/>
  <c r="S7293" i="16"/>
  <c r="S7294" i="16"/>
  <c r="S7295" i="16"/>
  <c r="S7296" i="16"/>
  <c r="S7297" i="16"/>
  <c r="S7298" i="16"/>
  <c r="S7299" i="16"/>
  <c r="S7300" i="16"/>
  <c r="S7301" i="16"/>
  <c r="S7302" i="16"/>
  <c r="S7303" i="16"/>
  <c r="S7304" i="16"/>
  <c r="S7305" i="16"/>
  <c r="S7306" i="16"/>
  <c r="S7307" i="16"/>
  <c r="S7308" i="16"/>
  <c r="S7309" i="16"/>
  <c r="S7310" i="16"/>
  <c r="S7311" i="16"/>
  <c r="S7312" i="16"/>
  <c r="S7313" i="16"/>
  <c r="S7314" i="16"/>
  <c r="S7315" i="16"/>
  <c r="S7316" i="16"/>
  <c r="S7317" i="16"/>
  <c r="S7318" i="16"/>
  <c r="S7319" i="16"/>
  <c r="S7320" i="16"/>
  <c r="S7321" i="16"/>
  <c r="S7322" i="16"/>
  <c r="S7323" i="16"/>
  <c r="S7324" i="16"/>
  <c r="S7325" i="16"/>
  <c r="S7326" i="16"/>
  <c r="S7327" i="16"/>
  <c r="S7328" i="16"/>
  <c r="S7329" i="16"/>
  <c r="S7330" i="16"/>
  <c r="S7331" i="16"/>
  <c r="S7332" i="16"/>
  <c r="S7333" i="16"/>
  <c r="S7334" i="16"/>
  <c r="S7335" i="16"/>
  <c r="S7336" i="16"/>
  <c r="S7337" i="16"/>
  <c r="S7338" i="16"/>
  <c r="S7339" i="16"/>
  <c r="S7340" i="16"/>
  <c r="S7341" i="16"/>
  <c r="S7342" i="16"/>
  <c r="S7343" i="16"/>
  <c r="S7344" i="16"/>
  <c r="S7345" i="16"/>
  <c r="S7346" i="16"/>
  <c r="S7347" i="16"/>
  <c r="S7348" i="16"/>
  <c r="S7349" i="16"/>
  <c r="S7350" i="16"/>
  <c r="S7351" i="16"/>
  <c r="S7352" i="16"/>
  <c r="S7353" i="16"/>
  <c r="S7354" i="16"/>
  <c r="S7355" i="16"/>
  <c r="S7356" i="16"/>
  <c r="S7357" i="16"/>
  <c r="S7358" i="16"/>
  <c r="S7359" i="16"/>
  <c r="S7360" i="16"/>
  <c r="S7361" i="16"/>
  <c r="S7362" i="16"/>
  <c r="S7363" i="16"/>
  <c r="S7364" i="16"/>
  <c r="S7365" i="16"/>
  <c r="S7366" i="16"/>
  <c r="S7367" i="16"/>
  <c r="S7368" i="16"/>
  <c r="S7369" i="16"/>
  <c r="S7370" i="16"/>
  <c r="S7371" i="16"/>
  <c r="S7372" i="16"/>
  <c r="S7373" i="16"/>
  <c r="S7374" i="16"/>
  <c r="S7375" i="16"/>
  <c r="S7376" i="16"/>
  <c r="S7377" i="16"/>
  <c r="S7378" i="16"/>
  <c r="S7379" i="16"/>
  <c r="S7380" i="16"/>
  <c r="S7381" i="16"/>
  <c r="S7382" i="16"/>
  <c r="S7383" i="16"/>
  <c r="S7384" i="16"/>
  <c r="S7385" i="16"/>
  <c r="S7386" i="16"/>
  <c r="S7387" i="16"/>
  <c r="S7388" i="16"/>
  <c r="S7389" i="16"/>
  <c r="S7390" i="16"/>
  <c r="S7391" i="16"/>
  <c r="S7392" i="16"/>
  <c r="S7393" i="16"/>
  <c r="S7394" i="16"/>
  <c r="S7395" i="16"/>
  <c r="S7396" i="16"/>
  <c r="S7397" i="16"/>
  <c r="S7398" i="16"/>
  <c r="S7399" i="16"/>
  <c r="S7400" i="16"/>
  <c r="S7401" i="16"/>
  <c r="S7402" i="16"/>
  <c r="S7403" i="16"/>
  <c r="S7404" i="16"/>
  <c r="S7405" i="16"/>
  <c r="S7406" i="16"/>
  <c r="S7407" i="16"/>
  <c r="S7408" i="16"/>
  <c r="S7409" i="16"/>
  <c r="S7410" i="16"/>
  <c r="S7411" i="16"/>
  <c r="S7412" i="16"/>
  <c r="S7413" i="16"/>
  <c r="S7414" i="16"/>
  <c r="S7415" i="16"/>
  <c r="S7416" i="16"/>
  <c r="S7417" i="16"/>
  <c r="S7418" i="16"/>
  <c r="S7419" i="16"/>
  <c r="S7420" i="16"/>
  <c r="S7421" i="16"/>
  <c r="S7422" i="16"/>
  <c r="S7423" i="16"/>
  <c r="S7424" i="16"/>
  <c r="S7425" i="16"/>
  <c r="S7426" i="16"/>
  <c r="S7427" i="16"/>
  <c r="S7428" i="16"/>
  <c r="S7429" i="16"/>
  <c r="S7430" i="16"/>
  <c r="S7431" i="16"/>
  <c r="S7432" i="16"/>
  <c r="S7433" i="16"/>
  <c r="S7434" i="16"/>
  <c r="S7435" i="16"/>
  <c r="S7436" i="16"/>
  <c r="S7437" i="16"/>
  <c r="S7438" i="16"/>
  <c r="S7439" i="16"/>
  <c r="S7440" i="16"/>
  <c r="S7441" i="16"/>
  <c r="S7442" i="16"/>
  <c r="S7443" i="16"/>
  <c r="S7444" i="16"/>
  <c r="S7445" i="16"/>
  <c r="S7446" i="16"/>
  <c r="S7447" i="16"/>
  <c r="S7448" i="16"/>
  <c r="S7449" i="16"/>
  <c r="S7450" i="16"/>
  <c r="S7451" i="16"/>
  <c r="S7452" i="16"/>
  <c r="S7453" i="16"/>
  <c r="S7454" i="16"/>
  <c r="S7455" i="16"/>
  <c r="S7456" i="16"/>
  <c r="S7457" i="16"/>
  <c r="S7458" i="16"/>
  <c r="S7459" i="16"/>
  <c r="S7460" i="16"/>
  <c r="S7461" i="16"/>
  <c r="S7462" i="16"/>
  <c r="S7463" i="16"/>
  <c r="S7464" i="16"/>
  <c r="S7465" i="16"/>
  <c r="S7466" i="16"/>
  <c r="S7467" i="16"/>
  <c r="S7468" i="16"/>
  <c r="S7469" i="16"/>
  <c r="S7470" i="16"/>
  <c r="S7471" i="16"/>
  <c r="S7472" i="16"/>
  <c r="S7473" i="16"/>
  <c r="S7474" i="16"/>
  <c r="S7475" i="16"/>
  <c r="S7476" i="16"/>
  <c r="S7477" i="16"/>
  <c r="S7478" i="16"/>
  <c r="S7479" i="16"/>
  <c r="S7480" i="16"/>
  <c r="S7481" i="16"/>
  <c r="S7482" i="16"/>
  <c r="S7483" i="16"/>
  <c r="S7484" i="16"/>
  <c r="S7485" i="16"/>
  <c r="S7486" i="16"/>
  <c r="S7487" i="16"/>
  <c r="S7488" i="16"/>
  <c r="S7489" i="16"/>
  <c r="S7490" i="16"/>
  <c r="S7491" i="16"/>
  <c r="S7492" i="16"/>
  <c r="S7493" i="16"/>
  <c r="S7494" i="16"/>
  <c r="S7495" i="16"/>
  <c r="S7496" i="16"/>
  <c r="S7497" i="16"/>
  <c r="S7498" i="16"/>
  <c r="S7499" i="16"/>
  <c r="S7500" i="16"/>
  <c r="S7501" i="16"/>
  <c r="S7502" i="16"/>
  <c r="S7503" i="16"/>
  <c r="S7504" i="16"/>
  <c r="S7505" i="16"/>
  <c r="S7506" i="16"/>
  <c r="S7507" i="16"/>
  <c r="S7508" i="16"/>
  <c r="S7509" i="16"/>
  <c r="S7510" i="16"/>
  <c r="S7511" i="16"/>
  <c r="S7512" i="16"/>
  <c r="S7513" i="16"/>
  <c r="S7514" i="16"/>
  <c r="S7515" i="16"/>
  <c r="S7516" i="16"/>
  <c r="S7517" i="16"/>
  <c r="S7518" i="16"/>
  <c r="S7519" i="16"/>
  <c r="S7520" i="16"/>
  <c r="S7521" i="16"/>
  <c r="S7522" i="16"/>
  <c r="S7523" i="16"/>
  <c r="S7524" i="16"/>
  <c r="S7525" i="16"/>
  <c r="S7526" i="16"/>
  <c r="S7527" i="16"/>
  <c r="S7528" i="16"/>
  <c r="S7529" i="16"/>
  <c r="S7530" i="16"/>
  <c r="S7531" i="16"/>
  <c r="S7532" i="16"/>
  <c r="S7533" i="16"/>
  <c r="S7534" i="16"/>
  <c r="S7535" i="16"/>
  <c r="S7536" i="16"/>
  <c r="S7537" i="16"/>
  <c r="S7538" i="16"/>
  <c r="S7539" i="16"/>
  <c r="S7540" i="16"/>
  <c r="S7541" i="16"/>
  <c r="S7542" i="16"/>
  <c r="S7543" i="16"/>
  <c r="S7544" i="16"/>
  <c r="S7545" i="16"/>
  <c r="S7546" i="16"/>
  <c r="S7547" i="16"/>
  <c r="S7548" i="16"/>
  <c r="S7549" i="16"/>
  <c r="S7550" i="16"/>
  <c r="S7551" i="16"/>
  <c r="S7552" i="16"/>
  <c r="S7553" i="16"/>
  <c r="S7554" i="16"/>
  <c r="S7555" i="16"/>
  <c r="S7556" i="16"/>
  <c r="S7557" i="16"/>
  <c r="S7558" i="16"/>
  <c r="S7559" i="16"/>
  <c r="S7560" i="16"/>
  <c r="S7561" i="16"/>
  <c r="S7562" i="16"/>
  <c r="S7563" i="16"/>
  <c r="S7564" i="16"/>
  <c r="S7565" i="16"/>
  <c r="S7566" i="16"/>
  <c r="S7567" i="16"/>
  <c r="S7568" i="16"/>
  <c r="S7569" i="16"/>
  <c r="S7570" i="16"/>
  <c r="S7571" i="16"/>
  <c r="S7572" i="16"/>
  <c r="S7573" i="16"/>
  <c r="S7574" i="16"/>
  <c r="S7575" i="16"/>
  <c r="S7576" i="16"/>
  <c r="S7577" i="16"/>
  <c r="S7578" i="16"/>
  <c r="S7579" i="16"/>
  <c r="S7580" i="16"/>
  <c r="S7581" i="16"/>
  <c r="S7582" i="16"/>
  <c r="S7583" i="16"/>
  <c r="S7584" i="16"/>
  <c r="S7585" i="16"/>
  <c r="S7586" i="16"/>
  <c r="S7587" i="16"/>
  <c r="S7588" i="16"/>
  <c r="S7589" i="16"/>
  <c r="S7590" i="16"/>
  <c r="S7591" i="16"/>
  <c r="S7592" i="16"/>
  <c r="S7593" i="16"/>
  <c r="S7594" i="16"/>
  <c r="S7595" i="16"/>
  <c r="S7596" i="16"/>
  <c r="S7597" i="16"/>
  <c r="S7598" i="16"/>
  <c r="S7599" i="16"/>
  <c r="S7600" i="16"/>
  <c r="S7601" i="16"/>
  <c r="S7602" i="16"/>
  <c r="S7603" i="16"/>
  <c r="S7604" i="16"/>
  <c r="S7605" i="16"/>
  <c r="S7606" i="16"/>
  <c r="S7607" i="16"/>
  <c r="S7608" i="16"/>
  <c r="S7609" i="16"/>
  <c r="S7610" i="16"/>
  <c r="S7611" i="16"/>
  <c r="S7612" i="16"/>
  <c r="S7613" i="16"/>
  <c r="S7614" i="16"/>
  <c r="S7615" i="16"/>
  <c r="S7616" i="16"/>
  <c r="S7617" i="16"/>
  <c r="S7618" i="16"/>
  <c r="S7619" i="16"/>
  <c r="S7620" i="16"/>
  <c r="S7621" i="16"/>
  <c r="S7622" i="16"/>
  <c r="S7623" i="16"/>
  <c r="S7624" i="16"/>
  <c r="S7625" i="16"/>
  <c r="S7626" i="16"/>
  <c r="S7627" i="16"/>
  <c r="S7628" i="16"/>
  <c r="S7629" i="16"/>
  <c r="S7630" i="16"/>
  <c r="S7631" i="16"/>
  <c r="S7632" i="16"/>
  <c r="S7633" i="16"/>
  <c r="S7634" i="16"/>
  <c r="S7635" i="16"/>
  <c r="S7636" i="16"/>
  <c r="S7637" i="16"/>
  <c r="S7638" i="16"/>
  <c r="S7639" i="16"/>
  <c r="S7640" i="16"/>
  <c r="S7641" i="16"/>
  <c r="S7642" i="16"/>
  <c r="S7643" i="16"/>
  <c r="S7644" i="16"/>
  <c r="S7645" i="16"/>
  <c r="S7646" i="16"/>
  <c r="S7647" i="16"/>
  <c r="S7648" i="16"/>
  <c r="S7649" i="16"/>
  <c r="S7650" i="16"/>
  <c r="S7651" i="16"/>
  <c r="S7652" i="16"/>
  <c r="S7653" i="16"/>
  <c r="S7654" i="16"/>
  <c r="S7655" i="16"/>
  <c r="S7656" i="16"/>
  <c r="S7657" i="16"/>
  <c r="S7658" i="16"/>
  <c r="S7659" i="16"/>
  <c r="S7660" i="16"/>
  <c r="S7661" i="16"/>
  <c r="S7662" i="16"/>
  <c r="S7663" i="16"/>
  <c r="S7664" i="16"/>
  <c r="S7665" i="16"/>
  <c r="S7666" i="16"/>
  <c r="S7667" i="16"/>
  <c r="S7668" i="16"/>
  <c r="S7669" i="16"/>
  <c r="S7670" i="16"/>
  <c r="S7671" i="16"/>
  <c r="S7672" i="16"/>
  <c r="S7673" i="16"/>
  <c r="S7674" i="16"/>
  <c r="S7675" i="16"/>
  <c r="S7676" i="16"/>
  <c r="S7677" i="16"/>
  <c r="S7678" i="16"/>
  <c r="S7679" i="16"/>
  <c r="S7680" i="16"/>
  <c r="S7681" i="16"/>
  <c r="S7682" i="16"/>
  <c r="S7683" i="16"/>
  <c r="S7684" i="16"/>
  <c r="S7685" i="16"/>
  <c r="S7686" i="16"/>
  <c r="S7687" i="16"/>
  <c r="S7688" i="16"/>
  <c r="S7689" i="16"/>
  <c r="S7690" i="16"/>
  <c r="S7691" i="16"/>
  <c r="S7692" i="16"/>
  <c r="S7693" i="16"/>
  <c r="S7694" i="16"/>
  <c r="S7695" i="16"/>
  <c r="S7696" i="16"/>
  <c r="S7697" i="16"/>
  <c r="S7698" i="16"/>
  <c r="S7699" i="16"/>
  <c r="S7700" i="16"/>
  <c r="S7701" i="16"/>
  <c r="S7702" i="16"/>
  <c r="S7703" i="16"/>
  <c r="S7704" i="16"/>
  <c r="S7705" i="16"/>
  <c r="S7706" i="16"/>
  <c r="S7707" i="16"/>
  <c r="S7708" i="16"/>
  <c r="S7709" i="16"/>
  <c r="S7710" i="16"/>
  <c r="S7711" i="16"/>
  <c r="S7712" i="16"/>
  <c r="S7713" i="16"/>
  <c r="S7714" i="16"/>
  <c r="S7715" i="16"/>
  <c r="S7716" i="16"/>
  <c r="S7717" i="16"/>
  <c r="S7718" i="16"/>
  <c r="S7719" i="16"/>
  <c r="S7720" i="16"/>
  <c r="S7721" i="16"/>
  <c r="S7722" i="16"/>
  <c r="S7723" i="16"/>
  <c r="S7724" i="16"/>
  <c r="S7725" i="16"/>
  <c r="S7726" i="16"/>
  <c r="S7727" i="16"/>
  <c r="S7728" i="16"/>
  <c r="S7729" i="16"/>
  <c r="S7730" i="16"/>
  <c r="S7731" i="16"/>
  <c r="S7732" i="16"/>
  <c r="S7733" i="16"/>
  <c r="S7734" i="16"/>
  <c r="S7735" i="16"/>
  <c r="S7736" i="16"/>
  <c r="S7737" i="16"/>
  <c r="S7738" i="16"/>
  <c r="S7739" i="16"/>
  <c r="S7740" i="16"/>
  <c r="S7741" i="16"/>
  <c r="S7742" i="16"/>
  <c r="S7743" i="16"/>
  <c r="S7744" i="16"/>
  <c r="S7745" i="16"/>
  <c r="S7746" i="16"/>
  <c r="S7747" i="16"/>
  <c r="S7748" i="16"/>
  <c r="S7749" i="16"/>
  <c r="S7750" i="16"/>
  <c r="S7751" i="16"/>
  <c r="S7752" i="16"/>
  <c r="S7753" i="16"/>
  <c r="S7754" i="16"/>
  <c r="S7755" i="16"/>
  <c r="S7756" i="16"/>
  <c r="S7757" i="16"/>
  <c r="S7758" i="16"/>
  <c r="S7759" i="16"/>
  <c r="S7760" i="16"/>
  <c r="S7761" i="16"/>
  <c r="S7762" i="16"/>
  <c r="S7763" i="16"/>
  <c r="S7764" i="16"/>
  <c r="S7765" i="16"/>
  <c r="S7766" i="16"/>
  <c r="S7767" i="16"/>
  <c r="S7768" i="16"/>
  <c r="S7769" i="16"/>
  <c r="S7770" i="16"/>
  <c r="S7771" i="16"/>
  <c r="S7772" i="16"/>
  <c r="S7773" i="16"/>
  <c r="S7774" i="16"/>
  <c r="S7775" i="16"/>
  <c r="S7776" i="16"/>
  <c r="S7777" i="16"/>
  <c r="S7778" i="16"/>
  <c r="S7779" i="16"/>
  <c r="S7780" i="16"/>
  <c r="S7781" i="16"/>
  <c r="S7782" i="16"/>
  <c r="S7783" i="16"/>
  <c r="S7784" i="16"/>
  <c r="S7785" i="16"/>
  <c r="S7786" i="16"/>
  <c r="S7787" i="16"/>
  <c r="S7788" i="16"/>
  <c r="S7789" i="16"/>
  <c r="S7790" i="16"/>
  <c r="S7791" i="16"/>
  <c r="S7792" i="16"/>
  <c r="S7793" i="16"/>
  <c r="S7794" i="16"/>
  <c r="S7795" i="16"/>
  <c r="S7796" i="16"/>
  <c r="S7797" i="16"/>
  <c r="S7798" i="16"/>
  <c r="S7799" i="16"/>
  <c r="S7800" i="16"/>
  <c r="S7801" i="16"/>
  <c r="S7802" i="16"/>
  <c r="S7803" i="16"/>
  <c r="S7804" i="16"/>
  <c r="S7805" i="16"/>
  <c r="S7806" i="16"/>
  <c r="S7807" i="16"/>
  <c r="S7808" i="16"/>
  <c r="S7809" i="16"/>
  <c r="S7810" i="16"/>
  <c r="S7811" i="16"/>
  <c r="S7812" i="16"/>
  <c r="S7813" i="16"/>
  <c r="S7814" i="16"/>
  <c r="S7815" i="16"/>
  <c r="S7816" i="16"/>
  <c r="S7817" i="16"/>
  <c r="S7818" i="16"/>
  <c r="S7819" i="16"/>
  <c r="S7820" i="16"/>
  <c r="S7821" i="16"/>
  <c r="S7822" i="16"/>
  <c r="S7823" i="16"/>
  <c r="S7824" i="16"/>
  <c r="S7825" i="16"/>
  <c r="S7826" i="16"/>
  <c r="S7827" i="16"/>
  <c r="S7828" i="16"/>
  <c r="S7829" i="16"/>
  <c r="S7830" i="16"/>
  <c r="S7831" i="16"/>
  <c r="S7832" i="16"/>
  <c r="S7833" i="16"/>
  <c r="S7834" i="16"/>
  <c r="S7835" i="16"/>
  <c r="S7836" i="16"/>
  <c r="S7837" i="16"/>
  <c r="S7838" i="16"/>
  <c r="S7839" i="16"/>
  <c r="S7840" i="16"/>
  <c r="S7841" i="16"/>
  <c r="S7842" i="16"/>
  <c r="S7843" i="16"/>
  <c r="S7844" i="16"/>
  <c r="S7845" i="16"/>
  <c r="S7846" i="16"/>
  <c r="S7847" i="16"/>
  <c r="S7848" i="16"/>
  <c r="S7849" i="16"/>
  <c r="S7850" i="16"/>
  <c r="S7851" i="16"/>
  <c r="S7852" i="16"/>
  <c r="S7853" i="16"/>
  <c r="S7854" i="16"/>
  <c r="S7855" i="16"/>
  <c r="S7856" i="16"/>
  <c r="S7857" i="16"/>
  <c r="S7858" i="16"/>
  <c r="S7859" i="16"/>
  <c r="S7860" i="16"/>
  <c r="S7861" i="16"/>
  <c r="S7862" i="16"/>
  <c r="S7863" i="16"/>
  <c r="S7864" i="16"/>
  <c r="S7865" i="16"/>
  <c r="S7866" i="16"/>
  <c r="S7867" i="16"/>
  <c r="S7868" i="16"/>
  <c r="S7869" i="16"/>
  <c r="S7870" i="16"/>
  <c r="S7871" i="16"/>
  <c r="S7872" i="16"/>
  <c r="S7873" i="16"/>
  <c r="S7874" i="16"/>
  <c r="S7875" i="16"/>
  <c r="S7876" i="16"/>
  <c r="S7877" i="16"/>
  <c r="S7878" i="16"/>
  <c r="S7879" i="16"/>
  <c r="S7880" i="16"/>
  <c r="S7881" i="16"/>
  <c r="S7882" i="16"/>
  <c r="S7883" i="16"/>
  <c r="S7884" i="16"/>
  <c r="S7885" i="16"/>
  <c r="S7886" i="16"/>
  <c r="S7887" i="16"/>
  <c r="S7888" i="16"/>
  <c r="S7889" i="16"/>
  <c r="S7890" i="16"/>
  <c r="S7891" i="16"/>
  <c r="S7892" i="16"/>
  <c r="S7893" i="16"/>
  <c r="S7894" i="16"/>
  <c r="S7895" i="16"/>
  <c r="S7896" i="16"/>
  <c r="S7897" i="16"/>
  <c r="S7898" i="16"/>
  <c r="S7899" i="16"/>
  <c r="S7900" i="16"/>
  <c r="S7901" i="16"/>
  <c r="S7902" i="16"/>
  <c r="S7903" i="16"/>
  <c r="S7904" i="16"/>
  <c r="S7905" i="16"/>
  <c r="S7906" i="16"/>
  <c r="S7907" i="16"/>
  <c r="S7908" i="16"/>
  <c r="S7909" i="16"/>
  <c r="S7910" i="16"/>
  <c r="S7911" i="16"/>
  <c r="S7912" i="16"/>
  <c r="S7913" i="16"/>
  <c r="S7914" i="16"/>
  <c r="S7915" i="16"/>
  <c r="S7916" i="16"/>
  <c r="S7917" i="16"/>
  <c r="S7918" i="16"/>
  <c r="S7919" i="16"/>
  <c r="S7920" i="16"/>
  <c r="S7921" i="16"/>
  <c r="S7922" i="16"/>
  <c r="S7923" i="16"/>
  <c r="S7924" i="16"/>
  <c r="S7925" i="16"/>
  <c r="S7926" i="16"/>
  <c r="S7927" i="16"/>
  <c r="S7928" i="16"/>
  <c r="S7929" i="16"/>
  <c r="S7930" i="16"/>
  <c r="S7931" i="16"/>
  <c r="S7932" i="16"/>
  <c r="S7933" i="16"/>
  <c r="S7934" i="16"/>
  <c r="S7935" i="16"/>
  <c r="S7936" i="16"/>
  <c r="S7937" i="16"/>
  <c r="S7938" i="16"/>
  <c r="S7939" i="16"/>
  <c r="S7940" i="16"/>
  <c r="S7941" i="16"/>
  <c r="S7942" i="16"/>
  <c r="S7943" i="16"/>
  <c r="S7944" i="16"/>
  <c r="S7945" i="16"/>
  <c r="S7946" i="16"/>
  <c r="S7947" i="16"/>
  <c r="S7948" i="16"/>
  <c r="S7949" i="16"/>
  <c r="S7950" i="16"/>
  <c r="S7951" i="16"/>
  <c r="S7952" i="16"/>
  <c r="S7953" i="16"/>
  <c r="S7954" i="16"/>
  <c r="S7955" i="16"/>
  <c r="S7956" i="16"/>
  <c r="S7957" i="16"/>
  <c r="S7958" i="16"/>
  <c r="S7959" i="16"/>
  <c r="S7960" i="16"/>
  <c r="S7961" i="16"/>
  <c r="S7962" i="16"/>
  <c r="S7963" i="16"/>
  <c r="S7964" i="16"/>
  <c r="S7965" i="16"/>
  <c r="S7966" i="16"/>
  <c r="S7967" i="16"/>
  <c r="S7968" i="16"/>
  <c r="S7969" i="16"/>
  <c r="S7970" i="16"/>
  <c r="S7971" i="16"/>
  <c r="S7972" i="16"/>
  <c r="S7973" i="16"/>
  <c r="S7974" i="16"/>
  <c r="S7975" i="16"/>
  <c r="S7976" i="16"/>
  <c r="S7977" i="16"/>
  <c r="S7978" i="16"/>
  <c r="S7979" i="16"/>
  <c r="S7980" i="16"/>
  <c r="S7981" i="16"/>
  <c r="S7982" i="16"/>
  <c r="S7983" i="16"/>
  <c r="S7984" i="16"/>
  <c r="S7985" i="16"/>
  <c r="S7986" i="16"/>
  <c r="S7987" i="16"/>
  <c r="S7988" i="16"/>
  <c r="S7989" i="16"/>
  <c r="S7990" i="16"/>
  <c r="S7991" i="16"/>
  <c r="S7992" i="16"/>
  <c r="S7993" i="16"/>
  <c r="S7994" i="16"/>
  <c r="S7995" i="16"/>
  <c r="S7996" i="16"/>
  <c r="S7997" i="16"/>
  <c r="S7998" i="16"/>
  <c r="S7999" i="16"/>
  <c r="S8000" i="16"/>
  <c r="S8001" i="16"/>
  <c r="S8002" i="16"/>
  <c r="S8003" i="16"/>
  <c r="S8004" i="16"/>
  <c r="S8005" i="16"/>
  <c r="S8006" i="16"/>
  <c r="S8007" i="16"/>
  <c r="S8008" i="16"/>
  <c r="S8009" i="16"/>
  <c r="S8010" i="16"/>
  <c r="S8011" i="16"/>
  <c r="S8012" i="16"/>
  <c r="S8013" i="16"/>
  <c r="S8014" i="16"/>
  <c r="S8015" i="16"/>
  <c r="S8016" i="16"/>
  <c r="S8017" i="16"/>
  <c r="S8018" i="16"/>
  <c r="S8019" i="16"/>
  <c r="S8020" i="16"/>
  <c r="S8021" i="16"/>
  <c r="S8022" i="16"/>
  <c r="S8023" i="16"/>
  <c r="S8024" i="16"/>
  <c r="S8025" i="16"/>
  <c r="S8026" i="16"/>
  <c r="S8027" i="16"/>
  <c r="S8028" i="16"/>
  <c r="S8029" i="16"/>
  <c r="S8030" i="16"/>
  <c r="S8031" i="16"/>
  <c r="S8032" i="16"/>
  <c r="S8033" i="16"/>
  <c r="S8034" i="16"/>
  <c r="S8035" i="16"/>
  <c r="S8036" i="16"/>
  <c r="S8037" i="16"/>
  <c r="S8038" i="16"/>
  <c r="S8039" i="16"/>
  <c r="S8040" i="16"/>
  <c r="S8041" i="16"/>
  <c r="S8042" i="16"/>
  <c r="S8043" i="16"/>
  <c r="S8044" i="16"/>
  <c r="S8045" i="16"/>
  <c r="S8046" i="16"/>
  <c r="S8047" i="16"/>
  <c r="S8048" i="16"/>
  <c r="S8049" i="16"/>
  <c r="S8050" i="16"/>
  <c r="S8051" i="16"/>
  <c r="S8052" i="16"/>
  <c r="S8053" i="16"/>
  <c r="S8054" i="16"/>
  <c r="S8055" i="16"/>
  <c r="S8056" i="16"/>
  <c r="S8057" i="16"/>
  <c r="S8058" i="16"/>
  <c r="S8059" i="16"/>
  <c r="S8060" i="16"/>
  <c r="S8061" i="16"/>
  <c r="S8062" i="16"/>
  <c r="S8063" i="16"/>
  <c r="S8064" i="16"/>
  <c r="S8065" i="16"/>
  <c r="S8066" i="16"/>
  <c r="S8067" i="16"/>
  <c r="S8068" i="16"/>
  <c r="S8069" i="16"/>
  <c r="S8070" i="16"/>
  <c r="S8071" i="16"/>
  <c r="S8072" i="16"/>
  <c r="S8073" i="16"/>
  <c r="S8074" i="16"/>
  <c r="S8075" i="16"/>
  <c r="S8076" i="16"/>
  <c r="S8077" i="16"/>
  <c r="S8078" i="16"/>
  <c r="S8079" i="16"/>
  <c r="S8080" i="16"/>
  <c r="S8081" i="16"/>
  <c r="S8082" i="16"/>
  <c r="S8083" i="16"/>
  <c r="S8084" i="16"/>
  <c r="S8085" i="16"/>
  <c r="S8086" i="16"/>
  <c r="S8087" i="16"/>
  <c r="S8088" i="16"/>
  <c r="S8089" i="16"/>
  <c r="S8090" i="16"/>
  <c r="S8091" i="16"/>
  <c r="S8092" i="16"/>
  <c r="S8093" i="16"/>
  <c r="S8094" i="16"/>
  <c r="S8095" i="16"/>
  <c r="S8096" i="16"/>
  <c r="S8097" i="16"/>
  <c r="S8098" i="16"/>
  <c r="S8099" i="16"/>
  <c r="S8100" i="16"/>
  <c r="S8101" i="16"/>
  <c r="S8102" i="16"/>
  <c r="S8103" i="16"/>
  <c r="S8104" i="16"/>
  <c r="S8105" i="16"/>
  <c r="S8106" i="16"/>
  <c r="S8107" i="16"/>
  <c r="S8108" i="16"/>
  <c r="S8109" i="16"/>
  <c r="S8110" i="16"/>
  <c r="S8111" i="16"/>
  <c r="S8112" i="16"/>
  <c r="S8113" i="16"/>
  <c r="S8114" i="16"/>
  <c r="S8115" i="16"/>
  <c r="S8116" i="16"/>
  <c r="S8117" i="16"/>
  <c r="S8118" i="16"/>
  <c r="S8119" i="16"/>
  <c r="S8120" i="16"/>
  <c r="S8121" i="16"/>
  <c r="S8122" i="16"/>
  <c r="S8123" i="16"/>
  <c r="S8124" i="16"/>
  <c r="S8125" i="16"/>
  <c r="S8126" i="16"/>
  <c r="S8127" i="16"/>
  <c r="S8128" i="16"/>
  <c r="S8129" i="16"/>
  <c r="S8130" i="16"/>
  <c r="S8131" i="16"/>
  <c r="S8132" i="16"/>
  <c r="S8133" i="16"/>
  <c r="S8134" i="16"/>
  <c r="S8135" i="16"/>
  <c r="S8136" i="16"/>
  <c r="S8137" i="16"/>
  <c r="S8138" i="16"/>
  <c r="S8139" i="16"/>
  <c r="S8140" i="16"/>
  <c r="S8141" i="16"/>
  <c r="S8142" i="16"/>
  <c r="S8143" i="16"/>
  <c r="S8144" i="16"/>
  <c r="S8145" i="16"/>
  <c r="S8146" i="16"/>
  <c r="S8147" i="16"/>
  <c r="S8148" i="16"/>
  <c r="S8149" i="16"/>
  <c r="S8150" i="16"/>
  <c r="S8151" i="16"/>
  <c r="S8152" i="16"/>
  <c r="S8153" i="16"/>
  <c r="S8154" i="16"/>
  <c r="S8155" i="16"/>
  <c r="S8156" i="16"/>
  <c r="S8157" i="16"/>
  <c r="S8158" i="16"/>
  <c r="S8159" i="16"/>
  <c r="S8160" i="16"/>
  <c r="S8161" i="16"/>
  <c r="S8162" i="16"/>
  <c r="S8163" i="16"/>
  <c r="S8164" i="16"/>
  <c r="S8165" i="16"/>
  <c r="S8166" i="16"/>
  <c r="S8167" i="16"/>
  <c r="S8168" i="16"/>
  <c r="S8169" i="16"/>
  <c r="S8170" i="16"/>
  <c r="S8171" i="16"/>
  <c r="S8172" i="16"/>
  <c r="S8173" i="16"/>
  <c r="S8174" i="16"/>
  <c r="S8175" i="16"/>
  <c r="S8176" i="16"/>
  <c r="S8177" i="16"/>
  <c r="S8178" i="16"/>
  <c r="S8179" i="16"/>
  <c r="S8180" i="16"/>
  <c r="S8181" i="16"/>
  <c r="S8182" i="16"/>
  <c r="S8183" i="16"/>
  <c r="S8184" i="16"/>
  <c r="S8185" i="16"/>
  <c r="S8186" i="16"/>
  <c r="S8187" i="16"/>
  <c r="S8188" i="16"/>
  <c r="S8189" i="16"/>
  <c r="S8190" i="16"/>
  <c r="S8191" i="16"/>
  <c r="S8192" i="16"/>
  <c r="S8193" i="16"/>
  <c r="S8194" i="16"/>
  <c r="S8195" i="16"/>
  <c r="S8196" i="16"/>
  <c r="S8197" i="16"/>
  <c r="S8198" i="16"/>
  <c r="S8199" i="16"/>
  <c r="S8200" i="16"/>
  <c r="S8201" i="16"/>
  <c r="S8202" i="16"/>
  <c r="S8203" i="16"/>
  <c r="S8204" i="16"/>
  <c r="S8205" i="16"/>
  <c r="S8206" i="16"/>
  <c r="S8207" i="16"/>
  <c r="S8208" i="16"/>
  <c r="S8209" i="16"/>
  <c r="S8210" i="16"/>
  <c r="S8211" i="16"/>
  <c r="S8212" i="16"/>
  <c r="S8213" i="16"/>
  <c r="S8214" i="16"/>
  <c r="S8215" i="16"/>
  <c r="S8216" i="16"/>
  <c r="S8217" i="16"/>
  <c r="S8218" i="16"/>
  <c r="S8219" i="16"/>
  <c r="S8220" i="16"/>
  <c r="S8221" i="16"/>
  <c r="S8222" i="16"/>
  <c r="S8223" i="16"/>
  <c r="S8224" i="16"/>
  <c r="S8225" i="16"/>
  <c r="S8226" i="16"/>
  <c r="S8227" i="16"/>
  <c r="S8228" i="16"/>
  <c r="S8229" i="16"/>
  <c r="S8230" i="16"/>
  <c r="S8231" i="16"/>
  <c r="S8232" i="16"/>
  <c r="S8233" i="16"/>
  <c r="S8234" i="16"/>
  <c r="S8235" i="16"/>
  <c r="S8236" i="16"/>
  <c r="S8237" i="16"/>
  <c r="S8238" i="16"/>
  <c r="S8239" i="16"/>
  <c r="S8240" i="16"/>
  <c r="S8241" i="16"/>
  <c r="S8242" i="16"/>
  <c r="S8243" i="16"/>
  <c r="S8244" i="16"/>
  <c r="S8245" i="16"/>
  <c r="S8246" i="16"/>
  <c r="S8247" i="16"/>
  <c r="S8248" i="16"/>
  <c r="S8249" i="16"/>
  <c r="S8250" i="16"/>
  <c r="S8251" i="16"/>
  <c r="S8252" i="16"/>
  <c r="S8253" i="16"/>
  <c r="S8254" i="16"/>
  <c r="S8255" i="16"/>
  <c r="S8256" i="16"/>
  <c r="S8257" i="16"/>
  <c r="S8258" i="16"/>
  <c r="S8259" i="16"/>
  <c r="S8260" i="16"/>
  <c r="S8261" i="16"/>
  <c r="S8262" i="16"/>
  <c r="S8263" i="16"/>
  <c r="S8264" i="16"/>
  <c r="S8265" i="16"/>
  <c r="S8266" i="16"/>
  <c r="S8267" i="16"/>
  <c r="S8268" i="16"/>
  <c r="S8269" i="16"/>
  <c r="S8270" i="16"/>
  <c r="S8271" i="16"/>
  <c r="S8272" i="16"/>
  <c r="S8273" i="16"/>
  <c r="S8274" i="16"/>
  <c r="S8275" i="16"/>
  <c r="S8276" i="16"/>
  <c r="S8277" i="16"/>
  <c r="S8278" i="16"/>
  <c r="S8279" i="16"/>
  <c r="S8280" i="16"/>
  <c r="S8281" i="16"/>
  <c r="S8282" i="16"/>
  <c r="S8283" i="16"/>
  <c r="S8284" i="16"/>
  <c r="S8285" i="16"/>
  <c r="S8286" i="16"/>
  <c r="S8287" i="16"/>
  <c r="S8288" i="16"/>
  <c r="S8289" i="16"/>
  <c r="S8290" i="16"/>
  <c r="S8291" i="16"/>
  <c r="S8292" i="16"/>
  <c r="S8293" i="16"/>
  <c r="S8294" i="16"/>
  <c r="S8295" i="16"/>
  <c r="S8296" i="16"/>
  <c r="S8297" i="16"/>
  <c r="S8298" i="16"/>
  <c r="S8299" i="16"/>
  <c r="S8300" i="16"/>
  <c r="S8301" i="16"/>
  <c r="S8302" i="16"/>
  <c r="S8303" i="16"/>
  <c r="S8304" i="16"/>
  <c r="S8305" i="16"/>
  <c r="S8306" i="16"/>
  <c r="S8307" i="16"/>
  <c r="S8308" i="16"/>
  <c r="S8309" i="16"/>
  <c r="S8310" i="16"/>
  <c r="S8311" i="16"/>
  <c r="S8312" i="16"/>
  <c r="S8313" i="16"/>
  <c r="S8314" i="16"/>
  <c r="S8315" i="16"/>
  <c r="S8316" i="16"/>
  <c r="S8317" i="16"/>
  <c r="S8318" i="16"/>
  <c r="S8319" i="16"/>
  <c r="S8320" i="16"/>
  <c r="S8321" i="16"/>
  <c r="S8322" i="16"/>
  <c r="S8323" i="16"/>
  <c r="S8324" i="16"/>
  <c r="S8325" i="16"/>
  <c r="S8326" i="16"/>
  <c r="S8327" i="16"/>
  <c r="S8328" i="16"/>
  <c r="S8329" i="16"/>
  <c r="S8330" i="16"/>
  <c r="S8331" i="16"/>
  <c r="S8332" i="16"/>
  <c r="S8333" i="16"/>
  <c r="S8334" i="16"/>
  <c r="S8335" i="16"/>
  <c r="S8336" i="16"/>
  <c r="S8337" i="16"/>
  <c r="S8338" i="16"/>
  <c r="S8339" i="16"/>
  <c r="S8340" i="16"/>
  <c r="S8341" i="16"/>
  <c r="S8342" i="16"/>
  <c r="S8343" i="16"/>
  <c r="S8344" i="16"/>
  <c r="S8345" i="16"/>
  <c r="S8346" i="16"/>
  <c r="S8347" i="16"/>
  <c r="S8348" i="16"/>
  <c r="S8349" i="16"/>
  <c r="S8350" i="16"/>
  <c r="S8351" i="16"/>
  <c r="S8352" i="16"/>
  <c r="S8353" i="16"/>
  <c r="S8354" i="16"/>
  <c r="S8355" i="16"/>
  <c r="S8356" i="16"/>
  <c r="S8357" i="16"/>
  <c r="S8358" i="16"/>
  <c r="S8359" i="16"/>
  <c r="S8360" i="16"/>
  <c r="S8361" i="16"/>
  <c r="S8362" i="16"/>
  <c r="S8363" i="16"/>
  <c r="S8364" i="16"/>
  <c r="S8365" i="16"/>
  <c r="S8366" i="16"/>
  <c r="S8367" i="16"/>
  <c r="S8368" i="16"/>
  <c r="S8369" i="16"/>
  <c r="S8370" i="16"/>
  <c r="S8371" i="16"/>
  <c r="S8372" i="16"/>
  <c r="S8373" i="16"/>
  <c r="S8374" i="16"/>
  <c r="S8375" i="16"/>
  <c r="S8376" i="16"/>
  <c r="S8377" i="16"/>
  <c r="S8378" i="16"/>
  <c r="S8379" i="16"/>
  <c r="S8380" i="16"/>
  <c r="S8381" i="16"/>
  <c r="S8382" i="16"/>
  <c r="S8383" i="16"/>
  <c r="S8384" i="16"/>
  <c r="S8385" i="16"/>
  <c r="S8386" i="16"/>
  <c r="S8387" i="16"/>
  <c r="S8388" i="16"/>
  <c r="S8389" i="16"/>
  <c r="S8390" i="16"/>
  <c r="S8391" i="16"/>
  <c r="S8392" i="16"/>
  <c r="S8393" i="16"/>
  <c r="S8394" i="16"/>
  <c r="S8395" i="16"/>
  <c r="S8396" i="16"/>
  <c r="S8397" i="16"/>
  <c r="S8398" i="16"/>
  <c r="S8399" i="16"/>
  <c r="S8400" i="16"/>
  <c r="S8401" i="16"/>
  <c r="S8402" i="16"/>
  <c r="S8403" i="16"/>
  <c r="S8404" i="16"/>
  <c r="S8405" i="16"/>
  <c r="S8406" i="16"/>
  <c r="S8407" i="16"/>
  <c r="S8408" i="16"/>
  <c r="S8409" i="16"/>
  <c r="S8410" i="16"/>
  <c r="S8411" i="16"/>
  <c r="S8412" i="16"/>
  <c r="S8413" i="16"/>
  <c r="S8414" i="16"/>
  <c r="S8415" i="16"/>
  <c r="S8416" i="16"/>
  <c r="S8417" i="16"/>
  <c r="S8418" i="16"/>
  <c r="S8419" i="16"/>
  <c r="S8420" i="16"/>
  <c r="S8421" i="16"/>
  <c r="S8422" i="16"/>
  <c r="S8423" i="16"/>
  <c r="S8424" i="16"/>
  <c r="S8425" i="16"/>
  <c r="S8426" i="16"/>
  <c r="S8427" i="16"/>
  <c r="S8428" i="16"/>
  <c r="S8429" i="16"/>
  <c r="S8430" i="16"/>
  <c r="S8431" i="16"/>
  <c r="S8432" i="16"/>
  <c r="S8433" i="16"/>
  <c r="S8434" i="16"/>
  <c r="S8435" i="16"/>
  <c r="S8436" i="16"/>
  <c r="S8437" i="16"/>
  <c r="S8438" i="16"/>
  <c r="S8439" i="16"/>
  <c r="S8440" i="16"/>
  <c r="S8441" i="16"/>
  <c r="S8442" i="16"/>
  <c r="S8443" i="16"/>
  <c r="S8444" i="16"/>
  <c r="S8445" i="16"/>
  <c r="S8446" i="16"/>
  <c r="S8447" i="16"/>
  <c r="S8448" i="16"/>
  <c r="S8449" i="16"/>
  <c r="S8450" i="16"/>
  <c r="S8451" i="16"/>
  <c r="S8452" i="16"/>
  <c r="S8453" i="16"/>
  <c r="S8454" i="16"/>
  <c r="S8455" i="16"/>
  <c r="S8456" i="16"/>
  <c r="S8457" i="16"/>
  <c r="S8458" i="16"/>
  <c r="S8459" i="16"/>
  <c r="S8460" i="16"/>
  <c r="S8461" i="16"/>
  <c r="S8462" i="16"/>
  <c r="S8463" i="16"/>
  <c r="S8464" i="16"/>
  <c r="S8465" i="16"/>
  <c r="S8466" i="16"/>
  <c r="S8467" i="16"/>
  <c r="S8468" i="16"/>
  <c r="S8469" i="16"/>
  <c r="S8470" i="16"/>
  <c r="S8471" i="16"/>
  <c r="S8472" i="16"/>
  <c r="S8473" i="16"/>
  <c r="S8474" i="16"/>
  <c r="S8475" i="16"/>
  <c r="S8476" i="16"/>
  <c r="S8477" i="16"/>
  <c r="S8478" i="16"/>
  <c r="S8479" i="16"/>
  <c r="S8480" i="16"/>
  <c r="S8481" i="16"/>
  <c r="S8482" i="16"/>
  <c r="S8483" i="16"/>
  <c r="S8484" i="16"/>
  <c r="S8485" i="16"/>
  <c r="S8486" i="16"/>
  <c r="S8487" i="16"/>
  <c r="S8488" i="16"/>
  <c r="S8489" i="16"/>
  <c r="S8490" i="16"/>
  <c r="S8491" i="16"/>
  <c r="S8492" i="16"/>
  <c r="S8493" i="16"/>
  <c r="S8494" i="16"/>
  <c r="S8495" i="16"/>
  <c r="S8496" i="16"/>
  <c r="S8497" i="16"/>
  <c r="S8498" i="16"/>
  <c r="S8499" i="16"/>
  <c r="S8500" i="16"/>
  <c r="S8501" i="16"/>
  <c r="S8502" i="16"/>
  <c r="S8503" i="16"/>
  <c r="S8504" i="16"/>
  <c r="S8505" i="16"/>
  <c r="S8506" i="16"/>
  <c r="S8507" i="16"/>
  <c r="S8508" i="16"/>
  <c r="S8509" i="16"/>
  <c r="S8510" i="16"/>
  <c r="S8511" i="16"/>
  <c r="S8512" i="16"/>
  <c r="S8513" i="16"/>
  <c r="S8514" i="16"/>
  <c r="S8515" i="16"/>
  <c r="S8516" i="16"/>
  <c r="S8517" i="16"/>
  <c r="S8518" i="16"/>
  <c r="S8519" i="16"/>
  <c r="S8520" i="16"/>
  <c r="S8521" i="16"/>
  <c r="S8522" i="16"/>
  <c r="S8523" i="16"/>
  <c r="S8524" i="16"/>
  <c r="S8525" i="16"/>
  <c r="S8526" i="16"/>
  <c r="S8527" i="16"/>
  <c r="S8528" i="16"/>
  <c r="S8529" i="16"/>
  <c r="S8530" i="16"/>
  <c r="S8531" i="16"/>
  <c r="S8532" i="16"/>
  <c r="S8533" i="16"/>
  <c r="S8534" i="16"/>
  <c r="S8535" i="16"/>
  <c r="S8536" i="16"/>
  <c r="S8537" i="16"/>
  <c r="S8538" i="16"/>
  <c r="S8539" i="16"/>
  <c r="S8540" i="16"/>
  <c r="S8541" i="16"/>
  <c r="S8542" i="16"/>
  <c r="S8543" i="16"/>
  <c r="S8544" i="16"/>
  <c r="S8545" i="16"/>
  <c r="S8546" i="16"/>
  <c r="S8547" i="16"/>
  <c r="S8548" i="16"/>
  <c r="S8549" i="16"/>
  <c r="S8550" i="16"/>
  <c r="S8551" i="16"/>
  <c r="S8552" i="16"/>
  <c r="S8553" i="16"/>
  <c r="S8554" i="16"/>
  <c r="S8555" i="16"/>
  <c r="S8556" i="16"/>
  <c r="S8557" i="16"/>
  <c r="S8558" i="16"/>
  <c r="S8559" i="16"/>
  <c r="S8560" i="16"/>
  <c r="S8561" i="16"/>
  <c r="S8562" i="16"/>
  <c r="S8563" i="16"/>
  <c r="S8564" i="16"/>
  <c r="S8565" i="16"/>
  <c r="S8566" i="16"/>
  <c r="S8567" i="16"/>
  <c r="S8568" i="16"/>
  <c r="S8569" i="16"/>
  <c r="S8570" i="16"/>
  <c r="S8571" i="16"/>
  <c r="S8572" i="16"/>
  <c r="S8573" i="16"/>
  <c r="S8574" i="16"/>
  <c r="S8575" i="16"/>
  <c r="S8576" i="16"/>
  <c r="S8577" i="16"/>
  <c r="S8578" i="16"/>
  <c r="S8579" i="16"/>
  <c r="S8580" i="16"/>
  <c r="S8581" i="16"/>
  <c r="S8582" i="16"/>
  <c r="S8583" i="16"/>
  <c r="S8584" i="16"/>
  <c r="S8585" i="16"/>
  <c r="S8586" i="16"/>
  <c r="S8587" i="16"/>
  <c r="S8588" i="16"/>
  <c r="S8589" i="16"/>
  <c r="S8590" i="16"/>
  <c r="S8591" i="16"/>
  <c r="S8592" i="16"/>
  <c r="S8593" i="16"/>
  <c r="S8594" i="16"/>
  <c r="S8595" i="16"/>
  <c r="S8596" i="16"/>
  <c r="S8597" i="16"/>
  <c r="S8598" i="16"/>
  <c r="S8599" i="16"/>
  <c r="S8600" i="16"/>
  <c r="S8601" i="16"/>
  <c r="S8602" i="16"/>
  <c r="S8603" i="16"/>
  <c r="S8604" i="16"/>
  <c r="S8605" i="16"/>
  <c r="S8606" i="16"/>
  <c r="S8607" i="16"/>
  <c r="S8608" i="16"/>
  <c r="S8609" i="16"/>
  <c r="S8610" i="16"/>
  <c r="S8611" i="16"/>
  <c r="S8612" i="16"/>
  <c r="S8613" i="16"/>
  <c r="S8614" i="16"/>
  <c r="S8615" i="16"/>
  <c r="S8616" i="16"/>
  <c r="S8617" i="16"/>
  <c r="S8618" i="16"/>
  <c r="S8619" i="16"/>
  <c r="S8620" i="16"/>
  <c r="S8621" i="16"/>
  <c r="S8622" i="16"/>
  <c r="S8623" i="16"/>
  <c r="S8624" i="16"/>
  <c r="S8625" i="16"/>
  <c r="S8626" i="16"/>
  <c r="S8627" i="16"/>
  <c r="S8628" i="16"/>
  <c r="S8629" i="16"/>
  <c r="S8630" i="16"/>
  <c r="S8631" i="16"/>
  <c r="S8632" i="16"/>
  <c r="S8633" i="16"/>
  <c r="S8634" i="16"/>
  <c r="S8635" i="16"/>
  <c r="S8636" i="16"/>
  <c r="S8637" i="16"/>
  <c r="S8638" i="16"/>
  <c r="S8639" i="16"/>
  <c r="S8640" i="16"/>
  <c r="S8641" i="16"/>
  <c r="S8642" i="16"/>
  <c r="S8643" i="16"/>
  <c r="S8644" i="16"/>
  <c r="S8645" i="16"/>
  <c r="S8646" i="16"/>
  <c r="S8647" i="16"/>
  <c r="S8648" i="16"/>
  <c r="S8649" i="16"/>
  <c r="S8650" i="16"/>
  <c r="S8651" i="16"/>
  <c r="S8652" i="16"/>
  <c r="S8653" i="16"/>
  <c r="S8654" i="16"/>
  <c r="S8655" i="16"/>
  <c r="S8656" i="16"/>
  <c r="S8657" i="16"/>
  <c r="S8658" i="16"/>
  <c r="S8659" i="16"/>
  <c r="S8660" i="16"/>
  <c r="S8661" i="16"/>
  <c r="S8662" i="16"/>
  <c r="S8663" i="16"/>
  <c r="S8664" i="16"/>
  <c r="S8665" i="16"/>
  <c r="S8666" i="16"/>
  <c r="S8667" i="16"/>
  <c r="S8668" i="16"/>
  <c r="S8669" i="16"/>
  <c r="S8670" i="16"/>
  <c r="S8671" i="16"/>
  <c r="S8672" i="16"/>
  <c r="S8673" i="16"/>
  <c r="S8674" i="16"/>
  <c r="S8675" i="16"/>
  <c r="S8676" i="16"/>
  <c r="S8677" i="16"/>
  <c r="S8678" i="16"/>
  <c r="S8679" i="16"/>
  <c r="S8680" i="16"/>
  <c r="S8681" i="16"/>
  <c r="S8682" i="16"/>
  <c r="S8683" i="16"/>
  <c r="S8684" i="16"/>
  <c r="S8685" i="16"/>
  <c r="S8686" i="16"/>
  <c r="S8687" i="16"/>
  <c r="S8688" i="16"/>
  <c r="S8689" i="16"/>
  <c r="S8690" i="16"/>
  <c r="S8691" i="16"/>
  <c r="S8692" i="16"/>
  <c r="S8693" i="16"/>
  <c r="S8694" i="16"/>
  <c r="S8695" i="16"/>
  <c r="S8696" i="16"/>
  <c r="S8697" i="16"/>
  <c r="S8698" i="16"/>
  <c r="S8699" i="16"/>
  <c r="S8700" i="16"/>
  <c r="S8701" i="16"/>
  <c r="S8702" i="16"/>
  <c r="S8703" i="16"/>
  <c r="S8704" i="16"/>
  <c r="S8705" i="16"/>
  <c r="S8706" i="16"/>
  <c r="S8707" i="16"/>
  <c r="S8708" i="16"/>
  <c r="S8709" i="16"/>
  <c r="S8710" i="16"/>
  <c r="S8711" i="16"/>
  <c r="S8712" i="16"/>
  <c r="S8713" i="16"/>
  <c r="S8714" i="16"/>
  <c r="S8715" i="16"/>
  <c r="S8716" i="16"/>
  <c r="S8717" i="16"/>
  <c r="S8718" i="16"/>
  <c r="S8719" i="16"/>
  <c r="S8720" i="16"/>
  <c r="S8721" i="16"/>
  <c r="S8722" i="16"/>
  <c r="S8723" i="16"/>
  <c r="S8724" i="16"/>
  <c r="S8725" i="16"/>
  <c r="S8726" i="16"/>
  <c r="S8727" i="16"/>
  <c r="S8728" i="16"/>
  <c r="S8729" i="16"/>
  <c r="S8730" i="16"/>
  <c r="S8731" i="16"/>
  <c r="S8732" i="16"/>
  <c r="S8733" i="16"/>
  <c r="S8734" i="16"/>
  <c r="S8735" i="16"/>
  <c r="S8736" i="16"/>
  <c r="S8737" i="16"/>
  <c r="S8738" i="16"/>
  <c r="S8739" i="16"/>
  <c r="S8740" i="16"/>
  <c r="S8741" i="16"/>
  <c r="S8742" i="16"/>
  <c r="S8743" i="16"/>
  <c r="S8744" i="16"/>
  <c r="S8745" i="16"/>
  <c r="S8746" i="16"/>
  <c r="S8747" i="16"/>
  <c r="S8748" i="16"/>
  <c r="S8749" i="16"/>
  <c r="S8750" i="16"/>
  <c r="S8751" i="16"/>
  <c r="S8752" i="16"/>
  <c r="S8753" i="16"/>
  <c r="S8754" i="16"/>
  <c r="S8755" i="16"/>
  <c r="S8756" i="16"/>
  <c r="S8757" i="16"/>
  <c r="S8758" i="16"/>
  <c r="S8759" i="16"/>
  <c r="S8760" i="16"/>
  <c r="S8761" i="16"/>
  <c r="S8762" i="16"/>
  <c r="S8763" i="16"/>
  <c r="S8764" i="16"/>
  <c r="S8765" i="16"/>
  <c r="S8766" i="16"/>
  <c r="S8767" i="16"/>
  <c r="S8768" i="16"/>
  <c r="S8769" i="16"/>
  <c r="S8770" i="16"/>
  <c r="S8771" i="16"/>
  <c r="S8772" i="16"/>
  <c r="S8773" i="16"/>
  <c r="S8774" i="16"/>
  <c r="S8775" i="16"/>
  <c r="S8776" i="16"/>
  <c r="S8777" i="16"/>
  <c r="S8778" i="16"/>
  <c r="S8779" i="16"/>
  <c r="S8780" i="16"/>
  <c r="S8781" i="16"/>
  <c r="S8782" i="16"/>
  <c r="S8783" i="16"/>
  <c r="S8784" i="16"/>
  <c r="S8785" i="16"/>
  <c r="S8786" i="16"/>
  <c r="S8787" i="16"/>
  <c r="S8788" i="16"/>
  <c r="S8789" i="16"/>
  <c r="S8790" i="16"/>
  <c r="S8791" i="16"/>
  <c r="S8792" i="16"/>
  <c r="S8793" i="16"/>
  <c r="S8794" i="16"/>
  <c r="S8795" i="16"/>
  <c r="S8796" i="16"/>
  <c r="S8797" i="16"/>
  <c r="S8798" i="16"/>
  <c r="S8799" i="16"/>
  <c r="S8800" i="16"/>
  <c r="S8801" i="16"/>
  <c r="S8802" i="16"/>
  <c r="S8803" i="16"/>
  <c r="S8804" i="16"/>
  <c r="S8805" i="16"/>
  <c r="S8806" i="16"/>
  <c r="S8807" i="16"/>
  <c r="S8808" i="16"/>
  <c r="S8809" i="16"/>
  <c r="S8810" i="16"/>
  <c r="S8811" i="16"/>
  <c r="S8812" i="16"/>
  <c r="S8813" i="16"/>
  <c r="S8814" i="16"/>
  <c r="S8815" i="16"/>
  <c r="S8816" i="16"/>
  <c r="S8817" i="16"/>
  <c r="S8818" i="16"/>
  <c r="S8819" i="16"/>
  <c r="S8820" i="16"/>
  <c r="S8821" i="16"/>
  <c r="S8822" i="16"/>
  <c r="S8823" i="16"/>
  <c r="S8824" i="16"/>
  <c r="S8825" i="16"/>
  <c r="S8826" i="16"/>
  <c r="S8827" i="16"/>
  <c r="S8828" i="16"/>
  <c r="S8829" i="16"/>
  <c r="S8830" i="16"/>
  <c r="S8831" i="16"/>
  <c r="S8832" i="16"/>
  <c r="S8833" i="16"/>
  <c r="S8834" i="16"/>
  <c r="S8835" i="16"/>
  <c r="S8836" i="16"/>
  <c r="S8837" i="16"/>
  <c r="S8838" i="16"/>
  <c r="S8839" i="16"/>
  <c r="S8840" i="16"/>
  <c r="S8841" i="16"/>
  <c r="S8842" i="16"/>
  <c r="S8843" i="16"/>
  <c r="S8844" i="16"/>
  <c r="S8845" i="16"/>
  <c r="S8846" i="16"/>
  <c r="S8847" i="16"/>
  <c r="S8848" i="16"/>
  <c r="S8849" i="16"/>
  <c r="S8850" i="16"/>
  <c r="S8851" i="16"/>
  <c r="S8852" i="16"/>
  <c r="S8853" i="16"/>
  <c r="S8854" i="16"/>
  <c r="S8855" i="16"/>
  <c r="S8856" i="16"/>
  <c r="S8857" i="16"/>
  <c r="S8858" i="16"/>
  <c r="S8859" i="16"/>
  <c r="S8860" i="16"/>
  <c r="S8861" i="16"/>
  <c r="S8862" i="16"/>
  <c r="S8863" i="16"/>
  <c r="S8864" i="16"/>
  <c r="S8865" i="16"/>
  <c r="S8866" i="16"/>
  <c r="S8867" i="16"/>
  <c r="S8868" i="16"/>
  <c r="S8869" i="16"/>
  <c r="S8870" i="16"/>
  <c r="S8871" i="16"/>
  <c r="S8872" i="16"/>
  <c r="S8873" i="16"/>
  <c r="S8874" i="16"/>
  <c r="S8875" i="16"/>
  <c r="S8876" i="16"/>
  <c r="S8877" i="16"/>
  <c r="S8878" i="16"/>
  <c r="S8879" i="16"/>
  <c r="S8880" i="16"/>
  <c r="S8881" i="16"/>
  <c r="S8882" i="16"/>
  <c r="S8883" i="16"/>
  <c r="S8884" i="16"/>
  <c r="S8885" i="16"/>
  <c r="S8886" i="16"/>
  <c r="S8887" i="16"/>
  <c r="S8888" i="16"/>
  <c r="S8889" i="16"/>
  <c r="S8890" i="16"/>
  <c r="S8891" i="16"/>
  <c r="S8892" i="16"/>
  <c r="S8893" i="16"/>
  <c r="S8894" i="16"/>
  <c r="S8895" i="16"/>
  <c r="S8896" i="16"/>
  <c r="S8897" i="16"/>
  <c r="S8898" i="16"/>
  <c r="S8899" i="16"/>
  <c r="S8900" i="16"/>
  <c r="S8901" i="16"/>
  <c r="S8902" i="16"/>
  <c r="S8903" i="16"/>
  <c r="S8904" i="16"/>
  <c r="S8905" i="16"/>
  <c r="S8906" i="16"/>
  <c r="S8907" i="16"/>
  <c r="S8908" i="16"/>
  <c r="S8909" i="16"/>
  <c r="S8910" i="16"/>
  <c r="S8911" i="16"/>
  <c r="S8912" i="16"/>
  <c r="S8913" i="16"/>
  <c r="S8914" i="16"/>
  <c r="S8915" i="16"/>
  <c r="S8916" i="16"/>
  <c r="S8917" i="16"/>
  <c r="S8918" i="16"/>
  <c r="S8919" i="16"/>
  <c r="S8920" i="16"/>
  <c r="S8921" i="16"/>
  <c r="S8922" i="16"/>
  <c r="S8923" i="16"/>
  <c r="S8924" i="16"/>
  <c r="S8925" i="16"/>
  <c r="S8926" i="16"/>
  <c r="S8927" i="16"/>
  <c r="S8928" i="16"/>
  <c r="S8929" i="16"/>
  <c r="S8930" i="16"/>
  <c r="S8931" i="16"/>
  <c r="S8932" i="16"/>
  <c r="S8933" i="16"/>
  <c r="S8934" i="16"/>
  <c r="S8935" i="16"/>
  <c r="S8936" i="16"/>
  <c r="S8937" i="16"/>
  <c r="S8938" i="16"/>
  <c r="S8939" i="16"/>
  <c r="S8940" i="16"/>
  <c r="S8941" i="16"/>
  <c r="S8942" i="16"/>
  <c r="S8943" i="16"/>
  <c r="S8944" i="16"/>
  <c r="S8945" i="16"/>
  <c r="S8946" i="16"/>
  <c r="S8947" i="16"/>
  <c r="S8948" i="16"/>
  <c r="S8949" i="16"/>
  <c r="S8950" i="16"/>
  <c r="S8951" i="16"/>
  <c r="S8952" i="16"/>
  <c r="S8953" i="16"/>
  <c r="S8954" i="16"/>
  <c r="S8955" i="16"/>
  <c r="S8956" i="16"/>
  <c r="S8957" i="16"/>
  <c r="S8958" i="16"/>
  <c r="S8959" i="16"/>
  <c r="S8960" i="16"/>
  <c r="S8961" i="16"/>
  <c r="S8962" i="16"/>
  <c r="S8963" i="16"/>
  <c r="S8964" i="16"/>
  <c r="S8965" i="16"/>
  <c r="S8966" i="16"/>
  <c r="S8967" i="16"/>
  <c r="S8968" i="16"/>
  <c r="S8969" i="16"/>
  <c r="S8970" i="16"/>
  <c r="S8971" i="16"/>
  <c r="S8972" i="16"/>
  <c r="S8973" i="16"/>
  <c r="S8974" i="16"/>
  <c r="S8975" i="16"/>
  <c r="S8976" i="16"/>
  <c r="S8977" i="16"/>
  <c r="S8978" i="16"/>
  <c r="S8979" i="16"/>
  <c r="S8980" i="16"/>
  <c r="S8981" i="16"/>
  <c r="S8982" i="16"/>
  <c r="S8983" i="16"/>
  <c r="S8984" i="16"/>
  <c r="S8985" i="16"/>
  <c r="S8986" i="16"/>
  <c r="S8987" i="16"/>
  <c r="S8988" i="16"/>
  <c r="S8989" i="16"/>
  <c r="S8990" i="16"/>
  <c r="S8991" i="16"/>
  <c r="S8992" i="16"/>
  <c r="S8993" i="16"/>
  <c r="S8994" i="16"/>
  <c r="S8995" i="16"/>
  <c r="S8996" i="16"/>
  <c r="S8997" i="16"/>
  <c r="S8998" i="16"/>
  <c r="S8999" i="16"/>
  <c r="S9000" i="16"/>
  <c r="S9001" i="16"/>
  <c r="S9002" i="16"/>
  <c r="S9003" i="16"/>
  <c r="S9004" i="16"/>
  <c r="S9005" i="16"/>
  <c r="S9006" i="16"/>
  <c r="S9007" i="16"/>
  <c r="S9008" i="16"/>
  <c r="S9009" i="16"/>
  <c r="S9010" i="16"/>
  <c r="S9011" i="16"/>
  <c r="S9012" i="16"/>
  <c r="S9013" i="16"/>
  <c r="S9014" i="16"/>
  <c r="S9015" i="16"/>
  <c r="S9016" i="16"/>
  <c r="S9017" i="16"/>
  <c r="S9018" i="16"/>
  <c r="S9019" i="16"/>
  <c r="S9020" i="16"/>
  <c r="S9021" i="16"/>
  <c r="S9022" i="16"/>
  <c r="S9023" i="16"/>
  <c r="S9024" i="16"/>
  <c r="S9025" i="16"/>
  <c r="S9026" i="16"/>
  <c r="S9027" i="16"/>
  <c r="S9028" i="16"/>
  <c r="S9029" i="16"/>
  <c r="S9030" i="16"/>
  <c r="S9031" i="16"/>
  <c r="S9032" i="16"/>
  <c r="S9033" i="16"/>
  <c r="S9034" i="16"/>
  <c r="S9035" i="16"/>
  <c r="S9036" i="16"/>
  <c r="S9037" i="16"/>
  <c r="S9038" i="16"/>
  <c r="S9039" i="16"/>
  <c r="S9040" i="16"/>
  <c r="S9041" i="16"/>
  <c r="S9042" i="16"/>
  <c r="S9043" i="16"/>
  <c r="S9044" i="16"/>
  <c r="S9045" i="16"/>
  <c r="S9046" i="16"/>
  <c r="S9047" i="16"/>
  <c r="S9048" i="16"/>
  <c r="S9049" i="16"/>
  <c r="S9050" i="16"/>
  <c r="S9051" i="16"/>
  <c r="S9052" i="16"/>
  <c r="S9053" i="16"/>
  <c r="S9054" i="16"/>
  <c r="S9055" i="16"/>
  <c r="S9056" i="16"/>
  <c r="S9057" i="16"/>
  <c r="S9058" i="16"/>
  <c r="S9059" i="16"/>
  <c r="S9060" i="16"/>
  <c r="S9061" i="16"/>
  <c r="S9062" i="16"/>
  <c r="S9063" i="16"/>
  <c r="S9064" i="16"/>
  <c r="S9065" i="16"/>
  <c r="S9066" i="16"/>
  <c r="S9067" i="16"/>
  <c r="S9068" i="16"/>
  <c r="S9069" i="16"/>
  <c r="S9070" i="16"/>
  <c r="S9071" i="16"/>
  <c r="S9072" i="16"/>
  <c r="S9073" i="16"/>
  <c r="S9074" i="16"/>
  <c r="S9075" i="16"/>
  <c r="S9076" i="16"/>
  <c r="S9077" i="16"/>
  <c r="S9078" i="16"/>
  <c r="S9079" i="16"/>
  <c r="S9080" i="16"/>
  <c r="S9081" i="16"/>
  <c r="S9082" i="16"/>
  <c r="S9083" i="16"/>
  <c r="S9084" i="16"/>
  <c r="S9085" i="16"/>
  <c r="S9086" i="16"/>
  <c r="S9087" i="16"/>
  <c r="S9088" i="16"/>
  <c r="S9089" i="16"/>
  <c r="S9090" i="16"/>
  <c r="S9091" i="16"/>
  <c r="S9092" i="16"/>
  <c r="S9093" i="16"/>
  <c r="S9094" i="16"/>
  <c r="S9095" i="16"/>
  <c r="S9096" i="16"/>
  <c r="S9097" i="16"/>
  <c r="S9098" i="16"/>
  <c r="S9099" i="16"/>
  <c r="S9100" i="16"/>
  <c r="S9101" i="16"/>
  <c r="S9102" i="16"/>
  <c r="S9103" i="16"/>
  <c r="S9104" i="16"/>
  <c r="S9105" i="16"/>
  <c r="S9106" i="16"/>
  <c r="S9107" i="16"/>
  <c r="S9108" i="16"/>
  <c r="S9109" i="16"/>
  <c r="S9110" i="16"/>
  <c r="S9111" i="16"/>
  <c r="S9112" i="16"/>
  <c r="S9113" i="16"/>
  <c r="S9114" i="16"/>
  <c r="S9115" i="16"/>
  <c r="S9116" i="16"/>
  <c r="S9117" i="16"/>
  <c r="S9118" i="16"/>
  <c r="S9119" i="16"/>
  <c r="S9120" i="16"/>
  <c r="S9121" i="16"/>
  <c r="S9122" i="16"/>
  <c r="S9123" i="16"/>
  <c r="S9124" i="16"/>
  <c r="S9125" i="16"/>
  <c r="S9126" i="16"/>
  <c r="S9127" i="16"/>
  <c r="S9128" i="16"/>
  <c r="S9129" i="16"/>
  <c r="S9130" i="16"/>
  <c r="S9131" i="16"/>
  <c r="S9132" i="16"/>
  <c r="S9133" i="16"/>
  <c r="S9134" i="16"/>
  <c r="S9135" i="16"/>
  <c r="S9136" i="16"/>
  <c r="S9137" i="16"/>
  <c r="S9138" i="16"/>
  <c r="S9139" i="16"/>
  <c r="S9140" i="16"/>
  <c r="S9141" i="16"/>
  <c r="S9142" i="16"/>
  <c r="S9143" i="16"/>
  <c r="S9144" i="16"/>
  <c r="S9145" i="16"/>
  <c r="S9146" i="16"/>
  <c r="S9147" i="16"/>
  <c r="S9148" i="16"/>
  <c r="S9149" i="16"/>
  <c r="S9150" i="16"/>
  <c r="S9151" i="16"/>
  <c r="S9152" i="16"/>
  <c r="S9153" i="16"/>
  <c r="S9154" i="16"/>
  <c r="S9155" i="16"/>
  <c r="S9156" i="16"/>
  <c r="S9157" i="16"/>
  <c r="S9158" i="16"/>
  <c r="S9159" i="16"/>
  <c r="S9160" i="16"/>
  <c r="S9161" i="16"/>
  <c r="S9162" i="16"/>
  <c r="S9163" i="16"/>
  <c r="S9164" i="16"/>
  <c r="S9165" i="16"/>
  <c r="S9166" i="16"/>
  <c r="S9167" i="16"/>
  <c r="S9168" i="16"/>
  <c r="S9169" i="16"/>
  <c r="S9170" i="16"/>
  <c r="S9171" i="16"/>
  <c r="S9172" i="16"/>
  <c r="S9173" i="16"/>
  <c r="S9174" i="16"/>
  <c r="S9175" i="16"/>
  <c r="S9176" i="16"/>
  <c r="S9177" i="16"/>
  <c r="S9178" i="16"/>
  <c r="S9179" i="16"/>
  <c r="S9180" i="16"/>
  <c r="S9181" i="16"/>
  <c r="S9182" i="16"/>
  <c r="S9183" i="16"/>
  <c r="S9184" i="16"/>
  <c r="S9185" i="16"/>
  <c r="S9186" i="16"/>
  <c r="S9187" i="16"/>
  <c r="S9188" i="16"/>
  <c r="S9189" i="16"/>
  <c r="S9190" i="16"/>
  <c r="S9191" i="16"/>
  <c r="S9192" i="16"/>
  <c r="S9193" i="16"/>
  <c r="S9194" i="16"/>
  <c r="S9195" i="16"/>
  <c r="S9196" i="16"/>
  <c r="S9197" i="16"/>
  <c r="S9198" i="16"/>
  <c r="S9199" i="16"/>
  <c r="S9200" i="16"/>
  <c r="S9201" i="16"/>
  <c r="S9202" i="16"/>
  <c r="S9203" i="16"/>
  <c r="S9204" i="16"/>
  <c r="S9205" i="16"/>
  <c r="S9206" i="16"/>
  <c r="S9207" i="16"/>
  <c r="S9208" i="16"/>
  <c r="S9209" i="16"/>
  <c r="S9210" i="16"/>
  <c r="S9211" i="16"/>
  <c r="S9212" i="16"/>
  <c r="S9213" i="16"/>
  <c r="S9214" i="16"/>
  <c r="S9215" i="16"/>
  <c r="S9216" i="16"/>
  <c r="S9217" i="16"/>
  <c r="S9218" i="16"/>
  <c r="S9219" i="16"/>
  <c r="S9220" i="16"/>
  <c r="S9221" i="16"/>
  <c r="S9222" i="16"/>
  <c r="S9223" i="16"/>
  <c r="S9224" i="16"/>
  <c r="S9225" i="16"/>
  <c r="S9226" i="16"/>
  <c r="S9227" i="16"/>
  <c r="S9228" i="16"/>
  <c r="S9229" i="16"/>
  <c r="S9230" i="16"/>
  <c r="S9231" i="16"/>
  <c r="S9232" i="16"/>
  <c r="S9233" i="16"/>
  <c r="S9234" i="16"/>
  <c r="S9235" i="16"/>
  <c r="S9236" i="16"/>
  <c r="S9237" i="16"/>
  <c r="S9238" i="16"/>
  <c r="S9239" i="16"/>
  <c r="S9240" i="16"/>
  <c r="S9241" i="16"/>
  <c r="S9242" i="16"/>
  <c r="S9243" i="16"/>
  <c r="S9244" i="16"/>
  <c r="S9245" i="16"/>
  <c r="S9246" i="16"/>
  <c r="S9247" i="16"/>
  <c r="S9248" i="16"/>
  <c r="S9249" i="16"/>
  <c r="S9250" i="16"/>
  <c r="S9251" i="16"/>
  <c r="S9252" i="16"/>
  <c r="S9253" i="16"/>
  <c r="S9254" i="16"/>
  <c r="S9255" i="16"/>
  <c r="S9256" i="16"/>
  <c r="S9257" i="16"/>
  <c r="S9258" i="16"/>
  <c r="S9259" i="16"/>
  <c r="S9260" i="16"/>
  <c r="S9261" i="16"/>
  <c r="S9262" i="16"/>
  <c r="S9263" i="16"/>
  <c r="S9264" i="16"/>
  <c r="S9265" i="16"/>
  <c r="S9266" i="16"/>
  <c r="S9267" i="16"/>
  <c r="S9268" i="16"/>
  <c r="S9269" i="16"/>
  <c r="S9270" i="16"/>
  <c r="S9271" i="16"/>
  <c r="S9272" i="16"/>
  <c r="S9273" i="16"/>
  <c r="S9274" i="16"/>
  <c r="S9275" i="16"/>
  <c r="S9276" i="16"/>
  <c r="S9277" i="16"/>
  <c r="S9278" i="16"/>
  <c r="S9279" i="16"/>
  <c r="S9280" i="16"/>
  <c r="S9281" i="16"/>
  <c r="S9282" i="16"/>
  <c r="S9283" i="16"/>
  <c r="S9284" i="16"/>
  <c r="S9285" i="16"/>
  <c r="S9286" i="16"/>
  <c r="S9287" i="16"/>
  <c r="S9288" i="16"/>
  <c r="S9289" i="16"/>
  <c r="S9290" i="16"/>
  <c r="S9291" i="16"/>
  <c r="S9292" i="16"/>
  <c r="S9293" i="16"/>
  <c r="S9294" i="16"/>
  <c r="S9295" i="16"/>
  <c r="S9296" i="16"/>
  <c r="S9297" i="16"/>
  <c r="S9298" i="16"/>
  <c r="S9299" i="16"/>
  <c r="S9300" i="16"/>
  <c r="S9301" i="16"/>
  <c r="S9302" i="16"/>
  <c r="S9303" i="16"/>
  <c r="S9304" i="16"/>
  <c r="S9305" i="16"/>
  <c r="S9306" i="16"/>
  <c r="S9307" i="16"/>
  <c r="S9308" i="16"/>
  <c r="S9309" i="16"/>
  <c r="S9310" i="16"/>
  <c r="S9311" i="16"/>
  <c r="S9312" i="16"/>
  <c r="S9313" i="16"/>
  <c r="S9314" i="16"/>
  <c r="S9315" i="16"/>
  <c r="S9316" i="16"/>
  <c r="S9317" i="16"/>
  <c r="S9318" i="16"/>
  <c r="S9319" i="16"/>
  <c r="S9320" i="16"/>
  <c r="S9321" i="16"/>
  <c r="S9322" i="16"/>
  <c r="S9323" i="16"/>
  <c r="S9324" i="16"/>
  <c r="S9325" i="16"/>
  <c r="S9326" i="16"/>
  <c r="S9327" i="16"/>
  <c r="S9328" i="16"/>
  <c r="S9329" i="16"/>
  <c r="S9330" i="16"/>
  <c r="S9331" i="16"/>
  <c r="S9332" i="16"/>
  <c r="S9333" i="16"/>
  <c r="S9334" i="16"/>
  <c r="S9335" i="16"/>
  <c r="S9336" i="16"/>
  <c r="S9337" i="16"/>
  <c r="S9338" i="16"/>
  <c r="S9339" i="16"/>
  <c r="S9340" i="16"/>
  <c r="S9341" i="16"/>
  <c r="S9342" i="16"/>
  <c r="S9343" i="16"/>
  <c r="S9344" i="16"/>
  <c r="S9345" i="16"/>
  <c r="S9346" i="16"/>
  <c r="S9347" i="16"/>
  <c r="S9348" i="16"/>
  <c r="S9349" i="16"/>
  <c r="S9350" i="16"/>
  <c r="S9351" i="16"/>
  <c r="S9352" i="16"/>
  <c r="S9353" i="16"/>
  <c r="S9354" i="16"/>
  <c r="S9355" i="16"/>
  <c r="S9356" i="16"/>
  <c r="S9357" i="16"/>
  <c r="S9358" i="16"/>
  <c r="S9359" i="16"/>
  <c r="S9360" i="16"/>
  <c r="S9361" i="16"/>
  <c r="S9362" i="16"/>
  <c r="S9363" i="16"/>
  <c r="S9364" i="16"/>
  <c r="S9365" i="16"/>
  <c r="S9366" i="16"/>
  <c r="S9367" i="16"/>
  <c r="S9368" i="16"/>
  <c r="S9369" i="16"/>
  <c r="S9370" i="16"/>
  <c r="S9371" i="16"/>
  <c r="S9372" i="16"/>
  <c r="S9373" i="16"/>
  <c r="S9374" i="16"/>
  <c r="S9375" i="16"/>
  <c r="S9376" i="16"/>
  <c r="S9377" i="16"/>
  <c r="S9378" i="16"/>
  <c r="S9379" i="16"/>
  <c r="S9380" i="16"/>
  <c r="S9381" i="16"/>
  <c r="S9382" i="16"/>
  <c r="S9383" i="16"/>
  <c r="S9384" i="16"/>
  <c r="S9385" i="16"/>
  <c r="S9386" i="16"/>
  <c r="S9387" i="16"/>
  <c r="S9388" i="16"/>
  <c r="S9389" i="16"/>
  <c r="S9390" i="16"/>
  <c r="S9391" i="16"/>
  <c r="S9392" i="16"/>
  <c r="S9393" i="16"/>
  <c r="S9394" i="16"/>
  <c r="S9395" i="16"/>
  <c r="S9396" i="16"/>
  <c r="S9397" i="16"/>
  <c r="S9398" i="16"/>
  <c r="S9399" i="16"/>
  <c r="S9400" i="16"/>
  <c r="S9401" i="16"/>
  <c r="S9402" i="16"/>
  <c r="S9403" i="16"/>
  <c r="S9404" i="16"/>
  <c r="S9405" i="16"/>
  <c r="S9406" i="16"/>
  <c r="S9407" i="16"/>
  <c r="S9408" i="16"/>
  <c r="S9409" i="16"/>
  <c r="S9410" i="16"/>
  <c r="S9411" i="16"/>
  <c r="S9412" i="16"/>
  <c r="S9413" i="16"/>
  <c r="S9414" i="16"/>
  <c r="S9415" i="16"/>
  <c r="S9416" i="16"/>
  <c r="S9417" i="16"/>
  <c r="S9418" i="16"/>
  <c r="S9419" i="16"/>
  <c r="S9420" i="16"/>
  <c r="S9421" i="16"/>
  <c r="S9422" i="16"/>
  <c r="S9423" i="16"/>
  <c r="S9424" i="16"/>
  <c r="S9425" i="16"/>
  <c r="S9426" i="16"/>
  <c r="S9427" i="16"/>
  <c r="S9428" i="16"/>
  <c r="S9429" i="16"/>
  <c r="S9430" i="16"/>
  <c r="S9431" i="16"/>
  <c r="S9432" i="16"/>
  <c r="S9433" i="16"/>
  <c r="S9434" i="16"/>
  <c r="S9435" i="16"/>
  <c r="S9436" i="16"/>
  <c r="S9437" i="16"/>
  <c r="S9438" i="16"/>
  <c r="S9439" i="16"/>
  <c r="S9440" i="16"/>
  <c r="S9441" i="16"/>
  <c r="S9442" i="16"/>
  <c r="S9443" i="16"/>
  <c r="S9444" i="16"/>
  <c r="S9445" i="16"/>
  <c r="S9446" i="16"/>
  <c r="S9447" i="16"/>
  <c r="S9448" i="16"/>
  <c r="S9449" i="16"/>
  <c r="S9450" i="16"/>
  <c r="S9451" i="16"/>
  <c r="S9452" i="16"/>
  <c r="S9453" i="16"/>
  <c r="S9454" i="16"/>
  <c r="S9455" i="16"/>
  <c r="S9456" i="16"/>
  <c r="S9457" i="16"/>
  <c r="S9458" i="16"/>
  <c r="S9459" i="16"/>
  <c r="S9460" i="16"/>
  <c r="S9461" i="16"/>
  <c r="S9462" i="16"/>
  <c r="S9463" i="16"/>
  <c r="S9464" i="16"/>
  <c r="S9465" i="16"/>
  <c r="S9466" i="16"/>
  <c r="S9467" i="16"/>
  <c r="S9468" i="16"/>
  <c r="S9469" i="16"/>
  <c r="S9470" i="16"/>
  <c r="S9471" i="16"/>
  <c r="S9472" i="16"/>
  <c r="S9473" i="16"/>
  <c r="S9474" i="16"/>
  <c r="S9475" i="16"/>
  <c r="S9476" i="16"/>
  <c r="S9477" i="16"/>
  <c r="S9478" i="16"/>
  <c r="S9479" i="16"/>
  <c r="S9480" i="16"/>
  <c r="S9481" i="16"/>
  <c r="S9482" i="16"/>
  <c r="S9483" i="16"/>
  <c r="S9484" i="16"/>
  <c r="S9485" i="16"/>
  <c r="S9486" i="16"/>
  <c r="S9487" i="16"/>
  <c r="S9488" i="16"/>
  <c r="S9489" i="16"/>
  <c r="S9490" i="16"/>
  <c r="S9491" i="16"/>
  <c r="S9492" i="16"/>
  <c r="S9493" i="16"/>
  <c r="S9494" i="16"/>
  <c r="S9495" i="16"/>
  <c r="S9496" i="16"/>
  <c r="S9497" i="16"/>
  <c r="S9498" i="16"/>
  <c r="S9499" i="16"/>
  <c r="S9500" i="16"/>
  <c r="S9501" i="16"/>
  <c r="S9502" i="16"/>
  <c r="S9503" i="16"/>
  <c r="S9504" i="16"/>
  <c r="S9505" i="16"/>
  <c r="S9506" i="16"/>
  <c r="S9507" i="16"/>
  <c r="S9508" i="16"/>
  <c r="S9509" i="16"/>
  <c r="S9510" i="16"/>
  <c r="S9511" i="16"/>
  <c r="S9512" i="16"/>
  <c r="S9513" i="16"/>
  <c r="S9514" i="16"/>
  <c r="S9515" i="16"/>
  <c r="S9516" i="16"/>
  <c r="S9517" i="16"/>
  <c r="S9518" i="16"/>
  <c r="S9519" i="16"/>
  <c r="S9520" i="16"/>
  <c r="S9521" i="16"/>
  <c r="S9522" i="16"/>
  <c r="S9523" i="16"/>
  <c r="S9524" i="16"/>
  <c r="S9525" i="16"/>
  <c r="S9526" i="16"/>
  <c r="S9527" i="16"/>
  <c r="S9528" i="16"/>
  <c r="S9529" i="16"/>
  <c r="S9530" i="16"/>
  <c r="S9531" i="16"/>
  <c r="S9532" i="16"/>
  <c r="S9533" i="16"/>
  <c r="S9534" i="16"/>
  <c r="S9535" i="16"/>
  <c r="S9536" i="16"/>
  <c r="S9537" i="16"/>
  <c r="S9538" i="16"/>
  <c r="S9539" i="16"/>
  <c r="S9540" i="16"/>
  <c r="S9541" i="16"/>
  <c r="S9542" i="16"/>
  <c r="S9543" i="16"/>
  <c r="S9544" i="16"/>
  <c r="S9545" i="16"/>
  <c r="S9546" i="16"/>
  <c r="S9547" i="16"/>
  <c r="S9548" i="16"/>
  <c r="S9549" i="16"/>
  <c r="S9550" i="16"/>
  <c r="S9551" i="16"/>
  <c r="S9552" i="16"/>
  <c r="S9553" i="16"/>
  <c r="S9554" i="16"/>
  <c r="S9555" i="16"/>
  <c r="S9556" i="16"/>
  <c r="S9557" i="16"/>
  <c r="S9558" i="16"/>
  <c r="S9559" i="16"/>
  <c r="S9560" i="16"/>
  <c r="S9561" i="16"/>
  <c r="S9562" i="16"/>
  <c r="S9563" i="16"/>
  <c r="S9564" i="16"/>
  <c r="S9565" i="16"/>
  <c r="S9566" i="16"/>
  <c r="S9567" i="16"/>
  <c r="S9568" i="16"/>
  <c r="S9569" i="16"/>
  <c r="S9570" i="16"/>
  <c r="S9571" i="16"/>
  <c r="S9572" i="16"/>
  <c r="S9573" i="16"/>
  <c r="S9574" i="16"/>
  <c r="S9575" i="16"/>
  <c r="S9576" i="16"/>
  <c r="S9577" i="16"/>
  <c r="S9578" i="16"/>
  <c r="S9579" i="16"/>
  <c r="S9580" i="16"/>
  <c r="S9581" i="16"/>
  <c r="S9582" i="16"/>
  <c r="S9583" i="16"/>
  <c r="S9584" i="16"/>
  <c r="S9585" i="16"/>
  <c r="S9586" i="16"/>
  <c r="S9587" i="16"/>
  <c r="S9588" i="16"/>
  <c r="S9589" i="16"/>
  <c r="S9590" i="16"/>
  <c r="S9591" i="16"/>
  <c r="S9592" i="16"/>
  <c r="S9593" i="16"/>
  <c r="S9594" i="16"/>
  <c r="S9595" i="16"/>
  <c r="S9596" i="16"/>
  <c r="S9597" i="16"/>
  <c r="S9598" i="16"/>
  <c r="S9599" i="16"/>
  <c r="S9600" i="16"/>
  <c r="S9601" i="16"/>
  <c r="S9602" i="16"/>
  <c r="S9603" i="16"/>
  <c r="S9604" i="16"/>
  <c r="S9605" i="16"/>
  <c r="S9606" i="16"/>
  <c r="S9607" i="16"/>
  <c r="S9608" i="16"/>
  <c r="S9609" i="16"/>
  <c r="S9610" i="16"/>
  <c r="S9611" i="16"/>
  <c r="S9612" i="16"/>
  <c r="S9613" i="16"/>
  <c r="S9614" i="16"/>
  <c r="S9615" i="16"/>
  <c r="S9616" i="16"/>
  <c r="S9617" i="16"/>
  <c r="S9618" i="16"/>
  <c r="S9619" i="16"/>
  <c r="S9620" i="16"/>
  <c r="S9621" i="16"/>
  <c r="S9622" i="16"/>
  <c r="S9623" i="16"/>
  <c r="S9624" i="16"/>
  <c r="S9625" i="16"/>
  <c r="S9626" i="16"/>
  <c r="S9627" i="16"/>
  <c r="S9628" i="16"/>
  <c r="S9629" i="16"/>
  <c r="S9630" i="16"/>
  <c r="S9631" i="16"/>
  <c r="S9632" i="16"/>
  <c r="S9633" i="16"/>
  <c r="S9634" i="16"/>
  <c r="S9635" i="16"/>
  <c r="S9636" i="16"/>
  <c r="S9637" i="16"/>
  <c r="S9638" i="16"/>
  <c r="S9639" i="16"/>
  <c r="S9640" i="16"/>
  <c r="S9641" i="16"/>
  <c r="S9642" i="16"/>
  <c r="S9643" i="16"/>
  <c r="S9644" i="16"/>
  <c r="S9645" i="16"/>
  <c r="S9646" i="16"/>
  <c r="S9647" i="16"/>
  <c r="S9648" i="16"/>
  <c r="S9649" i="16"/>
  <c r="S9650" i="16"/>
  <c r="S9651" i="16"/>
  <c r="S9652" i="16"/>
  <c r="S9653" i="16"/>
  <c r="S9654" i="16"/>
  <c r="S9655" i="16"/>
  <c r="S9656" i="16"/>
  <c r="S9657" i="16"/>
  <c r="S9658" i="16"/>
  <c r="S9659" i="16"/>
  <c r="S9660" i="16"/>
  <c r="S9661" i="16"/>
  <c r="S9662" i="16"/>
  <c r="S9663" i="16"/>
  <c r="S9664" i="16"/>
  <c r="S9665" i="16"/>
  <c r="S9666" i="16"/>
  <c r="S9667" i="16"/>
  <c r="S9668" i="16"/>
  <c r="S9669" i="16"/>
  <c r="S9670" i="16"/>
  <c r="S9671" i="16"/>
  <c r="S9672" i="16"/>
  <c r="S9673" i="16"/>
  <c r="S9674" i="16"/>
  <c r="S9675" i="16"/>
  <c r="S9676" i="16"/>
  <c r="S9677" i="16"/>
  <c r="S9678" i="16"/>
  <c r="S9679" i="16"/>
  <c r="S9680" i="16"/>
  <c r="S9681" i="16"/>
  <c r="S9682" i="16"/>
  <c r="S9683" i="16"/>
  <c r="S9684" i="16"/>
  <c r="S9685" i="16"/>
  <c r="S9686" i="16"/>
  <c r="S9687" i="16"/>
  <c r="S9688" i="16"/>
  <c r="S9689" i="16"/>
  <c r="S9690" i="16"/>
  <c r="S9691" i="16"/>
  <c r="S9692" i="16"/>
  <c r="S9693" i="16"/>
  <c r="S9694" i="16"/>
  <c r="S9695" i="16"/>
  <c r="S9696" i="16"/>
  <c r="S9697" i="16"/>
  <c r="S9698" i="16"/>
  <c r="S9699" i="16"/>
  <c r="S9700" i="16"/>
  <c r="S9701" i="16"/>
  <c r="S9702" i="16"/>
  <c r="S9703" i="16"/>
  <c r="S9704" i="16"/>
  <c r="S9705" i="16"/>
  <c r="S9706" i="16"/>
  <c r="S9707" i="16"/>
  <c r="S9708" i="16"/>
  <c r="S9709" i="16"/>
  <c r="S9710" i="16"/>
  <c r="S9711" i="16"/>
  <c r="S9712" i="16"/>
  <c r="S9713" i="16"/>
  <c r="S9714" i="16"/>
  <c r="S9715" i="16"/>
  <c r="S9716" i="16"/>
  <c r="S9717" i="16"/>
  <c r="S9718" i="16"/>
  <c r="S9719" i="16"/>
  <c r="S9720" i="16"/>
  <c r="S9721" i="16"/>
  <c r="S9722" i="16"/>
  <c r="S9723" i="16"/>
  <c r="S9724" i="16"/>
  <c r="S9725" i="16"/>
  <c r="S9726" i="16"/>
  <c r="S9727" i="16"/>
  <c r="S9728" i="16"/>
  <c r="S9729" i="16"/>
  <c r="S9730" i="16"/>
  <c r="S9731" i="16"/>
  <c r="S9732" i="16"/>
  <c r="S9733" i="16"/>
  <c r="S9734" i="16"/>
  <c r="S9735" i="16"/>
  <c r="S9736" i="16"/>
  <c r="S9737" i="16"/>
  <c r="S9738" i="16"/>
  <c r="S9739" i="16"/>
  <c r="S9740" i="16"/>
  <c r="S9741" i="16"/>
  <c r="S9742" i="16"/>
  <c r="S9743" i="16"/>
  <c r="S9744" i="16"/>
  <c r="S9745" i="16"/>
  <c r="S9746" i="16"/>
  <c r="S9747" i="16"/>
  <c r="S9748" i="16"/>
  <c r="S9749" i="16"/>
  <c r="S9750" i="16"/>
  <c r="S9751" i="16"/>
  <c r="S9752" i="16"/>
  <c r="S9753" i="16"/>
  <c r="S9754" i="16"/>
  <c r="S9755" i="16"/>
  <c r="S9756" i="16"/>
  <c r="S9757" i="16"/>
  <c r="S9758" i="16"/>
  <c r="S9759" i="16"/>
  <c r="S9760" i="16"/>
  <c r="S9761" i="16"/>
  <c r="S9762" i="16"/>
  <c r="S9763" i="16"/>
  <c r="S9764" i="16"/>
  <c r="S9765" i="16"/>
  <c r="S9766" i="16"/>
  <c r="S9767" i="16"/>
  <c r="S9768" i="16"/>
  <c r="S9769" i="16"/>
  <c r="S9770" i="16"/>
  <c r="S9771" i="16"/>
  <c r="S9772" i="16"/>
  <c r="S9773" i="16"/>
  <c r="S9774" i="16"/>
  <c r="S9775" i="16"/>
  <c r="S9776" i="16"/>
  <c r="S9777" i="16"/>
  <c r="S9778" i="16"/>
  <c r="S9779" i="16"/>
  <c r="S9780" i="16"/>
  <c r="S9781" i="16"/>
  <c r="S9782" i="16"/>
  <c r="S9783" i="16"/>
  <c r="S9784" i="16"/>
  <c r="S9785" i="16"/>
  <c r="S9786" i="16"/>
  <c r="S9787" i="16"/>
  <c r="S9788" i="16"/>
  <c r="S9789" i="16"/>
  <c r="S9790" i="16"/>
  <c r="S9791" i="16"/>
  <c r="S9792" i="16"/>
  <c r="S9793" i="16"/>
  <c r="S9794" i="16"/>
  <c r="S9795" i="16"/>
  <c r="S9796" i="16"/>
  <c r="S9797" i="16"/>
  <c r="S9798" i="16"/>
  <c r="S9799" i="16"/>
  <c r="S9800" i="16"/>
  <c r="S9801" i="16"/>
  <c r="S9802" i="16"/>
  <c r="S9803" i="16"/>
  <c r="S9804" i="16"/>
  <c r="S9805" i="16"/>
  <c r="S9806" i="16"/>
  <c r="S9807" i="16"/>
  <c r="S9808" i="16"/>
  <c r="S9809" i="16"/>
  <c r="S9810" i="16"/>
  <c r="S9811" i="16"/>
  <c r="S9812" i="16"/>
  <c r="S9813" i="16"/>
  <c r="S9814" i="16"/>
  <c r="S9815" i="16"/>
  <c r="S9816" i="16"/>
  <c r="S9817" i="16"/>
  <c r="S9818" i="16"/>
  <c r="S9819" i="16"/>
  <c r="S9820" i="16"/>
  <c r="S9821" i="16"/>
  <c r="S9822" i="16"/>
  <c r="S9823" i="16"/>
  <c r="S9824" i="16"/>
  <c r="S9825" i="16"/>
  <c r="S9826" i="16"/>
  <c r="S9827" i="16"/>
  <c r="S9828" i="16"/>
  <c r="S9829" i="16"/>
  <c r="S9830" i="16"/>
  <c r="S9831" i="16"/>
  <c r="S9832" i="16"/>
  <c r="S9833" i="16"/>
  <c r="S9834" i="16"/>
  <c r="S9835" i="16"/>
  <c r="S9836" i="16"/>
  <c r="S9837" i="16"/>
  <c r="S9838" i="16"/>
  <c r="S9839" i="16"/>
  <c r="S9840" i="16"/>
  <c r="S9841" i="16"/>
  <c r="S9842" i="16"/>
  <c r="S9843" i="16"/>
  <c r="S9844" i="16"/>
  <c r="S9845" i="16"/>
  <c r="S9846" i="16"/>
  <c r="S9847" i="16"/>
  <c r="S9848" i="16"/>
  <c r="S9849" i="16"/>
  <c r="S9850" i="16"/>
  <c r="S9851" i="16"/>
  <c r="S9852" i="16"/>
  <c r="S9853" i="16"/>
  <c r="S9854" i="16"/>
  <c r="S9855" i="16"/>
  <c r="S9856" i="16"/>
  <c r="S9857" i="16"/>
  <c r="S9858" i="16"/>
  <c r="S9859" i="16"/>
  <c r="S9860" i="16"/>
  <c r="S9861" i="16"/>
  <c r="S9862" i="16"/>
  <c r="S9863" i="16"/>
  <c r="S9864" i="16"/>
  <c r="S9865" i="16"/>
  <c r="S9866" i="16"/>
  <c r="S9867" i="16"/>
  <c r="S9868" i="16"/>
  <c r="S9869" i="16"/>
  <c r="S9870" i="16"/>
  <c r="S9871" i="16"/>
  <c r="S9872" i="16"/>
  <c r="S9873" i="16"/>
  <c r="S9874" i="16"/>
  <c r="S9875" i="16"/>
  <c r="S9876" i="16"/>
  <c r="S9877" i="16"/>
  <c r="S9878" i="16"/>
  <c r="S9879" i="16"/>
  <c r="S9880" i="16"/>
  <c r="S9881" i="16"/>
  <c r="S9882" i="16"/>
  <c r="S9883" i="16"/>
  <c r="S9884" i="16"/>
  <c r="S9885" i="16"/>
  <c r="S9886" i="16"/>
  <c r="S9887" i="16"/>
  <c r="S9888" i="16"/>
  <c r="S9889" i="16"/>
  <c r="S9890" i="16"/>
  <c r="S9891" i="16"/>
  <c r="S9892" i="16"/>
  <c r="S9893" i="16"/>
  <c r="S9894" i="16"/>
  <c r="S9895" i="16"/>
  <c r="S9896" i="16"/>
  <c r="S9897" i="16"/>
  <c r="S9898" i="16"/>
  <c r="S9899" i="16"/>
  <c r="S9900" i="16"/>
  <c r="S9901" i="16"/>
  <c r="S9902" i="16"/>
  <c r="S9903" i="16"/>
  <c r="S9904" i="16"/>
  <c r="S9905" i="16"/>
  <c r="S9906" i="16"/>
  <c r="S9907" i="16"/>
  <c r="S9908" i="16"/>
  <c r="S9909" i="16"/>
  <c r="S9910" i="16"/>
  <c r="S9911" i="16"/>
  <c r="S9912" i="16"/>
  <c r="S9913" i="16"/>
  <c r="S9914" i="16"/>
  <c r="S9915" i="16"/>
  <c r="S9916" i="16"/>
  <c r="S9917" i="16"/>
  <c r="S9918" i="16"/>
  <c r="S9919" i="16"/>
  <c r="S9920" i="16"/>
  <c r="S9921" i="16"/>
  <c r="S9922" i="16"/>
  <c r="S9923" i="16"/>
  <c r="S9924" i="16"/>
  <c r="S9925" i="16"/>
  <c r="S9926" i="16"/>
  <c r="S9927" i="16"/>
  <c r="S9928" i="16"/>
  <c r="S9929" i="16"/>
  <c r="S9930" i="16"/>
  <c r="S9931" i="16"/>
  <c r="S9932" i="16"/>
  <c r="S9933" i="16"/>
  <c r="S9934" i="16"/>
  <c r="S9935" i="16"/>
  <c r="S9936" i="16"/>
  <c r="S9937" i="16"/>
  <c r="S9938" i="16"/>
  <c r="S9939" i="16"/>
  <c r="S9940" i="16"/>
  <c r="S9941" i="16"/>
  <c r="S9942" i="16"/>
  <c r="S9943" i="16"/>
  <c r="S9944" i="16"/>
  <c r="S9945" i="16"/>
  <c r="S9946" i="16"/>
  <c r="S9947" i="16"/>
  <c r="S9948" i="16"/>
  <c r="S9949" i="16"/>
  <c r="S9950" i="16"/>
  <c r="S9951" i="16"/>
  <c r="S9952" i="16"/>
  <c r="S9953" i="16"/>
  <c r="S9954" i="16"/>
  <c r="S9955" i="16"/>
  <c r="S9956" i="16"/>
  <c r="S9957" i="16"/>
  <c r="S9958" i="16"/>
  <c r="S9959" i="16"/>
  <c r="S9960" i="16"/>
  <c r="S9961" i="16"/>
  <c r="S9962" i="16"/>
  <c r="S9963" i="16"/>
  <c r="S9964" i="16"/>
  <c r="S9965" i="16"/>
  <c r="S9966" i="16"/>
  <c r="S9967" i="16"/>
  <c r="S9968" i="16"/>
  <c r="S9969" i="16"/>
  <c r="S9970" i="16"/>
  <c r="S9971" i="16"/>
  <c r="S9972" i="16"/>
  <c r="S9973" i="16"/>
  <c r="S9974" i="16"/>
  <c r="S9975" i="16"/>
  <c r="S9976" i="16"/>
  <c r="S9977" i="16"/>
  <c r="S9978" i="16"/>
  <c r="S9979" i="16"/>
  <c r="S9980" i="16"/>
  <c r="S9981" i="16"/>
  <c r="S9982" i="16"/>
  <c r="S9983" i="16"/>
  <c r="S9984" i="16"/>
  <c r="S9985" i="16"/>
  <c r="S9986" i="16"/>
  <c r="S9987" i="16"/>
  <c r="S9988" i="16"/>
  <c r="S9989" i="16"/>
  <c r="S9990" i="16"/>
  <c r="S9991" i="16"/>
  <c r="S9992" i="16"/>
  <c r="S9993" i="16"/>
  <c r="S9994" i="16"/>
  <c r="S9995" i="16"/>
  <c r="S9996" i="16"/>
  <c r="S9997" i="16"/>
  <c r="S9998" i="16"/>
  <c r="S9999" i="16"/>
  <c r="S10000" i="16"/>
  <c r="S10001" i="16"/>
  <c r="S10002" i="16"/>
  <c r="S10003" i="16"/>
  <c r="S10004" i="16"/>
  <c r="S10005" i="16"/>
  <c r="S10006" i="16"/>
  <c r="S10007" i="16"/>
  <c r="S10008" i="16"/>
  <c r="S10009" i="16"/>
  <c r="S10010" i="16"/>
  <c r="S10011" i="16"/>
  <c r="S10012" i="16"/>
  <c r="S10013" i="16"/>
  <c r="S10014" i="16"/>
  <c r="S10015" i="16"/>
  <c r="S10016" i="16"/>
  <c r="S10017" i="16"/>
  <c r="S10018" i="16"/>
  <c r="S10019" i="16"/>
  <c r="S10020" i="16"/>
  <c r="S10021" i="16"/>
  <c r="S10022" i="16"/>
  <c r="S10023" i="16"/>
  <c r="S10024" i="16"/>
  <c r="S10025" i="16"/>
  <c r="S10026" i="16"/>
  <c r="S10027" i="16"/>
  <c r="S10028" i="16"/>
  <c r="S10029" i="16"/>
  <c r="S10030" i="16"/>
  <c r="S10031" i="16"/>
  <c r="S10032" i="16"/>
  <c r="S10033" i="16"/>
  <c r="S10034" i="16"/>
  <c r="S10035" i="16"/>
  <c r="S10036" i="16"/>
  <c r="S10037" i="16"/>
  <c r="S10038" i="16"/>
  <c r="S10039" i="16"/>
  <c r="S10040" i="16"/>
  <c r="S10041" i="16"/>
  <c r="S10042" i="16"/>
  <c r="S10043" i="16"/>
  <c r="S10044" i="16"/>
  <c r="S10045" i="16"/>
  <c r="S10046" i="16"/>
  <c r="S10047" i="16"/>
  <c r="S10048" i="16"/>
  <c r="S10049" i="16"/>
  <c r="S10050" i="16"/>
  <c r="S10051" i="16"/>
  <c r="S10052" i="16"/>
  <c r="S10053" i="16"/>
  <c r="S10054" i="16"/>
  <c r="S10055" i="16"/>
  <c r="S10056" i="16"/>
  <c r="S10057" i="16"/>
  <c r="S10058" i="16"/>
  <c r="S10059" i="16"/>
  <c r="S10060" i="16"/>
  <c r="S10061" i="16"/>
  <c r="S10062" i="16"/>
  <c r="S10063" i="16"/>
  <c r="S10064" i="16"/>
  <c r="S10065" i="16"/>
  <c r="S10066" i="16"/>
  <c r="S10067" i="16"/>
  <c r="S10068" i="16"/>
  <c r="S10069" i="16"/>
  <c r="S10070" i="16"/>
  <c r="S10071" i="16"/>
  <c r="S10072" i="16"/>
  <c r="S10073" i="16"/>
  <c r="S10074" i="16"/>
  <c r="S10075" i="16"/>
  <c r="S10076" i="16"/>
  <c r="S10077" i="16"/>
  <c r="S10078" i="16"/>
  <c r="S10079" i="16"/>
  <c r="S10080" i="16"/>
  <c r="S10081" i="16"/>
  <c r="S10082" i="16"/>
  <c r="S10083" i="16"/>
  <c r="S10084" i="16"/>
  <c r="S10085" i="16"/>
  <c r="S10086" i="16"/>
  <c r="S10087" i="16"/>
  <c r="S10088" i="16"/>
  <c r="S10089" i="16"/>
  <c r="S10090" i="16"/>
  <c r="S10091" i="16"/>
  <c r="S10092" i="16"/>
  <c r="S10093" i="16"/>
  <c r="S10094" i="16"/>
  <c r="S10095" i="16"/>
  <c r="S10096" i="16"/>
  <c r="S10097" i="16"/>
  <c r="S10098" i="16"/>
  <c r="S10099" i="16"/>
  <c r="S10100" i="16"/>
  <c r="S10101" i="16"/>
  <c r="S10102" i="16"/>
  <c r="S10103" i="16"/>
  <c r="S10104" i="16"/>
  <c r="S10105" i="16"/>
  <c r="S10106" i="16"/>
  <c r="S10107" i="16"/>
  <c r="S10108" i="16"/>
  <c r="S10109" i="16"/>
  <c r="S10110" i="16"/>
  <c r="S10111" i="16"/>
  <c r="S10112" i="16"/>
  <c r="S10113" i="16"/>
  <c r="S10114" i="16"/>
  <c r="S10115" i="16"/>
  <c r="S10116" i="16"/>
  <c r="S10117" i="16"/>
  <c r="S10118" i="16"/>
  <c r="S10119" i="16"/>
  <c r="S10120" i="16"/>
  <c r="S10121" i="16"/>
  <c r="S10122" i="16"/>
  <c r="S10123" i="16"/>
  <c r="S10124" i="16"/>
  <c r="S10125" i="16"/>
  <c r="S10126" i="16"/>
  <c r="S10127" i="16"/>
  <c r="S10128" i="16"/>
  <c r="S10129" i="16"/>
  <c r="S10130" i="16"/>
  <c r="S10131" i="16"/>
  <c r="S10132" i="16"/>
  <c r="S10133" i="16"/>
  <c r="S10134" i="16"/>
  <c r="S10135" i="16"/>
  <c r="S10136" i="16"/>
  <c r="S10137" i="16"/>
  <c r="S10138" i="16"/>
  <c r="S10139" i="16"/>
  <c r="S10140" i="16"/>
  <c r="S10141" i="16"/>
  <c r="S10142" i="16"/>
  <c r="S10143" i="16"/>
  <c r="S10144" i="16"/>
  <c r="S10145" i="16"/>
  <c r="S10146" i="16"/>
  <c r="S10147" i="16"/>
  <c r="S10148" i="16"/>
  <c r="S10149" i="16"/>
  <c r="S10150" i="16"/>
  <c r="S10151" i="16"/>
  <c r="S10152" i="16"/>
  <c r="S10153" i="16"/>
  <c r="S10154" i="16"/>
  <c r="S10155" i="16"/>
  <c r="S10156" i="16"/>
  <c r="S10157" i="16"/>
  <c r="S10158" i="16"/>
  <c r="S10159" i="16"/>
  <c r="S10160" i="16"/>
  <c r="S10161" i="16"/>
  <c r="S10162" i="16"/>
  <c r="S10163" i="16"/>
  <c r="S10164" i="16"/>
  <c r="S10165" i="16"/>
  <c r="S10166" i="16"/>
  <c r="S10167" i="16"/>
  <c r="S10168" i="16"/>
  <c r="S10169" i="16"/>
  <c r="S10170" i="16"/>
  <c r="S10171" i="16"/>
  <c r="S10172" i="16"/>
  <c r="S10173" i="16"/>
  <c r="S10174" i="16"/>
  <c r="S10175" i="16"/>
  <c r="S10176" i="16"/>
  <c r="S10177" i="16"/>
  <c r="S10178" i="16"/>
  <c r="S10179" i="16"/>
  <c r="S10180" i="16"/>
  <c r="S10181" i="16"/>
  <c r="S10182" i="16"/>
  <c r="S10183" i="16"/>
  <c r="S10184" i="16"/>
  <c r="S10185" i="16"/>
  <c r="S10186" i="16"/>
  <c r="S10187" i="16"/>
  <c r="S10188" i="16"/>
  <c r="S10189" i="16"/>
  <c r="S10190" i="16"/>
  <c r="S10191" i="16"/>
  <c r="S10192" i="16"/>
  <c r="S10193" i="16"/>
  <c r="S10194" i="16"/>
  <c r="S10195" i="16"/>
  <c r="S10196" i="16"/>
  <c r="S10197" i="16"/>
  <c r="S10198" i="16"/>
  <c r="S10199" i="16"/>
  <c r="S10200" i="16"/>
  <c r="S10201" i="16"/>
  <c r="S10202" i="16"/>
  <c r="S10203" i="16"/>
  <c r="S10204" i="16"/>
  <c r="S10205" i="16"/>
  <c r="S10206" i="16"/>
  <c r="S10207" i="16"/>
  <c r="S10208" i="16"/>
  <c r="S10209" i="16"/>
  <c r="S10210" i="16"/>
  <c r="S10211" i="16"/>
  <c r="S10212" i="16"/>
  <c r="S10213" i="16"/>
  <c r="S10214" i="16"/>
  <c r="S10215" i="16"/>
  <c r="S10216" i="16"/>
  <c r="S10217" i="16"/>
  <c r="S10218" i="16"/>
  <c r="S10219" i="16"/>
  <c r="S10220" i="16"/>
  <c r="S10221" i="16"/>
  <c r="S10222" i="16"/>
  <c r="S10223" i="16"/>
  <c r="S10224" i="16"/>
  <c r="S10225" i="16"/>
  <c r="S10226" i="16"/>
  <c r="S10227" i="16"/>
  <c r="S10228" i="16"/>
  <c r="S10229" i="16"/>
  <c r="S10230" i="16"/>
  <c r="S10231" i="16"/>
  <c r="S10232" i="16"/>
  <c r="S10233" i="16"/>
  <c r="S10234" i="16"/>
  <c r="S10235" i="16"/>
  <c r="S10236" i="16"/>
  <c r="S10237" i="16"/>
  <c r="S10238" i="16"/>
  <c r="S10239" i="16"/>
  <c r="S10240" i="16"/>
  <c r="S10241" i="16"/>
  <c r="S10242" i="16"/>
  <c r="S10243" i="16"/>
  <c r="S10244" i="16"/>
  <c r="S10245" i="16"/>
  <c r="S10246" i="16"/>
  <c r="S10247" i="16"/>
  <c r="S10248" i="16"/>
  <c r="S10249" i="16"/>
  <c r="S10250" i="16"/>
  <c r="S10251" i="16"/>
  <c r="S10252" i="16"/>
  <c r="S10253" i="16"/>
  <c r="S10254" i="16"/>
  <c r="S10255" i="16"/>
  <c r="S10256" i="16"/>
  <c r="S10257" i="16"/>
  <c r="S10258" i="16"/>
  <c r="S10259" i="16"/>
  <c r="S10260" i="16"/>
  <c r="S10261" i="16"/>
  <c r="S10262" i="16"/>
  <c r="S10263" i="16"/>
  <c r="S10264" i="16"/>
  <c r="S10265" i="16"/>
  <c r="S10266" i="16"/>
  <c r="S10267" i="16"/>
  <c r="S10268" i="16"/>
  <c r="S10269" i="16"/>
  <c r="S10270" i="16"/>
  <c r="S10271" i="16"/>
  <c r="S10272" i="16"/>
  <c r="S10273" i="16"/>
  <c r="S10274" i="16"/>
  <c r="S10275" i="16"/>
  <c r="S10276" i="16"/>
  <c r="S10277" i="16"/>
  <c r="S10278" i="16"/>
  <c r="S10279" i="16"/>
  <c r="S10280" i="16"/>
  <c r="S10281" i="16"/>
  <c r="S10282" i="16"/>
  <c r="S10283" i="16"/>
  <c r="S10284" i="16"/>
  <c r="S10285" i="16"/>
  <c r="S10286" i="16"/>
  <c r="S10287" i="16"/>
  <c r="S10288" i="16"/>
  <c r="S10289" i="16"/>
  <c r="S10290" i="16"/>
  <c r="S10291" i="16"/>
  <c r="S10292" i="16"/>
  <c r="S10293" i="16"/>
  <c r="S10294" i="16"/>
  <c r="S10295" i="16"/>
  <c r="S10296" i="16"/>
  <c r="S10297" i="16"/>
  <c r="S10298" i="16"/>
  <c r="S10299" i="16"/>
  <c r="S10300" i="16"/>
  <c r="S10301" i="16"/>
  <c r="S10302" i="16"/>
  <c r="S10303" i="16"/>
  <c r="S10304" i="16"/>
  <c r="S10305" i="16"/>
  <c r="S10306" i="16"/>
  <c r="S10307" i="16"/>
  <c r="S10308" i="16"/>
  <c r="S10309" i="16"/>
  <c r="S10310" i="16"/>
  <c r="S10311" i="16"/>
  <c r="S10312" i="16"/>
  <c r="S10313" i="16"/>
  <c r="S10314" i="16"/>
  <c r="S10315" i="16"/>
  <c r="S10316" i="16"/>
  <c r="S10317" i="16"/>
  <c r="S10318" i="16"/>
  <c r="S10319" i="16"/>
  <c r="S10320" i="16"/>
  <c r="S10321" i="16"/>
  <c r="S10322" i="16"/>
  <c r="S10323" i="16"/>
  <c r="S10324" i="16"/>
  <c r="S10325" i="16"/>
  <c r="S10326" i="16"/>
  <c r="S10327" i="16"/>
  <c r="S10328" i="16"/>
  <c r="S10329" i="16"/>
  <c r="S10330" i="16"/>
  <c r="S10331" i="16"/>
  <c r="S10332" i="16"/>
  <c r="S10333" i="16"/>
  <c r="S10334" i="16"/>
  <c r="S10335" i="16"/>
  <c r="S10336" i="16"/>
  <c r="S10337" i="16"/>
  <c r="S10338" i="16"/>
  <c r="S10339" i="16"/>
  <c r="S10340" i="16"/>
  <c r="S10341" i="16"/>
  <c r="S10342" i="16"/>
  <c r="S10343" i="16"/>
  <c r="S10344" i="16"/>
  <c r="S10345" i="16"/>
  <c r="S10346" i="16"/>
  <c r="S10347" i="16"/>
  <c r="S10348" i="16"/>
  <c r="S10349" i="16"/>
  <c r="S10350" i="16"/>
  <c r="S10351" i="16"/>
  <c r="S10352" i="16"/>
  <c r="S10353" i="16"/>
  <c r="S10354" i="16"/>
  <c r="S10355" i="16"/>
  <c r="S10356" i="16"/>
  <c r="S10357" i="16"/>
  <c r="S10358" i="16"/>
  <c r="S10359" i="16"/>
  <c r="S10360" i="16"/>
  <c r="S10361" i="16"/>
  <c r="S10362" i="16"/>
  <c r="S10363" i="16"/>
  <c r="S10364" i="16"/>
  <c r="S10365" i="16"/>
  <c r="S10366" i="16"/>
  <c r="S10367" i="16"/>
  <c r="S10368" i="16"/>
  <c r="S10369" i="16"/>
  <c r="S10370" i="16"/>
  <c r="S10371" i="16"/>
  <c r="S10372" i="16"/>
  <c r="S10373" i="16"/>
  <c r="S10374" i="16"/>
  <c r="S10375" i="16"/>
  <c r="S10376" i="16"/>
  <c r="S10377" i="16"/>
  <c r="S10378" i="16"/>
  <c r="S10379" i="16"/>
  <c r="S10380" i="16"/>
  <c r="S10381" i="16"/>
  <c r="S10382" i="16"/>
  <c r="S10383" i="16"/>
  <c r="S10384" i="16"/>
  <c r="S10385" i="16"/>
  <c r="S10386" i="16"/>
  <c r="S10387" i="16"/>
  <c r="S10388" i="16"/>
  <c r="S10389" i="16"/>
  <c r="S10390" i="16"/>
  <c r="S10391" i="16"/>
  <c r="S10392" i="16"/>
  <c r="S10393" i="16"/>
  <c r="S10394" i="16"/>
  <c r="S10395" i="16"/>
  <c r="S10396" i="16"/>
  <c r="S10397" i="16"/>
  <c r="S10398" i="16"/>
  <c r="S10399" i="16"/>
  <c r="S10400" i="16"/>
  <c r="S10401" i="16"/>
  <c r="S10402" i="16"/>
  <c r="S10403" i="16"/>
  <c r="S10404" i="16"/>
  <c r="S10405" i="16"/>
  <c r="S10406" i="16"/>
  <c r="S10407" i="16"/>
  <c r="S10408" i="16"/>
  <c r="S10409" i="16"/>
  <c r="S10410" i="16"/>
  <c r="S10411" i="16"/>
  <c r="S10412" i="16"/>
  <c r="S10413" i="16"/>
  <c r="S10414" i="16"/>
  <c r="S10415" i="16"/>
  <c r="S10416" i="16"/>
  <c r="S10417" i="16"/>
  <c r="S10418" i="16"/>
  <c r="S10419" i="16"/>
  <c r="S10420" i="16"/>
  <c r="S10421" i="16"/>
  <c r="S10422" i="16"/>
  <c r="S10423" i="16"/>
  <c r="S10424" i="16"/>
  <c r="S10425" i="16"/>
  <c r="S10426" i="16"/>
  <c r="S10427" i="16"/>
  <c r="S10428" i="16"/>
  <c r="S10429" i="16"/>
  <c r="S10430" i="16"/>
  <c r="S10431" i="16"/>
  <c r="S10432" i="16"/>
  <c r="S10433" i="16"/>
  <c r="S10434" i="16"/>
  <c r="S10435" i="16"/>
  <c r="S10436" i="16"/>
  <c r="S10437" i="16"/>
  <c r="S10438" i="16"/>
  <c r="S10439" i="16"/>
  <c r="S10440" i="16"/>
  <c r="S10441" i="16"/>
  <c r="S10442" i="16"/>
  <c r="S10443" i="16"/>
  <c r="S10444" i="16"/>
  <c r="S10445" i="16"/>
  <c r="S10446" i="16"/>
  <c r="S10447" i="16"/>
  <c r="S10448" i="16"/>
  <c r="S10449" i="16"/>
  <c r="S10450" i="16"/>
  <c r="S10451" i="16"/>
  <c r="S10452" i="16"/>
  <c r="S10453" i="16"/>
  <c r="S10454" i="16"/>
  <c r="S10455" i="16"/>
  <c r="S10456" i="16"/>
  <c r="S10457" i="16"/>
  <c r="S10458" i="16"/>
  <c r="S10459" i="16"/>
  <c r="S10460" i="16"/>
  <c r="S10461" i="16"/>
  <c r="S10462" i="16"/>
  <c r="S10463" i="16"/>
  <c r="S10464" i="16"/>
  <c r="S10465" i="16"/>
  <c r="S10466" i="16"/>
  <c r="S10467" i="16"/>
  <c r="S10468" i="16"/>
  <c r="S10469" i="16"/>
  <c r="S10470" i="16"/>
  <c r="S10471" i="16"/>
  <c r="S10472" i="16"/>
  <c r="S10473" i="16"/>
  <c r="S10474" i="16"/>
  <c r="S10475" i="16"/>
  <c r="S10476" i="16"/>
  <c r="S10477" i="16"/>
  <c r="S10478" i="16"/>
  <c r="S10479" i="16"/>
  <c r="S10480" i="16"/>
  <c r="S10481" i="16"/>
  <c r="S10482" i="16"/>
  <c r="S10483" i="16"/>
  <c r="S10484" i="16"/>
  <c r="S10485" i="16"/>
  <c r="S10486" i="16"/>
  <c r="S10487" i="16"/>
  <c r="S10488" i="16"/>
  <c r="S10489" i="16"/>
  <c r="S10490" i="16"/>
  <c r="S10491" i="16"/>
  <c r="S10492" i="16"/>
  <c r="S10493" i="16"/>
  <c r="S10494" i="16"/>
  <c r="S10495" i="16"/>
  <c r="S10496" i="16"/>
  <c r="S10497" i="16"/>
  <c r="S10498" i="16"/>
  <c r="S10499" i="16"/>
  <c r="S10500" i="16"/>
  <c r="S10501" i="16"/>
  <c r="S10502" i="16"/>
  <c r="S10503" i="16"/>
  <c r="S10504" i="16"/>
  <c r="S10505" i="16"/>
  <c r="S10506" i="16"/>
  <c r="S10507" i="16"/>
  <c r="S10508" i="16"/>
  <c r="S10509" i="16"/>
  <c r="S10510" i="16"/>
  <c r="S10511" i="16"/>
  <c r="S10512" i="16"/>
  <c r="S10513" i="16"/>
  <c r="S10514" i="16"/>
  <c r="S10515" i="16"/>
  <c r="S10516" i="16"/>
  <c r="S10517" i="16"/>
  <c r="S10518" i="16"/>
  <c r="S10519" i="16"/>
  <c r="S10520" i="16"/>
  <c r="S10521" i="16"/>
  <c r="S10522" i="16"/>
  <c r="S10523" i="16"/>
  <c r="S10524" i="16"/>
  <c r="S10525" i="16"/>
  <c r="S10526" i="16"/>
  <c r="S10527" i="16"/>
  <c r="S10528" i="16"/>
  <c r="S10529" i="16"/>
  <c r="S10530" i="16"/>
  <c r="S10531" i="16"/>
  <c r="S10532" i="16"/>
  <c r="S10533" i="16"/>
  <c r="S10534" i="16"/>
  <c r="S10535" i="16"/>
  <c r="S10536" i="16"/>
  <c r="S10537" i="16"/>
  <c r="S10538" i="16"/>
  <c r="S10539" i="16"/>
  <c r="S10540" i="16"/>
  <c r="S10541" i="16"/>
  <c r="S10542" i="16"/>
  <c r="S10543" i="16"/>
  <c r="S10544" i="16"/>
  <c r="S10545" i="16"/>
  <c r="S10546" i="16"/>
  <c r="S10547" i="16"/>
  <c r="S10548" i="16"/>
  <c r="S10549" i="16"/>
  <c r="S10550" i="16"/>
  <c r="S10551" i="16"/>
  <c r="S10552" i="16"/>
  <c r="S10553" i="16"/>
  <c r="S10554" i="16"/>
  <c r="S10555" i="16"/>
  <c r="S10556" i="16"/>
  <c r="S10557" i="16"/>
  <c r="S10558" i="16"/>
  <c r="S10559" i="16"/>
  <c r="S10560" i="16"/>
  <c r="S10561" i="16"/>
  <c r="S10562" i="16"/>
  <c r="S10563" i="16"/>
  <c r="S10564" i="16"/>
  <c r="S10565" i="16"/>
  <c r="S10566" i="16"/>
  <c r="S10567" i="16"/>
  <c r="S10568" i="16"/>
  <c r="S10569" i="16"/>
  <c r="S10570" i="16"/>
  <c r="S10571" i="16"/>
  <c r="S10572" i="16"/>
  <c r="S10573" i="16"/>
  <c r="S10574" i="16"/>
  <c r="S10575" i="16"/>
  <c r="S10576" i="16"/>
  <c r="S10577" i="16"/>
  <c r="S10578" i="16"/>
  <c r="S10579" i="16"/>
  <c r="S10580" i="16"/>
  <c r="S10581" i="16"/>
  <c r="S10582" i="16"/>
  <c r="S10583" i="16"/>
  <c r="S10584" i="16"/>
  <c r="S10585" i="16"/>
  <c r="S10586" i="16"/>
  <c r="S10587" i="16"/>
  <c r="S10588" i="16"/>
  <c r="S10589" i="16"/>
  <c r="S10590" i="16"/>
  <c r="S10591" i="16"/>
  <c r="S10592" i="16"/>
  <c r="S10593" i="16"/>
  <c r="S10594" i="16"/>
  <c r="S10595" i="16"/>
  <c r="S10596" i="16"/>
  <c r="S10597" i="16"/>
  <c r="S10598" i="16"/>
  <c r="S10599" i="16"/>
  <c r="S10600" i="16"/>
  <c r="S10601" i="16"/>
  <c r="S10602" i="16"/>
  <c r="S10603" i="16"/>
  <c r="S10604" i="16"/>
  <c r="S10605" i="16"/>
  <c r="S10606" i="16"/>
  <c r="S10607" i="16"/>
  <c r="S10608" i="16"/>
  <c r="S10609" i="16"/>
  <c r="S10610" i="16"/>
  <c r="S10611" i="16"/>
  <c r="S10612" i="16"/>
  <c r="S10613" i="16"/>
  <c r="S10614" i="16"/>
  <c r="S10615" i="16"/>
  <c r="S10616" i="16"/>
  <c r="S10617" i="16"/>
  <c r="S10618" i="16"/>
  <c r="S10619" i="16"/>
  <c r="S10620" i="16"/>
  <c r="S10621" i="16"/>
  <c r="S10622" i="16"/>
  <c r="S10623" i="16"/>
  <c r="S10624" i="16"/>
  <c r="S10625" i="16"/>
  <c r="S10626" i="16"/>
  <c r="S10627" i="16"/>
  <c r="S10628" i="16"/>
  <c r="S10629" i="16"/>
  <c r="S10630" i="16"/>
  <c r="S10631" i="16"/>
  <c r="S10632" i="16"/>
  <c r="S10633" i="16"/>
  <c r="S10634" i="16"/>
  <c r="S10635" i="16"/>
  <c r="S10636" i="16"/>
  <c r="S10637" i="16"/>
  <c r="S10638" i="16"/>
  <c r="S10639" i="16"/>
  <c r="S10640" i="16"/>
  <c r="S10641" i="16"/>
  <c r="S10642" i="16"/>
  <c r="S10643" i="16"/>
  <c r="S10644" i="16"/>
  <c r="S10645" i="16"/>
  <c r="S10646" i="16"/>
  <c r="S10647" i="16"/>
  <c r="S10648" i="16"/>
  <c r="S10649" i="16"/>
  <c r="S10650" i="16"/>
  <c r="S10651" i="16"/>
  <c r="S10652" i="16"/>
  <c r="S10653" i="16"/>
  <c r="S10654" i="16"/>
  <c r="S10655" i="16"/>
  <c r="S10656" i="16"/>
  <c r="S10657" i="16"/>
  <c r="S10658" i="16"/>
  <c r="S10659" i="16"/>
  <c r="S10660" i="16"/>
  <c r="S10661" i="16"/>
  <c r="S10662" i="16"/>
  <c r="S10663" i="16"/>
  <c r="S10664" i="16"/>
  <c r="S10665" i="16"/>
  <c r="S10666" i="16"/>
  <c r="S10667" i="16"/>
  <c r="S10668" i="16"/>
  <c r="S10669" i="16"/>
  <c r="S10670" i="16"/>
  <c r="S10671" i="16"/>
  <c r="S10672" i="16"/>
  <c r="S10673" i="16"/>
  <c r="S10674" i="16"/>
  <c r="S10675" i="16"/>
  <c r="S10676" i="16"/>
  <c r="S10677" i="16"/>
  <c r="S10678" i="16"/>
  <c r="S10679" i="16"/>
  <c r="S10680" i="16"/>
  <c r="S10681" i="16"/>
  <c r="S10682" i="16"/>
  <c r="S10683" i="16"/>
  <c r="S10684" i="16"/>
  <c r="S10685" i="16"/>
  <c r="S10686" i="16"/>
  <c r="S10687" i="16"/>
  <c r="S10688" i="16"/>
  <c r="S10689" i="16"/>
  <c r="S10690" i="16"/>
  <c r="S10691" i="16"/>
  <c r="S10692" i="16"/>
  <c r="S10693" i="16"/>
  <c r="S10694" i="16"/>
  <c r="S10695" i="16"/>
  <c r="S10696" i="16"/>
  <c r="S10697" i="16"/>
  <c r="S10698" i="16"/>
  <c r="S10699" i="16"/>
  <c r="S10700" i="16"/>
  <c r="S10701" i="16"/>
  <c r="S10702" i="16"/>
  <c r="S10703" i="16"/>
  <c r="S10704" i="16"/>
  <c r="S10705" i="16"/>
  <c r="S10706" i="16"/>
  <c r="S10707" i="16"/>
  <c r="S10708" i="16"/>
  <c r="S10709" i="16"/>
  <c r="S10710" i="16"/>
  <c r="S10711" i="16"/>
  <c r="S10712" i="16"/>
  <c r="S10713" i="16"/>
  <c r="S10714" i="16"/>
  <c r="S10715" i="16"/>
  <c r="S10716" i="16"/>
  <c r="S10717" i="16"/>
  <c r="S10718" i="16"/>
  <c r="S10719" i="16"/>
  <c r="S10720" i="16"/>
  <c r="S10721" i="16"/>
  <c r="S10722" i="16"/>
  <c r="S10723" i="16"/>
  <c r="S10724" i="16"/>
  <c r="S10725" i="16"/>
  <c r="S10726" i="16"/>
  <c r="S10727" i="16"/>
  <c r="S10728" i="16"/>
  <c r="S10729" i="16"/>
  <c r="S10730" i="16"/>
  <c r="S10731" i="16"/>
  <c r="S10732" i="16"/>
  <c r="S10733" i="16"/>
  <c r="S10734" i="16"/>
  <c r="S10735" i="16"/>
  <c r="S10736" i="16"/>
  <c r="S10737" i="16"/>
  <c r="S10738" i="16"/>
  <c r="S10739" i="16"/>
  <c r="S10740" i="16"/>
  <c r="S10741" i="16"/>
  <c r="S10742" i="16"/>
  <c r="S10743" i="16"/>
  <c r="S10744" i="16"/>
  <c r="S10745" i="16"/>
  <c r="S10746" i="16"/>
  <c r="S10747" i="16"/>
  <c r="S10748" i="16"/>
  <c r="S10749" i="16"/>
  <c r="S10750" i="16"/>
  <c r="S10751" i="16"/>
  <c r="S10752" i="16"/>
  <c r="S10753" i="16"/>
  <c r="S10754" i="16"/>
  <c r="S10755" i="16"/>
  <c r="S10756" i="16"/>
  <c r="S10757" i="16"/>
  <c r="S10758" i="16"/>
  <c r="S10759" i="16"/>
  <c r="S10760" i="16"/>
  <c r="S10761" i="16"/>
  <c r="S10762" i="16"/>
  <c r="S10763" i="16"/>
  <c r="S10764" i="16"/>
  <c r="S10765" i="16"/>
  <c r="S10766" i="16"/>
  <c r="S10767" i="16"/>
  <c r="S10768" i="16"/>
  <c r="S10769" i="16"/>
  <c r="S10770" i="16"/>
  <c r="S10771" i="16"/>
  <c r="S10772" i="16"/>
  <c r="S10773" i="16"/>
  <c r="S10774" i="16"/>
  <c r="S10775" i="16"/>
  <c r="S10776" i="16"/>
  <c r="S10777" i="16"/>
  <c r="S10778" i="16"/>
  <c r="S10779" i="16"/>
  <c r="S10780" i="16"/>
  <c r="S10781" i="16"/>
  <c r="S10782" i="16"/>
  <c r="S10783" i="16"/>
  <c r="S10784" i="16"/>
  <c r="S10785" i="16"/>
  <c r="S10786" i="16"/>
  <c r="S10787" i="16"/>
  <c r="S10788" i="16"/>
  <c r="S10789" i="16"/>
  <c r="S10790" i="16"/>
  <c r="S10791" i="16"/>
  <c r="S10792" i="16"/>
  <c r="S10793" i="16"/>
  <c r="S10794" i="16"/>
  <c r="S10795" i="16"/>
  <c r="S10796" i="16"/>
  <c r="S10797" i="16"/>
  <c r="S10798" i="16"/>
  <c r="S10799" i="16"/>
  <c r="S10800" i="16"/>
  <c r="S10801" i="16"/>
  <c r="S10802" i="16"/>
  <c r="S10803" i="16"/>
  <c r="S10804" i="16"/>
  <c r="S10805" i="16"/>
  <c r="S10806" i="16"/>
  <c r="S10807" i="16"/>
  <c r="S10808" i="16"/>
  <c r="S10809" i="16"/>
  <c r="S10810" i="16"/>
  <c r="S10811" i="16"/>
  <c r="S10812" i="16"/>
  <c r="S10813" i="16"/>
  <c r="S10814" i="16"/>
  <c r="S10815" i="16"/>
  <c r="S10816" i="16"/>
  <c r="S10817" i="16"/>
  <c r="S10818" i="16"/>
  <c r="S10819" i="16"/>
  <c r="S10820" i="16"/>
  <c r="S10821" i="16"/>
  <c r="S10822" i="16"/>
  <c r="S10823" i="16"/>
  <c r="S10824" i="16"/>
  <c r="S10825" i="16"/>
  <c r="S10826" i="16"/>
  <c r="S10827" i="16"/>
  <c r="S10828" i="16"/>
  <c r="S10829" i="16"/>
  <c r="S10830" i="16"/>
  <c r="S10831" i="16"/>
  <c r="S10832" i="16"/>
  <c r="S10833" i="16"/>
  <c r="S10834" i="16"/>
  <c r="S10835" i="16"/>
  <c r="S10836" i="16"/>
  <c r="S10837" i="16"/>
  <c r="S10838" i="16"/>
  <c r="S10839" i="16"/>
  <c r="S10840" i="16"/>
  <c r="S10841" i="16"/>
  <c r="S10842" i="16"/>
  <c r="S10843" i="16"/>
  <c r="S10844" i="16"/>
  <c r="S10845" i="16"/>
  <c r="S10846" i="16"/>
  <c r="S10847" i="16"/>
  <c r="S10848" i="16"/>
  <c r="S10849" i="16"/>
  <c r="S10850" i="16"/>
  <c r="S10851" i="16"/>
  <c r="S10852" i="16"/>
  <c r="S10853" i="16"/>
  <c r="S10854" i="16"/>
  <c r="S10855" i="16"/>
  <c r="S10856" i="16"/>
  <c r="S10857" i="16"/>
  <c r="S10858" i="16"/>
  <c r="S10859" i="16"/>
  <c r="S10860" i="16"/>
  <c r="S10861" i="16"/>
  <c r="S10862" i="16"/>
  <c r="S10863" i="16"/>
  <c r="S10864" i="16"/>
  <c r="S10865" i="16"/>
  <c r="S10866" i="16"/>
  <c r="S10867" i="16"/>
  <c r="S10868" i="16"/>
  <c r="S10869" i="16"/>
  <c r="S10870" i="16"/>
  <c r="S10871" i="16"/>
  <c r="S10872" i="16"/>
  <c r="S10873" i="16"/>
  <c r="S10874" i="16"/>
  <c r="S10875" i="16"/>
  <c r="S10876" i="16"/>
  <c r="S10877" i="16"/>
  <c r="S10878" i="16"/>
  <c r="S10879" i="16"/>
  <c r="S10880" i="16"/>
  <c r="S10881" i="16"/>
  <c r="S10882" i="16"/>
  <c r="S10883" i="16"/>
  <c r="S10884" i="16"/>
  <c r="S10885" i="16"/>
  <c r="S10886" i="16"/>
  <c r="S10887" i="16"/>
  <c r="S10888" i="16"/>
  <c r="S10889" i="16"/>
  <c r="S10890" i="16"/>
  <c r="S10891" i="16"/>
  <c r="S10892" i="16"/>
  <c r="S10893" i="16"/>
  <c r="S10894" i="16"/>
  <c r="S10895" i="16"/>
  <c r="S10896" i="16"/>
  <c r="S10897" i="16"/>
  <c r="S10898" i="16"/>
  <c r="S10899" i="16"/>
  <c r="S10900" i="16"/>
  <c r="S10901" i="16"/>
  <c r="S10902" i="16"/>
  <c r="S10903" i="16"/>
  <c r="S10904" i="16"/>
  <c r="S10905" i="16"/>
  <c r="S10906" i="16"/>
  <c r="S10907" i="16"/>
  <c r="S10908" i="16"/>
  <c r="S10909" i="16"/>
  <c r="S10910" i="16"/>
  <c r="S10911" i="16"/>
  <c r="S10912" i="16"/>
  <c r="S10913" i="16"/>
  <c r="S10914" i="16"/>
  <c r="S10915" i="16"/>
  <c r="S10916" i="16"/>
  <c r="S10917" i="16"/>
  <c r="S10918" i="16"/>
  <c r="S10919" i="16"/>
  <c r="S10920" i="16"/>
  <c r="S10921" i="16"/>
  <c r="S10922" i="16"/>
  <c r="S10923" i="16"/>
  <c r="S10924" i="16"/>
  <c r="S10925" i="16"/>
  <c r="S10926" i="16"/>
  <c r="S10927" i="16"/>
  <c r="S10928" i="16"/>
  <c r="S10929" i="16"/>
  <c r="S10930" i="16"/>
  <c r="S10931" i="16"/>
  <c r="S10932" i="16"/>
  <c r="S10933" i="16"/>
  <c r="S10934" i="16"/>
  <c r="S10935" i="16"/>
  <c r="S10936" i="16"/>
  <c r="S10937" i="16"/>
  <c r="S10938" i="16"/>
  <c r="S10939" i="16"/>
  <c r="S10940" i="16"/>
  <c r="S10941" i="16"/>
  <c r="S10942" i="16"/>
  <c r="S10943" i="16"/>
  <c r="S10944" i="16"/>
  <c r="S10945" i="16"/>
  <c r="S10946" i="16"/>
  <c r="S10947" i="16"/>
  <c r="S10948" i="16"/>
  <c r="S10949" i="16"/>
  <c r="S10950" i="16"/>
  <c r="S10951" i="16"/>
  <c r="S10952" i="16"/>
  <c r="S10953" i="16"/>
  <c r="S10954" i="16"/>
  <c r="S10955" i="16"/>
  <c r="S10956" i="16"/>
  <c r="S10957" i="16"/>
  <c r="S10958" i="16"/>
  <c r="S10959" i="16"/>
  <c r="S10960" i="16"/>
  <c r="S10961" i="16"/>
  <c r="S10962" i="16"/>
  <c r="S10963" i="16"/>
  <c r="S10964" i="16"/>
  <c r="S10965" i="16"/>
  <c r="S10966" i="16"/>
  <c r="S10967" i="16"/>
  <c r="S10968" i="16"/>
  <c r="S10969" i="16"/>
  <c r="S10970" i="16"/>
  <c r="S10971" i="16"/>
  <c r="S10972" i="16"/>
  <c r="S10973" i="16"/>
  <c r="S10974" i="16"/>
  <c r="S10975" i="16"/>
  <c r="S10976" i="16"/>
  <c r="S10977" i="16"/>
  <c r="S10978" i="16"/>
  <c r="S10979" i="16"/>
  <c r="S10980" i="16"/>
  <c r="S10981" i="16"/>
  <c r="S10982" i="16"/>
  <c r="S10983" i="16"/>
  <c r="S10984" i="16"/>
  <c r="S10985" i="16"/>
  <c r="S10986" i="16"/>
  <c r="S10987" i="16"/>
  <c r="S10988" i="16"/>
  <c r="S10989" i="16"/>
  <c r="S10990" i="16"/>
  <c r="S10991" i="16"/>
  <c r="S10992" i="16"/>
  <c r="S10993" i="16"/>
  <c r="S10994" i="16"/>
  <c r="S10995" i="16"/>
  <c r="S10996" i="16"/>
  <c r="S10997" i="16"/>
  <c r="S10998" i="16"/>
  <c r="S10999" i="16"/>
  <c r="S11000" i="16"/>
  <c r="S11001" i="16"/>
  <c r="S11002" i="16"/>
  <c r="S11003" i="16"/>
  <c r="S11004" i="16"/>
  <c r="S11005" i="16"/>
  <c r="S11006" i="16"/>
  <c r="S11007" i="16"/>
  <c r="S11008" i="16"/>
  <c r="S11009" i="16"/>
  <c r="S11010" i="16"/>
  <c r="S11011" i="16"/>
  <c r="S11012" i="16"/>
  <c r="S11013" i="16"/>
  <c r="S11014" i="16"/>
  <c r="S11015" i="16"/>
  <c r="S11016" i="16"/>
  <c r="S11017" i="16"/>
  <c r="S11018" i="16"/>
  <c r="S11019" i="16"/>
  <c r="S11020" i="16"/>
  <c r="S11021" i="16"/>
  <c r="S11022" i="16"/>
  <c r="S11023" i="16"/>
  <c r="S11024" i="16"/>
  <c r="S11025" i="16"/>
  <c r="S11026" i="16"/>
  <c r="S11027" i="16"/>
  <c r="S11028" i="16"/>
  <c r="S11029" i="16"/>
  <c r="S11030" i="16"/>
  <c r="S11031" i="16"/>
  <c r="S11032" i="16"/>
  <c r="S11033" i="16"/>
  <c r="S11034" i="16"/>
  <c r="S11035" i="16"/>
  <c r="S11036" i="16"/>
  <c r="S11037" i="16"/>
  <c r="S11038" i="16"/>
  <c r="S11039" i="16"/>
  <c r="S11040" i="16"/>
  <c r="S11041" i="16"/>
  <c r="S11042" i="16"/>
  <c r="S11043" i="16"/>
  <c r="S11044" i="16"/>
  <c r="S11045" i="16"/>
  <c r="S11046" i="16"/>
  <c r="S11047" i="16"/>
  <c r="S11048" i="16"/>
  <c r="S11049" i="16"/>
  <c r="S11050" i="16"/>
  <c r="S11051" i="16"/>
  <c r="S11052" i="16"/>
  <c r="S11053" i="16"/>
  <c r="S11054" i="16"/>
  <c r="S11055" i="16"/>
  <c r="S11056" i="16"/>
  <c r="S11057" i="16"/>
  <c r="S11058" i="16"/>
  <c r="S11059" i="16"/>
  <c r="S11060" i="16"/>
  <c r="S11061" i="16"/>
  <c r="S11062" i="16"/>
  <c r="S11063" i="16"/>
  <c r="S11064" i="16"/>
  <c r="S11065" i="16"/>
  <c r="S11066" i="16"/>
  <c r="S11067" i="16"/>
  <c r="S11068" i="16"/>
  <c r="S11069" i="16"/>
  <c r="S11070" i="16"/>
  <c r="S11071" i="16"/>
  <c r="S11072" i="16"/>
  <c r="S11073" i="16"/>
  <c r="S11074" i="16"/>
  <c r="S11075" i="16"/>
  <c r="S11076" i="16"/>
  <c r="S11077" i="16"/>
  <c r="S11078" i="16"/>
  <c r="S11079" i="16"/>
  <c r="S11080" i="16"/>
  <c r="S11081" i="16"/>
  <c r="S11082" i="16"/>
  <c r="S11083" i="16"/>
  <c r="S11084" i="16"/>
  <c r="S11085" i="16"/>
  <c r="S11086" i="16"/>
  <c r="S11087" i="16"/>
  <c r="S11088" i="16"/>
  <c r="S11089" i="16"/>
  <c r="S11090" i="16"/>
  <c r="S11091" i="16"/>
  <c r="S11092" i="16"/>
  <c r="S11093" i="16"/>
  <c r="S11094" i="16"/>
  <c r="S11095" i="16"/>
  <c r="S11096" i="16"/>
  <c r="S11097" i="16"/>
  <c r="S11098" i="16"/>
  <c r="S11099" i="16"/>
  <c r="S11100" i="16"/>
  <c r="S11101" i="16"/>
  <c r="S11102" i="16"/>
  <c r="S11103" i="16"/>
  <c r="S11104" i="16"/>
  <c r="S11105" i="16"/>
  <c r="S11106" i="16"/>
  <c r="S11107" i="16"/>
  <c r="S11108" i="16"/>
  <c r="S11109" i="16"/>
  <c r="S11110" i="16"/>
  <c r="S11111" i="16"/>
  <c r="S11112" i="16"/>
  <c r="S11113" i="16"/>
  <c r="S11114" i="16"/>
  <c r="S11115" i="16"/>
  <c r="S11116" i="16"/>
  <c r="S11117" i="16"/>
  <c r="S11118" i="16"/>
  <c r="S11119" i="16"/>
  <c r="S11120" i="16"/>
  <c r="S11121" i="16"/>
  <c r="S11122" i="16"/>
  <c r="S11123" i="16"/>
  <c r="S11124" i="16"/>
  <c r="S11125" i="16"/>
  <c r="S11126" i="16"/>
  <c r="S11127" i="16"/>
  <c r="S11128" i="16"/>
  <c r="S11129" i="16"/>
  <c r="S11130" i="16"/>
  <c r="S11131" i="16"/>
  <c r="S11132" i="16"/>
  <c r="S11133" i="16"/>
  <c r="S11134" i="16"/>
  <c r="S11135" i="16"/>
  <c r="S11136" i="16"/>
  <c r="S11137" i="16"/>
  <c r="S11138" i="16"/>
  <c r="S11139" i="16"/>
  <c r="S11140" i="16"/>
  <c r="S11141" i="16"/>
  <c r="S11142" i="16"/>
  <c r="S11143" i="16"/>
  <c r="S11144" i="16"/>
  <c r="S11145" i="16"/>
  <c r="S11146" i="16"/>
  <c r="S11147" i="16"/>
  <c r="S11148" i="16"/>
  <c r="S11149" i="16"/>
  <c r="S11150" i="16"/>
  <c r="S11151" i="16"/>
  <c r="S11152" i="16"/>
  <c r="S11153" i="16"/>
  <c r="S11154" i="16"/>
  <c r="S11155" i="16"/>
  <c r="S11156" i="16"/>
  <c r="S11157" i="16"/>
  <c r="S11158" i="16"/>
  <c r="S11159" i="16"/>
  <c r="S11160" i="16"/>
  <c r="S11161" i="16"/>
  <c r="S11162" i="16"/>
  <c r="S11163" i="16"/>
  <c r="S11164" i="16"/>
  <c r="S11165" i="16"/>
  <c r="S11166" i="16"/>
  <c r="S11167" i="16"/>
  <c r="S11168" i="16"/>
  <c r="S11169" i="16"/>
  <c r="S11170" i="16"/>
  <c r="S11171" i="16"/>
  <c r="S11172" i="16"/>
  <c r="S11173" i="16"/>
  <c r="S11174" i="16"/>
  <c r="S11175" i="16"/>
  <c r="S11176" i="16"/>
  <c r="S11177" i="16"/>
  <c r="S11178" i="16"/>
  <c r="S11179" i="16"/>
  <c r="S11180" i="16"/>
  <c r="S11181" i="16"/>
  <c r="S11182" i="16"/>
  <c r="S11183" i="16"/>
  <c r="S11184" i="16"/>
  <c r="S11185" i="16"/>
  <c r="S11186" i="16"/>
  <c r="S11187" i="16"/>
  <c r="S11188" i="16"/>
  <c r="S11189" i="16"/>
  <c r="S11190" i="16"/>
  <c r="S11191" i="16"/>
  <c r="S11192" i="16"/>
  <c r="S11193" i="16"/>
  <c r="S11194" i="16"/>
  <c r="S11195" i="16"/>
  <c r="S11196" i="16"/>
  <c r="S11197" i="16"/>
  <c r="S11198" i="16"/>
  <c r="S11199" i="16"/>
  <c r="S11200" i="16"/>
  <c r="S11201" i="16"/>
  <c r="S11202" i="16"/>
  <c r="S11203" i="16"/>
  <c r="S11204" i="16"/>
  <c r="S11205" i="16"/>
  <c r="S11206" i="16"/>
  <c r="S11207" i="16"/>
  <c r="S11208" i="16"/>
  <c r="S11209" i="16"/>
  <c r="S11210" i="16"/>
  <c r="S11211" i="16"/>
  <c r="S11212" i="16"/>
  <c r="S11213" i="16"/>
  <c r="S11214" i="16"/>
  <c r="S11215" i="16"/>
  <c r="S11216" i="16"/>
  <c r="S11217" i="16"/>
  <c r="S11218" i="16"/>
  <c r="S11219" i="16"/>
  <c r="S11220" i="16"/>
  <c r="S11221" i="16"/>
  <c r="S11222" i="16"/>
  <c r="S11223" i="16"/>
  <c r="S11224" i="16"/>
  <c r="S11225" i="16"/>
  <c r="S11226" i="16"/>
  <c r="S11227" i="16"/>
  <c r="S11228" i="16"/>
  <c r="S11229" i="16"/>
  <c r="S11230" i="16"/>
  <c r="S11231" i="16"/>
  <c r="S11232" i="16"/>
  <c r="S11233" i="16"/>
  <c r="S11234" i="16"/>
  <c r="S11235" i="16"/>
  <c r="S11236" i="16"/>
  <c r="S11237" i="16"/>
  <c r="S11238" i="16"/>
  <c r="S11239" i="16"/>
  <c r="S11240" i="16"/>
  <c r="S11241" i="16"/>
  <c r="S11242" i="16"/>
  <c r="S11243" i="16"/>
  <c r="S11244" i="16"/>
  <c r="S11245" i="16"/>
  <c r="S11246" i="16"/>
  <c r="S11247" i="16"/>
  <c r="S11248" i="16"/>
  <c r="S11249" i="16"/>
  <c r="S11250" i="16"/>
  <c r="S11251" i="16"/>
  <c r="S11252" i="16"/>
  <c r="S11253" i="16"/>
  <c r="S11254" i="16"/>
  <c r="S11255" i="16"/>
  <c r="S11256" i="16"/>
  <c r="S11257" i="16"/>
  <c r="S11258" i="16"/>
  <c r="S11259" i="16"/>
  <c r="S11260" i="16"/>
  <c r="S11261" i="16"/>
  <c r="S11262" i="16"/>
  <c r="S11263" i="16"/>
  <c r="S11264" i="16"/>
  <c r="S11265" i="16"/>
  <c r="S11266" i="16"/>
  <c r="S11267" i="16"/>
  <c r="S11268" i="16"/>
  <c r="S11269" i="16"/>
  <c r="S11270" i="16"/>
  <c r="S11271" i="16"/>
  <c r="S11272" i="16"/>
  <c r="S11273" i="16"/>
  <c r="S11274" i="16"/>
  <c r="S11275" i="16"/>
  <c r="S11276" i="16"/>
  <c r="S11277" i="16"/>
  <c r="S11278" i="16"/>
  <c r="S11279" i="16"/>
  <c r="S11280" i="16"/>
  <c r="S11281" i="16"/>
  <c r="S11282" i="16"/>
  <c r="S11283" i="16"/>
  <c r="S11284" i="16"/>
  <c r="S11285" i="16"/>
  <c r="S11286" i="16"/>
  <c r="S11287" i="16"/>
  <c r="S11288" i="16"/>
  <c r="S11289" i="16"/>
  <c r="S11290" i="16"/>
  <c r="S11291" i="16"/>
  <c r="S11292" i="16"/>
  <c r="S11293" i="16"/>
  <c r="S11294" i="16"/>
  <c r="S11295" i="16"/>
  <c r="S11296" i="16"/>
  <c r="S11297" i="16"/>
  <c r="S11298" i="16"/>
  <c r="S11299" i="16"/>
  <c r="S11300" i="16"/>
  <c r="S11301" i="16"/>
  <c r="S11302" i="16"/>
  <c r="S11303" i="16"/>
  <c r="S11304" i="16"/>
  <c r="S11305" i="16"/>
  <c r="S11306" i="16"/>
  <c r="S11307" i="16"/>
  <c r="S11308" i="16"/>
  <c r="S11309" i="16"/>
  <c r="S11310" i="16"/>
  <c r="S11311" i="16"/>
  <c r="S11312" i="16"/>
  <c r="S11313" i="16"/>
  <c r="S11314" i="16"/>
  <c r="S11315" i="16"/>
  <c r="S11316" i="16"/>
  <c r="S11317" i="16"/>
  <c r="S11318" i="16"/>
  <c r="S11319" i="16"/>
  <c r="S11320" i="16"/>
  <c r="S11321" i="16"/>
  <c r="S11322" i="16"/>
  <c r="S11323" i="16"/>
  <c r="S11324" i="16"/>
  <c r="S11325" i="16"/>
  <c r="S11326" i="16"/>
  <c r="S11327" i="16"/>
  <c r="S11328" i="16"/>
  <c r="S11329" i="16"/>
  <c r="S11330" i="16"/>
  <c r="S11331" i="16"/>
  <c r="S11332" i="16"/>
  <c r="S11333" i="16"/>
  <c r="S11334" i="16"/>
  <c r="S11335" i="16"/>
  <c r="S11336" i="16"/>
  <c r="S11337" i="16"/>
  <c r="S11338" i="16"/>
  <c r="S11339" i="16"/>
  <c r="S11340" i="16"/>
  <c r="S11341" i="16"/>
  <c r="S11342" i="16"/>
  <c r="S11343" i="16"/>
  <c r="S11344" i="16"/>
  <c r="S11345" i="16"/>
  <c r="S11346" i="16"/>
  <c r="S11347" i="16"/>
  <c r="S11348" i="16"/>
  <c r="S11349" i="16"/>
  <c r="S11350" i="16"/>
  <c r="S11351" i="16"/>
  <c r="S11352" i="16"/>
  <c r="S11353" i="16"/>
  <c r="S11354" i="16"/>
  <c r="S11355" i="16"/>
  <c r="S11356" i="16"/>
  <c r="S11357" i="16"/>
  <c r="S11358" i="16"/>
  <c r="S11359" i="16"/>
  <c r="S11360" i="16"/>
  <c r="S11361" i="16"/>
  <c r="S11362" i="16"/>
  <c r="S11363" i="16"/>
  <c r="S11364" i="16"/>
  <c r="S11365" i="16"/>
  <c r="S11366" i="16"/>
  <c r="S11367" i="16"/>
  <c r="S11368" i="16"/>
  <c r="S11369" i="16"/>
  <c r="S11370" i="16"/>
  <c r="S11371" i="16"/>
  <c r="S11372" i="16"/>
  <c r="S11373" i="16"/>
  <c r="S11374" i="16"/>
  <c r="S11375" i="16"/>
  <c r="S11376" i="16"/>
  <c r="S11377" i="16"/>
  <c r="S11378" i="16"/>
  <c r="S11379" i="16"/>
  <c r="S11380" i="16"/>
  <c r="S11381" i="16"/>
  <c r="S11382" i="16"/>
  <c r="S11383" i="16"/>
  <c r="S11384" i="16"/>
  <c r="S11385" i="16"/>
  <c r="S11386" i="16"/>
  <c r="S11387" i="16"/>
  <c r="S11388" i="16"/>
  <c r="S11389" i="16"/>
  <c r="S11390" i="16"/>
  <c r="S11391" i="16"/>
  <c r="S11392" i="16"/>
  <c r="S11393" i="16"/>
  <c r="S11394" i="16"/>
  <c r="S11395" i="16"/>
  <c r="S11396" i="16"/>
  <c r="S11397" i="16"/>
  <c r="S11398" i="16"/>
  <c r="S11399" i="16"/>
  <c r="S11400" i="16"/>
  <c r="S11401" i="16"/>
  <c r="S11402" i="16"/>
  <c r="S11403" i="16"/>
  <c r="S11404" i="16"/>
  <c r="S11405" i="16"/>
  <c r="S11406" i="16"/>
  <c r="S11407" i="16"/>
  <c r="S11408" i="16"/>
  <c r="S11409" i="16"/>
  <c r="S11410" i="16"/>
  <c r="S11411" i="16"/>
  <c r="S11412" i="16"/>
  <c r="S11413" i="16"/>
  <c r="S11414" i="16"/>
  <c r="S11415" i="16"/>
  <c r="S11416" i="16"/>
  <c r="S11417" i="16"/>
  <c r="S11418" i="16"/>
  <c r="S11419" i="16"/>
  <c r="S11420" i="16"/>
  <c r="S11421" i="16"/>
  <c r="S11422" i="16"/>
  <c r="S11423" i="16"/>
  <c r="S11424" i="16"/>
  <c r="S11425" i="16"/>
  <c r="S11426" i="16"/>
  <c r="S11427" i="16"/>
  <c r="S11428" i="16"/>
  <c r="S11429" i="16"/>
  <c r="S11430" i="16"/>
  <c r="S11431" i="16"/>
  <c r="S11432" i="16"/>
  <c r="S11433" i="16"/>
  <c r="S11434" i="16"/>
  <c r="S11435" i="16"/>
  <c r="S11436" i="16"/>
  <c r="S11437" i="16"/>
  <c r="S11438" i="16"/>
  <c r="S11439" i="16"/>
  <c r="S11440" i="16"/>
  <c r="S11441" i="16"/>
  <c r="S11442" i="16"/>
  <c r="S11443" i="16"/>
  <c r="S11444" i="16"/>
  <c r="S11445" i="16"/>
  <c r="S11446" i="16"/>
  <c r="S11447" i="16"/>
  <c r="S11448" i="16"/>
  <c r="S11449" i="16"/>
  <c r="S11450" i="16"/>
  <c r="S11451" i="16"/>
  <c r="S11452" i="16"/>
  <c r="S11453" i="16"/>
  <c r="S11454" i="16"/>
  <c r="S11455" i="16"/>
  <c r="S11456" i="16"/>
  <c r="S11457" i="16"/>
  <c r="S11458" i="16"/>
  <c r="S11459" i="16"/>
  <c r="S11460" i="16"/>
  <c r="S11461" i="16"/>
  <c r="S11462" i="16"/>
  <c r="S11463" i="16"/>
  <c r="S11464" i="16"/>
  <c r="S11465" i="16"/>
  <c r="S11466" i="16"/>
  <c r="S11467" i="16"/>
  <c r="S11468" i="16"/>
  <c r="S11469" i="16"/>
  <c r="S11470" i="16"/>
  <c r="S11471" i="16"/>
  <c r="S11472" i="16"/>
  <c r="S11473" i="16"/>
  <c r="S11474" i="16"/>
  <c r="S11475" i="16"/>
  <c r="S11476" i="16"/>
  <c r="S11477" i="16"/>
  <c r="S11478" i="16"/>
  <c r="S11479" i="16"/>
  <c r="S11480" i="16"/>
  <c r="S11481" i="16"/>
  <c r="S11482" i="16"/>
  <c r="S11483" i="16"/>
  <c r="S11484" i="16"/>
  <c r="S11485" i="16"/>
  <c r="S11486" i="16"/>
  <c r="S11487" i="16"/>
  <c r="S11488" i="16"/>
  <c r="S11489" i="16"/>
  <c r="S11490" i="16"/>
  <c r="S11491" i="16"/>
  <c r="S11492" i="16"/>
  <c r="S11493" i="16"/>
  <c r="S11494" i="16"/>
  <c r="S11495" i="16"/>
  <c r="S11496" i="16"/>
  <c r="S11497" i="16"/>
  <c r="S11498" i="16"/>
  <c r="S11499" i="16"/>
  <c r="S11500" i="16"/>
  <c r="S11501" i="16"/>
  <c r="S11502" i="16"/>
  <c r="S11503" i="16"/>
  <c r="S11504" i="16"/>
  <c r="S11505" i="16"/>
  <c r="S11506" i="16"/>
  <c r="S11507" i="16"/>
  <c r="S11508" i="16"/>
  <c r="S11509" i="16"/>
  <c r="S11510" i="16"/>
  <c r="S11511" i="16"/>
  <c r="S11512" i="16"/>
  <c r="S11513" i="16"/>
  <c r="S11514" i="16"/>
  <c r="S11515" i="16"/>
  <c r="S11516" i="16"/>
  <c r="S11517" i="16"/>
  <c r="S11518" i="16"/>
  <c r="S11519" i="16"/>
  <c r="S11520" i="16"/>
  <c r="S11521" i="16"/>
  <c r="S11522" i="16"/>
  <c r="S11523" i="16"/>
  <c r="S11524" i="16"/>
  <c r="S11525" i="16"/>
  <c r="S11526" i="16"/>
  <c r="S11527" i="16"/>
  <c r="S11528" i="16"/>
  <c r="S11529" i="16"/>
  <c r="S11530" i="16"/>
  <c r="S11531" i="16"/>
  <c r="S11532" i="16"/>
  <c r="S11533" i="16"/>
  <c r="S11534" i="16"/>
  <c r="S11535" i="16"/>
  <c r="S11536" i="16"/>
  <c r="S11537" i="16"/>
  <c r="S11538" i="16"/>
  <c r="S11539" i="16"/>
  <c r="S11540" i="16"/>
  <c r="S11541" i="16"/>
  <c r="S11542" i="16"/>
  <c r="S11543" i="16"/>
  <c r="S11544" i="16"/>
  <c r="S11545" i="16"/>
  <c r="S11546" i="16"/>
  <c r="S11547" i="16"/>
  <c r="S11548" i="16"/>
  <c r="S11549" i="16"/>
  <c r="S11550" i="16"/>
  <c r="S11551" i="16"/>
  <c r="S11552" i="16"/>
  <c r="S11553" i="16"/>
  <c r="S11554" i="16"/>
  <c r="S11555" i="16"/>
  <c r="S11556" i="16"/>
  <c r="S11557" i="16"/>
  <c r="S11558" i="16"/>
  <c r="S11559" i="16"/>
  <c r="S11560" i="16"/>
  <c r="S11561" i="16"/>
  <c r="S11562" i="16"/>
  <c r="S11563" i="16"/>
  <c r="S11564" i="16"/>
  <c r="S11565" i="16"/>
  <c r="S11566" i="16"/>
  <c r="S11567" i="16"/>
  <c r="S11568" i="16"/>
  <c r="S11569" i="16"/>
  <c r="S11570" i="16"/>
  <c r="S11571" i="16"/>
  <c r="S11572" i="16"/>
  <c r="S11573" i="16"/>
  <c r="S11574" i="16"/>
  <c r="S11575" i="16"/>
  <c r="S11576" i="16"/>
  <c r="S11577" i="16"/>
  <c r="S11578" i="16"/>
  <c r="S11579" i="16"/>
  <c r="S11580" i="16"/>
  <c r="S11581" i="16"/>
  <c r="S11582" i="16"/>
  <c r="S11583" i="16"/>
  <c r="S11584" i="16"/>
  <c r="S11585" i="16"/>
  <c r="S11586" i="16"/>
  <c r="S11587" i="16"/>
  <c r="S11588" i="16"/>
  <c r="S11589" i="16"/>
  <c r="S11590" i="16"/>
  <c r="S11591" i="16"/>
  <c r="S11592" i="16"/>
  <c r="S11593" i="16"/>
  <c r="S11594" i="16"/>
  <c r="S11595" i="16"/>
  <c r="S11596" i="16"/>
  <c r="S11597" i="16"/>
  <c r="S11598" i="16"/>
  <c r="S11599" i="16"/>
  <c r="S11600" i="16"/>
  <c r="S11601" i="16"/>
  <c r="S11602" i="16"/>
  <c r="S11603" i="16"/>
  <c r="S11604" i="16"/>
  <c r="S11605" i="16"/>
  <c r="S11606" i="16"/>
  <c r="S11607" i="16"/>
  <c r="S11608" i="16"/>
  <c r="S11609" i="16"/>
  <c r="S11610" i="16"/>
  <c r="S11611" i="16"/>
  <c r="S11612" i="16"/>
  <c r="S11613" i="16"/>
  <c r="S11614" i="16"/>
  <c r="S11615" i="16"/>
  <c r="S11616" i="16"/>
  <c r="S11617" i="16"/>
  <c r="S11618" i="16"/>
  <c r="S11619" i="16"/>
  <c r="S11620" i="16"/>
  <c r="S11621" i="16"/>
  <c r="S11622" i="16"/>
  <c r="S11623" i="16"/>
  <c r="S11624" i="16"/>
  <c r="S11625" i="16"/>
  <c r="S11626" i="16"/>
  <c r="S11627" i="16"/>
  <c r="S11628" i="16"/>
  <c r="S11629" i="16"/>
  <c r="S11630" i="16"/>
  <c r="S11631" i="16"/>
  <c r="S11632" i="16"/>
  <c r="S11633" i="16"/>
  <c r="S11634" i="16"/>
  <c r="S11635" i="16"/>
  <c r="S11636" i="16"/>
  <c r="S11637" i="16"/>
  <c r="S11638" i="16"/>
  <c r="S11639" i="16"/>
  <c r="S11640" i="16"/>
  <c r="S11641" i="16"/>
  <c r="S11642" i="16"/>
  <c r="S11643" i="16"/>
  <c r="S11644" i="16"/>
  <c r="S11645" i="16"/>
  <c r="S11646" i="16"/>
  <c r="S11647" i="16"/>
  <c r="S11648" i="16"/>
  <c r="S11649" i="16"/>
  <c r="S11650" i="16"/>
  <c r="S11651" i="16"/>
  <c r="S11652" i="16"/>
  <c r="S11653" i="16"/>
  <c r="S11654" i="16"/>
  <c r="S11655" i="16"/>
  <c r="S11656" i="16"/>
  <c r="S11657" i="16"/>
  <c r="S11658" i="16"/>
  <c r="S11659" i="16"/>
  <c r="S11660" i="16"/>
  <c r="S11661" i="16"/>
  <c r="S11662" i="16"/>
  <c r="S11663" i="16"/>
  <c r="S11664" i="16"/>
  <c r="S11665" i="16"/>
  <c r="S11666" i="16"/>
  <c r="S11667" i="16"/>
  <c r="S11668" i="16"/>
  <c r="S11669" i="16"/>
  <c r="S11670" i="16"/>
  <c r="S11671" i="16"/>
  <c r="S11672" i="16"/>
  <c r="S11673" i="16"/>
  <c r="S11674" i="16"/>
  <c r="S11675" i="16"/>
  <c r="S11676" i="16"/>
  <c r="S11677" i="16"/>
  <c r="S11678" i="16"/>
  <c r="S11679" i="16"/>
  <c r="S11680" i="16"/>
  <c r="S11681" i="16"/>
  <c r="S11682" i="16"/>
  <c r="S11683" i="16"/>
  <c r="S11684" i="16"/>
  <c r="S11685" i="16"/>
  <c r="S11686" i="16"/>
  <c r="S11687" i="16"/>
  <c r="S11688" i="16"/>
  <c r="S11689" i="16"/>
  <c r="S11690" i="16"/>
  <c r="S11691" i="16"/>
  <c r="S11692" i="16"/>
  <c r="S11693" i="16"/>
  <c r="S11694" i="16"/>
  <c r="S11695" i="16"/>
  <c r="S11696" i="16"/>
  <c r="S11697" i="16"/>
  <c r="S11698" i="16"/>
  <c r="S11699" i="16"/>
  <c r="S11700" i="16"/>
  <c r="S11701" i="16"/>
  <c r="S11702" i="16"/>
  <c r="S11703" i="16"/>
  <c r="S11704" i="16"/>
  <c r="S11705" i="16"/>
  <c r="S11706" i="16"/>
  <c r="S11707" i="16"/>
  <c r="S11708" i="16"/>
  <c r="S11709" i="16"/>
  <c r="S11710" i="16"/>
  <c r="S11711" i="16"/>
  <c r="S11712" i="16"/>
  <c r="S11713" i="16"/>
  <c r="S11714" i="16"/>
  <c r="S11715" i="16"/>
  <c r="S11716" i="16"/>
  <c r="S11717" i="16"/>
  <c r="S11718" i="16"/>
  <c r="S11719" i="16"/>
  <c r="S11720" i="16"/>
  <c r="S11721" i="16"/>
  <c r="S11722" i="16"/>
  <c r="S11723" i="16"/>
  <c r="S11724" i="16"/>
  <c r="S11725" i="16"/>
  <c r="S11726" i="16"/>
  <c r="S11727" i="16"/>
  <c r="S11728" i="16"/>
  <c r="S11729" i="16"/>
  <c r="S11730" i="16"/>
  <c r="S11731" i="16"/>
  <c r="S11732" i="16"/>
  <c r="S11733" i="16"/>
  <c r="S11734" i="16"/>
  <c r="S11735" i="16"/>
  <c r="S11736" i="16"/>
  <c r="S11737" i="16"/>
  <c r="S11738" i="16"/>
  <c r="S11739" i="16"/>
  <c r="S11740" i="16"/>
  <c r="S11741" i="16"/>
  <c r="S11742" i="16"/>
  <c r="S11743" i="16"/>
  <c r="S11744" i="16"/>
  <c r="S11745" i="16"/>
  <c r="S11746" i="16"/>
  <c r="S11747" i="16"/>
  <c r="S11748" i="16"/>
  <c r="S11749" i="16"/>
  <c r="S11750" i="16"/>
  <c r="S11751" i="16"/>
  <c r="S11752" i="16"/>
  <c r="S11753" i="16"/>
  <c r="S11754" i="16"/>
  <c r="S11755" i="16"/>
  <c r="S11756" i="16"/>
  <c r="S11757" i="16"/>
  <c r="S11758" i="16"/>
  <c r="S11759" i="16"/>
  <c r="S11760" i="16"/>
  <c r="S11761" i="16"/>
  <c r="S11762" i="16"/>
  <c r="S11763" i="16"/>
  <c r="S11764" i="16"/>
  <c r="S11765" i="16"/>
  <c r="S11766" i="16"/>
  <c r="S11767" i="16"/>
  <c r="S11768" i="16"/>
  <c r="S11769" i="16"/>
  <c r="S11770" i="16"/>
  <c r="S11771" i="16"/>
  <c r="S11772" i="16"/>
  <c r="S11773" i="16"/>
  <c r="S11774" i="16"/>
  <c r="S11775" i="16"/>
  <c r="S11776" i="16"/>
  <c r="S11777" i="16"/>
  <c r="S11778" i="16"/>
  <c r="S11779" i="16"/>
  <c r="S11780" i="16"/>
  <c r="S11781" i="16"/>
  <c r="S11782" i="16"/>
  <c r="S11783" i="16"/>
  <c r="S11784" i="16"/>
  <c r="S11785" i="16"/>
  <c r="S11786" i="16"/>
  <c r="S11787" i="16"/>
  <c r="S11788" i="16"/>
  <c r="S11789" i="16"/>
  <c r="S11790" i="16"/>
  <c r="S11791" i="16"/>
  <c r="S11792" i="16"/>
  <c r="S11793" i="16"/>
  <c r="S11794" i="16"/>
  <c r="S11795" i="16"/>
  <c r="S11796" i="16"/>
  <c r="S11797" i="16"/>
  <c r="S11798" i="16"/>
  <c r="S11799" i="16"/>
  <c r="S11800" i="16"/>
  <c r="S11801" i="16"/>
  <c r="S11802" i="16"/>
  <c r="S11803" i="16"/>
  <c r="S11804" i="16"/>
  <c r="S11805" i="16"/>
  <c r="S11806" i="16"/>
  <c r="S11807" i="16"/>
  <c r="S11808" i="16"/>
  <c r="S11809" i="16"/>
  <c r="S11810" i="16"/>
  <c r="S11811" i="16"/>
  <c r="S11812" i="16"/>
  <c r="S11813" i="16"/>
  <c r="S11814" i="16"/>
  <c r="S11815" i="16"/>
  <c r="S11816" i="16"/>
  <c r="S11817" i="16"/>
  <c r="S11818" i="16"/>
  <c r="S11819" i="16"/>
  <c r="S11820" i="16"/>
  <c r="S11821" i="16"/>
  <c r="S11822" i="16"/>
  <c r="S11823" i="16"/>
  <c r="S11824" i="16"/>
  <c r="S11825" i="16"/>
  <c r="S11826" i="16"/>
  <c r="S11827" i="16"/>
  <c r="S11828" i="16"/>
  <c r="S11829" i="16"/>
  <c r="S11830" i="16"/>
  <c r="S11831" i="16"/>
  <c r="S11832" i="16"/>
  <c r="S11833" i="16"/>
  <c r="S11834" i="16"/>
  <c r="S11835" i="16"/>
  <c r="S11836" i="16"/>
  <c r="S11837" i="16"/>
  <c r="S11838" i="16"/>
  <c r="S11839" i="16"/>
  <c r="S11840" i="16"/>
  <c r="S11841" i="16"/>
  <c r="S11842" i="16"/>
  <c r="S11843" i="16"/>
  <c r="S11844" i="16"/>
  <c r="S11845" i="16"/>
  <c r="S11846" i="16"/>
  <c r="S11847" i="16"/>
  <c r="S11848" i="16"/>
  <c r="S11849" i="16"/>
  <c r="S11850" i="16"/>
  <c r="S11851" i="16"/>
  <c r="S11852" i="16"/>
  <c r="S11853" i="16"/>
  <c r="S11854" i="16"/>
  <c r="S11855" i="16"/>
  <c r="S11856" i="16"/>
  <c r="S11857" i="16"/>
  <c r="S11858" i="16"/>
  <c r="S11859" i="16"/>
  <c r="S11860" i="16"/>
  <c r="S11861" i="16"/>
  <c r="S11862" i="16"/>
  <c r="S11863" i="16"/>
  <c r="S11864" i="16"/>
  <c r="S11865" i="16"/>
  <c r="S11866" i="16"/>
  <c r="S11867" i="16"/>
  <c r="S11868" i="16"/>
  <c r="S11869" i="16"/>
  <c r="S11870" i="16"/>
  <c r="S11871" i="16"/>
  <c r="S11872" i="16"/>
  <c r="S11873" i="16"/>
  <c r="S11874" i="16"/>
  <c r="S11875" i="16"/>
  <c r="S11876" i="16"/>
  <c r="S11877" i="16"/>
  <c r="S11878" i="16"/>
  <c r="S11879" i="16"/>
  <c r="S11880" i="16"/>
  <c r="S11881" i="16"/>
  <c r="S11882" i="16"/>
  <c r="S11883" i="16"/>
  <c r="S11884" i="16"/>
  <c r="S11885" i="16"/>
  <c r="S11886" i="16"/>
  <c r="S11887" i="16"/>
  <c r="S11888" i="16"/>
  <c r="S11889" i="16"/>
  <c r="S11890" i="16"/>
  <c r="S11891" i="16"/>
  <c r="S11892" i="16"/>
  <c r="S11893" i="16"/>
  <c r="S11894" i="16"/>
  <c r="S11895" i="16"/>
  <c r="S11896" i="16"/>
  <c r="S11897" i="16"/>
  <c r="S11898" i="16"/>
  <c r="S11899" i="16"/>
  <c r="S11900" i="16"/>
  <c r="S11901" i="16"/>
  <c r="S11902" i="16"/>
  <c r="S11903" i="16"/>
  <c r="S11904" i="16"/>
  <c r="S11905" i="16"/>
  <c r="S11906" i="16"/>
  <c r="S11907" i="16"/>
  <c r="S11908" i="16"/>
  <c r="S11909" i="16"/>
  <c r="S11910" i="16"/>
  <c r="S11911" i="16"/>
  <c r="S11912" i="16"/>
  <c r="S11913" i="16"/>
  <c r="S11914" i="16"/>
  <c r="S11915" i="16"/>
  <c r="S11916" i="16"/>
  <c r="S11917" i="16"/>
  <c r="S11918" i="16"/>
  <c r="S11919" i="16"/>
  <c r="S11920" i="16"/>
  <c r="S11921" i="16"/>
  <c r="S11922" i="16"/>
  <c r="S11923" i="16"/>
  <c r="S11924" i="16"/>
  <c r="S11925" i="16"/>
  <c r="S11926" i="16"/>
  <c r="S11927" i="16"/>
  <c r="S11928" i="16"/>
  <c r="S11929" i="16"/>
  <c r="S11930" i="16"/>
  <c r="S11931" i="16"/>
  <c r="S11932" i="16"/>
  <c r="S11933" i="16"/>
  <c r="S11934" i="16"/>
  <c r="S11935" i="16"/>
  <c r="S11936" i="16"/>
  <c r="S11937" i="16"/>
  <c r="S11938" i="16"/>
  <c r="S11939" i="16"/>
  <c r="S11940" i="16"/>
  <c r="S11941" i="16"/>
  <c r="S11942" i="16"/>
  <c r="S11943" i="16"/>
  <c r="S11944" i="16"/>
  <c r="S11945" i="16"/>
  <c r="S11946" i="16"/>
  <c r="S11947" i="16"/>
  <c r="S11948" i="16"/>
  <c r="S11949" i="16"/>
  <c r="S11950" i="16"/>
  <c r="S11951" i="16"/>
  <c r="S11952" i="16"/>
  <c r="S11953" i="16"/>
  <c r="S11954" i="16"/>
  <c r="S11955" i="16"/>
  <c r="S11956" i="16"/>
  <c r="S11957" i="16"/>
  <c r="S11958" i="16"/>
  <c r="S11959" i="16"/>
  <c r="S11960" i="16"/>
  <c r="S11961" i="16"/>
  <c r="S11962" i="16"/>
  <c r="S11963" i="16"/>
  <c r="S11964" i="16"/>
  <c r="S11965" i="16"/>
  <c r="S11966" i="16"/>
  <c r="S11967" i="16"/>
  <c r="S11968" i="16"/>
  <c r="S11969" i="16"/>
  <c r="S11970" i="16"/>
  <c r="S11971" i="16"/>
  <c r="S11972" i="16"/>
  <c r="S11973" i="16"/>
  <c r="S11974" i="16"/>
  <c r="S11975" i="16"/>
  <c r="S11976" i="16"/>
  <c r="S11977" i="16"/>
  <c r="S11978" i="16"/>
  <c r="S11979" i="16"/>
  <c r="S11980" i="16"/>
  <c r="S11981" i="16"/>
  <c r="S11982" i="16"/>
  <c r="S11983" i="16"/>
  <c r="S11984" i="16"/>
  <c r="S11985" i="16"/>
  <c r="S11986" i="16"/>
  <c r="S11987" i="16"/>
  <c r="S11988" i="16"/>
  <c r="S11989" i="16"/>
  <c r="S11990" i="16"/>
  <c r="S11991" i="16"/>
  <c r="S11992" i="16"/>
  <c r="S11993" i="16"/>
  <c r="S11994" i="16"/>
  <c r="S11995" i="16"/>
  <c r="S11996" i="16"/>
  <c r="S11997" i="16"/>
  <c r="S11998" i="16"/>
  <c r="S11999" i="16"/>
  <c r="S12000" i="16"/>
  <c r="S12001" i="16"/>
  <c r="S12002" i="16"/>
  <c r="S12003" i="16"/>
  <c r="S12004" i="16"/>
  <c r="S12005" i="16"/>
  <c r="S12006" i="16"/>
  <c r="S12007" i="16"/>
  <c r="S12008" i="16"/>
  <c r="S12009" i="16"/>
  <c r="S12010" i="16"/>
  <c r="S12011" i="16"/>
  <c r="S12012" i="16"/>
  <c r="S12013" i="16"/>
  <c r="S12014" i="16"/>
  <c r="S12015" i="16"/>
  <c r="S12016" i="16"/>
  <c r="S12017" i="16"/>
  <c r="S12018" i="16"/>
  <c r="S12019" i="16"/>
  <c r="S12020" i="16"/>
  <c r="S12021" i="16"/>
  <c r="S12022" i="16"/>
  <c r="S12023" i="16"/>
  <c r="S12024" i="16"/>
  <c r="S12025" i="16"/>
  <c r="S12026" i="16"/>
  <c r="S12027" i="16"/>
  <c r="S12028" i="16"/>
  <c r="S12029" i="16"/>
  <c r="S12030" i="16"/>
  <c r="S12031" i="16"/>
  <c r="S12032" i="16"/>
  <c r="S12033" i="16"/>
  <c r="S12034" i="16"/>
  <c r="S12035" i="16"/>
  <c r="S12036" i="16"/>
  <c r="S12037" i="16"/>
  <c r="S12038" i="16"/>
  <c r="S12039" i="16"/>
  <c r="S12040" i="16"/>
  <c r="S12041" i="16"/>
  <c r="S12042" i="16"/>
  <c r="S12043" i="16"/>
  <c r="S12044" i="16"/>
  <c r="S12045" i="16"/>
  <c r="S12046" i="16"/>
  <c r="S12047" i="16"/>
  <c r="S12048" i="16"/>
  <c r="S12049" i="16"/>
  <c r="S12050" i="16"/>
  <c r="S12051" i="16"/>
  <c r="S12052" i="16"/>
  <c r="S12053" i="16"/>
  <c r="S12054" i="16"/>
  <c r="S12055" i="16"/>
  <c r="S12056" i="16"/>
  <c r="S12057" i="16"/>
  <c r="S12058" i="16"/>
  <c r="S12059" i="16"/>
  <c r="S12060" i="16"/>
  <c r="S12061" i="16"/>
  <c r="S12062" i="16"/>
  <c r="S12063" i="16"/>
  <c r="S12064" i="16"/>
  <c r="S12065" i="16"/>
  <c r="S12066" i="16"/>
  <c r="S12067" i="16"/>
  <c r="S12068" i="16"/>
  <c r="S12069" i="16"/>
  <c r="S12070" i="16"/>
  <c r="S12071" i="16"/>
  <c r="S12072" i="16"/>
  <c r="S12073" i="16"/>
  <c r="S12074" i="16"/>
  <c r="S12075" i="16"/>
  <c r="S12076" i="16"/>
  <c r="S12077" i="16"/>
  <c r="S12078" i="16"/>
  <c r="S12079" i="16"/>
  <c r="S12080" i="16"/>
  <c r="S12081" i="16"/>
  <c r="S12082" i="16"/>
  <c r="S12083" i="16"/>
  <c r="S12084" i="16"/>
  <c r="S12085" i="16"/>
  <c r="S12086" i="16"/>
  <c r="S12087" i="16"/>
  <c r="S12088" i="16"/>
  <c r="S12089" i="16"/>
  <c r="S12090" i="16"/>
  <c r="S12091" i="16"/>
  <c r="S12092" i="16"/>
  <c r="S12093" i="16"/>
  <c r="S12094" i="16"/>
  <c r="S12095" i="16"/>
  <c r="S12096" i="16"/>
  <c r="S12097" i="16"/>
  <c r="S12098" i="16"/>
  <c r="S12099" i="16"/>
  <c r="S12100" i="16"/>
  <c r="S12101" i="16"/>
  <c r="S12102" i="16"/>
  <c r="S12103" i="16"/>
  <c r="S12104" i="16"/>
  <c r="S12105" i="16"/>
  <c r="S12106" i="16"/>
  <c r="S12107" i="16"/>
  <c r="S12108" i="16"/>
  <c r="S12109" i="16"/>
  <c r="S12110" i="16"/>
  <c r="S12111" i="16"/>
  <c r="S12112" i="16"/>
  <c r="S12113" i="16"/>
  <c r="S12114" i="16"/>
  <c r="S12115" i="16"/>
  <c r="S12116" i="16"/>
  <c r="S12117" i="16"/>
  <c r="S12118" i="16"/>
  <c r="S12119" i="16"/>
  <c r="S12120" i="16"/>
  <c r="S12121" i="16"/>
  <c r="S12122" i="16"/>
  <c r="S12123" i="16"/>
  <c r="S12124" i="16"/>
  <c r="S12125" i="16"/>
  <c r="S12126" i="16"/>
  <c r="S12127" i="16"/>
  <c r="S12128" i="16"/>
  <c r="S12129" i="16"/>
  <c r="S12130" i="16"/>
  <c r="S12131" i="16"/>
  <c r="S12132" i="16"/>
  <c r="S12133" i="16"/>
  <c r="S12134" i="16"/>
  <c r="S12135" i="16"/>
  <c r="S12136" i="16"/>
  <c r="S12137" i="16"/>
  <c r="S12138" i="16"/>
  <c r="S12139" i="16"/>
  <c r="S12140" i="16"/>
  <c r="S12141" i="16"/>
  <c r="S12142" i="16"/>
  <c r="S12143" i="16"/>
  <c r="S12144" i="16"/>
  <c r="S12145" i="16"/>
  <c r="S12146" i="16"/>
  <c r="S12147" i="16"/>
  <c r="S12148" i="16"/>
  <c r="S12149" i="16"/>
  <c r="S12150" i="16"/>
  <c r="S12151" i="16"/>
  <c r="S12152" i="16"/>
  <c r="S12153" i="16"/>
  <c r="S12154" i="16"/>
  <c r="S12155" i="16"/>
  <c r="S12156" i="16"/>
  <c r="S12157" i="16"/>
  <c r="S12158" i="16"/>
  <c r="S12159" i="16"/>
  <c r="S12160" i="16"/>
  <c r="S12161" i="16"/>
  <c r="S12162" i="16"/>
  <c r="S12163" i="16"/>
  <c r="S12164" i="16"/>
  <c r="S12165" i="16"/>
  <c r="S12166" i="16"/>
  <c r="S12167" i="16"/>
  <c r="S12168" i="16"/>
  <c r="S12169" i="16"/>
  <c r="S12170" i="16"/>
  <c r="S12171" i="16"/>
  <c r="S12172" i="16"/>
  <c r="S12173" i="16"/>
  <c r="S12174" i="16"/>
  <c r="S12175" i="16"/>
  <c r="S12176" i="16"/>
  <c r="S12177" i="16"/>
  <c r="S12178" i="16"/>
  <c r="S12179" i="16"/>
  <c r="S12180" i="16"/>
  <c r="S12181" i="16"/>
  <c r="S12182" i="16"/>
  <c r="S12183" i="16"/>
  <c r="S12184" i="16"/>
  <c r="S12185" i="16"/>
  <c r="S12186" i="16"/>
  <c r="S12187" i="16"/>
  <c r="S12188" i="16"/>
  <c r="S12189" i="16"/>
  <c r="S12190" i="16"/>
  <c r="S12191" i="16"/>
  <c r="S12192" i="16"/>
  <c r="S12193" i="16"/>
  <c r="S12194" i="16"/>
  <c r="S12195" i="16"/>
  <c r="S12196" i="16"/>
  <c r="S12197" i="16"/>
  <c r="S12198" i="16"/>
  <c r="S12199" i="16"/>
  <c r="S12200" i="16"/>
  <c r="S12201" i="16"/>
  <c r="S12202" i="16"/>
  <c r="S12203" i="16"/>
  <c r="S12204" i="16"/>
  <c r="S12205" i="16"/>
  <c r="S12206" i="16"/>
  <c r="S12207" i="16"/>
  <c r="S12208" i="16"/>
  <c r="S12209" i="16"/>
  <c r="S12210" i="16"/>
  <c r="S12211" i="16"/>
  <c r="S12212" i="16"/>
  <c r="S12213" i="16"/>
  <c r="S12214" i="16"/>
  <c r="S12215" i="16"/>
  <c r="S12216" i="16"/>
  <c r="S12217" i="16"/>
  <c r="S12218" i="16"/>
  <c r="S12219" i="16"/>
  <c r="S12220" i="16"/>
  <c r="S12221" i="16"/>
  <c r="S12222" i="16"/>
  <c r="S12223" i="16"/>
  <c r="S12224" i="16"/>
  <c r="S12225" i="16"/>
  <c r="S12226" i="16"/>
  <c r="S12227" i="16"/>
  <c r="S12228" i="16"/>
  <c r="S12229" i="16"/>
  <c r="S12230" i="16"/>
  <c r="S12231" i="16"/>
  <c r="S12232" i="16"/>
  <c r="S12233" i="16"/>
  <c r="S12234" i="16"/>
  <c r="S12235" i="16"/>
  <c r="S12236" i="16"/>
  <c r="S12237" i="16"/>
  <c r="S12238" i="16"/>
  <c r="S12239" i="16"/>
  <c r="S12240" i="16"/>
  <c r="S12241" i="16"/>
  <c r="S12242" i="16"/>
  <c r="S12243" i="16"/>
  <c r="S12244" i="16"/>
  <c r="S12245" i="16"/>
  <c r="S12246" i="16"/>
  <c r="S12247" i="16"/>
  <c r="S12248" i="16"/>
  <c r="S12249" i="16"/>
  <c r="S12250" i="16"/>
  <c r="S12251" i="16"/>
  <c r="S12252" i="16"/>
  <c r="S12253" i="16"/>
  <c r="S12254" i="16"/>
  <c r="S12255" i="16"/>
  <c r="S12256" i="16"/>
  <c r="S12257" i="16"/>
  <c r="S12258" i="16"/>
  <c r="S12259" i="16"/>
  <c r="S12260" i="16"/>
  <c r="S12261" i="16"/>
  <c r="S12262" i="16"/>
  <c r="S12263" i="16"/>
  <c r="S12264" i="16"/>
  <c r="S12265" i="16"/>
  <c r="S12266" i="16"/>
  <c r="S12267" i="16"/>
  <c r="S12268" i="16"/>
  <c r="S12269" i="16"/>
  <c r="S12270" i="16"/>
  <c r="S12271" i="16"/>
  <c r="S12272" i="16"/>
  <c r="S12273" i="16"/>
  <c r="S12274" i="16"/>
  <c r="S12275" i="16"/>
  <c r="S12276" i="16"/>
  <c r="S12277" i="16"/>
  <c r="S12278" i="16"/>
  <c r="S12279" i="16"/>
  <c r="S12280" i="16"/>
  <c r="S12281" i="16"/>
  <c r="S12282" i="16"/>
  <c r="S12283" i="16"/>
  <c r="S12284" i="16"/>
  <c r="S12285" i="16"/>
  <c r="S12286" i="16"/>
  <c r="S12287" i="16"/>
  <c r="S12288" i="16"/>
  <c r="S12289" i="16"/>
  <c r="S12290" i="16"/>
  <c r="S12291" i="16"/>
  <c r="S12292" i="16"/>
  <c r="S12293" i="16"/>
  <c r="S12294" i="16"/>
  <c r="S12295" i="16"/>
  <c r="S12296" i="16"/>
  <c r="S12297" i="16"/>
  <c r="S12298" i="16"/>
  <c r="S12299" i="16"/>
  <c r="S12300" i="16"/>
  <c r="S12301" i="16"/>
  <c r="S12302" i="16"/>
  <c r="S12303" i="16"/>
  <c r="S12304" i="16"/>
  <c r="S12305" i="16"/>
  <c r="S12306" i="16"/>
  <c r="S12307" i="16"/>
  <c r="S12308" i="16"/>
  <c r="S12309" i="16"/>
  <c r="S12310" i="16"/>
  <c r="S12311" i="16"/>
  <c r="S12312" i="16"/>
  <c r="S12313" i="16"/>
  <c r="S12314" i="16"/>
  <c r="S12315" i="16"/>
  <c r="S12316" i="16"/>
  <c r="S12317" i="16"/>
  <c r="S12318" i="16"/>
  <c r="S12319" i="16"/>
  <c r="S12320" i="16"/>
  <c r="S12321" i="16"/>
  <c r="S12322" i="16"/>
  <c r="S12323" i="16"/>
  <c r="S12324" i="16"/>
  <c r="S12325" i="16"/>
  <c r="S12326" i="16"/>
  <c r="S12327" i="16"/>
  <c r="S12328" i="16"/>
  <c r="S12329" i="16"/>
  <c r="S12330" i="16"/>
  <c r="S12331" i="16"/>
  <c r="S12332" i="16"/>
  <c r="S12333" i="16"/>
  <c r="S12334" i="16"/>
  <c r="S12335" i="16"/>
  <c r="S12336" i="16"/>
  <c r="S12337" i="16"/>
  <c r="S12338" i="16"/>
  <c r="S12339" i="16"/>
  <c r="S12340" i="16"/>
  <c r="S12341" i="16"/>
  <c r="S12342" i="16"/>
  <c r="S12343" i="16"/>
  <c r="S12344" i="16"/>
  <c r="S12345" i="16"/>
  <c r="S12346" i="16"/>
  <c r="S12347" i="16"/>
  <c r="S12348" i="16"/>
  <c r="S12349" i="16"/>
  <c r="S12350" i="16"/>
  <c r="S12351" i="16"/>
  <c r="S12352" i="16"/>
  <c r="S12353" i="16"/>
  <c r="S12354" i="16"/>
  <c r="S12355" i="16"/>
  <c r="S12356" i="16"/>
  <c r="S12357" i="16"/>
  <c r="S12358" i="16"/>
  <c r="S12359" i="16"/>
  <c r="S12360" i="16"/>
  <c r="S12361" i="16"/>
  <c r="S12362" i="16"/>
  <c r="S12363" i="16"/>
  <c r="S12364" i="16"/>
  <c r="S12365" i="16"/>
  <c r="S12366" i="16"/>
  <c r="S12367" i="16"/>
  <c r="S12368" i="16"/>
  <c r="S12369" i="16"/>
  <c r="S12370" i="16"/>
  <c r="S12371" i="16"/>
  <c r="S12372" i="16"/>
  <c r="S12373" i="16"/>
  <c r="S12374" i="16"/>
  <c r="S12375" i="16"/>
  <c r="S12376" i="16"/>
  <c r="S12377" i="16"/>
  <c r="S12378" i="16"/>
  <c r="S12379" i="16"/>
  <c r="S12380" i="16"/>
  <c r="S12381" i="16"/>
  <c r="S12382" i="16"/>
  <c r="S12383" i="16"/>
  <c r="S12384" i="16"/>
  <c r="S12385" i="16"/>
  <c r="S12386" i="16"/>
  <c r="S12387" i="16"/>
  <c r="S12388" i="16"/>
  <c r="S12389" i="16"/>
  <c r="S12390" i="16"/>
  <c r="S12391" i="16"/>
  <c r="S12392" i="16"/>
  <c r="S12393" i="16"/>
  <c r="S12394" i="16"/>
  <c r="S12395" i="16"/>
  <c r="S12396" i="16"/>
  <c r="S12397" i="16"/>
  <c r="S12398" i="16"/>
  <c r="S12399" i="16"/>
  <c r="S12400" i="16"/>
  <c r="S12401" i="16"/>
  <c r="S12402" i="16"/>
  <c r="S12403" i="16"/>
  <c r="S12404" i="16"/>
  <c r="S12405" i="16"/>
  <c r="S12406" i="16"/>
  <c r="S12407" i="16"/>
  <c r="S12408" i="16"/>
  <c r="S12409" i="16"/>
  <c r="S12410" i="16"/>
  <c r="S12411" i="16"/>
  <c r="S12412" i="16"/>
  <c r="S12413" i="16"/>
  <c r="S12414" i="16"/>
  <c r="S12415" i="16"/>
  <c r="S12416" i="16"/>
  <c r="S12417" i="16"/>
  <c r="S12418" i="16"/>
  <c r="S12419" i="16"/>
  <c r="S12420" i="16"/>
  <c r="S12421" i="16"/>
  <c r="S12422" i="16"/>
  <c r="S12423" i="16"/>
  <c r="S12424" i="16"/>
  <c r="S12425" i="16"/>
  <c r="S12426" i="16"/>
  <c r="S12427" i="16"/>
  <c r="S12428" i="16"/>
  <c r="S12429" i="16"/>
  <c r="S12430" i="16"/>
  <c r="S12431" i="16"/>
  <c r="S12432" i="16"/>
  <c r="S12433" i="16"/>
  <c r="S12434" i="16"/>
  <c r="S12435" i="16"/>
  <c r="S12436" i="16"/>
  <c r="S12437" i="16"/>
  <c r="S12438" i="16"/>
  <c r="S12439" i="16"/>
  <c r="S12440" i="16"/>
  <c r="S12441" i="16"/>
  <c r="S12442" i="16"/>
  <c r="S12443" i="16"/>
  <c r="S12444" i="16"/>
  <c r="S12445" i="16"/>
  <c r="S12446" i="16"/>
  <c r="S12447" i="16"/>
  <c r="S12448" i="16"/>
  <c r="S12449" i="16"/>
  <c r="S12450" i="16"/>
  <c r="S12451" i="16"/>
  <c r="S12452" i="16"/>
  <c r="S12453" i="16"/>
  <c r="S12454" i="16"/>
  <c r="S12455" i="16"/>
  <c r="S12456" i="16"/>
  <c r="S12457" i="16"/>
  <c r="S12458" i="16"/>
  <c r="S12459" i="16"/>
  <c r="S12460" i="16"/>
  <c r="S12461" i="16"/>
  <c r="S12462" i="16"/>
  <c r="S12463" i="16"/>
  <c r="S12464" i="16"/>
  <c r="S12465" i="16"/>
  <c r="S12466" i="16"/>
  <c r="S12467" i="16"/>
  <c r="S12468" i="16"/>
  <c r="S12469" i="16"/>
  <c r="S12470" i="16"/>
  <c r="S12471" i="16"/>
  <c r="S12472" i="16"/>
  <c r="S12473" i="16"/>
  <c r="S12474" i="16"/>
  <c r="S12475" i="16"/>
  <c r="S12476" i="16"/>
  <c r="S12477" i="16"/>
  <c r="S12478" i="16"/>
  <c r="S12479" i="16"/>
  <c r="S12480" i="16"/>
  <c r="S12481" i="16"/>
  <c r="S12482" i="16"/>
  <c r="S12483" i="16"/>
  <c r="S12484" i="16"/>
  <c r="S12485" i="16"/>
  <c r="S12486" i="16"/>
  <c r="S12487" i="16"/>
  <c r="S12488" i="16"/>
  <c r="S12489" i="16"/>
  <c r="S12490" i="16"/>
  <c r="S12491" i="16"/>
  <c r="S12492" i="16"/>
  <c r="S12493" i="16"/>
  <c r="S12494" i="16"/>
  <c r="S12495" i="16"/>
  <c r="S12496" i="16"/>
  <c r="S12497" i="16"/>
  <c r="S12498" i="16"/>
  <c r="S12499" i="16"/>
  <c r="S12500" i="16"/>
  <c r="S12501" i="16"/>
  <c r="S12502" i="16"/>
  <c r="S12503" i="16"/>
  <c r="S12504" i="16"/>
  <c r="S12505" i="16"/>
  <c r="S12506" i="16"/>
  <c r="S12507" i="16"/>
  <c r="S12508" i="16"/>
  <c r="S12509" i="16"/>
  <c r="S12510" i="16"/>
  <c r="S12511" i="16"/>
  <c r="S12512" i="16"/>
  <c r="S12513" i="16"/>
  <c r="S12514" i="16"/>
  <c r="S12515" i="16"/>
  <c r="S12516" i="16"/>
  <c r="S12517" i="16"/>
  <c r="S12518" i="16"/>
  <c r="S12519" i="16"/>
  <c r="S12520" i="16"/>
  <c r="S12521" i="16"/>
  <c r="S12522" i="16"/>
  <c r="S12523" i="16"/>
  <c r="S12524" i="16"/>
  <c r="S12525" i="16"/>
  <c r="S12526" i="16"/>
  <c r="S12527" i="16"/>
  <c r="S12528" i="16"/>
  <c r="S12529" i="16"/>
  <c r="S12530" i="16"/>
  <c r="S12531" i="16"/>
  <c r="S12532" i="16"/>
  <c r="S12533" i="16"/>
  <c r="S12534" i="16"/>
  <c r="S12535" i="16"/>
  <c r="S12536" i="16"/>
  <c r="S12537" i="16"/>
  <c r="S12538" i="16"/>
  <c r="S12539" i="16"/>
  <c r="S12540" i="16"/>
  <c r="S12541" i="16"/>
  <c r="S12542" i="16"/>
  <c r="S12543" i="16"/>
  <c r="S12544" i="16"/>
  <c r="S12545" i="16"/>
  <c r="S12546" i="16"/>
  <c r="S12547" i="16"/>
  <c r="S12548" i="16"/>
  <c r="S12549" i="16"/>
  <c r="S12550" i="16"/>
  <c r="S12551" i="16"/>
  <c r="S12552" i="16"/>
  <c r="S12553" i="16"/>
  <c r="S12554" i="16"/>
  <c r="S12555" i="16"/>
  <c r="S12556" i="16"/>
  <c r="S12557" i="16"/>
  <c r="S12558" i="16"/>
  <c r="S12559" i="16"/>
  <c r="S12560" i="16"/>
  <c r="S12561" i="16"/>
  <c r="S12562" i="16"/>
  <c r="S12563" i="16"/>
  <c r="S12564" i="16"/>
  <c r="S12565" i="16"/>
  <c r="S12566" i="16"/>
  <c r="S12567" i="16"/>
  <c r="S12568" i="16"/>
  <c r="S12569" i="16"/>
  <c r="S12570" i="16"/>
  <c r="S12571" i="16"/>
  <c r="S12572" i="16"/>
  <c r="S12573" i="16"/>
  <c r="S12574" i="16"/>
  <c r="S12575" i="16"/>
  <c r="S12576" i="16"/>
  <c r="S12577" i="16"/>
  <c r="S12578" i="16"/>
  <c r="S12579" i="16"/>
  <c r="S12580" i="16"/>
  <c r="S12581" i="16"/>
  <c r="S12582" i="16"/>
  <c r="S12583" i="16"/>
  <c r="S12584" i="16"/>
  <c r="S12585" i="16"/>
  <c r="S12586" i="16"/>
  <c r="S12587" i="16"/>
  <c r="S12588" i="16"/>
  <c r="S12589" i="16"/>
  <c r="S12590" i="16"/>
  <c r="S12591" i="16"/>
  <c r="S12592" i="16"/>
  <c r="S12593" i="16"/>
  <c r="S12594" i="16"/>
  <c r="S12595" i="16"/>
  <c r="S12596" i="16"/>
  <c r="S12597" i="16"/>
  <c r="S12598" i="16"/>
  <c r="S12599" i="16"/>
  <c r="S12600" i="16"/>
  <c r="S12601" i="16"/>
  <c r="S12602" i="16"/>
  <c r="S12603" i="16"/>
  <c r="S12604" i="16"/>
  <c r="S12605" i="16"/>
  <c r="S12606" i="16"/>
  <c r="S12607" i="16"/>
  <c r="S12608" i="16"/>
  <c r="S12609" i="16"/>
  <c r="S12610" i="16"/>
  <c r="S12611" i="16"/>
  <c r="S12612" i="16"/>
  <c r="S12613" i="16"/>
  <c r="S12614" i="16"/>
  <c r="S12615" i="16"/>
  <c r="S12616" i="16"/>
  <c r="S12617" i="16"/>
  <c r="S12618" i="16"/>
  <c r="S12619" i="16"/>
  <c r="S12620" i="16"/>
  <c r="S12621" i="16"/>
  <c r="S12622" i="16"/>
  <c r="S12623" i="16"/>
  <c r="S12624" i="16"/>
  <c r="S12625" i="16"/>
  <c r="S12626" i="16"/>
  <c r="S12627" i="16"/>
  <c r="S12628" i="16"/>
  <c r="S12629" i="16"/>
  <c r="S12630" i="16"/>
  <c r="S12631" i="16"/>
  <c r="S12632" i="16"/>
  <c r="S12633" i="16"/>
  <c r="S12634" i="16"/>
  <c r="S12635" i="16"/>
  <c r="S12636" i="16"/>
  <c r="S12637" i="16"/>
  <c r="S12638" i="16"/>
  <c r="S12639" i="16"/>
  <c r="S12640" i="16"/>
  <c r="S12641" i="16"/>
  <c r="S12642" i="16"/>
  <c r="S12643" i="16"/>
  <c r="S12644" i="16"/>
  <c r="S12645" i="16"/>
  <c r="S12646" i="16"/>
  <c r="S12647" i="16"/>
  <c r="S12648" i="16"/>
  <c r="S12649" i="16"/>
  <c r="S12650" i="16"/>
  <c r="S12651" i="16"/>
  <c r="S12652" i="16"/>
  <c r="S12653" i="16"/>
  <c r="S12654" i="16"/>
  <c r="S12655" i="16"/>
  <c r="S12656" i="16"/>
  <c r="S12657" i="16"/>
  <c r="S12658" i="16"/>
  <c r="S12659" i="16"/>
  <c r="S12660" i="16"/>
  <c r="S12661" i="16"/>
  <c r="S12662" i="16"/>
  <c r="S12663" i="16"/>
  <c r="S12664" i="16"/>
  <c r="S12665" i="16"/>
  <c r="S12666" i="16"/>
  <c r="S12667" i="16"/>
  <c r="S12668" i="16"/>
  <c r="S12669" i="16"/>
  <c r="S12670" i="16"/>
  <c r="S12671" i="16"/>
  <c r="S12672" i="16"/>
  <c r="S12673" i="16"/>
  <c r="S12674" i="16"/>
  <c r="S12675" i="16"/>
  <c r="S12676" i="16"/>
  <c r="S12677" i="16"/>
  <c r="S12678" i="16"/>
  <c r="S12679" i="16"/>
  <c r="S12680" i="16"/>
  <c r="S12681" i="16"/>
  <c r="S12682" i="16"/>
  <c r="S12683" i="16"/>
  <c r="S12684" i="16"/>
  <c r="S12685" i="16"/>
  <c r="S12686" i="16"/>
  <c r="S12687" i="16"/>
  <c r="S12688" i="16"/>
  <c r="S12689" i="16"/>
  <c r="S12690" i="16"/>
  <c r="S12691" i="16"/>
  <c r="S12692" i="16"/>
  <c r="S12693" i="16"/>
  <c r="S12694" i="16"/>
  <c r="S12695" i="16"/>
  <c r="S12696" i="16"/>
  <c r="S12697" i="16"/>
  <c r="S12698" i="16"/>
  <c r="S12699" i="16"/>
  <c r="S12700" i="16"/>
  <c r="S12701" i="16"/>
  <c r="S12702" i="16"/>
  <c r="S12703" i="16"/>
  <c r="S12704" i="16"/>
  <c r="S12705" i="16"/>
  <c r="S12706" i="16"/>
  <c r="S12707" i="16"/>
  <c r="S12708" i="16"/>
  <c r="S12709" i="16"/>
  <c r="S12710" i="16"/>
  <c r="S12711" i="16"/>
  <c r="S12712" i="16"/>
  <c r="S12713" i="16"/>
  <c r="S12714" i="16"/>
  <c r="S12715" i="16"/>
  <c r="S12716" i="16"/>
  <c r="S12717" i="16"/>
  <c r="S12718" i="16"/>
  <c r="S12719" i="16"/>
  <c r="S12720" i="16"/>
  <c r="S12721" i="16"/>
  <c r="S12722" i="16"/>
  <c r="S12723" i="16"/>
  <c r="S12724" i="16"/>
  <c r="S12725" i="16"/>
  <c r="S12726" i="16"/>
  <c r="S12727" i="16"/>
  <c r="S12728" i="16"/>
  <c r="S12729" i="16"/>
  <c r="S12730" i="16"/>
  <c r="S12731" i="16"/>
  <c r="S12732" i="16"/>
  <c r="S12733" i="16"/>
  <c r="S12734" i="16"/>
  <c r="S12735" i="16"/>
  <c r="S12736" i="16"/>
  <c r="S12737" i="16"/>
  <c r="S12738" i="16"/>
  <c r="S12739" i="16"/>
  <c r="S12740" i="16"/>
  <c r="S12741" i="16"/>
  <c r="S12742" i="16"/>
  <c r="S12743" i="16"/>
  <c r="S12744" i="16"/>
  <c r="S12745" i="16"/>
  <c r="S12746" i="16"/>
  <c r="S12747" i="16"/>
  <c r="S12748" i="16"/>
  <c r="S12749" i="16"/>
  <c r="S12750" i="16"/>
  <c r="S12751" i="16"/>
  <c r="S12752" i="16"/>
  <c r="S12753" i="16"/>
  <c r="S12754" i="16"/>
  <c r="S12755" i="16"/>
  <c r="S12756" i="16"/>
  <c r="S12757" i="16"/>
  <c r="S12758" i="16"/>
  <c r="S12759" i="16"/>
  <c r="S12760" i="16"/>
  <c r="S12761" i="16"/>
  <c r="S12762" i="16"/>
  <c r="S12763" i="16"/>
  <c r="S12764" i="16"/>
  <c r="S12765" i="16"/>
  <c r="S12766" i="16"/>
  <c r="S12767" i="16"/>
  <c r="S12768" i="16"/>
  <c r="S12769" i="16"/>
  <c r="S12770" i="16"/>
  <c r="S12771" i="16"/>
  <c r="S12772" i="16"/>
  <c r="S12773" i="16"/>
  <c r="S12774" i="16"/>
  <c r="S12775" i="16"/>
  <c r="S12776" i="16"/>
  <c r="S12777" i="16"/>
  <c r="S12778" i="16"/>
  <c r="S12779" i="16"/>
  <c r="S12780" i="16"/>
  <c r="S12781" i="16"/>
  <c r="S12782" i="16"/>
  <c r="S12783" i="16"/>
  <c r="S12784" i="16"/>
  <c r="S12785" i="16"/>
  <c r="S12786" i="16"/>
  <c r="S12787" i="16"/>
  <c r="S12788" i="16"/>
  <c r="S12789" i="16"/>
  <c r="S12790" i="16"/>
  <c r="S12791" i="16"/>
  <c r="S12792" i="16"/>
  <c r="S12793" i="16"/>
  <c r="S12794" i="16"/>
  <c r="S12795" i="16"/>
  <c r="S12796" i="16"/>
  <c r="S12797" i="16"/>
  <c r="S12798" i="16"/>
  <c r="S12799" i="16"/>
  <c r="S12800" i="16"/>
  <c r="S12801" i="16"/>
  <c r="S12802" i="16"/>
  <c r="S12803" i="16"/>
  <c r="S12804" i="16"/>
  <c r="S12805" i="16"/>
  <c r="S12806" i="16"/>
  <c r="S12807" i="16"/>
  <c r="S12808" i="16"/>
  <c r="S12809" i="16"/>
  <c r="S12810" i="16"/>
  <c r="S12811" i="16"/>
  <c r="S12812" i="16"/>
  <c r="S12813" i="16"/>
  <c r="S12814" i="16"/>
  <c r="S12815" i="16"/>
  <c r="S12816" i="16"/>
  <c r="S12817" i="16"/>
  <c r="S12818" i="16"/>
  <c r="S12819" i="16"/>
  <c r="S12820" i="16"/>
  <c r="S12821" i="16"/>
  <c r="S12822" i="16"/>
  <c r="S12823" i="16"/>
  <c r="S12824" i="16"/>
  <c r="S12825" i="16"/>
  <c r="S12826" i="16"/>
  <c r="S12827" i="16"/>
  <c r="S12828" i="16"/>
  <c r="S12829" i="16"/>
  <c r="S12830" i="16"/>
  <c r="S12831" i="16"/>
  <c r="S12832" i="16"/>
  <c r="S12833" i="16"/>
  <c r="S12834" i="16"/>
  <c r="S12835" i="16"/>
  <c r="S12836" i="16"/>
  <c r="S12837" i="16"/>
  <c r="S12838" i="16"/>
  <c r="S12839" i="16"/>
  <c r="S12840" i="16"/>
  <c r="S12841" i="16"/>
  <c r="S12842" i="16"/>
  <c r="S12843" i="16"/>
  <c r="S12844" i="16"/>
  <c r="S12845" i="16"/>
  <c r="S12846" i="16"/>
  <c r="S12847" i="16"/>
  <c r="S12848" i="16"/>
  <c r="S12849" i="16"/>
  <c r="S12850" i="16"/>
  <c r="S12851" i="16"/>
  <c r="S12852" i="16"/>
  <c r="S12853" i="16"/>
  <c r="S12854" i="16"/>
  <c r="S12855" i="16"/>
  <c r="S12856" i="16"/>
  <c r="S12857" i="16"/>
  <c r="S12858" i="16"/>
  <c r="S12859" i="16"/>
  <c r="S12860" i="16"/>
  <c r="S12861" i="16"/>
  <c r="S12862" i="16"/>
  <c r="S12863" i="16"/>
  <c r="S12864" i="16"/>
  <c r="S12865" i="16"/>
  <c r="S12866" i="16"/>
  <c r="S12867" i="16"/>
  <c r="S12868" i="16"/>
  <c r="S12869" i="16"/>
  <c r="S12870" i="16"/>
  <c r="S12871" i="16"/>
  <c r="S12872" i="16"/>
  <c r="S12873" i="16"/>
  <c r="S12874" i="16"/>
  <c r="S12875" i="16"/>
  <c r="S12876" i="16"/>
  <c r="S12877" i="16"/>
  <c r="S12878" i="16"/>
  <c r="S12879" i="16"/>
  <c r="S12880" i="16"/>
  <c r="S12881" i="16"/>
  <c r="S12882" i="16"/>
  <c r="S12883" i="16"/>
  <c r="S12884" i="16"/>
  <c r="S12885" i="16"/>
  <c r="S12886" i="16"/>
  <c r="S12887" i="16"/>
  <c r="S12888" i="16"/>
  <c r="S12889" i="16"/>
  <c r="S12890" i="16"/>
  <c r="S12891" i="16"/>
  <c r="S12892" i="16"/>
  <c r="S12893" i="16"/>
  <c r="S12894" i="16"/>
  <c r="S12895" i="16"/>
  <c r="S12896" i="16"/>
  <c r="S12897" i="16"/>
  <c r="S12898" i="16"/>
  <c r="S12899" i="16"/>
  <c r="S12900" i="16"/>
  <c r="S12901" i="16"/>
  <c r="S12902" i="16"/>
  <c r="S12903" i="16"/>
  <c r="S12904" i="16"/>
  <c r="S12905" i="16"/>
  <c r="S12906" i="16"/>
  <c r="S12907" i="16"/>
  <c r="S12908" i="16"/>
  <c r="S12909" i="16"/>
  <c r="S12910" i="16"/>
  <c r="S12911" i="16"/>
  <c r="S12912" i="16"/>
  <c r="S12913" i="16"/>
  <c r="S12914" i="16"/>
  <c r="S12915" i="16"/>
  <c r="S12916" i="16"/>
  <c r="S12917" i="16"/>
  <c r="S12918" i="16"/>
  <c r="S12919" i="16"/>
  <c r="S12920" i="16"/>
  <c r="S12921" i="16"/>
  <c r="S12922" i="16"/>
  <c r="S12923" i="16"/>
  <c r="S12924" i="16"/>
  <c r="S12925" i="16"/>
  <c r="S12926" i="16"/>
  <c r="S12927" i="16"/>
  <c r="S12928" i="16"/>
  <c r="S12929" i="16"/>
  <c r="S12930" i="16"/>
  <c r="S12931" i="16"/>
  <c r="S12932" i="16"/>
  <c r="S12933" i="16"/>
  <c r="S12934" i="16"/>
  <c r="S12935" i="16"/>
  <c r="S12936" i="16"/>
  <c r="S12937" i="16"/>
  <c r="S12938" i="16"/>
  <c r="S12939" i="16"/>
  <c r="S12940" i="16"/>
  <c r="S12941" i="16"/>
  <c r="S12942" i="16"/>
  <c r="S12943" i="16"/>
  <c r="S12944" i="16"/>
  <c r="S12945" i="16"/>
  <c r="S12946" i="16"/>
  <c r="S12947" i="16"/>
  <c r="S12948" i="16"/>
  <c r="S12949" i="16"/>
  <c r="S12950" i="16"/>
  <c r="S12951" i="16"/>
  <c r="S12952" i="16"/>
  <c r="S12953" i="16"/>
  <c r="S12954" i="16"/>
  <c r="S12955" i="16"/>
  <c r="S12956" i="16"/>
  <c r="S12957" i="16"/>
  <c r="S12958" i="16"/>
  <c r="S12959" i="16"/>
  <c r="S12960" i="16"/>
  <c r="S12961" i="16"/>
  <c r="S12962" i="16"/>
  <c r="S12963" i="16"/>
  <c r="S12964" i="16"/>
  <c r="S12965" i="16"/>
  <c r="S12966" i="16"/>
  <c r="S12967" i="16"/>
  <c r="S12968" i="16"/>
  <c r="S12969" i="16"/>
  <c r="S12970" i="16"/>
  <c r="S12971" i="16"/>
  <c r="S12972" i="16"/>
  <c r="S12973" i="16"/>
  <c r="S12974" i="16"/>
  <c r="S12975" i="16"/>
  <c r="S12976" i="16"/>
  <c r="S12977" i="16"/>
  <c r="S12978" i="16"/>
  <c r="S12979" i="16"/>
  <c r="S12980" i="16"/>
  <c r="S12981" i="16"/>
  <c r="S12982" i="16"/>
  <c r="S12983" i="16"/>
  <c r="S12984" i="16"/>
  <c r="S12985" i="16"/>
  <c r="S12986" i="16"/>
  <c r="S12987" i="16"/>
  <c r="S12988" i="16"/>
  <c r="S12989" i="16"/>
  <c r="S12990" i="16"/>
  <c r="S12991" i="16"/>
  <c r="S12992" i="16"/>
  <c r="S12993" i="16"/>
  <c r="S12994" i="16"/>
  <c r="S12995" i="16"/>
  <c r="S12996" i="16"/>
  <c r="S12997" i="16"/>
  <c r="S12998" i="16"/>
  <c r="S12999" i="16"/>
  <c r="S13000" i="16"/>
  <c r="S13001" i="16"/>
  <c r="S13002" i="16"/>
  <c r="S13003" i="16"/>
  <c r="S13004" i="16"/>
  <c r="S13005" i="16"/>
  <c r="S13006" i="16"/>
  <c r="S13007" i="16"/>
  <c r="S13008" i="16"/>
  <c r="S13009" i="16"/>
  <c r="S13010" i="16"/>
  <c r="S13011" i="16"/>
  <c r="S13012" i="16"/>
  <c r="S13013" i="16"/>
  <c r="S13014" i="16"/>
  <c r="S13015" i="16"/>
  <c r="S13016" i="16"/>
  <c r="S13017" i="16"/>
  <c r="S13018" i="16"/>
  <c r="S13019" i="16"/>
  <c r="S13020" i="16"/>
  <c r="S13021" i="16"/>
  <c r="S13022" i="16"/>
  <c r="S13023" i="16"/>
  <c r="S13024" i="16"/>
  <c r="S13025" i="16"/>
  <c r="S13026" i="16"/>
  <c r="S13027" i="16"/>
  <c r="S13028" i="16"/>
  <c r="S13029" i="16"/>
  <c r="S13030" i="16"/>
  <c r="S13031" i="16"/>
  <c r="S13032" i="16"/>
  <c r="S13033" i="16"/>
  <c r="S13034" i="16"/>
  <c r="S13035" i="16"/>
  <c r="S13036" i="16"/>
  <c r="S13037" i="16"/>
  <c r="S13038" i="16"/>
  <c r="S13039" i="16"/>
  <c r="S13040" i="16"/>
  <c r="S13041" i="16"/>
  <c r="S13042" i="16"/>
  <c r="S13043" i="16"/>
  <c r="S13044" i="16"/>
  <c r="S13045" i="16"/>
  <c r="S13046" i="16"/>
  <c r="S13047" i="16"/>
  <c r="S13048" i="16"/>
  <c r="S13049" i="16"/>
  <c r="S13050" i="16"/>
  <c r="S13051" i="16"/>
  <c r="S13052" i="16"/>
  <c r="S13053" i="16"/>
  <c r="S13054" i="16"/>
  <c r="S13055" i="16"/>
  <c r="S13056" i="16"/>
  <c r="S13057" i="16"/>
  <c r="S13058" i="16"/>
  <c r="S13059" i="16"/>
  <c r="S13060" i="16"/>
  <c r="S13061" i="16"/>
  <c r="S13062" i="16"/>
  <c r="S13063" i="16"/>
  <c r="S13064" i="16"/>
  <c r="S13065" i="16"/>
  <c r="S13066" i="16"/>
  <c r="S13067" i="16"/>
  <c r="S13068" i="16"/>
  <c r="S13069" i="16"/>
  <c r="S13070" i="16"/>
  <c r="S13071" i="16"/>
  <c r="S13072" i="16"/>
  <c r="S13073" i="16"/>
  <c r="S13074" i="16"/>
  <c r="S13075" i="16"/>
  <c r="S13076" i="16"/>
  <c r="S13077" i="16"/>
  <c r="S13078" i="16"/>
  <c r="S13079" i="16"/>
  <c r="S13080" i="16"/>
  <c r="S13081" i="16"/>
  <c r="S13082" i="16"/>
  <c r="S13083" i="16"/>
  <c r="S13084" i="16"/>
  <c r="S13085" i="16"/>
  <c r="S13086" i="16"/>
  <c r="S13087" i="16"/>
  <c r="S13088" i="16"/>
  <c r="S13089" i="16"/>
  <c r="S13090" i="16"/>
  <c r="S13091" i="16"/>
  <c r="S13092" i="16"/>
  <c r="S13093" i="16"/>
  <c r="S13094" i="16"/>
  <c r="S13095" i="16"/>
  <c r="S13096" i="16"/>
  <c r="S13097" i="16"/>
  <c r="S13098" i="16"/>
  <c r="S13099" i="16"/>
  <c r="S13100" i="16"/>
  <c r="S13101" i="16"/>
  <c r="S13102" i="16"/>
  <c r="S13103" i="16"/>
  <c r="S13104" i="16"/>
  <c r="S13105" i="16"/>
  <c r="S13106" i="16"/>
  <c r="S13107" i="16"/>
  <c r="S13108" i="16"/>
  <c r="S13109" i="16"/>
  <c r="S13110" i="16"/>
  <c r="S13111" i="16"/>
  <c r="S13112" i="16"/>
  <c r="S13113" i="16"/>
  <c r="S13114" i="16"/>
  <c r="S13115" i="16"/>
  <c r="S13116" i="16"/>
  <c r="S13117" i="16"/>
  <c r="S13118" i="16"/>
  <c r="S13119" i="16"/>
  <c r="S13120" i="16"/>
  <c r="S13121" i="16"/>
  <c r="S13122" i="16"/>
  <c r="S13123" i="16"/>
  <c r="S13124" i="16"/>
  <c r="S13125" i="16"/>
  <c r="S13126" i="16"/>
  <c r="S13127" i="16"/>
  <c r="S13128" i="16"/>
  <c r="S13129" i="16"/>
  <c r="S13130" i="16"/>
  <c r="S13131" i="16"/>
  <c r="S13132" i="16"/>
  <c r="S13133" i="16"/>
  <c r="S13134" i="16"/>
  <c r="S13135" i="16"/>
  <c r="S13136" i="16"/>
  <c r="S13137" i="16"/>
  <c r="S13138" i="16"/>
  <c r="S13139" i="16"/>
  <c r="S13140" i="16"/>
  <c r="S13141" i="16"/>
  <c r="S13142" i="16"/>
  <c r="S13143" i="16"/>
  <c r="S13144" i="16"/>
  <c r="S13145" i="16"/>
  <c r="S13146" i="16"/>
  <c r="S13147" i="16"/>
  <c r="S13148" i="16"/>
  <c r="S13149" i="16"/>
  <c r="S13150" i="16"/>
  <c r="S13151" i="16"/>
  <c r="S13152" i="16"/>
  <c r="S13153" i="16"/>
  <c r="S13154" i="16"/>
  <c r="S13155" i="16"/>
  <c r="S13156" i="16"/>
  <c r="S13157" i="16"/>
  <c r="S13158" i="16"/>
  <c r="S13159" i="16"/>
  <c r="S13160" i="16"/>
  <c r="S13161" i="16"/>
  <c r="S13162" i="16"/>
  <c r="S13163" i="16"/>
  <c r="S13164" i="16"/>
  <c r="S13165" i="16"/>
  <c r="S13166" i="16"/>
  <c r="S13167" i="16"/>
  <c r="S13168" i="16"/>
  <c r="S13169" i="16"/>
  <c r="S13170" i="16"/>
  <c r="S13171" i="16"/>
  <c r="S13172" i="16"/>
  <c r="S13173" i="16"/>
  <c r="S13174" i="16"/>
  <c r="S13175" i="16"/>
  <c r="S13176" i="16"/>
  <c r="S13177" i="16"/>
  <c r="S13178" i="16"/>
  <c r="S13179" i="16"/>
  <c r="S13180" i="16"/>
  <c r="S13181" i="16"/>
  <c r="S13182" i="16"/>
  <c r="S13183" i="16"/>
  <c r="S13184" i="16"/>
  <c r="S13185" i="16"/>
  <c r="S13186" i="16"/>
  <c r="S13187" i="16"/>
  <c r="S13188" i="16"/>
  <c r="S13189" i="16"/>
  <c r="S13190" i="16"/>
  <c r="S13191" i="16"/>
  <c r="S13192" i="16"/>
  <c r="S13193" i="16"/>
  <c r="S13194" i="16"/>
  <c r="S13195" i="16"/>
  <c r="S13196" i="16"/>
  <c r="S13197" i="16"/>
  <c r="S13198" i="16"/>
  <c r="S13199" i="16"/>
  <c r="S13200" i="16"/>
  <c r="S13201" i="16"/>
  <c r="S13202" i="16"/>
  <c r="S13203" i="16"/>
  <c r="S13204" i="16"/>
  <c r="S13205" i="16"/>
  <c r="S13206" i="16"/>
  <c r="S13207" i="16"/>
  <c r="S13208" i="16"/>
  <c r="S13209" i="16"/>
  <c r="S13210" i="16"/>
  <c r="S13211" i="16"/>
  <c r="S13212" i="16"/>
  <c r="S13213" i="16"/>
  <c r="S13214" i="16"/>
  <c r="S13215" i="16"/>
  <c r="S13216" i="16"/>
  <c r="S13217" i="16"/>
  <c r="S13218" i="16"/>
  <c r="S13219" i="16"/>
  <c r="S13220" i="16"/>
  <c r="S13221" i="16"/>
  <c r="S13222" i="16"/>
  <c r="S13223" i="16"/>
  <c r="S13224" i="16"/>
  <c r="S13225" i="16"/>
  <c r="S13226" i="16"/>
  <c r="S13227" i="16"/>
  <c r="S13228" i="16"/>
  <c r="S13229" i="16"/>
  <c r="S13230" i="16"/>
  <c r="S13231" i="16"/>
  <c r="S13232" i="16"/>
  <c r="S13233" i="16"/>
  <c r="S13234" i="16"/>
  <c r="S13235" i="16"/>
  <c r="S13236" i="16"/>
  <c r="S13237" i="16"/>
  <c r="S13238" i="16"/>
  <c r="S13239" i="16"/>
  <c r="S13240" i="16"/>
  <c r="S13241" i="16"/>
  <c r="S13242" i="16"/>
  <c r="S13243" i="16"/>
  <c r="S13244" i="16"/>
  <c r="S13245" i="16"/>
  <c r="S13246" i="16"/>
  <c r="S13247" i="16"/>
  <c r="S13248" i="16"/>
  <c r="S13249" i="16"/>
  <c r="S13250" i="16"/>
  <c r="S13251" i="16"/>
  <c r="S13252" i="16"/>
  <c r="S13253" i="16"/>
  <c r="S13254" i="16"/>
  <c r="S13255" i="16"/>
  <c r="S13256" i="16"/>
  <c r="S13257" i="16"/>
  <c r="S13258" i="16"/>
  <c r="S13259" i="16"/>
  <c r="S13260" i="16"/>
  <c r="S13261" i="16"/>
  <c r="S13262" i="16"/>
  <c r="S13263" i="16"/>
  <c r="S13264" i="16"/>
  <c r="S13265" i="16"/>
  <c r="S13266" i="16"/>
  <c r="S13267" i="16"/>
  <c r="S13268" i="16"/>
  <c r="S13269" i="16"/>
  <c r="S13270" i="16"/>
  <c r="S13271" i="16"/>
  <c r="S13272" i="16"/>
  <c r="S13273" i="16"/>
  <c r="S13274" i="16"/>
  <c r="S13275" i="16"/>
  <c r="S13276" i="16"/>
  <c r="S13277" i="16"/>
  <c r="S13278" i="16"/>
  <c r="S13279" i="16"/>
  <c r="S13280" i="16"/>
  <c r="S13281" i="16"/>
  <c r="S13282" i="16"/>
  <c r="S13283" i="16"/>
  <c r="S13284" i="16"/>
  <c r="S13285" i="16"/>
  <c r="S13286" i="16"/>
  <c r="S13287" i="16"/>
  <c r="S13288" i="16"/>
  <c r="S13289" i="16"/>
  <c r="S13290" i="16"/>
  <c r="S13291" i="16"/>
  <c r="S13292" i="16"/>
  <c r="S13293" i="16"/>
  <c r="S13294" i="16"/>
  <c r="S13295" i="16"/>
  <c r="S13296" i="16"/>
  <c r="S13297" i="16"/>
  <c r="S13298" i="16"/>
  <c r="S13299" i="16"/>
  <c r="S13300" i="16"/>
  <c r="S13301" i="16"/>
  <c r="S13302" i="16"/>
  <c r="S13303" i="16"/>
  <c r="S13304" i="16"/>
  <c r="S13305" i="16"/>
  <c r="S13306" i="16"/>
  <c r="S13307" i="16"/>
  <c r="S13308" i="16"/>
  <c r="S13309" i="16"/>
  <c r="S13310" i="16"/>
  <c r="S13311" i="16"/>
  <c r="S13312" i="16"/>
  <c r="S13313" i="16"/>
  <c r="S13314" i="16"/>
  <c r="S13315" i="16"/>
  <c r="S13316" i="16"/>
  <c r="S13317" i="16"/>
  <c r="S13318" i="16"/>
  <c r="S13319" i="16"/>
  <c r="S13320" i="16"/>
  <c r="S13321" i="16"/>
  <c r="S13322" i="16"/>
  <c r="S13323" i="16"/>
  <c r="S13324" i="16"/>
  <c r="S13325" i="16"/>
  <c r="S13326" i="16"/>
  <c r="S13327" i="16"/>
  <c r="S13328" i="16"/>
  <c r="S13329" i="16"/>
  <c r="S13330" i="16"/>
  <c r="S13331" i="16"/>
  <c r="S13332" i="16"/>
  <c r="S13333" i="16"/>
  <c r="S13334" i="16"/>
  <c r="S13335" i="16"/>
  <c r="S13336" i="16"/>
  <c r="S13337" i="16"/>
  <c r="S13338" i="16"/>
  <c r="S13339" i="16"/>
  <c r="S13340" i="16"/>
  <c r="S13341" i="16"/>
  <c r="S13342" i="16"/>
  <c r="S13343" i="16"/>
  <c r="S13344" i="16"/>
  <c r="S13345" i="16"/>
  <c r="S13346" i="16"/>
  <c r="S13347" i="16"/>
  <c r="S13348" i="16"/>
  <c r="S13349" i="16"/>
  <c r="S13350" i="16"/>
  <c r="S13351" i="16"/>
  <c r="S13352" i="16"/>
  <c r="S13353" i="16"/>
  <c r="S13354" i="16"/>
  <c r="S13355" i="16"/>
  <c r="S13356" i="16"/>
  <c r="S13357" i="16"/>
  <c r="S13358" i="16"/>
  <c r="S13359" i="16"/>
  <c r="S13360" i="16"/>
  <c r="S13361" i="16"/>
  <c r="S13362" i="16"/>
  <c r="S13363" i="16"/>
  <c r="S13364" i="16"/>
  <c r="S13365" i="16"/>
  <c r="S13366" i="16"/>
  <c r="S13367" i="16"/>
  <c r="S13368" i="16"/>
  <c r="S13369" i="16"/>
  <c r="S13370" i="16"/>
  <c r="S13371" i="16"/>
  <c r="S13372" i="16"/>
  <c r="S13373" i="16"/>
  <c r="S13374" i="16"/>
  <c r="S13375" i="16"/>
  <c r="S13376" i="16"/>
  <c r="S13377" i="16"/>
  <c r="S13378" i="16"/>
  <c r="S13379" i="16"/>
  <c r="S13380" i="16"/>
  <c r="S13381" i="16"/>
  <c r="S13382" i="16"/>
  <c r="S13383" i="16"/>
  <c r="S13384" i="16"/>
  <c r="S13385" i="16"/>
  <c r="S13386" i="16"/>
  <c r="S13387" i="16"/>
  <c r="S13388" i="16"/>
  <c r="S13389" i="16"/>
  <c r="S13390" i="16"/>
  <c r="S13391" i="16"/>
  <c r="S13392" i="16"/>
  <c r="S13393" i="16"/>
  <c r="S13394" i="16"/>
  <c r="S13395" i="16"/>
  <c r="S13396" i="16"/>
  <c r="S13397" i="16"/>
  <c r="S13398" i="16"/>
  <c r="S13399" i="16"/>
  <c r="S13400" i="16"/>
  <c r="S13401" i="16"/>
  <c r="S13402" i="16"/>
  <c r="S13403" i="16"/>
  <c r="S13404" i="16"/>
  <c r="S13405" i="16"/>
  <c r="S13406" i="16"/>
  <c r="S13407" i="16"/>
  <c r="S13408" i="16"/>
  <c r="S13409" i="16"/>
  <c r="S13410" i="16"/>
  <c r="S13411" i="16"/>
  <c r="S13412" i="16"/>
  <c r="S13413" i="16"/>
  <c r="S13414" i="16"/>
  <c r="S13415" i="16"/>
  <c r="S13416" i="16"/>
  <c r="S13417" i="16"/>
  <c r="S13418" i="16"/>
  <c r="S13419" i="16"/>
  <c r="S13420" i="16"/>
  <c r="S13421" i="16"/>
  <c r="S13422" i="16"/>
  <c r="S13423" i="16"/>
  <c r="S13424" i="16"/>
  <c r="S13425" i="16"/>
  <c r="S13426" i="16"/>
  <c r="S13427" i="16"/>
  <c r="S13428" i="16"/>
  <c r="S13429" i="16"/>
  <c r="S13430" i="16"/>
  <c r="S13431" i="16"/>
  <c r="S13432" i="16"/>
  <c r="S13433" i="16"/>
  <c r="S13434" i="16"/>
  <c r="S13435" i="16"/>
  <c r="S13436" i="16"/>
  <c r="S13437" i="16"/>
  <c r="S13438" i="16"/>
  <c r="S13439" i="16"/>
  <c r="S13440" i="16"/>
  <c r="S13441" i="16"/>
  <c r="S13442" i="16"/>
  <c r="S13443" i="16"/>
  <c r="S13444" i="16"/>
  <c r="S13445" i="16"/>
  <c r="S13446" i="16"/>
  <c r="S13447" i="16"/>
  <c r="S13448" i="16"/>
  <c r="S13449" i="16"/>
  <c r="S13450" i="16"/>
  <c r="S13451" i="16"/>
  <c r="S13452" i="16"/>
  <c r="S13453" i="16"/>
  <c r="S13454" i="16"/>
  <c r="S13455" i="16"/>
  <c r="S13456" i="16"/>
  <c r="S13457" i="16"/>
  <c r="S13458" i="16"/>
  <c r="S13459" i="16"/>
  <c r="S13460" i="16"/>
  <c r="S13461" i="16"/>
  <c r="S13462" i="16"/>
  <c r="S13463" i="16"/>
  <c r="S13464" i="16"/>
  <c r="S13465" i="16"/>
  <c r="S13466" i="16"/>
  <c r="S13467" i="16"/>
  <c r="S13468" i="16"/>
  <c r="S13469" i="16"/>
  <c r="S13470" i="16"/>
  <c r="S13471" i="16"/>
  <c r="S13472" i="16"/>
  <c r="S13473" i="16"/>
  <c r="S13474" i="16"/>
  <c r="S13475" i="16"/>
  <c r="S13476" i="16"/>
  <c r="S13477" i="16"/>
  <c r="S13478" i="16"/>
  <c r="S13479" i="16"/>
  <c r="S13480" i="16"/>
  <c r="S13481" i="16"/>
  <c r="S13482" i="16"/>
  <c r="S13483" i="16"/>
  <c r="S13484" i="16"/>
  <c r="S13485" i="16"/>
  <c r="S13486" i="16"/>
  <c r="S13487" i="16"/>
  <c r="S13488" i="16"/>
  <c r="S13489" i="16"/>
  <c r="S13490" i="16"/>
  <c r="S13491" i="16"/>
  <c r="S13492" i="16"/>
  <c r="S13493" i="16"/>
  <c r="S13494" i="16"/>
  <c r="S13495" i="16"/>
  <c r="S13496" i="16"/>
  <c r="S13497" i="16"/>
  <c r="S13498" i="16"/>
  <c r="S13499" i="16"/>
  <c r="S13500" i="16"/>
  <c r="S13501" i="16"/>
  <c r="S13502" i="16"/>
  <c r="S13503" i="16"/>
  <c r="S13504" i="16"/>
  <c r="S13505" i="16"/>
  <c r="S13506" i="16"/>
  <c r="S13507" i="16"/>
  <c r="S13508" i="16"/>
  <c r="S13509" i="16"/>
  <c r="S13510" i="16"/>
  <c r="S13511" i="16"/>
  <c r="S13512" i="16"/>
  <c r="S13513" i="16"/>
  <c r="S13514" i="16"/>
  <c r="S13515" i="16"/>
  <c r="S13516" i="16"/>
  <c r="S13517" i="16"/>
  <c r="S13518" i="16"/>
  <c r="S13519" i="16"/>
  <c r="S13520" i="16"/>
  <c r="S13521" i="16"/>
  <c r="S13522" i="16"/>
  <c r="S13523" i="16"/>
  <c r="S13524" i="16"/>
  <c r="S13525" i="16"/>
  <c r="S13526" i="16"/>
  <c r="S13527" i="16"/>
  <c r="S13528" i="16"/>
  <c r="S13529" i="16"/>
  <c r="S13530" i="16"/>
  <c r="S13531" i="16"/>
  <c r="S13532" i="16"/>
  <c r="S13533" i="16"/>
  <c r="S13534" i="16"/>
  <c r="S13535" i="16"/>
  <c r="S13536" i="16"/>
  <c r="S13537" i="16"/>
  <c r="S13538" i="16"/>
  <c r="S13539" i="16"/>
  <c r="S13540" i="16"/>
  <c r="S13541" i="16"/>
  <c r="S13542" i="16"/>
  <c r="S13543" i="16"/>
  <c r="S13544" i="16"/>
  <c r="S13545" i="16"/>
  <c r="S13546" i="16"/>
  <c r="S13547" i="16"/>
  <c r="S13548" i="16"/>
  <c r="S13549" i="16"/>
  <c r="S13550" i="16"/>
  <c r="S13551" i="16"/>
  <c r="S13552" i="16"/>
  <c r="S13553" i="16"/>
  <c r="S13554" i="16"/>
  <c r="S13555" i="16"/>
  <c r="S13556" i="16"/>
  <c r="S13557" i="16"/>
  <c r="S13558" i="16"/>
  <c r="S13559" i="16"/>
  <c r="S13560" i="16"/>
  <c r="S13561" i="16"/>
  <c r="S13562" i="16"/>
  <c r="S13563" i="16"/>
  <c r="S13564" i="16"/>
  <c r="S13565" i="16"/>
  <c r="S13566" i="16"/>
  <c r="S13567" i="16"/>
  <c r="S13568" i="16"/>
  <c r="S13569" i="16"/>
  <c r="S13570" i="16"/>
  <c r="S13571" i="16"/>
  <c r="S13572" i="16"/>
  <c r="S13573" i="16"/>
  <c r="S13574" i="16"/>
  <c r="S13575" i="16"/>
  <c r="S13576" i="16"/>
  <c r="S13577" i="16"/>
  <c r="S13578" i="16"/>
  <c r="S13579" i="16"/>
  <c r="S13580" i="16"/>
  <c r="S13581" i="16"/>
  <c r="S13582" i="16"/>
  <c r="S13583" i="16"/>
  <c r="S13584" i="16"/>
  <c r="S13585" i="16"/>
  <c r="S13586" i="16"/>
  <c r="S13587" i="16"/>
  <c r="S13588" i="16"/>
  <c r="S13589" i="16"/>
  <c r="S13590" i="16"/>
  <c r="S13591" i="16"/>
  <c r="S13592" i="16"/>
  <c r="S13593" i="16"/>
  <c r="S13594" i="16"/>
  <c r="S13595" i="16"/>
  <c r="S13596" i="16"/>
  <c r="S13597" i="16"/>
  <c r="S13598" i="16"/>
  <c r="S13599" i="16"/>
  <c r="S13600" i="16"/>
  <c r="S13601" i="16"/>
  <c r="S13602" i="16"/>
  <c r="S13603" i="16"/>
  <c r="S13604" i="16"/>
  <c r="S13605" i="16"/>
  <c r="S13606" i="16"/>
  <c r="S13607" i="16"/>
  <c r="S13608" i="16"/>
  <c r="S13609" i="16"/>
  <c r="S13610" i="16"/>
  <c r="S13611" i="16"/>
  <c r="S13612" i="16"/>
  <c r="S13613" i="16"/>
  <c r="S13614" i="16"/>
  <c r="S13615" i="16"/>
  <c r="S13616" i="16"/>
  <c r="S13617" i="16"/>
  <c r="S13618" i="16"/>
  <c r="S13619" i="16"/>
  <c r="S13620" i="16"/>
  <c r="S13621" i="16"/>
  <c r="S13622" i="16"/>
  <c r="S13623" i="16"/>
  <c r="S13624" i="16"/>
  <c r="S13625" i="16"/>
  <c r="S13626" i="16"/>
  <c r="S13627" i="16"/>
  <c r="S13628" i="16"/>
  <c r="S13629" i="16"/>
  <c r="S13630" i="16"/>
  <c r="S13631" i="16"/>
  <c r="S13632" i="16"/>
  <c r="S13633" i="16"/>
  <c r="S13634" i="16"/>
  <c r="S13635" i="16"/>
  <c r="S13636" i="16"/>
  <c r="S13637" i="16"/>
  <c r="S13638" i="16"/>
  <c r="S13639" i="16"/>
  <c r="S13640" i="16"/>
  <c r="S13641" i="16"/>
  <c r="S13642" i="16"/>
  <c r="S13643" i="16"/>
  <c r="S13644" i="16"/>
  <c r="S13645" i="16"/>
  <c r="S13646" i="16"/>
  <c r="S13647" i="16"/>
  <c r="S13648" i="16"/>
  <c r="S13649" i="16"/>
  <c r="S13650" i="16"/>
  <c r="S13651" i="16"/>
  <c r="S13652" i="16"/>
  <c r="S13653" i="16"/>
  <c r="S13654" i="16"/>
  <c r="S13655" i="16"/>
  <c r="S13656" i="16"/>
  <c r="S13657" i="16"/>
  <c r="S13658" i="16"/>
  <c r="S13659" i="16"/>
  <c r="S13660" i="16"/>
  <c r="S13661" i="16"/>
  <c r="S13662" i="16"/>
  <c r="S13663" i="16"/>
  <c r="S13664" i="16"/>
  <c r="S13665" i="16"/>
  <c r="S13666" i="16"/>
  <c r="S13667" i="16"/>
  <c r="S13668" i="16"/>
  <c r="S13669" i="16"/>
  <c r="S13670" i="16"/>
  <c r="S13671" i="16"/>
  <c r="S13672" i="16"/>
  <c r="S13673" i="16"/>
  <c r="S13674" i="16"/>
  <c r="S13675" i="16"/>
  <c r="S13676" i="16"/>
  <c r="S13677" i="16"/>
  <c r="S13678" i="16"/>
  <c r="S13679" i="16"/>
  <c r="S13680" i="16"/>
  <c r="S13681" i="16"/>
  <c r="S13682" i="16"/>
  <c r="S13683" i="16"/>
  <c r="S13684" i="16"/>
  <c r="S13685" i="16"/>
  <c r="S13686" i="16"/>
  <c r="S13687" i="16"/>
  <c r="S13688" i="16"/>
  <c r="S13689" i="16"/>
  <c r="S13690" i="16"/>
  <c r="S13691" i="16"/>
  <c r="S13692" i="16"/>
  <c r="S13693" i="16"/>
  <c r="S13694" i="16"/>
  <c r="S13695" i="16"/>
  <c r="S13696" i="16"/>
  <c r="S13697" i="16"/>
  <c r="S13698" i="16"/>
  <c r="S13699" i="16"/>
  <c r="S13700" i="16"/>
  <c r="S13701" i="16"/>
  <c r="S13702" i="16"/>
  <c r="S13703" i="16"/>
  <c r="S13704" i="16"/>
  <c r="S13705" i="16"/>
  <c r="S13706" i="16"/>
  <c r="S13707" i="16"/>
  <c r="S13708" i="16"/>
  <c r="S13709" i="16"/>
  <c r="S13710" i="16"/>
  <c r="S13711" i="16"/>
  <c r="S13712" i="16"/>
  <c r="S13713" i="16"/>
  <c r="S13714" i="16"/>
  <c r="S13715" i="16"/>
  <c r="S13716" i="16"/>
  <c r="S13717" i="16"/>
  <c r="S13718" i="16"/>
  <c r="S13719" i="16"/>
  <c r="S13720" i="16"/>
  <c r="S13721" i="16"/>
  <c r="S13722" i="16"/>
  <c r="S13723" i="16"/>
  <c r="S13724" i="16"/>
  <c r="S13725" i="16"/>
  <c r="S13726" i="16"/>
  <c r="S13727" i="16"/>
  <c r="S13728" i="16"/>
  <c r="S13729" i="16"/>
  <c r="S13730" i="16"/>
  <c r="S13731" i="16"/>
  <c r="S13732" i="16"/>
  <c r="S13733" i="16"/>
  <c r="S13734" i="16"/>
  <c r="S13735" i="16"/>
  <c r="S13736" i="16"/>
  <c r="S13737" i="16"/>
  <c r="S13738" i="16"/>
  <c r="S13739" i="16"/>
  <c r="S13740" i="16"/>
  <c r="S13741" i="16"/>
  <c r="S13742" i="16"/>
  <c r="S13743" i="16"/>
  <c r="S13744" i="16"/>
  <c r="S13745" i="16"/>
  <c r="S13746" i="16"/>
  <c r="S13747" i="16"/>
  <c r="S13748" i="16"/>
  <c r="S13749" i="16"/>
  <c r="S13750" i="16"/>
  <c r="S13751" i="16"/>
  <c r="S13752" i="16"/>
  <c r="S13753" i="16"/>
  <c r="S13754" i="16"/>
  <c r="S13755" i="16"/>
  <c r="S13756" i="16"/>
  <c r="S13757" i="16"/>
  <c r="S13758" i="16"/>
  <c r="S13759" i="16"/>
  <c r="S13760" i="16"/>
  <c r="S13761" i="16"/>
  <c r="S13762" i="16"/>
  <c r="S13763" i="16"/>
  <c r="S13764" i="16"/>
  <c r="S13765" i="16"/>
  <c r="S13766" i="16"/>
  <c r="S13767" i="16"/>
  <c r="S13768" i="16"/>
  <c r="S13769" i="16"/>
  <c r="S13770" i="16"/>
  <c r="S13771" i="16"/>
  <c r="S13772" i="16"/>
  <c r="S13773" i="16"/>
  <c r="S13774" i="16"/>
  <c r="S13775" i="16"/>
  <c r="S13776" i="16"/>
  <c r="S13777" i="16"/>
  <c r="S13778" i="16"/>
  <c r="S13779" i="16"/>
  <c r="S13780" i="16"/>
  <c r="S13781" i="16"/>
  <c r="S13782" i="16"/>
  <c r="S13783" i="16"/>
  <c r="S13784" i="16"/>
  <c r="S13785" i="16"/>
  <c r="S13786" i="16"/>
  <c r="S13787" i="16"/>
  <c r="S13788" i="16"/>
  <c r="S13789" i="16"/>
  <c r="S13790" i="16"/>
  <c r="S13791" i="16"/>
  <c r="S13792" i="16"/>
  <c r="S13793" i="16"/>
  <c r="S13794" i="16"/>
  <c r="S13795" i="16"/>
  <c r="S13796" i="16"/>
  <c r="S13797" i="16"/>
  <c r="S13798" i="16"/>
  <c r="S13799" i="16"/>
  <c r="S13800" i="16"/>
  <c r="S13801" i="16"/>
  <c r="S13802" i="16"/>
  <c r="S13803" i="16"/>
  <c r="S13804" i="16"/>
  <c r="S13805" i="16"/>
  <c r="S13806" i="16"/>
  <c r="S13807" i="16"/>
  <c r="S13808" i="16"/>
  <c r="S13809" i="16"/>
  <c r="S13810" i="16"/>
  <c r="S13811" i="16"/>
  <c r="S13812" i="16"/>
  <c r="S13813" i="16"/>
  <c r="S13814" i="16"/>
  <c r="S13815" i="16"/>
  <c r="S13816" i="16"/>
  <c r="S13817" i="16"/>
  <c r="S13818" i="16"/>
  <c r="S13819" i="16"/>
  <c r="S13820" i="16"/>
  <c r="S13821" i="16"/>
  <c r="S13822" i="16"/>
  <c r="S13823" i="16"/>
  <c r="S13824" i="16"/>
  <c r="S13825" i="16"/>
  <c r="S13826" i="16"/>
  <c r="S13827" i="16"/>
  <c r="S13828" i="16"/>
  <c r="S13829" i="16"/>
  <c r="S13830" i="16"/>
  <c r="S13831" i="16"/>
  <c r="S13832" i="16"/>
  <c r="S13833" i="16"/>
  <c r="S13834" i="16"/>
  <c r="S13835" i="16"/>
  <c r="S13836" i="16"/>
  <c r="S13837" i="16"/>
  <c r="S13838" i="16"/>
  <c r="S13839" i="16"/>
  <c r="S13840" i="16"/>
  <c r="S13841" i="16"/>
  <c r="S13842" i="16"/>
  <c r="S13843" i="16"/>
  <c r="S13844" i="16"/>
  <c r="S13845" i="16"/>
  <c r="S13846" i="16"/>
  <c r="S13847" i="16"/>
  <c r="S13848" i="16"/>
  <c r="S13849" i="16"/>
  <c r="S13850" i="16"/>
  <c r="S13851" i="16"/>
  <c r="S13852" i="16"/>
  <c r="S13853" i="16"/>
  <c r="S13854" i="16"/>
  <c r="S13855" i="16"/>
  <c r="S13856" i="16"/>
  <c r="S13857" i="16"/>
  <c r="S13858" i="16"/>
  <c r="S13859" i="16"/>
  <c r="S13860" i="16"/>
  <c r="S13861" i="16"/>
  <c r="S13862" i="16"/>
  <c r="S13863" i="16"/>
  <c r="S13864" i="16"/>
  <c r="S13865" i="16"/>
  <c r="S13866" i="16"/>
  <c r="S13867" i="16"/>
  <c r="S13868" i="16"/>
  <c r="S13869" i="16"/>
  <c r="S13870" i="16"/>
  <c r="S13871" i="16"/>
  <c r="S13872" i="16"/>
  <c r="S13873" i="16"/>
  <c r="S13874" i="16"/>
  <c r="S13875" i="16"/>
  <c r="S13876" i="16"/>
  <c r="S13877" i="16"/>
  <c r="S13878" i="16"/>
  <c r="S13879" i="16"/>
  <c r="S13880" i="16"/>
  <c r="S13881" i="16"/>
  <c r="S13882" i="16"/>
  <c r="S13883" i="16"/>
  <c r="S13884" i="16"/>
  <c r="S13885" i="16"/>
  <c r="S13886" i="16"/>
  <c r="S13887" i="16"/>
  <c r="S13888" i="16"/>
  <c r="S13889" i="16"/>
  <c r="S13890" i="16"/>
  <c r="S13891" i="16"/>
  <c r="S13892" i="16"/>
  <c r="S13893" i="16"/>
  <c r="S13894" i="16"/>
  <c r="S13895" i="16"/>
  <c r="S13896" i="16"/>
  <c r="S13897" i="16"/>
  <c r="S13898" i="16"/>
  <c r="S13899" i="16"/>
  <c r="S13900" i="16"/>
  <c r="S13901" i="16"/>
  <c r="S13902" i="16"/>
  <c r="S13903" i="16"/>
  <c r="S13904" i="16"/>
  <c r="S13905" i="16"/>
  <c r="S13906" i="16"/>
  <c r="S13907" i="16"/>
  <c r="S13908" i="16"/>
  <c r="S13909" i="16"/>
  <c r="S13910" i="16"/>
  <c r="S13911" i="16"/>
  <c r="S13912" i="16"/>
  <c r="S13913" i="16"/>
  <c r="S13914" i="16"/>
  <c r="S13915" i="16"/>
  <c r="S13916" i="16"/>
  <c r="S13917" i="16"/>
  <c r="S13918" i="16"/>
  <c r="S13919" i="16"/>
  <c r="S13920" i="16"/>
  <c r="S13921" i="16"/>
  <c r="S13922" i="16"/>
  <c r="S13923" i="16"/>
  <c r="S13924" i="16"/>
  <c r="S13925" i="16"/>
  <c r="S13926" i="16"/>
  <c r="S13927" i="16"/>
  <c r="S13928" i="16"/>
  <c r="S13929" i="16"/>
  <c r="S13930" i="16"/>
  <c r="S13931" i="16"/>
  <c r="S13932" i="16"/>
  <c r="S13933" i="16"/>
  <c r="S13934" i="16"/>
  <c r="S13935" i="16"/>
  <c r="S13936" i="16"/>
  <c r="S13937" i="16"/>
  <c r="S13938" i="16"/>
  <c r="S13939" i="16"/>
  <c r="S13940" i="16"/>
  <c r="S13941" i="16"/>
  <c r="S13942" i="16"/>
  <c r="S13943" i="16"/>
  <c r="S13944" i="16"/>
  <c r="S13945" i="16"/>
  <c r="S13946" i="16"/>
  <c r="S13947" i="16"/>
  <c r="S13948" i="16"/>
  <c r="S13949" i="16"/>
  <c r="S13950" i="16"/>
  <c r="S13951" i="16"/>
  <c r="S13952" i="16"/>
  <c r="S13953" i="16"/>
  <c r="S13954" i="16"/>
  <c r="S13955" i="16"/>
  <c r="S13956" i="16"/>
  <c r="S13957" i="16"/>
  <c r="S13958" i="16"/>
  <c r="S13959" i="16"/>
  <c r="S13960" i="16"/>
  <c r="S13961" i="16"/>
  <c r="S13962" i="16"/>
  <c r="S13963" i="16"/>
  <c r="S13964" i="16"/>
  <c r="S13965" i="16"/>
  <c r="S13966" i="16"/>
  <c r="S13967" i="16"/>
  <c r="S13968" i="16"/>
  <c r="S13969" i="16"/>
  <c r="S13970" i="16"/>
  <c r="S13971" i="16"/>
  <c r="S13972" i="16"/>
  <c r="S13973" i="16"/>
  <c r="S13974" i="16"/>
  <c r="S13975" i="16"/>
  <c r="S13976" i="16"/>
  <c r="S13977" i="16"/>
  <c r="S13978" i="16"/>
  <c r="S13979" i="16"/>
  <c r="S13980" i="16"/>
  <c r="S13981" i="16"/>
  <c r="S13982" i="16"/>
  <c r="S13983" i="16"/>
  <c r="S13984" i="16"/>
  <c r="S13985" i="16"/>
  <c r="S13986" i="16"/>
  <c r="S13987" i="16"/>
  <c r="S13988" i="16"/>
  <c r="S13989" i="16"/>
  <c r="S13990" i="16"/>
  <c r="S13991" i="16"/>
  <c r="S13992" i="16"/>
  <c r="S13993" i="16"/>
  <c r="S13994" i="16"/>
  <c r="S13995" i="16"/>
  <c r="S13996" i="16"/>
  <c r="S13997" i="16"/>
  <c r="S13998" i="16"/>
  <c r="S13999" i="16"/>
  <c r="S14000" i="16"/>
  <c r="S14001" i="16"/>
  <c r="S14002" i="16"/>
  <c r="S14003" i="16"/>
  <c r="S14004" i="16"/>
  <c r="S14005" i="16"/>
  <c r="S14006" i="16"/>
  <c r="S14007" i="16"/>
  <c r="S14008" i="16"/>
  <c r="S14009" i="16"/>
  <c r="S14010" i="16"/>
  <c r="S14011" i="16"/>
  <c r="S14012" i="16"/>
  <c r="S14013" i="16"/>
  <c r="S14014" i="16"/>
  <c r="S14015" i="16"/>
  <c r="S14016" i="16"/>
  <c r="S14017" i="16"/>
  <c r="S14018" i="16"/>
  <c r="S14019" i="16"/>
  <c r="S14020" i="16"/>
  <c r="S14021" i="16"/>
  <c r="S14022" i="16"/>
  <c r="S14023" i="16"/>
  <c r="S14024" i="16"/>
  <c r="S14025" i="16"/>
  <c r="S14026" i="16"/>
  <c r="S14027" i="16"/>
  <c r="S14028" i="16"/>
  <c r="S14029" i="16"/>
  <c r="S14030" i="16"/>
  <c r="S14031" i="16"/>
  <c r="S14032" i="16"/>
  <c r="S14033" i="16"/>
  <c r="S14034" i="16"/>
  <c r="S14035" i="16"/>
  <c r="S14036" i="16"/>
  <c r="S14037" i="16"/>
  <c r="S14038" i="16"/>
  <c r="S14039" i="16"/>
  <c r="S14040" i="16"/>
  <c r="S14041" i="16"/>
  <c r="S14042" i="16"/>
  <c r="S14043" i="16"/>
  <c r="S14044" i="16"/>
  <c r="S14045" i="16"/>
  <c r="S14046" i="16"/>
  <c r="S14047" i="16"/>
  <c r="S14048" i="16"/>
  <c r="S14049" i="16"/>
  <c r="S14050" i="16"/>
  <c r="S14051" i="16"/>
  <c r="S14052" i="16"/>
  <c r="S14053" i="16"/>
  <c r="S14054" i="16"/>
  <c r="S14055" i="16"/>
  <c r="S14056" i="16"/>
  <c r="S14057" i="16"/>
  <c r="S14058" i="16"/>
  <c r="S14059" i="16"/>
  <c r="S14060" i="16"/>
  <c r="S14061" i="16"/>
  <c r="S14062" i="16"/>
  <c r="S14063" i="16"/>
  <c r="S14064" i="16"/>
  <c r="S14065" i="16"/>
  <c r="S14066" i="16"/>
  <c r="S14067" i="16"/>
  <c r="S14068" i="16"/>
  <c r="S14069" i="16"/>
  <c r="S14070" i="16"/>
  <c r="S14071" i="16"/>
  <c r="S14072" i="16"/>
  <c r="S14073" i="16"/>
  <c r="S14074" i="16"/>
  <c r="S14075" i="16"/>
  <c r="S14076" i="16"/>
  <c r="S14077" i="16"/>
  <c r="S14078" i="16"/>
  <c r="S14079" i="16"/>
  <c r="S14080" i="16"/>
  <c r="S14081" i="16"/>
  <c r="S14082" i="16"/>
  <c r="S14083" i="16"/>
  <c r="S14084" i="16"/>
  <c r="S14085" i="16"/>
  <c r="S14086" i="16"/>
  <c r="S14087" i="16"/>
  <c r="S14088" i="16"/>
  <c r="S14089" i="16"/>
  <c r="S14090" i="16"/>
  <c r="S14091" i="16"/>
  <c r="S14092" i="16"/>
  <c r="S14093" i="16"/>
  <c r="S14094" i="16"/>
  <c r="S14095" i="16"/>
  <c r="S14096" i="16"/>
  <c r="S14097" i="16"/>
  <c r="S14098" i="16"/>
  <c r="S14099" i="16"/>
  <c r="S14100" i="16"/>
  <c r="S14101" i="16"/>
  <c r="S14102" i="16"/>
  <c r="S14103" i="16"/>
  <c r="S14104" i="16"/>
  <c r="S14105" i="16"/>
  <c r="S14106" i="16"/>
  <c r="S14107" i="16"/>
  <c r="S14108" i="16"/>
  <c r="S14109" i="16"/>
  <c r="S14110" i="16"/>
  <c r="S14111" i="16"/>
  <c r="S14112" i="16"/>
  <c r="S14113" i="16"/>
  <c r="S14114" i="16"/>
  <c r="S14115" i="16"/>
  <c r="S14116" i="16"/>
  <c r="S14117" i="16"/>
  <c r="S14118" i="16"/>
  <c r="S14119" i="16"/>
  <c r="S14120" i="16"/>
  <c r="S14121" i="16"/>
  <c r="S14122" i="16"/>
  <c r="S14123" i="16"/>
  <c r="S14124" i="16"/>
  <c r="S14125" i="16"/>
  <c r="S14126" i="16"/>
  <c r="S14127" i="16"/>
  <c r="S14128" i="16"/>
  <c r="S14129" i="16"/>
  <c r="S14130" i="16"/>
  <c r="S14131" i="16"/>
  <c r="S14132" i="16"/>
  <c r="S14133" i="16"/>
  <c r="S14134" i="16"/>
  <c r="S14135" i="16"/>
  <c r="S14136" i="16"/>
  <c r="S14137" i="16"/>
  <c r="S14138" i="16"/>
  <c r="S14139" i="16"/>
  <c r="S14140" i="16"/>
  <c r="S14141" i="16"/>
  <c r="S14142" i="16"/>
  <c r="S14143" i="16"/>
  <c r="S14144" i="16"/>
  <c r="S14145" i="16"/>
  <c r="S14146" i="16"/>
  <c r="S14147" i="16"/>
  <c r="S14148" i="16"/>
  <c r="S14149" i="16"/>
  <c r="S14150" i="16"/>
  <c r="S14151" i="16"/>
  <c r="S14152" i="16"/>
  <c r="S14153" i="16"/>
  <c r="S14154" i="16"/>
  <c r="S14155" i="16"/>
  <c r="S14156" i="16"/>
  <c r="S14157" i="16"/>
  <c r="S14158" i="16"/>
  <c r="S14159" i="16"/>
  <c r="S14160" i="16"/>
  <c r="S14161" i="16"/>
  <c r="S14162" i="16"/>
  <c r="S14163" i="16"/>
  <c r="S14164" i="16"/>
  <c r="S14165" i="16"/>
  <c r="S14166" i="16"/>
  <c r="S14167" i="16"/>
  <c r="S14168" i="16"/>
  <c r="S14169" i="16"/>
  <c r="S14170" i="16"/>
  <c r="S14171" i="16"/>
  <c r="S14172" i="16"/>
  <c r="S14173" i="16"/>
  <c r="S14174" i="16"/>
  <c r="S14175" i="16"/>
  <c r="S14176" i="16"/>
  <c r="S14177" i="16"/>
  <c r="S14178" i="16"/>
  <c r="S14179" i="16"/>
  <c r="S14180" i="16"/>
  <c r="S14181" i="16"/>
  <c r="S14182" i="16"/>
  <c r="S14183" i="16"/>
  <c r="S14184" i="16"/>
  <c r="S14185" i="16"/>
  <c r="S14186" i="16"/>
  <c r="S14187" i="16"/>
  <c r="S14188" i="16"/>
  <c r="S14189" i="16"/>
  <c r="S14190" i="16"/>
  <c r="S14191" i="16"/>
  <c r="S14192" i="16"/>
  <c r="S14193" i="16"/>
  <c r="S14194" i="16"/>
  <c r="S14195" i="16"/>
  <c r="S14196" i="16"/>
  <c r="S14197" i="16"/>
  <c r="S14198" i="16"/>
  <c r="S14199" i="16"/>
  <c r="S14200" i="16"/>
  <c r="S14201" i="16"/>
  <c r="S14202" i="16"/>
  <c r="S14203" i="16"/>
  <c r="S14204" i="16"/>
  <c r="S14205" i="16"/>
  <c r="S14206" i="16"/>
  <c r="S14207" i="16"/>
  <c r="S14208" i="16"/>
  <c r="S14209" i="16"/>
  <c r="S14210" i="16"/>
  <c r="S14211" i="16"/>
  <c r="S14212" i="16"/>
  <c r="S14213" i="16"/>
  <c r="S14214" i="16"/>
  <c r="S14215" i="16"/>
  <c r="S14216" i="16"/>
  <c r="S14217" i="16"/>
  <c r="S14218" i="16"/>
  <c r="S14219" i="16"/>
  <c r="S14220" i="16"/>
  <c r="S14221" i="16"/>
  <c r="S14222" i="16"/>
  <c r="S14223" i="16"/>
  <c r="S14224" i="16"/>
  <c r="S14225" i="16"/>
  <c r="S14226" i="16"/>
  <c r="S14227" i="16"/>
  <c r="S14228" i="16"/>
  <c r="S14229" i="16"/>
  <c r="S14230" i="16"/>
  <c r="S14231" i="16"/>
  <c r="S14232" i="16"/>
  <c r="S14233" i="16"/>
  <c r="S14234" i="16"/>
  <c r="S14235" i="16"/>
  <c r="S14236" i="16"/>
  <c r="S14237" i="16"/>
  <c r="S14238" i="16"/>
  <c r="S14239" i="16"/>
  <c r="S14240" i="16"/>
  <c r="S14241" i="16"/>
  <c r="S14242" i="16"/>
  <c r="S14243" i="16"/>
  <c r="S14244" i="16"/>
  <c r="S14245" i="16"/>
  <c r="S14246" i="16"/>
  <c r="S14247" i="16"/>
  <c r="S14248" i="16"/>
  <c r="S14249" i="16"/>
  <c r="S14250" i="16"/>
  <c r="S14251" i="16"/>
  <c r="S14252" i="16"/>
  <c r="S14253" i="16"/>
  <c r="S14254" i="16"/>
  <c r="S14255" i="16"/>
  <c r="S14256" i="16"/>
  <c r="S14257" i="16"/>
  <c r="S14258" i="16"/>
  <c r="S14259" i="16"/>
  <c r="S14260" i="16"/>
  <c r="S14261" i="16"/>
  <c r="S14262" i="16"/>
  <c r="S14263" i="16"/>
  <c r="S14264" i="16"/>
  <c r="S14265" i="16"/>
  <c r="S14266" i="16"/>
  <c r="S14267" i="16"/>
  <c r="S14268" i="16"/>
  <c r="S14269" i="16"/>
  <c r="S14270" i="16"/>
  <c r="S14271" i="16"/>
  <c r="S14272" i="16"/>
  <c r="S14273" i="16"/>
  <c r="S14274" i="16"/>
  <c r="S14275" i="16"/>
  <c r="S14276" i="16"/>
  <c r="S14277" i="16"/>
  <c r="S14278" i="16"/>
  <c r="S14279" i="16"/>
  <c r="S14280" i="16"/>
  <c r="S14281" i="16"/>
  <c r="S14282" i="16"/>
  <c r="S14283" i="16"/>
  <c r="S14284" i="16"/>
  <c r="S14285" i="16"/>
  <c r="S14286" i="16"/>
  <c r="S14287" i="16"/>
  <c r="S14288" i="16"/>
  <c r="S14289" i="16"/>
  <c r="S14290" i="16"/>
  <c r="S14291" i="16"/>
  <c r="S14292" i="16"/>
  <c r="S14293" i="16"/>
  <c r="S14294" i="16"/>
  <c r="S14295" i="16"/>
  <c r="S14296" i="16"/>
  <c r="S14297" i="16"/>
  <c r="S14298" i="16"/>
  <c r="S14299" i="16"/>
  <c r="S14300" i="16"/>
  <c r="S14301" i="16"/>
  <c r="S14302" i="16"/>
  <c r="S14303" i="16"/>
  <c r="S14304" i="16"/>
  <c r="S14305" i="16"/>
  <c r="S14306" i="16"/>
  <c r="S14307" i="16"/>
  <c r="S14308" i="16"/>
  <c r="S14309" i="16"/>
  <c r="S14310" i="16"/>
  <c r="S14311" i="16"/>
  <c r="S14312" i="16"/>
  <c r="S14313" i="16"/>
  <c r="S14314" i="16"/>
  <c r="S14315" i="16"/>
  <c r="S14316" i="16"/>
  <c r="S14317" i="16"/>
  <c r="S14318" i="16"/>
  <c r="S14319" i="16"/>
  <c r="S14320" i="16"/>
  <c r="S14321" i="16"/>
  <c r="S14322" i="16"/>
  <c r="S14323" i="16"/>
  <c r="S14324" i="16"/>
  <c r="S14325" i="16"/>
  <c r="S14326" i="16"/>
  <c r="S14327" i="16"/>
  <c r="S14328" i="16"/>
  <c r="S14329" i="16"/>
  <c r="S14330" i="16"/>
  <c r="S14331" i="16"/>
  <c r="S14332" i="16"/>
  <c r="S14333" i="16"/>
  <c r="S14334" i="16"/>
  <c r="S14335" i="16"/>
  <c r="S14336" i="16"/>
  <c r="S14337" i="16"/>
  <c r="S14338" i="16"/>
  <c r="S14339" i="16"/>
  <c r="S14340" i="16"/>
  <c r="S14341" i="16"/>
  <c r="S14342" i="16"/>
  <c r="S14343" i="16"/>
  <c r="S14344" i="16"/>
  <c r="S14345" i="16"/>
  <c r="S14346" i="16"/>
  <c r="S14347" i="16"/>
  <c r="S14348" i="16"/>
  <c r="S14349" i="16"/>
  <c r="S14350" i="16"/>
  <c r="S14351" i="16"/>
  <c r="S14352" i="16"/>
  <c r="S14353" i="16"/>
  <c r="S14354" i="16"/>
  <c r="S14355" i="16"/>
  <c r="S14356" i="16"/>
  <c r="S14357" i="16"/>
  <c r="S14358" i="16"/>
  <c r="S14359" i="16"/>
  <c r="S14360" i="16"/>
  <c r="S14361" i="16"/>
  <c r="S14362" i="16"/>
  <c r="S14363" i="16"/>
  <c r="S14364" i="16"/>
  <c r="S14365" i="16"/>
  <c r="S14366" i="16"/>
  <c r="S14367" i="16"/>
  <c r="S14368" i="16"/>
  <c r="S14369" i="16"/>
  <c r="S14370" i="16"/>
  <c r="S14371" i="16"/>
  <c r="S14372" i="16"/>
  <c r="S14373" i="16"/>
  <c r="S14374" i="16"/>
  <c r="S14375" i="16"/>
  <c r="S14376" i="16"/>
  <c r="S14377" i="16"/>
  <c r="S14378" i="16"/>
  <c r="S14379" i="16"/>
  <c r="S14380" i="16"/>
  <c r="S14381" i="16"/>
  <c r="S14382" i="16"/>
  <c r="S14383" i="16"/>
  <c r="S14384" i="16"/>
  <c r="S14385" i="16"/>
  <c r="S14386" i="16"/>
  <c r="S14387" i="16"/>
  <c r="S14388" i="16"/>
  <c r="S14389" i="16"/>
  <c r="S14390" i="16"/>
  <c r="S14391" i="16"/>
  <c r="S14392" i="16"/>
  <c r="S14393" i="16"/>
  <c r="S14394" i="16"/>
  <c r="S14395" i="16"/>
  <c r="S14396" i="16"/>
  <c r="S14397" i="16"/>
  <c r="S14398" i="16"/>
  <c r="S14399" i="16"/>
  <c r="S14400" i="16"/>
  <c r="S14401" i="16"/>
  <c r="S14402" i="16"/>
  <c r="S14403" i="16"/>
  <c r="S14404" i="16"/>
  <c r="S14405" i="16"/>
  <c r="S14406" i="16"/>
  <c r="S14407" i="16"/>
  <c r="S14408" i="16"/>
  <c r="S14409" i="16"/>
  <c r="S14410" i="16"/>
  <c r="S14411" i="16"/>
  <c r="S14412" i="16"/>
  <c r="S14413" i="16"/>
  <c r="S14414" i="16"/>
  <c r="S14415" i="16"/>
  <c r="S14416" i="16"/>
  <c r="S14417" i="16"/>
  <c r="S14418" i="16"/>
  <c r="S14419" i="16"/>
  <c r="S14420" i="16"/>
  <c r="S14421" i="16"/>
  <c r="S14422" i="16"/>
  <c r="S14423" i="16"/>
  <c r="S14424" i="16"/>
  <c r="S14425" i="16"/>
  <c r="S14426" i="16"/>
  <c r="S14427" i="16"/>
  <c r="S14428" i="16"/>
  <c r="S14429" i="16"/>
  <c r="S14430" i="16"/>
  <c r="S14431" i="16"/>
  <c r="S14432" i="16"/>
  <c r="S14433" i="16"/>
  <c r="S14434" i="16"/>
  <c r="S14435" i="16"/>
  <c r="S14436" i="16"/>
  <c r="S14437" i="16"/>
  <c r="S14438" i="16"/>
  <c r="S14439" i="16"/>
  <c r="S14440" i="16"/>
  <c r="S14441" i="16"/>
  <c r="S14442" i="16"/>
  <c r="S14443" i="16"/>
  <c r="S14444" i="16"/>
  <c r="S14445" i="16"/>
  <c r="S14446" i="16"/>
  <c r="S14447" i="16"/>
  <c r="S14448" i="16"/>
  <c r="S14449" i="16"/>
  <c r="S14450" i="16"/>
  <c r="S14451" i="16"/>
  <c r="S14452" i="16"/>
  <c r="S14453" i="16"/>
  <c r="S14454" i="16"/>
  <c r="S14455" i="16"/>
  <c r="S14456" i="16"/>
  <c r="S14457" i="16"/>
  <c r="S14458" i="16"/>
  <c r="S14459" i="16"/>
  <c r="S14460" i="16"/>
  <c r="S14461" i="16"/>
  <c r="S14462" i="16"/>
  <c r="S14463" i="16"/>
  <c r="S14464" i="16"/>
  <c r="S14465" i="16"/>
  <c r="S14466" i="16"/>
  <c r="S14467" i="16"/>
  <c r="S14468" i="16"/>
  <c r="S14469" i="16"/>
  <c r="S14470" i="16"/>
  <c r="S14471" i="16"/>
  <c r="S14472" i="16"/>
  <c r="S14473" i="16"/>
  <c r="S14474" i="16"/>
  <c r="S14475" i="16"/>
  <c r="S14476" i="16"/>
  <c r="S14477" i="16"/>
  <c r="S14478" i="16"/>
  <c r="S14479" i="16"/>
  <c r="S14480" i="16"/>
  <c r="S14481" i="16"/>
  <c r="S14482" i="16"/>
  <c r="S14483" i="16"/>
  <c r="S14484" i="16"/>
  <c r="S14485" i="16"/>
  <c r="S14486" i="16"/>
  <c r="S14487" i="16"/>
  <c r="S14488" i="16"/>
  <c r="S14489" i="16"/>
  <c r="S14490" i="16"/>
  <c r="S14491" i="16"/>
  <c r="S14492" i="16"/>
  <c r="S14493" i="16"/>
  <c r="S14494" i="16"/>
  <c r="S14495" i="16"/>
  <c r="S14496" i="16"/>
  <c r="S14497" i="16"/>
  <c r="S14498" i="16"/>
  <c r="S14499" i="16"/>
  <c r="S14500" i="16"/>
  <c r="S14501" i="16"/>
  <c r="S14502" i="16"/>
  <c r="S14503" i="16"/>
  <c r="S14504" i="16"/>
  <c r="S14505" i="16"/>
  <c r="S14506" i="16"/>
  <c r="S14507" i="16"/>
  <c r="S14508" i="16"/>
  <c r="S14509" i="16"/>
  <c r="S14510" i="16"/>
  <c r="S14511" i="16"/>
  <c r="S14512" i="16"/>
  <c r="S14513" i="16"/>
  <c r="S14514" i="16"/>
  <c r="S14515" i="16"/>
  <c r="S14516" i="16"/>
  <c r="S14517" i="16"/>
  <c r="S14518" i="16"/>
  <c r="S14519" i="16"/>
  <c r="S14520" i="16"/>
  <c r="S14521" i="16"/>
  <c r="S14522" i="16"/>
  <c r="S14523" i="16"/>
  <c r="S14524" i="16"/>
  <c r="S14525" i="16"/>
  <c r="S14526" i="16"/>
  <c r="S14527" i="16"/>
  <c r="S14528" i="16"/>
  <c r="S14529" i="16"/>
  <c r="S14530" i="16"/>
  <c r="S14531" i="16"/>
  <c r="S14532" i="16"/>
  <c r="S14533" i="16"/>
  <c r="S14534" i="16"/>
  <c r="S14535" i="16"/>
  <c r="S14536" i="16"/>
  <c r="S14537" i="16"/>
  <c r="S14538" i="16"/>
  <c r="S14539" i="16"/>
  <c r="S14540" i="16"/>
  <c r="S14541" i="16"/>
  <c r="S14542" i="16"/>
  <c r="S14543" i="16"/>
  <c r="S14544" i="16"/>
  <c r="S14545" i="16"/>
  <c r="S14546" i="16"/>
  <c r="S14547" i="16"/>
  <c r="S14548" i="16"/>
  <c r="S14549" i="16"/>
  <c r="S14550" i="16"/>
  <c r="S14551" i="16"/>
  <c r="S14552" i="16"/>
  <c r="S14553" i="16"/>
  <c r="S14554" i="16"/>
  <c r="S14555" i="16"/>
  <c r="S14556" i="16"/>
  <c r="S14557" i="16"/>
  <c r="S14558" i="16"/>
  <c r="S14559" i="16"/>
  <c r="S14560" i="16"/>
  <c r="S14561" i="16"/>
  <c r="S14562" i="16"/>
  <c r="S14563" i="16"/>
  <c r="S14564" i="16"/>
  <c r="S14565" i="16"/>
  <c r="S14566" i="16"/>
  <c r="S14567" i="16"/>
  <c r="S14568" i="16"/>
  <c r="S14569" i="16"/>
  <c r="S14570" i="16"/>
  <c r="S14571" i="16"/>
  <c r="S14572" i="16"/>
  <c r="S14573" i="16"/>
  <c r="S14574" i="16"/>
  <c r="S14575" i="16"/>
  <c r="S14576" i="16"/>
  <c r="S14577" i="16"/>
  <c r="S14578" i="16"/>
  <c r="S14579" i="16"/>
  <c r="S14580" i="16"/>
  <c r="S14581" i="16"/>
  <c r="S14582" i="16"/>
  <c r="S14583" i="16"/>
  <c r="S14584" i="16"/>
  <c r="S14585" i="16"/>
  <c r="S14586" i="16"/>
  <c r="S14587" i="16"/>
  <c r="S14588" i="16"/>
  <c r="S14589" i="16"/>
  <c r="S14590" i="16"/>
  <c r="S14591" i="16"/>
  <c r="S14592" i="16"/>
  <c r="S14593" i="16"/>
  <c r="S14594" i="16"/>
  <c r="S14595" i="16"/>
  <c r="S14596" i="16"/>
  <c r="S14597" i="16"/>
  <c r="S14598" i="16"/>
  <c r="S14599" i="16"/>
  <c r="S14600" i="16"/>
  <c r="S14601" i="16"/>
  <c r="S14602" i="16"/>
  <c r="S14603" i="16"/>
  <c r="S14604" i="16"/>
  <c r="S14605" i="16"/>
  <c r="S14606" i="16"/>
  <c r="S14607" i="16"/>
  <c r="S14608" i="16"/>
  <c r="S14609" i="16"/>
  <c r="S14610" i="16"/>
  <c r="S14611" i="16"/>
  <c r="S14612" i="16"/>
  <c r="S14613" i="16"/>
  <c r="S14614" i="16"/>
  <c r="S14615" i="16"/>
  <c r="S14616" i="16"/>
  <c r="S14617" i="16"/>
  <c r="S14618" i="16"/>
  <c r="S14619" i="16"/>
  <c r="S14620" i="16"/>
  <c r="S14621" i="16"/>
  <c r="S14622" i="16"/>
  <c r="S14623" i="16"/>
  <c r="S14624" i="16"/>
  <c r="S14625" i="16"/>
  <c r="S14626" i="16"/>
  <c r="S14627" i="16"/>
  <c r="S14628" i="16"/>
  <c r="S14629" i="16"/>
  <c r="S14630" i="16"/>
  <c r="S14631" i="16"/>
  <c r="S14632" i="16"/>
  <c r="S14633" i="16"/>
  <c r="S14634" i="16"/>
  <c r="S14635" i="16"/>
  <c r="S14636" i="16"/>
  <c r="S14637" i="16"/>
  <c r="S14638" i="16"/>
  <c r="S14639" i="16"/>
  <c r="S14640" i="16"/>
  <c r="S14641" i="16"/>
  <c r="S14642" i="16"/>
  <c r="S14643" i="16"/>
  <c r="S14644" i="16"/>
  <c r="S14645" i="16"/>
  <c r="S14646" i="16"/>
  <c r="S14647" i="16"/>
  <c r="S14648" i="16"/>
  <c r="S14649" i="16"/>
  <c r="S14650" i="16"/>
  <c r="S14651" i="16"/>
  <c r="S14652" i="16"/>
  <c r="S14653" i="16"/>
  <c r="S14654" i="16"/>
  <c r="S14655" i="16"/>
  <c r="S14656" i="16"/>
  <c r="S14657" i="16"/>
  <c r="S14658" i="16"/>
  <c r="S14659" i="16"/>
  <c r="S14660" i="16"/>
  <c r="S14661" i="16"/>
  <c r="S14662" i="16"/>
  <c r="S14663" i="16"/>
  <c r="S14664" i="16"/>
  <c r="S14665" i="16"/>
  <c r="S14666" i="16"/>
  <c r="S14667" i="16"/>
  <c r="S14668" i="16"/>
  <c r="S14669" i="16"/>
  <c r="S14670" i="16"/>
  <c r="S14671" i="16"/>
  <c r="S14672" i="16"/>
  <c r="S14673" i="16"/>
  <c r="S14674" i="16"/>
  <c r="S14675" i="16"/>
  <c r="S14676" i="16"/>
  <c r="S14677" i="16"/>
  <c r="S14678" i="16"/>
  <c r="S14679" i="16"/>
  <c r="S14680" i="16"/>
  <c r="S14681" i="16"/>
  <c r="S14682" i="16"/>
  <c r="S14683" i="16"/>
  <c r="S14684" i="16"/>
  <c r="S14685" i="16"/>
  <c r="S14686" i="16"/>
  <c r="S14687" i="16"/>
  <c r="S14688" i="16"/>
  <c r="S14689" i="16"/>
  <c r="S14690" i="16"/>
  <c r="S14691" i="16"/>
  <c r="S14692" i="16"/>
  <c r="S14693" i="16"/>
  <c r="S14694" i="16"/>
  <c r="S14695" i="16"/>
  <c r="S14696" i="16"/>
  <c r="S14697" i="16"/>
  <c r="S14698" i="16"/>
  <c r="S14699" i="16"/>
  <c r="S14700" i="16"/>
  <c r="S14701" i="16"/>
  <c r="S14702" i="16"/>
  <c r="S14703" i="16"/>
  <c r="S14704" i="16"/>
  <c r="S14705" i="16"/>
  <c r="S14706" i="16"/>
  <c r="S14707" i="16"/>
  <c r="S14708" i="16"/>
  <c r="S14709" i="16"/>
  <c r="S14710" i="16"/>
  <c r="S14711" i="16"/>
  <c r="S14712" i="16"/>
  <c r="S14713" i="16"/>
  <c r="S14714" i="16"/>
  <c r="S14715" i="16"/>
  <c r="S14716" i="16"/>
  <c r="S14717" i="16"/>
  <c r="S14718" i="16"/>
  <c r="S14719" i="16"/>
  <c r="S14720" i="16"/>
  <c r="S14721" i="16"/>
  <c r="S14722" i="16"/>
  <c r="S14723" i="16"/>
  <c r="S14724" i="16"/>
  <c r="S14725" i="16"/>
  <c r="S14726" i="16"/>
  <c r="S14727" i="16"/>
  <c r="S14728" i="16"/>
  <c r="S14729" i="16"/>
  <c r="S14730" i="16"/>
  <c r="S14731" i="16"/>
  <c r="S14732" i="16"/>
  <c r="S14733" i="16"/>
  <c r="S14734" i="16"/>
  <c r="S14735" i="16"/>
  <c r="S14736" i="16"/>
  <c r="S14737" i="16"/>
  <c r="S14738" i="16"/>
  <c r="S14739" i="16"/>
  <c r="S14740" i="16"/>
  <c r="S14741" i="16"/>
  <c r="S14742" i="16"/>
  <c r="S14743" i="16"/>
  <c r="S14744" i="16"/>
  <c r="S14745" i="16"/>
  <c r="S14746" i="16"/>
  <c r="S14747" i="16"/>
  <c r="S14748" i="16"/>
  <c r="S14749" i="16"/>
  <c r="S14750" i="16"/>
  <c r="S14751" i="16"/>
  <c r="S14752" i="16"/>
  <c r="S14753" i="16"/>
  <c r="S14754" i="16"/>
  <c r="S14755" i="16"/>
  <c r="S14756" i="16"/>
  <c r="S14757" i="16"/>
  <c r="S14758" i="16"/>
  <c r="S14759" i="16"/>
  <c r="S14760" i="16"/>
  <c r="S14761" i="16"/>
  <c r="S14762" i="16"/>
  <c r="S14763" i="16"/>
  <c r="S14764" i="16"/>
  <c r="S14765" i="16"/>
  <c r="S14766" i="16"/>
  <c r="S14767" i="16"/>
  <c r="S14768" i="16"/>
  <c r="S14769" i="16"/>
  <c r="S14770" i="16"/>
  <c r="S14771" i="16"/>
  <c r="S14772" i="16"/>
  <c r="S14773" i="16"/>
  <c r="S14774" i="16"/>
  <c r="S14775" i="16"/>
  <c r="S14776" i="16"/>
  <c r="S14777" i="16"/>
  <c r="S14778" i="16"/>
  <c r="S14779" i="16"/>
  <c r="S14780" i="16"/>
  <c r="S14781" i="16"/>
  <c r="S14782" i="16"/>
  <c r="S14783" i="16"/>
  <c r="S14784" i="16"/>
  <c r="S14785" i="16"/>
  <c r="S14786" i="16"/>
  <c r="S14787" i="16"/>
  <c r="S14788" i="16"/>
  <c r="S14789" i="16"/>
  <c r="S14790" i="16"/>
  <c r="S14791" i="16"/>
  <c r="S14792" i="16"/>
  <c r="S14793" i="16"/>
  <c r="S14794" i="16"/>
  <c r="S14795" i="16"/>
  <c r="S14796" i="16"/>
  <c r="S14797" i="16"/>
  <c r="S14798" i="16"/>
  <c r="S14799" i="16"/>
  <c r="S14800" i="16"/>
  <c r="S14801" i="16"/>
  <c r="S14802" i="16"/>
  <c r="S14803" i="16"/>
  <c r="S14804" i="16"/>
  <c r="S14805" i="16"/>
  <c r="S14806" i="16"/>
  <c r="S14807" i="16"/>
  <c r="S14808" i="16"/>
  <c r="S14809" i="16"/>
  <c r="S14810" i="16"/>
  <c r="S14811" i="16"/>
  <c r="S14812" i="16"/>
  <c r="S14813" i="16"/>
  <c r="S14814" i="16"/>
  <c r="S14815" i="16"/>
  <c r="S14816" i="16"/>
  <c r="S14817" i="16"/>
  <c r="S14818" i="16"/>
  <c r="S14819" i="16"/>
  <c r="S14820" i="16"/>
  <c r="S14821" i="16"/>
  <c r="S14822" i="16"/>
  <c r="S14823" i="16"/>
  <c r="S14824" i="16"/>
  <c r="S14825" i="16"/>
  <c r="S14826" i="16"/>
  <c r="S14827" i="16"/>
  <c r="S14828" i="16"/>
  <c r="S14829" i="16"/>
  <c r="S14830" i="16"/>
  <c r="S14831" i="16"/>
  <c r="S14832" i="16"/>
  <c r="S14833" i="16"/>
  <c r="S14834" i="16"/>
  <c r="S14835" i="16"/>
  <c r="S14836" i="16"/>
  <c r="S14837" i="16"/>
  <c r="S14838" i="16"/>
  <c r="S14839" i="16"/>
  <c r="S14840" i="16"/>
  <c r="S14841" i="16"/>
  <c r="S14842" i="16"/>
  <c r="S14843" i="16"/>
  <c r="S14844" i="16"/>
  <c r="S14845" i="16"/>
  <c r="S14846" i="16"/>
  <c r="S14847" i="16"/>
  <c r="S14848" i="16"/>
  <c r="S14849" i="16"/>
  <c r="S14850" i="16"/>
  <c r="S14851" i="16"/>
  <c r="S14852" i="16"/>
  <c r="S14853" i="16"/>
  <c r="S14854" i="16"/>
  <c r="S14855" i="16"/>
  <c r="S14856" i="16"/>
  <c r="S14857" i="16"/>
  <c r="S14858" i="16"/>
  <c r="S14859" i="16"/>
  <c r="S14860" i="16"/>
  <c r="S14861" i="16"/>
  <c r="S14862" i="16"/>
  <c r="S14863" i="16"/>
  <c r="S14864" i="16"/>
  <c r="S14865" i="16"/>
  <c r="S14866" i="16"/>
  <c r="S14867" i="16"/>
  <c r="S14868" i="16"/>
  <c r="S14869" i="16"/>
  <c r="S14870" i="16"/>
  <c r="S14871" i="16"/>
  <c r="S14872" i="16"/>
  <c r="S14873" i="16"/>
  <c r="S14874" i="16"/>
  <c r="S14875" i="16"/>
  <c r="S14876" i="16"/>
  <c r="S14877" i="16"/>
  <c r="S14878" i="16"/>
  <c r="S14879" i="16"/>
  <c r="S14880" i="16"/>
  <c r="S14881" i="16"/>
  <c r="S14882" i="16"/>
  <c r="S14883" i="16"/>
  <c r="S14884" i="16"/>
  <c r="S14885" i="16"/>
  <c r="S14886" i="16"/>
  <c r="S14887" i="16"/>
  <c r="S14888" i="16"/>
  <c r="S14889" i="16"/>
  <c r="S14890" i="16"/>
  <c r="S14891" i="16"/>
  <c r="S14892" i="16"/>
  <c r="S14893" i="16"/>
  <c r="S14894" i="16"/>
  <c r="S14895" i="16"/>
  <c r="S14896" i="16"/>
  <c r="S14897" i="16"/>
  <c r="S14898" i="16"/>
  <c r="S14899" i="16"/>
  <c r="S14900" i="16"/>
  <c r="S14901" i="16"/>
  <c r="S14902" i="16"/>
  <c r="S14903" i="16"/>
  <c r="S14904" i="16"/>
  <c r="S14905" i="16"/>
  <c r="S14906" i="16"/>
  <c r="S14907" i="16"/>
  <c r="S14908" i="16"/>
  <c r="S14909" i="16"/>
  <c r="S14910" i="16"/>
  <c r="S14911" i="16"/>
  <c r="S14912" i="16"/>
  <c r="S14913" i="16"/>
  <c r="S14914" i="16"/>
  <c r="S14915" i="16"/>
  <c r="S14916" i="16"/>
  <c r="S14917" i="16"/>
  <c r="S14918" i="16"/>
  <c r="S14919" i="16"/>
  <c r="S14920" i="16"/>
  <c r="S14921" i="16"/>
  <c r="S14922" i="16"/>
  <c r="S14923" i="16"/>
  <c r="S14924" i="16"/>
  <c r="S14925" i="16"/>
  <c r="S14926" i="16"/>
  <c r="S14927" i="16"/>
  <c r="S14928" i="16"/>
  <c r="S14929" i="16"/>
  <c r="S14930" i="16"/>
  <c r="S14931" i="16"/>
  <c r="S14932" i="16"/>
  <c r="S14933" i="16"/>
  <c r="S14934" i="16"/>
  <c r="S14935" i="16"/>
  <c r="S14936" i="16"/>
  <c r="S14937" i="16"/>
  <c r="S14938" i="16"/>
  <c r="S14939" i="16"/>
  <c r="S14940" i="16"/>
  <c r="S14941" i="16"/>
  <c r="S14942" i="16"/>
  <c r="S14943" i="16"/>
  <c r="S14944" i="16"/>
  <c r="S14945" i="16"/>
  <c r="S14946" i="16"/>
  <c r="S14947" i="16"/>
  <c r="S14948" i="16"/>
  <c r="S14949" i="16"/>
  <c r="S14950" i="16"/>
  <c r="S14951" i="16"/>
  <c r="S14952" i="16"/>
  <c r="S14953" i="16"/>
  <c r="S14954" i="16"/>
  <c r="S14955" i="16"/>
  <c r="S14956" i="16"/>
  <c r="S14957" i="16"/>
  <c r="S14958" i="16"/>
  <c r="S14959" i="16"/>
  <c r="S14960" i="16"/>
  <c r="S14961" i="16"/>
  <c r="S14962" i="16"/>
  <c r="S14963" i="16"/>
  <c r="S14964" i="16"/>
  <c r="S14965" i="16"/>
  <c r="S14966" i="16"/>
  <c r="S14967" i="16"/>
  <c r="S14968" i="16"/>
  <c r="S14969" i="16"/>
  <c r="S14970" i="16"/>
  <c r="S14971" i="16"/>
  <c r="S14972" i="16"/>
  <c r="S14973" i="16"/>
  <c r="S14974" i="16"/>
  <c r="S14975" i="16"/>
  <c r="S14976" i="16"/>
  <c r="S14977" i="16"/>
  <c r="S14978" i="16"/>
  <c r="S14979" i="16"/>
  <c r="S14980" i="16"/>
  <c r="S14981" i="16"/>
  <c r="S14982" i="16"/>
  <c r="S14983" i="16"/>
  <c r="S14984" i="16"/>
  <c r="S14985" i="16"/>
  <c r="S14986" i="16"/>
  <c r="S14987" i="16"/>
  <c r="S14988" i="16"/>
  <c r="S14989" i="16"/>
  <c r="S14990" i="16"/>
  <c r="S14991" i="16"/>
  <c r="S14992" i="16"/>
  <c r="S14993" i="16"/>
  <c r="S14994" i="16"/>
  <c r="S14995" i="16"/>
  <c r="S14996" i="16"/>
  <c r="S14997" i="16"/>
  <c r="S14998" i="16"/>
  <c r="S14999" i="16"/>
  <c r="S15000" i="16"/>
  <c r="S15001" i="16"/>
  <c r="S15002" i="16"/>
  <c r="S15003" i="16"/>
  <c r="S15004" i="16"/>
  <c r="S15005" i="16"/>
  <c r="S15006" i="16"/>
  <c r="S15007" i="16"/>
  <c r="S15008" i="16"/>
  <c r="S15009" i="16"/>
  <c r="S15010" i="16"/>
  <c r="S15011" i="16"/>
  <c r="S15012" i="16"/>
  <c r="S15013" i="16"/>
  <c r="S15014" i="16"/>
  <c r="S15015" i="16"/>
  <c r="S15016" i="16"/>
  <c r="S15017" i="16"/>
  <c r="S15018" i="16"/>
  <c r="S15019" i="16"/>
  <c r="S15020" i="16"/>
  <c r="S15021" i="16"/>
  <c r="S15022" i="16"/>
  <c r="S15023" i="16"/>
  <c r="S15024" i="16"/>
  <c r="S15025" i="16"/>
  <c r="S15026" i="16"/>
  <c r="S15027" i="16"/>
  <c r="S15028" i="16"/>
  <c r="S15029" i="16"/>
  <c r="S15030" i="16"/>
  <c r="S15031" i="16"/>
  <c r="S15032" i="16"/>
  <c r="S15033" i="16"/>
  <c r="S15034" i="16"/>
  <c r="S15035" i="16"/>
  <c r="S15036" i="16"/>
  <c r="S15037" i="16"/>
  <c r="S15038" i="16"/>
  <c r="S15039" i="16"/>
  <c r="S15040" i="16"/>
  <c r="S15041" i="16"/>
  <c r="S15042" i="16"/>
  <c r="S15043" i="16"/>
  <c r="S15044" i="16"/>
  <c r="S15045" i="16"/>
  <c r="S15046" i="16"/>
  <c r="S15047" i="16"/>
  <c r="S15048" i="16"/>
  <c r="S15049" i="16"/>
  <c r="S15050" i="16"/>
  <c r="S15051" i="16"/>
  <c r="S15052" i="16"/>
  <c r="S15053" i="16"/>
  <c r="S15054" i="16"/>
  <c r="S15055" i="16"/>
  <c r="S15056" i="16"/>
  <c r="S15057" i="16"/>
  <c r="S15058" i="16"/>
  <c r="S15059" i="16"/>
  <c r="S15060" i="16"/>
  <c r="S15061" i="16"/>
  <c r="S15062" i="16"/>
  <c r="S15063" i="16"/>
  <c r="S15064" i="16"/>
  <c r="S15065" i="16"/>
  <c r="S15066" i="16"/>
  <c r="S15067" i="16"/>
  <c r="S15068" i="16"/>
  <c r="S15069" i="16"/>
  <c r="S15070" i="16"/>
  <c r="S15071" i="16"/>
  <c r="S15072" i="16"/>
  <c r="S15073" i="16"/>
  <c r="S15074" i="16"/>
  <c r="S15075" i="16"/>
  <c r="S15076" i="16"/>
  <c r="S15077" i="16"/>
  <c r="S15078" i="16"/>
  <c r="S15079" i="16"/>
  <c r="S15080" i="16"/>
  <c r="S15081" i="16"/>
  <c r="S15082" i="16"/>
  <c r="S15083" i="16"/>
  <c r="S15084" i="16"/>
  <c r="S15085" i="16"/>
  <c r="S15086" i="16"/>
  <c r="S15087" i="16"/>
  <c r="S15088" i="16"/>
  <c r="S15089" i="16"/>
  <c r="S15090" i="16"/>
  <c r="S15091" i="16"/>
  <c r="S15092" i="16"/>
  <c r="S15093" i="16"/>
  <c r="S15094" i="16"/>
  <c r="S15095" i="16"/>
  <c r="S15096" i="16"/>
  <c r="S15097" i="16"/>
  <c r="S15098" i="16"/>
  <c r="S15099" i="16"/>
  <c r="S15100" i="16"/>
  <c r="S15101" i="16"/>
  <c r="S15102" i="16"/>
  <c r="S15103" i="16"/>
  <c r="S15104" i="16"/>
  <c r="S15105" i="16"/>
  <c r="S15106" i="16"/>
  <c r="S15107" i="16"/>
  <c r="S15108" i="16"/>
  <c r="S15109" i="16"/>
  <c r="S15110" i="16"/>
  <c r="S15111" i="16"/>
  <c r="S15112" i="16"/>
  <c r="S15113" i="16"/>
  <c r="S15114" i="16"/>
  <c r="S15115" i="16"/>
  <c r="S15116" i="16"/>
  <c r="S15117" i="16"/>
  <c r="S15118" i="16"/>
  <c r="S15119" i="16"/>
  <c r="S15120" i="16"/>
  <c r="S15121" i="16"/>
  <c r="S15122" i="16"/>
  <c r="S15123" i="16"/>
  <c r="S15124" i="16"/>
  <c r="S15125" i="16"/>
  <c r="S15126" i="16"/>
  <c r="S15127" i="16"/>
  <c r="S15128" i="16"/>
  <c r="S15129" i="16"/>
  <c r="S15130" i="16"/>
  <c r="S15131" i="16"/>
  <c r="S15132" i="16"/>
  <c r="S15133" i="16"/>
  <c r="S15134" i="16"/>
  <c r="S15135" i="16"/>
  <c r="S15136" i="16"/>
  <c r="S15137" i="16"/>
  <c r="S15138" i="16"/>
  <c r="S15139" i="16"/>
  <c r="S15140" i="16"/>
  <c r="S15141" i="16"/>
  <c r="S15142" i="16"/>
  <c r="S15143" i="16"/>
  <c r="S15144" i="16"/>
  <c r="S15145" i="16"/>
  <c r="S15146" i="16"/>
  <c r="S15147" i="16"/>
  <c r="S15148" i="16"/>
  <c r="S15149" i="16"/>
  <c r="S15150" i="16"/>
  <c r="S15151" i="16"/>
  <c r="S15152" i="16"/>
  <c r="S15153" i="16"/>
  <c r="S15154" i="16"/>
  <c r="S15155" i="16"/>
  <c r="S15156" i="16"/>
  <c r="S15157" i="16"/>
  <c r="S15158" i="16"/>
  <c r="S15159" i="16"/>
  <c r="S15160" i="16"/>
  <c r="S15161" i="16"/>
  <c r="S15162" i="16"/>
  <c r="S15163" i="16"/>
  <c r="S15164" i="16"/>
  <c r="S15165" i="16"/>
  <c r="S15166" i="16"/>
  <c r="S15167" i="16"/>
  <c r="S15168" i="16"/>
  <c r="S15169" i="16"/>
  <c r="S15170" i="16"/>
  <c r="S15171" i="16"/>
  <c r="S15172" i="16"/>
  <c r="S15173" i="16"/>
  <c r="S15174" i="16"/>
  <c r="S15175" i="16"/>
  <c r="S15176" i="16"/>
  <c r="S15177" i="16"/>
  <c r="S15178" i="16"/>
  <c r="S15179" i="16"/>
  <c r="S15180" i="16"/>
  <c r="S15181" i="16"/>
  <c r="S15182" i="16"/>
  <c r="S15183" i="16"/>
  <c r="S15184" i="16"/>
  <c r="S15185" i="16"/>
  <c r="S15186" i="16"/>
  <c r="S15187" i="16"/>
  <c r="S15188" i="16"/>
  <c r="S15189" i="16"/>
  <c r="S15190" i="16"/>
  <c r="S15191" i="16"/>
  <c r="S15192" i="16"/>
  <c r="S15193" i="16"/>
  <c r="S15194" i="16"/>
  <c r="S15195" i="16"/>
  <c r="S15196" i="16"/>
  <c r="S15197" i="16"/>
  <c r="S15198" i="16"/>
  <c r="S15199" i="16"/>
  <c r="S15200" i="16"/>
  <c r="S15201" i="16"/>
  <c r="S15202" i="16"/>
  <c r="S15203" i="16"/>
  <c r="S15204" i="16"/>
  <c r="S15205" i="16"/>
  <c r="S15206" i="16"/>
  <c r="S15207" i="16"/>
  <c r="S15208" i="16"/>
  <c r="S15209" i="16"/>
  <c r="S15210" i="16"/>
  <c r="S15211" i="16"/>
  <c r="S15212" i="16"/>
  <c r="S15213" i="16"/>
  <c r="S15214" i="16"/>
  <c r="S15215" i="16"/>
  <c r="S15216" i="16"/>
  <c r="S15217" i="16"/>
  <c r="S15218" i="16"/>
  <c r="S15219" i="16"/>
  <c r="S15220" i="16"/>
  <c r="S15221" i="16"/>
  <c r="S15222" i="16"/>
  <c r="S15223" i="16"/>
  <c r="S15224" i="16"/>
  <c r="S15225" i="16"/>
  <c r="S15226" i="16"/>
  <c r="S15227" i="16"/>
  <c r="S15228" i="16"/>
  <c r="S15229" i="16"/>
  <c r="S15230" i="16"/>
  <c r="S15231" i="16"/>
  <c r="S15232" i="16"/>
  <c r="S15233" i="16"/>
  <c r="S15234" i="16"/>
  <c r="S15235" i="16"/>
  <c r="S15236" i="16"/>
  <c r="S15237" i="16"/>
  <c r="S15238" i="16"/>
  <c r="S15239" i="16"/>
  <c r="S15240" i="16"/>
  <c r="S15241" i="16"/>
  <c r="S15242" i="16"/>
  <c r="S15243" i="16"/>
  <c r="S15244" i="16"/>
  <c r="S15245" i="16"/>
  <c r="S15246" i="16"/>
  <c r="S15247" i="16"/>
  <c r="S15248" i="16"/>
  <c r="S15249" i="16"/>
  <c r="S15250" i="16"/>
  <c r="S15251" i="16"/>
  <c r="S15252" i="16"/>
  <c r="S15253" i="16"/>
  <c r="S15254" i="16"/>
  <c r="S15255" i="16"/>
  <c r="S15256" i="16"/>
  <c r="S15257" i="16"/>
  <c r="S15258" i="16"/>
  <c r="S15259" i="16"/>
  <c r="S15260" i="16"/>
  <c r="S15261" i="16"/>
  <c r="S15262" i="16"/>
  <c r="S15263" i="16"/>
  <c r="S15264" i="16"/>
  <c r="S15265" i="16"/>
  <c r="S15266" i="16"/>
  <c r="S15267" i="16"/>
  <c r="S15268" i="16"/>
  <c r="S15269" i="16"/>
  <c r="S15270" i="16"/>
  <c r="S15271" i="16"/>
  <c r="S15272" i="16"/>
  <c r="S15273" i="16"/>
  <c r="S15274" i="16"/>
  <c r="S15275" i="16"/>
  <c r="S15276" i="16"/>
  <c r="S15277" i="16"/>
  <c r="S15278" i="16"/>
  <c r="S15279" i="16"/>
  <c r="S15280" i="16"/>
  <c r="S15281" i="16"/>
  <c r="S15282" i="16"/>
  <c r="S15283" i="16"/>
  <c r="S15284" i="16"/>
  <c r="S15285" i="16"/>
  <c r="S15286" i="16"/>
  <c r="S15287" i="16"/>
  <c r="S15288" i="16"/>
  <c r="S15289" i="16"/>
  <c r="S15290" i="16"/>
  <c r="S15291" i="16"/>
  <c r="S15292" i="16"/>
  <c r="S15293" i="16"/>
  <c r="S15294" i="16"/>
  <c r="S15295" i="16"/>
  <c r="S15296" i="16"/>
  <c r="S15297" i="16"/>
  <c r="S15298" i="16"/>
  <c r="S15299" i="16"/>
  <c r="S15300" i="16"/>
  <c r="S15301" i="16"/>
  <c r="S15302" i="16"/>
  <c r="S15303" i="16"/>
  <c r="S15304" i="16"/>
  <c r="S15305" i="16"/>
  <c r="S15306" i="16"/>
  <c r="S15307" i="16"/>
  <c r="S15308" i="16"/>
  <c r="S15309" i="16"/>
  <c r="S15310" i="16"/>
  <c r="S15311" i="16"/>
  <c r="S15312" i="16"/>
  <c r="S15313" i="16"/>
  <c r="S15314" i="16"/>
  <c r="S15315" i="16"/>
  <c r="S15316" i="16"/>
  <c r="S15317" i="16"/>
  <c r="S15318" i="16"/>
  <c r="S15319" i="16"/>
  <c r="S15320" i="16"/>
  <c r="S15321" i="16"/>
  <c r="S15322" i="16"/>
  <c r="S15323" i="16"/>
  <c r="S15324" i="16"/>
  <c r="S15325" i="16"/>
  <c r="S15326" i="16"/>
  <c r="S15327" i="16"/>
  <c r="S15328" i="16"/>
  <c r="S15329" i="16"/>
  <c r="S15330" i="16"/>
  <c r="S15331" i="16"/>
  <c r="S15332" i="16"/>
  <c r="S15333" i="16"/>
  <c r="S15334" i="16"/>
  <c r="S15335" i="16"/>
  <c r="S15336" i="16"/>
  <c r="S15337" i="16"/>
  <c r="S15338" i="16"/>
  <c r="S15339" i="16"/>
  <c r="S15340" i="16"/>
  <c r="S15341" i="16"/>
  <c r="S15342" i="16"/>
  <c r="S15343" i="16"/>
  <c r="S15344" i="16"/>
  <c r="S15345" i="16"/>
  <c r="S15346" i="16"/>
  <c r="S15347" i="16"/>
  <c r="S15348" i="16"/>
  <c r="S15349" i="16"/>
  <c r="S15350" i="16"/>
  <c r="S15351" i="16"/>
  <c r="S15352" i="16"/>
  <c r="S15353" i="16"/>
  <c r="S15354" i="16"/>
  <c r="S15355" i="16"/>
  <c r="S15356" i="16"/>
  <c r="S15357" i="16"/>
  <c r="S15358" i="16"/>
  <c r="S15359" i="16"/>
  <c r="S15360" i="16"/>
  <c r="S15361" i="16"/>
  <c r="S15362" i="16"/>
  <c r="S15363" i="16"/>
  <c r="S15364" i="16"/>
  <c r="S15365" i="16"/>
  <c r="S15366" i="16"/>
  <c r="S15367" i="16"/>
  <c r="S15368" i="16"/>
  <c r="S15369" i="16"/>
  <c r="S15370" i="16"/>
  <c r="S15371" i="16"/>
  <c r="S15372" i="16"/>
  <c r="S15373" i="16"/>
  <c r="S15374" i="16"/>
  <c r="S15375" i="16"/>
  <c r="S15376" i="16"/>
  <c r="S15377" i="16"/>
  <c r="S15378" i="16"/>
  <c r="S15379" i="16"/>
  <c r="S15380" i="16"/>
  <c r="S15381" i="16"/>
  <c r="S15382" i="16"/>
  <c r="S15383" i="16"/>
  <c r="S15384" i="16"/>
  <c r="S15385" i="16"/>
  <c r="S15386" i="16"/>
  <c r="S15387" i="16"/>
  <c r="S15388" i="16"/>
  <c r="S15389" i="16"/>
  <c r="S15390" i="16"/>
  <c r="S15391" i="16"/>
  <c r="S15392" i="16"/>
  <c r="S15393" i="16"/>
  <c r="S15394" i="16"/>
  <c r="S15395" i="16"/>
  <c r="S15396" i="16"/>
  <c r="S15397" i="16"/>
  <c r="S15398" i="16"/>
  <c r="S15399" i="16"/>
  <c r="S15400" i="16"/>
  <c r="S15401" i="16"/>
  <c r="S15402" i="16"/>
  <c r="S15403" i="16"/>
  <c r="S15404" i="16"/>
  <c r="S15405" i="16"/>
  <c r="S15406" i="16"/>
  <c r="S15407" i="16"/>
  <c r="S15408" i="16"/>
  <c r="S15409" i="16"/>
  <c r="S15410" i="16"/>
  <c r="S15411" i="16"/>
  <c r="S15412" i="16"/>
  <c r="S15413" i="16"/>
  <c r="S15414" i="16"/>
  <c r="S15415" i="16"/>
  <c r="S15416" i="16"/>
  <c r="S15417" i="16"/>
  <c r="S15418" i="16"/>
  <c r="S15419" i="16"/>
  <c r="S15420" i="16"/>
  <c r="S15421" i="16"/>
  <c r="S15422" i="16"/>
  <c r="S15423" i="16"/>
  <c r="S15424" i="16"/>
  <c r="S15425" i="16"/>
  <c r="S15426" i="16"/>
  <c r="S15427" i="16"/>
  <c r="S15428" i="16"/>
  <c r="S15429" i="16"/>
  <c r="S15430" i="16"/>
  <c r="S15431" i="16"/>
  <c r="S15432" i="16"/>
  <c r="S15433" i="16"/>
  <c r="S15434" i="16"/>
  <c r="S15435" i="16"/>
  <c r="S15436" i="16"/>
  <c r="S15437" i="16"/>
  <c r="S15438" i="16"/>
  <c r="S15439" i="16"/>
  <c r="S15440" i="16"/>
  <c r="S15441" i="16"/>
  <c r="S15442" i="16"/>
  <c r="S15443" i="16"/>
  <c r="S15444" i="16"/>
  <c r="S15445" i="16"/>
  <c r="S15446" i="16"/>
  <c r="S15447" i="16"/>
  <c r="S15448" i="16"/>
  <c r="S15449" i="16"/>
  <c r="S15450" i="16"/>
  <c r="S15451" i="16"/>
  <c r="S15452" i="16"/>
  <c r="S15453" i="16"/>
  <c r="S15454" i="16"/>
  <c r="S15455" i="16"/>
  <c r="S15456" i="16"/>
  <c r="S15457" i="16"/>
  <c r="S15458" i="16"/>
  <c r="S15459" i="16"/>
  <c r="S15460" i="16"/>
  <c r="S15461" i="16"/>
  <c r="S15462" i="16"/>
  <c r="S15463" i="16"/>
  <c r="S15464" i="16"/>
  <c r="S15465" i="16"/>
  <c r="S15466" i="16"/>
  <c r="S15467" i="16"/>
  <c r="S15468" i="16"/>
  <c r="S15469" i="16"/>
  <c r="S15470" i="16"/>
  <c r="S15471" i="16"/>
  <c r="S15472" i="16"/>
  <c r="S15473" i="16"/>
  <c r="S15474" i="16"/>
  <c r="S15475" i="16"/>
  <c r="S15476" i="16"/>
  <c r="S15477" i="16"/>
  <c r="S15478" i="16"/>
  <c r="S15479" i="16"/>
  <c r="S15480" i="16"/>
  <c r="S15481" i="16"/>
  <c r="S15482" i="16"/>
  <c r="S15483" i="16"/>
  <c r="S15484" i="16"/>
  <c r="S15485" i="16"/>
  <c r="S15486" i="16"/>
  <c r="S15487" i="16"/>
  <c r="S15488" i="16"/>
  <c r="S15489" i="16"/>
  <c r="S15490" i="16"/>
  <c r="S15491" i="16"/>
  <c r="S15492" i="16"/>
  <c r="S15493" i="16"/>
  <c r="S15494" i="16"/>
  <c r="S15495" i="16"/>
  <c r="S15496" i="16"/>
  <c r="S15497" i="16"/>
  <c r="S15498" i="16"/>
  <c r="S15499" i="16"/>
  <c r="S15500" i="16"/>
  <c r="S15501" i="16"/>
  <c r="S15502" i="16"/>
  <c r="S15503" i="16"/>
  <c r="S15504" i="16"/>
  <c r="S15505" i="16"/>
  <c r="S15506" i="16"/>
  <c r="S15507" i="16"/>
  <c r="S15508" i="16"/>
  <c r="S15509" i="16"/>
  <c r="S15510" i="16"/>
  <c r="S15511" i="16"/>
  <c r="S15512" i="16"/>
  <c r="S15513" i="16"/>
  <c r="S15514" i="16"/>
  <c r="S15515" i="16"/>
  <c r="S15516" i="16"/>
  <c r="S15517" i="16"/>
  <c r="S15518" i="16"/>
  <c r="S15519" i="16"/>
  <c r="S15520" i="16"/>
  <c r="S15521" i="16"/>
  <c r="S15522" i="16"/>
  <c r="S15523" i="16"/>
  <c r="S15524" i="16"/>
  <c r="S15525" i="16"/>
  <c r="S15526" i="16"/>
  <c r="S15527" i="16"/>
  <c r="S15528" i="16"/>
  <c r="S15529" i="16"/>
  <c r="S15530" i="16"/>
  <c r="S15531" i="16"/>
  <c r="S15532" i="16"/>
  <c r="S15533" i="16"/>
  <c r="S15534" i="16"/>
  <c r="S15535" i="16"/>
  <c r="S15536" i="16"/>
  <c r="S15537" i="16"/>
  <c r="S15538" i="16"/>
  <c r="S15539" i="16"/>
  <c r="S15540" i="16"/>
  <c r="S15541" i="16"/>
  <c r="S15542" i="16"/>
  <c r="S15543" i="16"/>
  <c r="S15544" i="16"/>
  <c r="S15545" i="16"/>
  <c r="S15546" i="16"/>
  <c r="S15547" i="16"/>
  <c r="S15548" i="16"/>
  <c r="S15549" i="16"/>
  <c r="S15550" i="16"/>
  <c r="S15551" i="16"/>
  <c r="S15552" i="16"/>
  <c r="S15553" i="16"/>
  <c r="S15554" i="16"/>
  <c r="S15555" i="16"/>
  <c r="S15556" i="16"/>
  <c r="S15557" i="16"/>
  <c r="S15558" i="16"/>
  <c r="S15559" i="16"/>
  <c r="S15560" i="16"/>
  <c r="S15561" i="16"/>
  <c r="S15562" i="16"/>
  <c r="S15563" i="16"/>
  <c r="S15564" i="16"/>
  <c r="S15565" i="16"/>
  <c r="S15566" i="16"/>
  <c r="S15567" i="16"/>
  <c r="S15568" i="16"/>
  <c r="S15569" i="16"/>
  <c r="S15570" i="16"/>
  <c r="S15571" i="16"/>
  <c r="S15572" i="16"/>
  <c r="S15573" i="16"/>
  <c r="S15574" i="16"/>
  <c r="S15575" i="16"/>
  <c r="S15576" i="16"/>
  <c r="S15577" i="16"/>
  <c r="S15578" i="16"/>
  <c r="S15579" i="16"/>
  <c r="S15580" i="16"/>
  <c r="S15581" i="16"/>
  <c r="S15582" i="16"/>
  <c r="S15583" i="16"/>
  <c r="S15584" i="16"/>
  <c r="S15585" i="16"/>
  <c r="S15586" i="16"/>
  <c r="S15587" i="16"/>
  <c r="S15588" i="16"/>
  <c r="S15589" i="16"/>
  <c r="S15590" i="16"/>
  <c r="S15591" i="16"/>
  <c r="S15592" i="16"/>
  <c r="S15593" i="16"/>
  <c r="S15594" i="16"/>
  <c r="S15595" i="16"/>
  <c r="S15596" i="16"/>
  <c r="S15597" i="16"/>
  <c r="S15598" i="16"/>
  <c r="S15599" i="16"/>
  <c r="S15600" i="16"/>
  <c r="S15601" i="16"/>
  <c r="S15602" i="16"/>
  <c r="S15603" i="16"/>
  <c r="S15604" i="16"/>
  <c r="S15605" i="16"/>
  <c r="S15606" i="16"/>
  <c r="S15607" i="16"/>
  <c r="S15608" i="16"/>
  <c r="S15609" i="16"/>
  <c r="S15610" i="16"/>
  <c r="S15611" i="16"/>
  <c r="S15612" i="16"/>
  <c r="S15613" i="16"/>
  <c r="S15614" i="16"/>
  <c r="S15615" i="16"/>
  <c r="S15616" i="16"/>
  <c r="S15617" i="16"/>
  <c r="S15618" i="16"/>
  <c r="S15619" i="16"/>
  <c r="S15620" i="16"/>
  <c r="S15621" i="16"/>
  <c r="S15622" i="16"/>
  <c r="S15623" i="16"/>
  <c r="S15624" i="16"/>
  <c r="S15625" i="16"/>
  <c r="S15626" i="16"/>
  <c r="S15627" i="16"/>
  <c r="S15628" i="16"/>
  <c r="S15629" i="16"/>
  <c r="S15630" i="16"/>
  <c r="S15631" i="16"/>
  <c r="S15632" i="16"/>
  <c r="S15633" i="16"/>
  <c r="S15634" i="16"/>
  <c r="S15635" i="16"/>
  <c r="S15636" i="16"/>
  <c r="S15637" i="16"/>
  <c r="S15638" i="16"/>
  <c r="S15639" i="16"/>
  <c r="S15640" i="16"/>
  <c r="S15641" i="16"/>
  <c r="S15642" i="16"/>
  <c r="S15643" i="16"/>
  <c r="S15644" i="16"/>
  <c r="S15645" i="16"/>
  <c r="S15646" i="16"/>
  <c r="S15647" i="16"/>
  <c r="S15648" i="16"/>
  <c r="S15649" i="16"/>
  <c r="S15650" i="16"/>
  <c r="S15651" i="16"/>
  <c r="S15652" i="16"/>
  <c r="S15653" i="16"/>
  <c r="S15654" i="16"/>
  <c r="S15655" i="16"/>
  <c r="S15656" i="16"/>
  <c r="S15657" i="16"/>
  <c r="S15658" i="16"/>
  <c r="S15659" i="16"/>
  <c r="S15660" i="16"/>
  <c r="S15661" i="16"/>
  <c r="S15662" i="16"/>
  <c r="S15663" i="16"/>
  <c r="S15664" i="16"/>
  <c r="S15665" i="16"/>
  <c r="S15666" i="16"/>
  <c r="S15667" i="16"/>
  <c r="S15668" i="16"/>
  <c r="S15669" i="16"/>
  <c r="S15670" i="16"/>
  <c r="S15671" i="16"/>
  <c r="S15672" i="16"/>
  <c r="S15673" i="16"/>
  <c r="S15674" i="16"/>
  <c r="S15675" i="16"/>
  <c r="S15676" i="16"/>
  <c r="S15677" i="16"/>
  <c r="S15678" i="16"/>
  <c r="S15679" i="16"/>
  <c r="S15680" i="16"/>
  <c r="S15681" i="16"/>
  <c r="S15682" i="16"/>
  <c r="S15683" i="16"/>
  <c r="S15684" i="16"/>
  <c r="S15685" i="16"/>
  <c r="S15686" i="16"/>
  <c r="S15687" i="16"/>
  <c r="S15688" i="16"/>
  <c r="S15689" i="16"/>
  <c r="S15690" i="16"/>
  <c r="S15691" i="16"/>
  <c r="S15692" i="16"/>
  <c r="S15693" i="16"/>
  <c r="S15694" i="16"/>
  <c r="S15695" i="16"/>
  <c r="S15696" i="16"/>
  <c r="S15697" i="16"/>
  <c r="S15698" i="16"/>
  <c r="S15699" i="16"/>
  <c r="S15700" i="16"/>
  <c r="S15701" i="16"/>
  <c r="S15702" i="16"/>
  <c r="S15703" i="16"/>
  <c r="S15704" i="16"/>
  <c r="S15705" i="16"/>
  <c r="S15706" i="16"/>
  <c r="S15707" i="16"/>
  <c r="S15708" i="16"/>
  <c r="S15709" i="16"/>
  <c r="S15710" i="16"/>
  <c r="S15711" i="16"/>
  <c r="S15712" i="16"/>
  <c r="S15713" i="16"/>
  <c r="S15714" i="16"/>
  <c r="S15715" i="16"/>
  <c r="S15716" i="16"/>
  <c r="S15717" i="16"/>
  <c r="S15718" i="16"/>
  <c r="S15719" i="16"/>
  <c r="S15720" i="16"/>
  <c r="S15721" i="16"/>
  <c r="S15722" i="16"/>
  <c r="S15723" i="16"/>
  <c r="S15724" i="16"/>
  <c r="S15725" i="16"/>
  <c r="S15726" i="16"/>
  <c r="S15727" i="16"/>
  <c r="S15728" i="16"/>
  <c r="S15729" i="16"/>
  <c r="S15730" i="16"/>
  <c r="S15731" i="16"/>
  <c r="S15732" i="16"/>
  <c r="S15733" i="16"/>
  <c r="S15734" i="16"/>
  <c r="S15735" i="16"/>
  <c r="S15736" i="16"/>
  <c r="S15737" i="16"/>
  <c r="S15738" i="16"/>
  <c r="S15739" i="16"/>
  <c r="S15740" i="16"/>
  <c r="S15741" i="16"/>
  <c r="S15742" i="16"/>
  <c r="S15743" i="16"/>
  <c r="S15744" i="16"/>
  <c r="S15745" i="16"/>
  <c r="S15746" i="16"/>
  <c r="S15747" i="16"/>
  <c r="S15748" i="16"/>
  <c r="S15749" i="16"/>
  <c r="S15750" i="16"/>
  <c r="S15751" i="16"/>
  <c r="S15752" i="16"/>
  <c r="S15753" i="16"/>
  <c r="S15754" i="16"/>
  <c r="S15755" i="16"/>
  <c r="S15756" i="16"/>
  <c r="S15757" i="16"/>
  <c r="S15758" i="16"/>
  <c r="S15759" i="16"/>
  <c r="S15760" i="16"/>
  <c r="S15761" i="16"/>
  <c r="S15762" i="16"/>
  <c r="S15763" i="16"/>
  <c r="S15764" i="16"/>
  <c r="S15765" i="16"/>
  <c r="S15766" i="16"/>
  <c r="S15767" i="16"/>
  <c r="S15768" i="16"/>
  <c r="S15769" i="16"/>
  <c r="S15770" i="16"/>
  <c r="S15771" i="16"/>
  <c r="S15772" i="16"/>
  <c r="S15773" i="16"/>
  <c r="S15774" i="16"/>
  <c r="S15775" i="16"/>
  <c r="S15776" i="16"/>
  <c r="S15777" i="16"/>
  <c r="S15778" i="16"/>
  <c r="S15779" i="16"/>
  <c r="S15780" i="16"/>
  <c r="S15781" i="16"/>
  <c r="S15782" i="16"/>
  <c r="S15783" i="16"/>
  <c r="S15784" i="16"/>
  <c r="S15785" i="16"/>
  <c r="S15786" i="16"/>
  <c r="S15787" i="16"/>
  <c r="S15788" i="16"/>
  <c r="S15789" i="16"/>
  <c r="S15790" i="16"/>
  <c r="S15791" i="16"/>
  <c r="S15792" i="16"/>
  <c r="S15793" i="16"/>
  <c r="S15794" i="16"/>
  <c r="S15795" i="16"/>
  <c r="S15796" i="16"/>
  <c r="S15797" i="16"/>
  <c r="S15798" i="16"/>
  <c r="S15799" i="16"/>
  <c r="S15800" i="16"/>
  <c r="S15801" i="16"/>
  <c r="S15802" i="16"/>
  <c r="S15803" i="16"/>
  <c r="S15804" i="16"/>
  <c r="S15805" i="16"/>
  <c r="S15806" i="16"/>
  <c r="S15807" i="16"/>
  <c r="S15808" i="16"/>
  <c r="S15809" i="16"/>
  <c r="S15810" i="16"/>
  <c r="S15811" i="16"/>
  <c r="S15812" i="16"/>
  <c r="S15813" i="16"/>
  <c r="S15814" i="16"/>
  <c r="S15815" i="16"/>
  <c r="S15816" i="16"/>
  <c r="S15817" i="16"/>
  <c r="S15818" i="16"/>
  <c r="S15819" i="16"/>
  <c r="S15820" i="16"/>
  <c r="S15821" i="16"/>
  <c r="S15822" i="16"/>
  <c r="S15823" i="16"/>
  <c r="S15824" i="16"/>
  <c r="S15825" i="16"/>
  <c r="S15826" i="16"/>
  <c r="S15827" i="16"/>
  <c r="S15828" i="16"/>
  <c r="S15829" i="16"/>
  <c r="S15830" i="16"/>
  <c r="S15831" i="16"/>
  <c r="S15832" i="16"/>
  <c r="S15833" i="16"/>
  <c r="S15834" i="16"/>
  <c r="S15835" i="16"/>
  <c r="S15836" i="16"/>
  <c r="S15837" i="16"/>
  <c r="S15838" i="16"/>
  <c r="S15839" i="16"/>
  <c r="S15840" i="16"/>
  <c r="S15841" i="16"/>
  <c r="S15842" i="16"/>
  <c r="S15843" i="16"/>
  <c r="S15844" i="16"/>
  <c r="S15845" i="16"/>
  <c r="S15846" i="16"/>
  <c r="S15847" i="16"/>
  <c r="S15848" i="16"/>
  <c r="S15849" i="16"/>
  <c r="S15850" i="16"/>
  <c r="S15851" i="16"/>
  <c r="S15852" i="16"/>
  <c r="S15853" i="16"/>
  <c r="S15854" i="16"/>
  <c r="S15855" i="16"/>
  <c r="S15856" i="16"/>
  <c r="S15857" i="16"/>
  <c r="S15858" i="16"/>
  <c r="S15859" i="16"/>
  <c r="S15860" i="16"/>
  <c r="S15861" i="16"/>
  <c r="S15862" i="16"/>
  <c r="S15863" i="16"/>
  <c r="S15864" i="16"/>
  <c r="S15865" i="16"/>
  <c r="S15866" i="16"/>
  <c r="S15867" i="16"/>
  <c r="S15868" i="16"/>
  <c r="S15869" i="16"/>
  <c r="S15870" i="16"/>
  <c r="S15871" i="16"/>
  <c r="S15872" i="16"/>
  <c r="S15873" i="16"/>
  <c r="S15874" i="16"/>
  <c r="S15875" i="16"/>
  <c r="S15876" i="16"/>
  <c r="S15877" i="16"/>
  <c r="S15878" i="16"/>
  <c r="S15879" i="16"/>
  <c r="S15880" i="16"/>
  <c r="S15881" i="16"/>
  <c r="S15882" i="16"/>
  <c r="S15883" i="16"/>
  <c r="S15884" i="16"/>
  <c r="S15885" i="16"/>
  <c r="S15886" i="16"/>
  <c r="S15887" i="16"/>
  <c r="S15888" i="16"/>
  <c r="S15889" i="16"/>
  <c r="S15890" i="16"/>
  <c r="S15891" i="16"/>
  <c r="S15892" i="16"/>
  <c r="S15893" i="16"/>
  <c r="S15894" i="16"/>
  <c r="S15895" i="16"/>
  <c r="S15896" i="16"/>
  <c r="S15897" i="16"/>
  <c r="S15898" i="16"/>
  <c r="S15899" i="16"/>
  <c r="S15900" i="16"/>
  <c r="S15901" i="16"/>
  <c r="S15902" i="16"/>
  <c r="S15903" i="16"/>
  <c r="S15904" i="16"/>
  <c r="S15905" i="16"/>
  <c r="S15906" i="16"/>
  <c r="S15907" i="16"/>
  <c r="S15908" i="16"/>
  <c r="S15909" i="16"/>
  <c r="S15910" i="16"/>
  <c r="S15911" i="16"/>
  <c r="S15912" i="16"/>
  <c r="S15913" i="16"/>
  <c r="S15914" i="16"/>
  <c r="S15915" i="16"/>
  <c r="S15916" i="16"/>
  <c r="S15917" i="16"/>
  <c r="S15918" i="16"/>
  <c r="S15919" i="16"/>
  <c r="S15920" i="16"/>
  <c r="S15921" i="16"/>
  <c r="S15922" i="16"/>
  <c r="S15923" i="16"/>
  <c r="S15924" i="16"/>
  <c r="S15925" i="16"/>
  <c r="S15926" i="16"/>
  <c r="S15927" i="16"/>
  <c r="S15928" i="16"/>
  <c r="S15929" i="16"/>
  <c r="S15930" i="16"/>
  <c r="S15931" i="16"/>
  <c r="S15932" i="16"/>
  <c r="S15933" i="16"/>
  <c r="S15934" i="16"/>
  <c r="S15935" i="16"/>
  <c r="S15936" i="16"/>
  <c r="S15937" i="16"/>
  <c r="S15938" i="16"/>
  <c r="S15939" i="16"/>
  <c r="S15940" i="16"/>
  <c r="S15941" i="16"/>
  <c r="S15942" i="16"/>
  <c r="S15943" i="16"/>
  <c r="S15944" i="16"/>
  <c r="S15945" i="16"/>
  <c r="S15946" i="16"/>
  <c r="S15947" i="16"/>
  <c r="S15948" i="16"/>
  <c r="S15949" i="16"/>
  <c r="S15950" i="16"/>
  <c r="S15951" i="16"/>
  <c r="S15952" i="16"/>
  <c r="S15953" i="16"/>
  <c r="S15954" i="16"/>
  <c r="S15955" i="16"/>
  <c r="S15956" i="16"/>
  <c r="S15957" i="16"/>
  <c r="S15958" i="16"/>
  <c r="S15959" i="16"/>
  <c r="S15960" i="16"/>
  <c r="S15961" i="16"/>
  <c r="S15962" i="16"/>
  <c r="S15963" i="16"/>
  <c r="S15964" i="16"/>
  <c r="S15965" i="16"/>
  <c r="S15966" i="16"/>
  <c r="S15967" i="16"/>
  <c r="S15968" i="16"/>
  <c r="S15969" i="16"/>
  <c r="S15970" i="16"/>
  <c r="S15971" i="16"/>
  <c r="S15972" i="16"/>
  <c r="S15973" i="16"/>
  <c r="S15974" i="16"/>
  <c r="S15975" i="16"/>
  <c r="S15976" i="16"/>
  <c r="S15977" i="16"/>
  <c r="S15978" i="16"/>
  <c r="S15979" i="16"/>
  <c r="S15980" i="16"/>
  <c r="S15981" i="16"/>
  <c r="S15982" i="16"/>
  <c r="S15983" i="16"/>
  <c r="S15984" i="16"/>
  <c r="S15985" i="16"/>
  <c r="S15986" i="16"/>
  <c r="S15987" i="16"/>
  <c r="S15988" i="16"/>
  <c r="S15989" i="16"/>
  <c r="S15990" i="16"/>
  <c r="S15991" i="16"/>
  <c r="S15992" i="16"/>
  <c r="S15993" i="16"/>
  <c r="S15994" i="16"/>
  <c r="S15995" i="16"/>
  <c r="S15996" i="16"/>
  <c r="S15997" i="16"/>
  <c r="S15998" i="16"/>
  <c r="S15999" i="16"/>
  <c r="S16000" i="16"/>
  <c r="S16001" i="16"/>
  <c r="S16002" i="16"/>
  <c r="S16003" i="16"/>
  <c r="S16004" i="16"/>
  <c r="S16005" i="16"/>
  <c r="S16006" i="16"/>
  <c r="S16007" i="16"/>
  <c r="S16008" i="16"/>
  <c r="S16009" i="16"/>
  <c r="S16010" i="16"/>
  <c r="S16011" i="16"/>
  <c r="S16012" i="16"/>
  <c r="S16013" i="16"/>
  <c r="S16014" i="16"/>
  <c r="S16015" i="16"/>
  <c r="S16016" i="16"/>
  <c r="S16017" i="16"/>
  <c r="S16018" i="16"/>
  <c r="S16019" i="16"/>
  <c r="S16020" i="16"/>
  <c r="S16021" i="16"/>
  <c r="S16022" i="16"/>
  <c r="S16023" i="16"/>
  <c r="S16024" i="16"/>
  <c r="S16025" i="16"/>
  <c r="S16026" i="16"/>
  <c r="S16027" i="16"/>
  <c r="S16028" i="16"/>
  <c r="S16029" i="16"/>
  <c r="S16030" i="16"/>
  <c r="S16031" i="16"/>
  <c r="S16032" i="16"/>
  <c r="S16033" i="16"/>
  <c r="S16034" i="16"/>
  <c r="S16035" i="16"/>
  <c r="S16036" i="16"/>
  <c r="S16037" i="16"/>
  <c r="S16038" i="16"/>
  <c r="S16039" i="16"/>
  <c r="S16040" i="16"/>
  <c r="S16041" i="16"/>
  <c r="S16042" i="16"/>
  <c r="S16043" i="16"/>
  <c r="S16044" i="16"/>
  <c r="S16045" i="16"/>
  <c r="S16046" i="16"/>
  <c r="S16047" i="16"/>
  <c r="S16048" i="16"/>
  <c r="S16049" i="16"/>
  <c r="S16050" i="16"/>
  <c r="S16051" i="16"/>
  <c r="S16052" i="16"/>
  <c r="S16053" i="16"/>
  <c r="S16054" i="16"/>
  <c r="S16055" i="16"/>
  <c r="S16056" i="16"/>
  <c r="S16057" i="16"/>
  <c r="S16058" i="16"/>
  <c r="S16059" i="16"/>
  <c r="S16060" i="16"/>
  <c r="S16061" i="16"/>
  <c r="S16062" i="16"/>
  <c r="S16063" i="16"/>
  <c r="S16064" i="16"/>
  <c r="S16065" i="16"/>
  <c r="S16066" i="16"/>
  <c r="S16067" i="16"/>
  <c r="S16068" i="16"/>
  <c r="S16069" i="16"/>
  <c r="S16070" i="16"/>
  <c r="S16071" i="16"/>
  <c r="S16072" i="16"/>
  <c r="S16073" i="16"/>
  <c r="S16074" i="16"/>
  <c r="S16075" i="16"/>
  <c r="S16076" i="16"/>
  <c r="S16077" i="16"/>
  <c r="S16078" i="16"/>
  <c r="S16079" i="16"/>
  <c r="S16080" i="16"/>
  <c r="S16081" i="16"/>
  <c r="S16082" i="16"/>
  <c r="S16083" i="16"/>
  <c r="S16084" i="16"/>
  <c r="S16085" i="16"/>
  <c r="S16086" i="16"/>
  <c r="S16087" i="16"/>
  <c r="S16088" i="16"/>
  <c r="S16089" i="16"/>
  <c r="S16090" i="16"/>
  <c r="S16091" i="16"/>
  <c r="S16092" i="16"/>
  <c r="S16093" i="16"/>
  <c r="S16094" i="16"/>
  <c r="S16095" i="16"/>
  <c r="S16096" i="16"/>
  <c r="S16097" i="16"/>
  <c r="S16098" i="16"/>
  <c r="S16099" i="16"/>
  <c r="S16100" i="16"/>
  <c r="S16101" i="16"/>
  <c r="S16102" i="16"/>
  <c r="S16103" i="16"/>
  <c r="S16104" i="16"/>
  <c r="S16105" i="16"/>
  <c r="S16106" i="16"/>
  <c r="S16107" i="16"/>
  <c r="S16108" i="16"/>
  <c r="S16109" i="16"/>
  <c r="S16110" i="16"/>
  <c r="S16111" i="16"/>
  <c r="S16112" i="16"/>
  <c r="S16113" i="16"/>
  <c r="S16114" i="16"/>
  <c r="S16115" i="16"/>
  <c r="S16116" i="16"/>
  <c r="S16117" i="16"/>
  <c r="S16118" i="16"/>
  <c r="S16119" i="16"/>
  <c r="S16120" i="16"/>
  <c r="S16121" i="16"/>
  <c r="S16122" i="16"/>
  <c r="S16123" i="16"/>
  <c r="S16124" i="16"/>
  <c r="S16125" i="16"/>
  <c r="S16126" i="16"/>
  <c r="S16127" i="16"/>
  <c r="S16128" i="16"/>
  <c r="S16129" i="16"/>
  <c r="S16130" i="16"/>
  <c r="S16131" i="16"/>
  <c r="S16132" i="16"/>
  <c r="S16133" i="16"/>
  <c r="S16134" i="16"/>
  <c r="S16135" i="16"/>
  <c r="S16136" i="16"/>
  <c r="S16137" i="16"/>
  <c r="S16138" i="16"/>
  <c r="S16139" i="16"/>
  <c r="S16140" i="16"/>
  <c r="S16141" i="16"/>
  <c r="S16142" i="16"/>
  <c r="S16143" i="16"/>
  <c r="S16144" i="16"/>
  <c r="S16145" i="16"/>
  <c r="S16146" i="16"/>
  <c r="S16147" i="16"/>
  <c r="S16148" i="16"/>
  <c r="S16149" i="16"/>
  <c r="S16150" i="16"/>
  <c r="S16151" i="16"/>
  <c r="S16152" i="16"/>
  <c r="S16153" i="16"/>
  <c r="S16154" i="16"/>
  <c r="S16155" i="16"/>
  <c r="S16156" i="16"/>
  <c r="S16157" i="16"/>
  <c r="S16158" i="16"/>
  <c r="S16159" i="16"/>
  <c r="S16160" i="16"/>
  <c r="S16161" i="16"/>
  <c r="S16162" i="16"/>
  <c r="S16163" i="16"/>
  <c r="S16164" i="16"/>
  <c r="S16165" i="16"/>
  <c r="S16166" i="16"/>
  <c r="S16167" i="16"/>
  <c r="S16168" i="16"/>
  <c r="S16169" i="16"/>
  <c r="S16170" i="16"/>
  <c r="S16171" i="16"/>
  <c r="S16172" i="16"/>
  <c r="S16173" i="16"/>
  <c r="S16174" i="16"/>
  <c r="S16175" i="16"/>
  <c r="S16176" i="16"/>
  <c r="S16177" i="16"/>
  <c r="S16178" i="16"/>
  <c r="S16179" i="16"/>
  <c r="S16180" i="16"/>
  <c r="S16181" i="16"/>
  <c r="S16182" i="16"/>
  <c r="S16183" i="16"/>
  <c r="S16184" i="16"/>
  <c r="S16185" i="16"/>
  <c r="S16186" i="16"/>
  <c r="S16187" i="16"/>
  <c r="S16188" i="16"/>
  <c r="S16189" i="16"/>
  <c r="S16190" i="16"/>
  <c r="S16191" i="16"/>
  <c r="S16192" i="16"/>
  <c r="S16193" i="16"/>
  <c r="S16194" i="16"/>
  <c r="S16195" i="16"/>
  <c r="S16196" i="16"/>
  <c r="S16197" i="16"/>
  <c r="S16198" i="16"/>
  <c r="S16199" i="16"/>
  <c r="S16200" i="16"/>
  <c r="S16201" i="16"/>
  <c r="S16202" i="16"/>
  <c r="S16203" i="16"/>
  <c r="S16204" i="16"/>
  <c r="S16205" i="16"/>
  <c r="S16206" i="16"/>
  <c r="S16207" i="16"/>
  <c r="S16208" i="16"/>
  <c r="S16209" i="16"/>
  <c r="S16210" i="16"/>
  <c r="S16211" i="16"/>
  <c r="S16212" i="16"/>
  <c r="S16213" i="16"/>
  <c r="S16214" i="16"/>
  <c r="S16215" i="16"/>
  <c r="S16216" i="16"/>
  <c r="S16217" i="16"/>
  <c r="S16218" i="16"/>
  <c r="S16219" i="16"/>
  <c r="S16220" i="16"/>
  <c r="S16221" i="16"/>
  <c r="S16222" i="16"/>
  <c r="S16223" i="16"/>
  <c r="S16224" i="16"/>
  <c r="S16225" i="16"/>
  <c r="S16226" i="16"/>
  <c r="S16227" i="16"/>
  <c r="S16228" i="16"/>
  <c r="S16229" i="16"/>
  <c r="S16230" i="16"/>
  <c r="S16231" i="16"/>
  <c r="S16232" i="16"/>
  <c r="S16233" i="16"/>
  <c r="S16234" i="16"/>
  <c r="S16235" i="16"/>
  <c r="S16236" i="16"/>
  <c r="S16237" i="16"/>
  <c r="S16238" i="16"/>
  <c r="S16239" i="16"/>
  <c r="S16240" i="16"/>
  <c r="S16241" i="16"/>
  <c r="S16242" i="16"/>
  <c r="S16243" i="16"/>
  <c r="S16244" i="16"/>
  <c r="S16245" i="16"/>
  <c r="S16246" i="16"/>
  <c r="S16247" i="16"/>
  <c r="S16248" i="16"/>
  <c r="S16249" i="16"/>
  <c r="S16250" i="16"/>
  <c r="S16251" i="16"/>
  <c r="S16252" i="16"/>
  <c r="S16253" i="16"/>
  <c r="S16254" i="16"/>
  <c r="S16255" i="16"/>
  <c r="S16256" i="16"/>
  <c r="S16257" i="16"/>
  <c r="S16258" i="16"/>
  <c r="S16259" i="16"/>
  <c r="S16260" i="16"/>
  <c r="S16261" i="16"/>
  <c r="S16262" i="16"/>
  <c r="S16263" i="16"/>
  <c r="S16264" i="16"/>
  <c r="S16265" i="16"/>
  <c r="S16266" i="16"/>
  <c r="S16267" i="16"/>
  <c r="S16268" i="16"/>
  <c r="S16269" i="16"/>
  <c r="S16270" i="16"/>
  <c r="S16271" i="16"/>
  <c r="S16272" i="16"/>
  <c r="S16273" i="16"/>
  <c r="S16274" i="16"/>
  <c r="S16275" i="16"/>
  <c r="S16276" i="16"/>
  <c r="S16277" i="16"/>
  <c r="S16278" i="16"/>
  <c r="S16279" i="16"/>
  <c r="S16280" i="16"/>
  <c r="S16281" i="16"/>
  <c r="S16282" i="16"/>
  <c r="S16283" i="16"/>
  <c r="S16284" i="16"/>
  <c r="S16285" i="16"/>
  <c r="S16286" i="16"/>
  <c r="S16287" i="16"/>
  <c r="S16288" i="16"/>
  <c r="S16289" i="16"/>
  <c r="S16290" i="16"/>
  <c r="S16291" i="16"/>
  <c r="S16292" i="16"/>
  <c r="S16293" i="16"/>
  <c r="S16294" i="16"/>
  <c r="S16295" i="16"/>
  <c r="S16296" i="16"/>
  <c r="S16297" i="16"/>
  <c r="S16298" i="16"/>
  <c r="S16299" i="16"/>
  <c r="S16300" i="16"/>
  <c r="S16301" i="16"/>
  <c r="S16302" i="16"/>
  <c r="S16303" i="16"/>
  <c r="S16304" i="16"/>
  <c r="S16305" i="16"/>
  <c r="S16306" i="16"/>
  <c r="S16307" i="16"/>
  <c r="S16308" i="16"/>
  <c r="S16309" i="16"/>
  <c r="S16310" i="16"/>
  <c r="S16311" i="16"/>
  <c r="S16312" i="16"/>
  <c r="S16313" i="16"/>
  <c r="S16314" i="16"/>
  <c r="S16315" i="16"/>
  <c r="S16316" i="16"/>
  <c r="S16317" i="16"/>
  <c r="S16318" i="16"/>
  <c r="S16319" i="16"/>
  <c r="S16320" i="16"/>
  <c r="S16321" i="16"/>
  <c r="S16322" i="16"/>
  <c r="S16323" i="16"/>
  <c r="S16324" i="16"/>
  <c r="S16325" i="16"/>
  <c r="S16326" i="16"/>
  <c r="S16327" i="16"/>
  <c r="S16328" i="16"/>
  <c r="S16329" i="16"/>
  <c r="S16330" i="16"/>
  <c r="S16331" i="16"/>
  <c r="S16332" i="16"/>
  <c r="S16333" i="16"/>
  <c r="S16334" i="16"/>
  <c r="S16335" i="16"/>
  <c r="S16336" i="16"/>
  <c r="S16337" i="16"/>
  <c r="S16338" i="16"/>
  <c r="S16339" i="16"/>
  <c r="S16340" i="16"/>
  <c r="S16341" i="16"/>
  <c r="S16342" i="16"/>
  <c r="S16343" i="16"/>
  <c r="S16344" i="16"/>
  <c r="S16345" i="16"/>
  <c r="S16346" i="16"/>
  <c r="S16347" i="16"/>
  <c r="S16348" i="16"/>
  <c r="S16349" i="16"/>
  <c r="S16350" i="16"/>
  <c r="S16351" i="16"/>
  <c r="S16352" i="16"/>
  <c r="S16353" i="16"/>
  <c r="S16354" i="16"/>
  <c r="S16355" i="16"/>
  <c r="S16356" i="16"/>
  <c r="S16357" i="16"/>
  <c r="S16358" i="16"/>
  <c r="S16359" i="16"/>
  <c r="S16360" i="16"/>
  <c r="S16361" i="16"/>
  <c r="S16362" i="16"/>
  <c r="S16363" i="16"/>
  <c r="S16364" i="16"/>
  <c r="S16365" i="16"/>
  <c r="S16366" i="16"/>
  <c r="S16367" i="16"/>
  <c r="S16368" i="16"/>
  <c r="S16369" i="16"/>
  <c r="S16370" i="16"/>
  <c r="S16371" i="16"/>
  <c r="S16372" i="16"/>
  <c r="S16373" i="16"/>
  <c r="S16374" i="16"/>
  <c r="S16375" i="16"/>
  <c r="S16376" i="16"/>
  <c r="S16377" i="16"/>
  <c r="S16378" i="16"/>
  <c r="S16379" i="16"/>
  <c r="S16380" i="16"/>
  <c r="S16381" i="16"/>
  <c r="S16382" i="16"/>
  <c r="S16383" i="16"/>
  <c r="S16384" i="16"/>
  <c r="S16385" i="16"/>
  <c r="S16386" i="16"/>
  <c r="S16387" i="16"/>
  <c r="S16388" i="16"/>
  <c r="S16389" i="16"/>
  <c r="S16390" i="16"/>
  <c r="S16391" i="16"/>
  <c r="S16392" i="16"/>
  <c r="S16393" i="16"/>
  <c r="S16394" i="16"/>
  <c r="S16395" i="16"/>
  <c r="S16396" i="16"/>
  <c r="S16397" i="16"/>
  <c r="S16398" i="16"/>
  <c r="S16399" i="16"/>
  <c r="S16400" i="16"/>
  <c r="S16401" i="16"/>
  <c r="S16402" i="16"/>
  <c r="S16403" i="16"/>
  <c r="S16404" i="16"/>
  <c r="S16405" i="16"/>
  <c r="S16406" i="16"/>
  <c r="S16407" i="16"/>
  <c r="S16408" i="16"/>
  <c r="S16409" i="16"/>
  <c r="S16410" i="16"/>
  <c r="S16411" i="16"/>
  <c r="S16412" i="16"/>
  <c r="S16413" i="16"/>
  <c r="S16414" i="16"/>
  <c r="S16415" i="16"/>
  <c r="S16416" i="16"/>
  <c r="S16417" i="16"/>
  <c r="S16418" i="16"/>
  <c r="S16419" i="16"/>
  <c r="S16420" i="16"/>
  <c r="S16421" i="16"/>
  <c r="S16422" i="16"/>
  <c r="S16423" i="16"/>
  <c r="S16424" i="16"/>
  <c r="S16425" i="16"/>
  <c r="S16426" i="16"/>
  <c r="S16427" i="16"/>
  <c r="S16428" i="16"/>
  <c r="S16429" i="16"/>
  <c r="S16430" i="16"/>
  <c r="S16431" i="16"/>
  <c r="S16432" i="16"/>
  <c r="S16433" i="16"/>
  <c r="S16434" i="16"/>
  <c r="S16435" i="16"/>
  <c r="S16436" i="16"/>
  <c r="S16437" i="16"/>
  <c r="S16438" i="16"/>
  <c r="S16439" i="16"/>
  <c r="S16440" i="16"/>
  <c r="S16441" i="16"/>
  <c r="S16442" i="16"/>
  <c r="S16443" i="16"/>
  <c r="S16444" i="16"/>
  <c r="S16445" i="16"/>
  <c r="S16446" i="16"/>
  <c r="S16447" i="16"/>
  <c r="S16448" i="16"/>
  <c r="S16449" i="16"/>
  <c r="S16450" i="16"/>
  <c r="S16451" i="16"/>
  <c r="S16452" i="16"/>
  <c r="S16453" i="16"/>
  <c r="S16454" i="16"/>
  <c r="S16455" i="16"/>
  <c r="S16456" i="16"/>
  <c r="S16457" i="16"/>
  <c r="S16458" i="16"/>
  <c r="S16459" i="16"/>
  <c r="S16460" i="16"/>
  <c r="S16461" i="16"/>
  <c r="S16462" i="16"/>
  <c r="S16463" i="16"/>
  <c r="S16464" i="16"/>
  <c r="S16465" i="16"/>
  <c r="S16466" i="16"/>
  <c r="S16467" i="16"/>
  <c r="S16468" i="16"/>
  <c r="S16469" i="16"/>
  <c r="S16470" i="16"/>
  <c r="S16471" i="16"/>
  <c r="S16472" i="16"/>
  <c r="S16473" i="16"/>
  <c r="S16474" i="16"/>
  <c r="S16475" i="16"/>
  <c r="S16476" i="16"/>
  <c r="S16477" i="16"/>
  <c r="S16478" i="16"/>
  <c r="S16479" i="16"/>
  <c r="S16480" i="16"/>
  <c r="S16481" i="16"/>
  <c r="S16482" i="16"/>
  <c r="S16483" i="16"/>
  <c r="S16484" i="16"/>
  <c r="S16485" i="16"/>
  <c r="S16486" i="16"/>
  <c r="S16487" i="16"/>
  <c r="S16488" i="16"/>
  <c r="S16489" i="16"/>
  <c r="S16490" i="16"/>
  <c r="S16491" i="16"/>
  <c r="S16492" i="16"/>
  <c r="S16493" i="16"/>
  <c r="S16494" i="16"/>
  <c r="S16495" i="16"/>
  <c r="S16496" i="16"/>
  <c r="S16497" i="16"/>
  <c r="S16498" i="16"/>
  <c r="S16499" i="16"/>
  <c r="S16500" i="16"/>
  <c r="S16501" i="16"/>
  <c r="S16502" i="16"/>
  <c r="S16503" i="16"/>
  <c r="S16504" i="16"/>
  <c r="S16505" i="16"/>
  <c r="S16506" i="16"/>
  <c r="S16507" i="16"/>
  <c r="S16508" i="16"/>
  <c r="S16509" i="16"/>
  <c r="S16510" i="16"/>
  <c r="S16511" i="16"/>
  <c r="S16512" i="16"/>
  <c r="S16513" i="16"/>
  <c r="S16514" i="16"/>
  <c r="S16515" i="16"/>
  <c r="S16516" i="16"/>
  <c r="S16517" i="16"/>
  <c r="S16518" i="16"/>
  <c r="S16519" i="16"/>
  <c r="S16520" i="16"/>
  <c r="S16521" i="16"/>
  <c r="S16522" i="16"/>
  <c r="S16523" i="16"/>
  <c r="S16524" i="16"/>
  <c r="S16525" i="16"/>
  <c r="S16526" i="16"/>
  <c r="S16527" i="16"/>
  <c r="S16528" i="16"/>
  <c r="S16529" i="16"/>
  <c r="S16530" i="16"/>
  <c r="S16531" i="16"/>
  <c r="S16532" i="16"/>
  <c r="S16533" i="16"/>
  <c r="S16534" i="16"/>
  <c r="S16535" i="16"/>
  <c r="S16536" i="16"/>
  <c r="S16537" i="16"/>
  <c r="S16538" i="16"/>
  <c r="S16539" i="16"/>
  <c r="S16540" i="16"/>
  <c r="S16541" i="16"/>
  <c r="S16542" i="16"/>
  <c r="S16543" i="16"/>
  <c r="S16544" i="16"/>
  <c r="S16545" i="16"/>
  <c r="S16546" i="16"/>
  <c r="S16547" i="16"/>
  <c r="S16548" i="16"/>
  <c r="S16549" i="16"/>
  <c r="S16550" i="16"/>
  <c r="S16551" i="16"/>
  <c r="S16552" i="16"/>
  <c r="S16553" i="16"/>
  <c r="S16554" i="16"/>
  <c r="S16555" i="16"/>
  <c r="S16556" i="16"/>
  <c r="S16557" i="16"/>
  <c r="S16558" i="16"/>
  <c r="S16559" i="16"/>
  <c r="S16560" i="16"/>
  <c r="S16561" i="16"/>
  <c r="S16562" i="16"/>
  <c r="S16563" i="16"/>
  <c r="S16564" i="16"/>
  <c r="S16565" i="16"/>
  <c r="S16566" i="16"/>
  <c r="S16567" i="16"/>
  <c r="S16568" i="16"/>
  <c r="S16569" i="16"/>
  <c r="S16570" i="16"/>
  <c r="S16571" i="16"/>
  <c r="S16572" i="16"/>
  <c r="S16573" i="16"/>
  <c r="S16574" i="16"/>
  <c r="S16575" i="16"/>
  <c r="S16576" i="16"/>
  <c r="S16577" i="16"/>
  <c r="S16578" i="16"/>
  <c r="S16579" i="16"/>
  <c r="S16580" i="16"/>
  <c r="S16581" i="16"/>
  <c r="S16582" i="16"/>
  <c r="S16583" i="16"/>
  <c r="S16584" i="16"/>
  <c r="S16585" i="16"/>
  <c r="S16586" i="16"/>
  <c r="S16587" i="16"/>
  <c r="S16588" i="16"/>
  <c r="S16589" i="16"/>
  <c r="S16590" i="16"/>
  <c r="S16591" i="16"/>
  <c r="S16592" i="16"/>
  <c r="S16593" i="16"/>
  <c r="S16594" i="16"/>
  <c r="S16595" i="16"/>
  <c r="S16596" i="16"/>
  <c r="S16597" i="16"/>
  <c r="S16598" i="16"/>
  <c r="S16599" i="16"/>
  <c r="S16600" i="16"/>
  <c r="S16601" i="16"/>
  <c r="S16602" i="16"/>
  <c r="S16603" i="16"/>
  <c r="S16604" i="16"/>
  <c r="S16605" i="16"/>
  <c r="S16606" i="16"/>
  <c r="S16607" i="16"/>
  <c r="S16608" i="16"/>
  <c r="S16609" i="16"/>
  <c r="S16610" i="16"/>
  <c r="S16611" i="16"/>
  <c r="S16612" i="16"/>
  <c r="S16613" i="16"/>
  <c r="S16614" i="16"/>
  <c r="S16615" i="16"/>
  <c r="S16616" i="16"/>
  <c r="S16617" i="16"/>
  <c r="S16618" i="16"/>
  <c r="S16619" i="16"/>
  <c r="S16620" i="16"/>
  <c r="S16621" i="16"/>
  <c r="S16622" i="16"/>
  <c r="S16623" i="16"/>
  <c r="S16624" i="16"/>
  <c r="S16625" i="16"/>
  <c r="S16626" i="16"/>
  <c r="S16627" i="16"/>
  <c r="S16628" i="16"/>
  <c r="S16629" i="16"/>
  <c r="S16630" i="16"/>
  <c r="S16631" i="16"/>
  <c r="S16632" i="16"/>
  <c r="S16633" i="16"/>
  <c r="S16634" i="16"/>
  <c r="S16635" i="16"/>
  <c r="S16636" i="16"/>
  <c r="S16637" i="16"/>
  <c r="S16638" i="16"/>
  <c r="S16639" i="16"/>
  <c r="S16640" i="16"/>
  <c r="S16641" i="16"/>
  <c r="S16642" i="16"/>
  <c r="S16643" i="16"/>
  <c r="S16644" i="16"/>
  <c r="S16645" i="16"/>
  <c r="S16646" i="16"/>
  <c r="S16647" i="16"/>
  <c r="S16648" i="16"/>
  <c r="S16649" i="16"/>
  <c r="S16650" i="16"/>
  <c r="S16651" i="16"/>
  <c r="S16652" i="16"/>
  <c r="S16653" i="16"/>
  <c r="S16654" i="16"/>
  <c r="S16655" i="16"/>
  <c r="S16656" i="16"/>
  <c r="S16657" i="16"/>
  <c r="S16658" i="16"/>
  <c r="S16659" i="16"/>
  <c r="S16660" i="16"/>
  <c r="S16661" i="16"/>
  <c r="S16662" i="16"/>
  <c r="S16663" i="16"/>
  <c r="S16664" i="16"/>
  <c r="S16665" i="16"/>
  <c r="S16666" i="16"/>
  <c r="S16667" i="16"/>
  <c r="S16668" i="16"/>
  <c r="S16669" i="16"/>
  <c r="S16670" i="16"/>
  <c r="S16671" i="16"/>
  <c r="S16672" i="16"/>
  <c r="S16673" i="16"/>
  <c r="S16674" i="16"/>
  <c r="S16675" i="16"/>
  <c r="S16676" i="16"/>
  <c r="S16677" i="16"/>
  <c r="S16678" i="16"/>
  <c r="S16679" i="16"/>
  <c r="S16680" i="16"/>
  <c r="S16681" i="16"/>
  <c r="S16682" i="16"/>
  <c r="S16683" i="16"/>
  <c r="S16684" i="16"/>
  <c r="S16685" i="16"/>
  <c r="S16686" i="16"/>
  <c r="S16687" i="16"/>
  <c r="S16688" i="16"/>
  <c r="S16689" i="16"/>
  <c r="S16690" i="16"/>
  <c r="S16691" i="16"/>
  <c r="S16692" i="16"/>
  <c r="S16693" i="16"/>
  <c r="S16694" i="16"/>
  <c r="S16695" i="16"/>
  <c r="S16696" i="16"/>
  <c r="S16697" i="16"/>
  <c r="S16698" i="16"/>
  <c r="S16699" i="16"/>
  <c r="S16700" i="16"/>
  <c r="S16701" i="16"/>
  <c r="S16702" i="16"/>
  <c r="S16703" i="16"/>
  <c r="S16704" i="16"/>
  <c r="S16705" i="16"/>
  <c r="S16706" i="16"/>
  <c r="S16707" i="16"/>
  <c r="S16708" i="16"/>
  <c r="S16709" i="16"/>
  <c r="S16710" i="16"/>
  <c r="S16711" i="16"/>
  <c r="S16712" i="16"/>
  <c r="S16713" i="16"/>
  <c r="S16714" i="16"/>
  <c r="S16715" i="16"/>
  <c r="S16716" i="16"/>
  <c r="S16717" i="16"/>
  <c r="S16718" i="16"/>
  <c r="S16719" i="16"/>
  <c r="S16720" i="16"/>
  <c r="S16721" i="16"/>
  <c r="S16722" i="16"/>
  <c r="S16723" i="16"/>
  <c r="S16724" i="16"/>
  <c r="S16725" i="16"/>
  <c r="S16726" i="16"/>
  <c r="S16727" i="16"/>
  <c r="S16728" i="16"/>
  <c r="S16729" i="16"/>
  <c r="S16730" i="16"/>
  <c r="S16731" i="16"/>
  <c r="S16732" i="16"/>
  <c r="S16733" i="16"/>
  <c r="S16734" i="16"/>
  <c r="S16735" i="16"/>
  <c r="S16736" i="16"/>
  <c r="S16737" i="16"/>
  <c r="S16738" i="16"/>
  <c r="S16739" i="16"/>
  <c r="S16740" i="16"/>
  <c r="S16741" i="16"/>
  <c r="S16742" i="16"/>
  <c r="S16743" i="16"/>
  <c r="S16744" i="16"/>
  <c r="S16745" i="16"/>
  <c r="S16746" i="16"/>
  <c r="S16747" i="16"/>
  <c r="S16748" i="16"/>
  <c r="S16749" i="16"/>
  <c r="S16750" i="16"/>
  <c r="S16751" i="16"/>
  <c r="S16752" i="16"/>
  <c r="S16753" i="16"/>
  <c r="S16754" i="16"/>
  <c r="S16755" i="16"/>
  <c r="S16756" i="16"/>
  <c r="S16757" i="16"/>
  <c r="S16758" i="16"/>
  <c r="S16759" i="16"/>
  <c r="S16760" i="16"/>
  <c r="S16761" i="16"/>
  <c r="S16762" i="16"/>
  <c r="S16763" i="16"/>
  <c r="S16764" i="16"/>
  <c r="S16765" i="16"/>
  <c r="S16766" i="16"/>
  <c r="S16767" i="16"/>
  <c r="S16768" i="16"/>
  <c r="S16769" i="16"/>
  <c r="S16770" i="16"/>
  <c r="S16771" i="16"/>
  <c r="S16772" i="16"/>
  <c r="S16773" i="16"/>
  <c r="S16774" i="16"/>
  <c r="S16775" i="16"/>
  <c r="S16776" i="16"/>
  <c r="S16777" i="16"/>
  <c r="S16778" i="16"/>
  <c r="S16779" i="16"/>
  <c r="S16780" i="16"/>
  <c r="S16781" i="16"/>
  <c r="S16782" i="16"/>
  <c r="S16783" i="16"/>
  <c r="S16784" i="16"/>
  <c r="S16785" i="16"/>
  <c r="S16786" i="16"/>
  <c r="S16787" i="16"/>
  <c r="S16788" i="16"/>
  <c r="S16789" i="16"/>
  <c r="S16790" i="16"/>
  <c r="S16791" i="16"/>
  <c r="S16792" i="16"/>
  <c r="S16793" i="16"/>
  <c r="S16794" i="16"/>
  <c r="S16795" i="16"/>
  <c r="S16796" i="16"/>
  <c r="S16797" i="16"/>
  <c r="S16798" i="16"/>
  <c r="S16799" i="16"/>
  <c r="S16800" i="16"/>
  <c r="S16801" i="16"/>
  <c r="S16802" i="16"/>
  <c r="S16803" i="16"/>
  <c r="S16804" i="16"/>
  <c r="S16805" i="16"/>
  <c r="S16806" i="16"/>
  <c r="S16807" i="16"/>
  <c r="S16808" i="16"/>
  <c r="S16809" i="16"/>
  <c r="S16810" i="16"/>
  <c r="S16811" i="16"/>
  <c r="S16812" i="16"/>
  <c r="S16813" i="16"/>
  <c r="S16814" i="16"/>
  <c r="S16815" i="16"/>
  <c r="S16816" i="16"/>
  <c r="S16817" i="16"/>
  <c r="S16818" i="16"/>
  <c r="S16819" i="16"/>
  <c r="S16820" i="16"/>
  <c r="S16821" i="16"/>
  <c r="S16822" i="16"/>
  <c r="S16823" i="16"/>
  <c r="S16824" i="16"/>
  <c r="S16825" i="16"/>
  <c r="S16826" i="16"/>
  <c r="S16827" i="16"/>
  <c r="S16828" i="16"/>
  <c r="S16829" i="16"/>
  <c r="S16830" i="16"/>
  <c r="S16831" i="16"/>
  <c r="S16832" i="16"/>
  <c r="S16833" i="16"/>
  <c r="S16834" i="16"/>
  <c r="S16835" i="16"/>
  <c r="S16836" i="16"/>
  <c r="S16837" i="16"/>
  <c r="S16838" i="16"/>
  <c r="S16839" i="16"/>
  <c r="S16840" i="16"/>
  <c r="S16841" i="16"/>
  <c r="S16842" i="16"/>
  <c r="S16843" i="16"/>
  <c r="S16844" i="16"/>
  <c r="S16845" i="16"/>
  <c r="S16846" i="16"/>
  <c r="S16847" i="16"/>
  <c r="S16848" i="16"/>
  <c r="S16849" i="16"/>
  <c r="S16850" i="16"/>
  <c r="S16851" i="16"/>
  <c r="S16852" i="16"/>
  <c r="S16853" i="16"/>
  <c r="S16854" i="16"/>
  <c r="S16855" i="16"/>
  <c r="S16856" i="16"/>
  <c r="S16857" i="16"/>
  <c r="S16858" i="16"/>
  <c r="S16859" i="16"/>
  <c r="S16860" i="16"/>
  <c r="S16861" i="16"/>
  <c r="S16862" i="16"/>
  <c r="S16863" i="16"/>
  <c r="S16864" i="16"/>
  <c r="S16865" i="16"/>
  <c r="S16866" i="16"/>
  <c r="S16867" i="16"/>
  <c r="S16868" i="16"/>
  <c r="S16869" i="16"/>
  <c r="S16870" i="16"/>
  <c r="S16871" i="16"/>
  <c r="S16872" i="16"/>
  <c r="S16873" i="16"/>
  <c r="S16874" i="16"/>
  <c r="S16875" i="16"/>
  <c r="S16876" i="16"/>
  <c r="S16877" i="16"/>
  <c r="S16878" i="16"/>
  <c r="S16879" i="16"/>
  <c r="S16880" i="16"/>
  <c r="S16881" i="16"/>
  <c r="S16882" i="16"/>
  <c r="S16883" i="16"/>
  <c r="S16884" i="16"/>
  <c r="S16885" i="16"/>
  <c r="S16886" i="16"/>
  <c r="S16887" i="16"/>
  <c r="S16888" i="16"/>
  <c r="S16889" i="16"/>
  <c r="S16890" i="16"/>
  <c r="S16891" i="16"/>
  <c r="S16892" i="16"/>
  <c r="S16893" i="16"/>
  <c r="S16894" i="16"/>
  <c r="S16895" i="16"/>
  <c r="S16896" i="16"/>
  <c r="S16897" i="16"/>
  <c r="S16898" i="16"/>
  <c r="S16899" i="16"/>
  <c r="S16900" i="16"/>
  <c r="S16901" i="16"/>
  <c r="S16902" i="16"/>
  <c r="S16903" i="16"/>
  <c r="S16904" i="16"/>
  <c r="S16905" i="16"/>
  <c r="S16906" i="16"/>
  <c r="S16907" i="16"/>
  <c r="S16908" i="16"/>
  <c r="S16909" i="16"/>
  <c r="S16910" i="16"/>
  <c r="S16911" i="16"/>
  <c r="S16912" i="16"/>
  <c r="S16913" i="16"/>
  <c r="S16914" i="16"/>
  <c r="S16915" i="16"/>
  <c r="S16916" i="16"/>
  <c r="S16917" i="16"/>
  <c r="S16918" i="16"/>
  <c r="S16919" i="16"/>
  <c r="S16920" i="16"/>
  <c r="S16921" i="16"/>
  <c r="S16922" i="16"/>
  <c r="S16923" i="16"/>
  <c r="S16924" i="16"/>
  <c r="S16925" i="16"/>
  <c r="S16926" i="16"/>
  <c r="S16927" i="16"/>
  <c r="S16928" i="16"/>
  <c r="S16929" i="16"/>
  <c r="S16930" i="16"/>
  <c r="S16931" i="16"/>
  <c r="S16932" i="16"/>
  <c r="S16933" i="16"/>
  <c r="S16934" i="16"/>
  <c r="S16935" i="16"/>
  <c r="S16936" i="16"/>
  <c r="S16937" i="16"/>
  <c r="S16938" i="16"/>
  <c r="S16939" i="16"/>
  <c r="S16940" i="16"/>
  <c r="S16941" i="16"/>
  <c r="S16942" i="16"/>
  <c r="S16943" i="16"/>
  <c r="S16944" i="16"/>
  <c r="S16945" i="16"/>
  <c r="S16946" i="16"/>
  <c r="S16947" i="16"/>
  <c r="S16948" i="16"/>
  <c r="S16949" i="16"/>
  <c r="S16950" i="16"/>
  <c r="S16951" i="16"/>
  <c r="S16952" i="16"/>
  <c r="S16953" i="16"/>
  <c r="S16954" i="16"/>
  <c r="S16955" i="16"/>
  <c r="S16956" i="16"/>
  <c r="S16957" i="16"/>
  <c r="S16958" i="16"/>
  <c r="S16959" i="16"/>
  <c r="S16960" i="16"/>
  <c r="S16961" i="16"/>
  <c r="S16962" i="16"/>
  <c r="S16963" i="16"/>
  <c r="S16964" i="16"/>
  <c r="S16965" i="16"/>
  <c r="S16966" i="16"/>
  <c r="S16967" i="16"/>
  <c r="S16968" i="16"/>
  <c r="S16969" i="16"/>
  <c r="S16970" i="16"/>
  <c r="S16971" i="16"/>
  <c r="S16972" i="16"/>
  <c r="S16973" i="16"/>
  <c r="S16974" i="16"/>
  <c r="S16975" i="16"/>
  <c r="S16976" i="16"/>
  <c r="S16977" i="16"/>
  <c r="S16978" i="16"/>
  <c r="S16979" i="16"/>
  <c r="S16980" i="16"/>
  <c r="S16981" i="16"/>
  <c r="S16982" i="16"/>
  <c r="S16983" i="16"/>
  <c r="S16984" i="16"/>
  <c r="S16985" i="16"/>
  <c r="S16986" i="16"/>
  <c r="S16987" i="16"/>
  <c r="S16988" i="16"/>
  <c r="S16989" i="16"/>
  <c r="S16990" i="16"/>
  <c r="S16991" i="16"/>
  <c r="S16992" i="16"/>
  <c r="S16993" i="16"/>
  <c r="S16994" i="16"/>
  <c r="S16995" i="16"/>
  <c r="S16996" i="16"/>
  <c r="S16997" i="16"/>
  <c r="S16998" i="16"/>
  <c r="S16999" i="16"/>
  <c r="S17000" i="16"/>
  <c r="S17001" i="16"/>
  <c r="S17002" i="16"/>
  <c r="S17003" i="16"/>
  <c r="S17004" i="16"/>
  <c r="S17005" i="16"/>
  <c r="S17006" i="16"/>
  <c r="S17007" i="16"/>
  <c r="S17008" i="16"/>
  <c r="S17009" i="16"/>
  <c r="S17010" i="16"/>
  <c r="S17011" i="16"/>
  <c r="S17012" i="16"/>
  <c r="S17013" i="16"/>
  <c r="S17014" i="16"/>
  <c r="S17015" i="16"/>
  <c r="S17016" i="16"/>
  <c r="S17017" i="16"/>
  <c r="S17018" i="16"/>
  <c r="S17019" i="16"/>
  <c r="S17020" i="16"/>
  <c r="S17021" i="16"/>
  <c r="S17022" i="16"/>
  <c r="S17023" i="16"/>
  <c r="S17024" i="16"/>
  <c r="S17025" i="16"/>
  <c r="S17026" i="16"/>
  <c r="S17027" i="16"/>
  <c r="S17028" i="16"/>
  <c r="S17029" i="16"/>
  <c r="S17030" i="16"/>
  <c r="S17031" i="16"/>
  <c r="S17032" i="16"/>
  <c r="S17033" i="16"/>
  <c r="S17034" i="16"/>
  <c r="S17035" i="16"/>
  <c r="S17036" i="16"/>
  <c r="S17037" i="16"/>
  <c r="S17038" i="16"/>
  <c r="S17039" i="16"/>
  <c r="S17040" i="16"/>
  <c r="S17041" i="16"/>
  <c r="S17042" i="16"/>
  <c r="S17043" i="16"/>
  <c r="S17044" i="16"/>
  <c r="S17045" i="16"/>
  <c r="S17046" i="16"/>
  <c r="S17047" i="16"/>
  <c r="S17048" i="16"/>
  <c r="S17049" i="16"/>
  <c r="S17050" i="16"/>
  <c r="S17051" i="16"/>
  <c r="S17052" i="16"/>
  <c r="S17053" i="16"/>
  <c r="S17054" i="16"/>
  <c r="S17055" i="16"/>
  <c r="S17056" i="16"/>
  <c r="S17057" i="16"/>
  <c r="S17058" i="16"/>
  <c r="S17059" i="16"/>
  <c r="S17060" i="16"/>
  <c r="S17061" i="16"/>
  <c r="S17062" i="16"/>
  <c r="S17063" i="16"/>
  <c r="S17064" i="16"/>
  <c r="S17065" i="16"/>
  <c r="S17066" i="16"/>
  <c r="S17067" i="16"/>
  <c r="S17068" i="16"/>
  <c r="S17069" i="16"/>
  <c r="S17070" i="16"/>
  <c r="S17071" i="16"/>
  <c r="S17072" i="16"/>
  <c r="S17073" i="16"/>
  <c r="S17074" i="16"/>
  <c r="S17075" i="16"/>
  <c r="S17076" i="16"/>
  <c r="S17077" i="16"/>
  <c r="S17078" i="16"/>
  <c r="S17079" i="16"/>
  <c r="S17080" i="16"/>
  <c r="S17081" i="16"/>
  <c r="S17082" i="16"/>
  <c r="S17083" i="16"/>
  <c r="S17084" i="16"/>
  <c r="S17085" i="16"/>
  <c r="S17086" i="16"/>
  <c r="S17087" i="16"/>
  <c r="S17088" i="16"/>
  <c r="S17089" i="16"/>
  <c r="S17090" i="16"/>
  <c r="S17091" i="16"/>
  <c r="S17092" i="16"/>
  <c r="S17093" i="16"/>
  <c r="S17094" i="16"/>
  <c r="S17095" i="16"/>
  <c r="S17096" i="16"/>
  <c r="S17097" i="16"/>
  <c r="S17098" i="16"/>
  <c r="S17099" i="16"/>
  <c r="S17100" i="16"/>
  <c r="S17101" i="16"/>
  <c r="S17102" i="16"/>
  <c r="S17103" i="16"/>
  <c r="S17104" i="16"/>
  <c r="S17105" i="16"/>
  <c r="S17106" i="16"/>
  <c r="S17107" i="16"/>
  <c r="S17108" i="16"/>
  <c r="S17109" i="16"/>
  <c r="S17110" i="16"/>
  <c r="S17111" i="16"/>
  <c r="S17112" i="16"/>
  <c r="S17113" i="16"/>
  <c r="S17114" i="16"/>
  <c r="S17115" i="16"/>
  <c r="S17116" i="16"/>
  <c r="S17117" i="16"/>
  <c r="S17118" i="16"/>
  <c r="S17119" i="16"/>
  <c r="S17120" i="16"/>
  <c r="S17121" i="16"/>
  <c r="S17122" i="16"/>
  <c r="S17123" i="16"/>
  <c r="S17124" i="16"/>
  <c r="S17125" i="16"/>
  <c r="S17126" i="16"/>
  <c r="S17127" i="16"/>
  <c r="S17128" i="16"/>
  <c r="S17129" i="16"/>
  <c r="S17130" i="16"/>
  <c r="S17131" i="16"/>
  <c r="S17132" i="16"/>
  <c r="S17133" i="16"/>
  <c r="S17134" i="16"/>
  <c r="S17135" i="16"/>
  <c r="S17136" i="16"/>
  <c r="S17137" i="16"/>
  <c r="S17138" i="16"/>
  <c r="S17139" i="16"/>
  <c r="S17140" i="16"/>
  <c r="S17141" i="16"/>
  <c r="S17142" i="16"/>
  <c r="S17143" i="16"/>
  <c r="S17144" i="16"/>
  <c r="S17145" i="16"/>
  <c r="S17146" i="16"/>
  <c r="S17147" i="16"/>
  <c r="S17148" i="16"/>
  <c r="S17149" i="16"/>
  <c r="S17150" i="16"/>
  <c r="S17151" i="16"/>
  <c r="S17152" i="16"/>
  <c r="S17153" i="16"/>
  <c r="S17154" i="16"/>
  <c r="S17155" i="16"/>
  <c r="S17156" i="16"/>
  <c r="S17157" i="16"/>
  <c r="S17158" i="16"/>
  <c r="S17159" i="16"/>
  <c r="S17160" i="16"/>
  <c r="S17161" i="16"/>
  <c r="S17162" i="16"/>
  <c r="S17163" i="16"/>
  <c r="S17164" i="16"/>
  <c r="S17165" i="16"/>
  <c r="S17166" i="16"/>
  <c r="S17167" i="16"/>
  <c r="S17168" i="16"/>
  <c r="S17169" i="16"/>
  <c r="S17170" i="16"/>
  <c r="S17171" i="16"/>
  <c r="S17172" i="16"/>
  <c r="S17173" i="16"/>
  <c r="S17174" i="16"/>
  <c r="S17175" i="16"/>
  <c r="S17176" i="16"/>
  <c r="S17177" i="16"/>
  <c r="S17178" i="16"/>
  <c r="S17179" i="16"/>
  <c r="S17180" i="16"/>
  <c r="S17181" i="16"/>
  <c r="S17182" i="16"/>
  <c r="S17183" i="16"/>
  <c r="S17184" i="16"/>
  <c r="S17185" i="16"/>
  <c r="S17186" i="16"/>
  <c r="S17187" i="16"/>
  <c r="S17188" i="16"/>
  <c r="S17189" i="16"/>
  <c r="S17190" i="16"/>
  <c r="S17191" i="16"/>
  <c r="S17192" i="16"/>
  <c r="S17193" i="16"/>
  <c r="S17194" i="16"/>
  <c r="S17195" i="16"/>
  <c r="S17196" i="16"/>
  <c r="S17197" i="16"/>
  <c r="S17198" i="16"/>
  <c r="S17199" i="16"/>
  <c r="S17200" i="16"/>
  <c r="S17201" i="16"/>
  <c r="S17202" i="16"/>
  <c r="S17203" i="16"/>
  <c r="S17204" i="16"/>
  <c r="S17205" i="16"/>
  <c r="S17206" i="16"/>
  <c r="S17207" i="16"/>
  <c r="S17208" i="16"/>
  <c r="S17209" i="16"/>
  <c r="S17210" i="16"/>
  <c r="S17211" i="16"/>
  <c r="S17212" i="16"/>
  <c r="S17213" i="16"/>
  <c r="S17214" i="16"/>
  <c r="S17215" i="16"/>
  <c r="S17216" i="16"/>
  <c r="S17217" i="16"/>
  <c r="S17218" i="16"/>
  <c r="S17219" i="16"/>
  <c r="S17220" i="16"/>
  <c r="S17221" i="16"/>
  <c r="S17222" i="16"/>
  <c r="S17223" i="16"/>
  <c r="S17224" i="16"/>
  <c r="S17225" i="16"/>
  <c r="S17226" i="16"/>
  <c r="S17227" i="16"/>
  <c r="S17228" i="16"/>
  <c r="S17229" i="16"/>
  <c r="S17230" i="16"/>
  <c r="S17231" i="16"/>
  <c r="S17232" i="16"/>
  <c r="S17233" i="16"/>
  <c r="S17234" i="16"/>
  <c r="S17235" i="16"/>
  <c r="S17236" i="16"/>
  <c r="S17237" i="16"/>
  <c r="S17238" i="16"/>
  <c r="S17239" i="16"/>
  <c r="S17240" i="16"/>
  <c r="S17241" i="16"/>
  <c r="S17242" i="16"/>
  <c r="S17243" i="16"/>
  <c r="S17244" i="16"/>
  <c r="S17245" i="16"/>
  <c r="S17246" i="16"/>
  <c r="S17247" i="16"/>
  <c r="S17248" i="16"/>
  <c r="S17249" i="16"/>
  <c r="S17250" i="16"/>
  <c r="S17251" i="16"/>
  <c r="S17252" i="16"/>
  <c r="S17253" i="16"/>
  <c r="S17254" i="16"/>
  <c r="S17255" i="16"/>
  <c r="S17256" i="16"/>
  <c r="S17257" i="16"/>
  <c r="S17258" i="16"/>
  <c r="S17259" i="16"/>
  <c r="S17260" i="16"/>
  <c r="S17261" i="16"/>
  <c r="S17262" i="16"/>
  <c r="S17263" i="16"/>
  <c r="S17264" i="16"/>
  <c r="S17265" i="16"/>
  <c r="S17266" i="16"/>
  <c r="S17267" i="16"/>
  <c r="S17268" i="16"/>
  <c r="S17269" i="16"/>
  <c r="S17270" i="16"/>
  <c r="S17271" i="16"/>
  <c r="S17272" i="16"/>
  <c r="S17273" i="16"/>
  <c r="S17274" i="16"/>
  <c r="S17275" i="16"/>
  <c r="S17276" i="16"/>
  <c r="S17277" i="16"/>
  <c r="S17278" i="16"/>
  <c r="S17279" i="16"/>
  <c r="S17280" i="16"/>
  <c r="S17281" i="16"/>
  <c r="S17282" i="16"/>
  <c r="S17283" i="16"/>
  <c r="S17284" i="16"/>
  <c r="S17285" i="16"/>
  <c r="S17286" i="16"/>
  <c r="S17287" i="16"/>
  <c r="S17288" i="16"/>
  <c r="S17289" i="16"/>
  <c r="S17290" i="16"/>
  <c r="S17291" i="16"/>
  <c r="S17292" i="16"/>
  <c r="S17293" i="16"/>
  <c r="S17294" i="16"/>
  <c r="S17295" i="16"/>
  <c r="S17296" i="16"/>
  <c r="S17297" i="16"/>
  <c r="S17298" i="16"/>
  <c r="S17299" i="16"/>
  <c r="S17300" i="16"/>
  <c r="S17301" i="16"/>
  <c r="S17302" i="16"/>
  <c r="S17303" i="16"/>
  <c r="S17304" i="16"/>
  <c r="S17305" i="16"/>
  <c r="S17306" i="16"/>
  <c r="S17307" i="16"/>
  <c r="S17308" i="16"/>
  <c r="S17309" i="16"/>
  <c r="S17310" i="16"/>
  <c r="S17311" i="16"/>
  <c r="S17312" i="16"/>
  <c r="S17313" i="16"/>
  <c r="S17314" i="16"/>
  <c r="S17315" i="16"/>
  <c r="S17316" i="16"/>
  <c r="S17317" i="16"/>
  <c r="S17318" i="16"/>
  <c r="S17319" i="16"/>
  <c r="S17320" i="16"/>
  <c r="S17321" i="16"/>
  <c r="S17322" i="16"/>
  <c r="S17323" i="16"/>
  <c r="S17324" i="16"/>
  <c r="S17325" i="16"/>
  <c r="S17326" i="16"/>
  <c r="S17327" i="16"/>
  <c r="S17328" i="16"/>
  <c r="S17329" i="16"/>
  <c r="S17330" i="16"/>
  <c r="S17331" i="16"/>
  <c r="S17332" i="16"/>
  <c r="S17333" i="16"/>
  <c r="S17334" i="16"/>
  <c r="S17335" i="16"/>
  <c r="S17336" i="16"/>
  <c r="S17337" i="16"/>
  <c r="S17338" i="16"/>
  <c r="S17339" i="16"/>
  <c r="S17340" i="16"/>
  <c r="S17341" i="16"/>
  <c r="S17342" i="16"/>
  <c r="S17343" i="16"/>
  <c r="S17344" i="16"/>
  <c r="S17345" i="16"/>
  <c r="S17346" i="16"/>
  <c r="S17347" i="16"/>
  <c r="S17348" i="16"/>
  <c r="S17349" i="16"/>
  <c r="S17350" i="16"/>
  <c r="S17351" i="16"/>
  <c r="S17352" i="16"/>
  <c r="S17353" i="16"/>
  <c r="S17354" i="16"/>
  <c r="S17355" i="16"/>
  <c r="S17356" i="16"/>
  <c r="S17357" i="16"/>
  <c r="S17358" i="16"/>
  <c r="S17359" i="16"/>
  <c r="S17360" i="16"/>
  <c r="S17361" i="16"/>
  <c r="S17362" i="16"/>
  <c r="S17363" i="16"/>
  <c r="S17364" i="16"/>
  <c r="S17365" i="16"/>
  <c r="S17366" i="16"/>
  <c r="S17367" i="16"/>
  <c r="S17368" i="16"/>
  <c r="S17369" i="16"/>
  <c r="S17370" i="16"/>
  <c r="S17371" i="16"/>
  <c r="S17372" i="16"/>
  <c r="S17373" i="16"/>
  <c r="S17374" i="16"/>
  <c r="S17375" i="16"/>
  <c r="S17376" i="16"/>
  <c r="S17377" i="16"/>
  <c r="S17378" i="16"/>
  <c r="S17379" i="16"/>
  <c r="S17380" i="16"/>
  <c r="S17381" i="16"/>
  <c r="S17382" i="16"/>
  <c r="S17383" i="16"/>
  <c r="S17384" i="16"/>
  <c r="S17385" i="16"/>
  <c r="S17386" i="16"/>
  <c r="S17387" i="16"/>
  <c r="S17388" i="16"/>
  <c r="S17389" i="16"/>
  <c r="S17390" i="16"/>
  <c r="S17391" i="16"/>
  <c r="S17392" i="16"/>
  <c r="S17393" i="16"/>
  <c r="S17394" i="16"/>
  <c r="S17395" i="16"/>
  <c r="S17396" i="16"/>
  <c r="S17397" i="16"/>
  <c r="S17398" i="16"/>
  <c r="S17399" i="16"/>
  <c r="S17400" i="16"/>
  <c r="S17401" i="16"/>
  <c r="S17402" i="16"/>
  <c r="S17403" i="16"/>
  <c r="S17404" i="16"/>
  <c r="S17405" i="16"/>
  <c r="S17406" i="16"/>
  <c r="S17407" i="16"/>
  <c r="S17408" i="16"/>
  <c r="S17409" i="16"/>
  <c r="S17410" i="16"/>
  <c r="S17411" i="16"/>
  <c r="S17412" i="16"/>
  <c r="S17413" i="16"/>
  <c r="S17414" i="16"/>
  <c r="S17415" i="16"/>
  <c r="S17416" i="16"/>
  <c r="S17417" i="16"/>
  <c r="S17418" i="16"/>
  <c r="S17419" i="16"/>
  <c r="S17420" i="16"/>
  <c r="S17421" i="16"/>
  <c r="S17422" i="16"/>
  <c r="S17423" i="16"/>
  <c r="S17424" i="16"/>
  <c r="S17425" i="16"/>
  <c r="S17426" i="16"/>
  <c r="S17427" i="16"/>
  <c r="S17428" i="16"/>
  <c r="S17429" i="16"/>
  <c r="S17430" i="16"/>
  <c r="S17431" i="16"/>
  <c r="S17432" i="16"/>
  <c r="S17433" i="16"/>
  <c r="S17434" i="16"/>
  <c r="S17435" i="16"/>
  <c r="S17436" i="16"/>
  <c r="S17437" i="16"/>
  <c r="S17438" i="16"/>
  <c r="S17439" i="16"/>
  <c r="S17440" i="16"/>
  <c r="S17441" i="16"/>
  <c r="S17442" i="16"/>
  <c r="S17443" i="16"/>
  <c r="S17444" i="16"/>
  <c r="S17445" i="16"/>
  <c r="S17446" i="16"/>
  <c r="S17447" i="16"/>
  <c r="S17448" i="16"/>
  <c r="S17449" i="16"/>
  <c r="S17450" i="16"/>
  <c r="S17451" i="16"/>
  <c r="S17452" i="16"/>
  <c r="S17453" i="16"/>
  <c r="S17454" i="16"/>
  <c r="S17455" i="16"/>
  <c r="S17456" i="16"/>
  <c r="S17457" i="16"/>
  <c r="S17458" i="16"/>
  <c r="S17459" i="16"/>
  <c r="S17460" i="16"/>
  <c r="S17461" i="16"/>
  <c r="S17462" i="16"/>
  <c r="S17463" i="16"/>
  <c r="S17464" i="16"/>
  <c r="S17465" i="16"/>
  <c r="S17466" i="16"/>
  <c r="S17467" i="16"/>
  <c r="S17468" i="16"/>
  <c r="S17469" i="16"/>
  <c r="S17470" i="16"/>
  <c r="S17471" i="16"/>
  <c r="S17472" i="16"/>
  <c r="S17473" i="16"/>
  <c r="S17474" i="16"/>
  <c r="S17475" i="16"/>
  <c r="S17476" i="16"/>
  <c r="S17477" i="16"/>
  <c r="S17478" i="16"/>
  <c r="S17479" i="16"/>
  <c r="S17480" i="16"/>
  <c r="S17481" i="16"/>
  <c r="S17482" i="16"/>
  <c r="S17483" i="16"/>
  <c r="S17484" i="16"/>
  <c r="S17485" i="16"/>
  <c r="S17486" i="16"/>
  <c r="S17487" i="16"/>
  <c r="S17488" i="16"/>
  <c r="S17489" i="16"/>
  <c r="S17490" i="16"/>
  <c r="S17491" i="16"/>
  <c r="S17492" i="16"/>
  <c r="S17493" i="16"/>
  <c r="S17494" i="16"/>
  <c r="S17495" i="16"/>
  <c r="S17496" i="16"/>
  <c r="S17497" i="16"/>
  <c r="S17498" i="16"/>
  <c r="S17499" i="16"/>
  <c r="S17500" i="16"/>
  <c r="S17501" i="16"/>
  <c r="S17502" i="16"/>
  <c r="S17503" i="16"/>
  <c r="S17504" i="16"/>
  <c r="S17505" i="16"/>
  <c r="S17506" i="16"/>
  <c r="S17507" i="16"/>
  <c r="S17508" i="16"/>
  <c r="S17509" i="16"/>
  <c r="S17510" i="16"/>
  <c r="S17511" i="16"/>
  <c r="S17512" i="16"/>
  <c r="S17513" i="16"/>
  <c r="S17514" i="16"/>
  <c r="S17515" i="16"/>
  <c r="S17516" i="16"/>
  <c r="S17517" i="16"/>
  <c r="S17518" i="16"/>
  <c r="S17519" i="16"/>
  <c r="S17520" i="16"/>
  <c r="S17521" i="16"/>
  <c r="S17522" i="16"/>
  <c r="S17523" i="16"/>
  <c r="S17524" i="16"/>
  <c r="S17525" i="16"/>
  <c r="S17526" i="16"/>
  <c r="S17527" i="16"/>
  <c r="S17528" i="16"/>
  <c r="S17529" i="16"/>
  <c r="S17530" i="16"/>
  <c r="S17531" i="16"/>
  <c r="S17532" i="16"/>
  <c r="S17533" i="16"/>
  <c r="S17534" i="16"/>
  <c r="S17535" i="16"/>
  <c r="S17536" i="16"/>
  <c r="S17537" i="16"/>
  <c r="S17538" i="16"/>
  <c r="S17539" i="16"/>
  <c r="S17540" i="16"/>
  <c r="S17541" i="16"/>
  <c r="S17542" i="16"/>
  <c r="S17543" i="16"/>
  <c r="S17544" i="16"/>
  <c r="S17545" i="16"/>
  <c r="S17546" i="16"/>
  <c r="S17547" i="16"/>
  <c r="S17548" i="16"/>
  <c r="S17549" i="16"/>
  <c r="S17550" i="16"/>
  <c r="S17551" i="16"/>
  <c r="S17552" i="16"/>
  <c r="S17553" i="16"/>
  <c r="S17554" i="16"/>
  <c r="S17555" i="16"/>
  <c r="S17556" i="16"/>
  <c r="S17557" i="16"/>
  <c r="S17558" i="16"/>
  <c r="S17559" i="16"/>
  <c r="S17560" i="16"/>
  <c r="S17561" i="16"/>
  <c r="S17562" i="16"/>
  <c r="S17563" i="16"/>
  <c r="S17564" i="16"/>
  <c r="S17565" i="16"/>
  <c r="S17566" i="16"/>
  <c r="S17567" i="16"/>
  <c r="S17568" i="16"/>
  <c r="S17569" i="16"/>
  <c r="S17570" i="16"/>
  <c r="S17571" i="16"/>
  <c r="S17572" i="16"/>
  <c r="S17573" i="16"/>
  <c r="S17574" i="16"/>
  <c r="S17575" i="16"/>
  <c r="S17576" i="16"/>
  <c r="S17577" i="16"/>
  <c r="S17578" i="16"/>
  <c r="S17579" i="16"/>
  <c r="S17580" i="16"/>
  <c r="S17581" i="16"/>
  <c r="S17582" i="16"/>
  <c r="S17583" i="16"/>
  <c r="S17584" i="16"/>
  <c r="S17585" i="16"/>
  <c r="S17586" i="16"/>
  <c r="S17587" i="16"/>
  <c r="S17588" i="16"/>
  <c r="S17589" i="16"/>
  <c r="S17590" i="16"/>
  <c r="S17591" i="16"/>
  <c r="S17592" i="16"/>
  <c r="S17593" i="16"/>
  <c r="S17594" i="16"/>
  <c r="S17595" i="16"/>
  <c r="S17596" i="16"/>
  <c r="S17597" i="16"/>
  <c r="S17598" i="16"/>
  <c r="S17599" i="16"/>
  <c r="S17600" i="16"/>
  <c r="S17601" i="16"/>
  <c r="S17602" i="16"/>
  <c r="S17603" i="16"/>
  <c r="S17604" i="16"/>
  <c r="S17605" i="16"/>
  <c r="S17606" i="16"/>
  <c r="S17607" i="16"/>
  <c r="S17608" i="16"/>
  <c r="S17609" i="16"/>
  <c r="S17610" i="16"/>
  <c r="S17611" i="16"/>
  <c r="S17612" i="16"/>
  <c r="S17613" i="16"/>
  <c r="S17614" i="16"/>
  <c r="S17615" i="16"/>
  <c r="S17616" i="16"/>
  <c r="S17617" i="16"/>
  <c r="S17618" i="16"/>
  <c r="S17619" i="16"/>
  <c r="S17620" i="16"/>
  <c r="S17621" i="16"/>
  <c r="S17622" i="16"/>
  <c r="S17623" i="16"/>
  <c r="S17624" i="16"/>
  <c r="S17625" i="16"/>
  <c r="S17626" i="16"/>
  <c r="S17627" i="16"/>
  <c r="S17628" i="16"/>
  <c r="S17629" i="16"/>
  <c r="S17630" i="16"/>
  <c r="S17631" i="16"/>
  <c r="S17632" i="16"/>
  <c r="S17633" i="16"/>
  <c r="S17634" i="16"/>
  <c r="S17635" i="16"/>
  <c r="S17636" i="16"/>
  <c r="S17637" i="16"/>
  <c r="S17638" i="16"/>
  <c r="S17639" i="16"/>
  <c r="S17640" i="16"/>
  <c r="S17641" i="16"/>
  <c r="S17642" i="16"/>
  <c r="S17643" i="16"/>
  <c r="S17644" i="16"/>
  <c r="S17645" i="16"/>
  <c r="S17646" i="16"/>
  <c r="S17647" i="16"/>
  <c r="S17648" i="16"/>
  <c r="S17649" i="16"/>
  <c r="S17650" i="16"/>
  <c r="S17651" i="16"/>
  <c r="S17652" i="16"/>
  <c r="S17653" i="16"/>
  <c r="S17654" i="16"/>
  <c r="S17655" i="16"/>
  <c r="S17656" i="16"/>
  <c r="S17657" i="16"/>
  <c r="S17658" i="16"/>
  <c r="S17659" i="16"/>
  <c r="S17660" i="16"/>
  <c r="S17661" i="16"/>
  <c r="S17662" i="16"/>
  <c r="S17663" i="16"/>
  <c r="S17664" i="16"/>
  <c r="S17665" i="16"/>
  <c r="S17666" i="16"/>
  <c r="S17667" i="16"/>
  <c r="S17668" i="16"/>
  <c r="S17669" i="16"/>
  <c r="S17670" i="16"/>
  <c r="S17671" i="16"/>
  <c r="S17672" i="16"/>
  <c r="S17673" i="16"/>
  <c r="S17674" i="16"/>
  <c r="S17675" i="16"/>
  <c r="S17676" i="16"/>
  <c r="S17677" i="16"/>
  <c r="S17678" i="16"/>
  <c r="S17679" i="16"/>
  <c r="S17680" i="16"/>
  <c r="S17681" i="16"/>
  <c r="S17682" i="16"/>
  <c r="S17683" i="16"/>
  <c r="S17684" i="16"/>
  <c r="S17685" i="16"/>
  <c r="S17686" i="16"/>
  <c r="S17687" i="16"/>
  <c r="S17688" i="16"/>
  <c r="S17689" i="16"/>
  <c r="S17690" i="16"/>
  <c r="S17691" i="16"/>
  <c r="S17692" i="16"/>
  <c r="S17693" i="16"/>
  <c r="S17694" i="16"/>
  <c r="S17695" i="16"/>
  <c r="S17696" i="16"/>
  <c r="S17697" i="16"/>
  <c r="S17698" i="16"/>
  <c r="S17699" i="16"/>
  <c r="S17700" i="16"/>
  <c r="S17701" i="16"/>
  <c r="S17702" i="16"/>
  <c r="S17703" i="16"/>
  <c r="S17704" i="16"/>
  <c r="S17705" i="16"/>
  <c r="S17706" i="16"/>
  <c r="S17707" i="16"/>
  <c r="S17708" i="16"/>
  <c r="S17709" i="16"/>
  <c r="S17710" i="16"/>
  <c r="S17711" i="16"/>
  <c r="S17712" i="16"/>
  <c r="S17713" i="16"/>
  <c r="S17714" i="16"/>
  <c r="S17715" i="16"/>
  <c r="S17716" i="16"/>
  <c r="S17717" i="16"/>
  <c r="S17718" i="16"/>
  <c r="S17719" i="16"/>
  <c r="S17720" i="16"/>
  <c r="S17721" i="16"/>
  <c r="S17722" i="16"/>
  <c r="S17723" i="16"/>
  <c r="S17724" i="16"/>
  <c r="S17725" i="16"/>
  <c r="S17726" i="16"/>
  <c r="S17727" i="16"/>
  <c r="S17728" i="16"/>
  <c r="S17729" i="16"/>
  <c r="S17730" i="16"/>
  <c r="S17731" i="16"/>
  <c r="S17732" i="16"/>
  <c r="S17733" i="16"/>
  <c r="S17734" i="16"/>
  <c r="S17735" i="16"/>
  <c r="S17736" i="16"/>
  <c r="S17737" i="16"/>
  <c r="S17738" i="16"/>
  <c r="S17739" i="16"/>
  <c r="S17740" i="16"/>
  <c r="S17741" i="16"/>
  <c r="S17742" i="16"/>
  <c r="S17743" i="16"/>
  <c r="S17744" i="16"/>
  <c r="S17745" i="16"/>
  <c r="S17746" i="16"/>
  <c r="S17747" i="16"/>
  <c r="S17748" i="16"/>
  <c r="S17749" i="16"/>
  <c r="S17750" i="16"/>
  <c r="S17751" i="16"/>
  <c r="S17752" i="16"/>
  <c r="S17753" i="16"/>
  <c r="S17754" i="16"/>
  <c r="S17755" i="16"/>
  <c r="S17756" i="16"/>
  <c r="S17757" i="16"/>
  <c r="S17758" i="16"/>
  <c r="S17759" i="16"/>
  <c r="S17760" i="16"/>
  <c r="S17761" i="16"/>
  <c r="S17762" i="16"/>
  <c r="S17763" i="16"/>
  <c r="S17764" i="16"/>
  <c r="S17765" i="16"/>
  <c r="S17766" i="16"/>
  <c r="S17767" i="16"/>
  <c r="S17768" i="16"/>
  <c r="S17769" i="16"/>
  <c r="S17770" i="16"/>
  <c r="S17771" i="16"/>
  <c r="S17772" i="16"/>
  <c r="S17773" i="16"/>
  <c r="S17774" i="16"/>
  <c r="S17775" i="16"/>
  <c r="S17776" i="16"/>
  <c r="S17777" i="16"/>
  <c r="S17778" i="16"/>
  <c r="S17779" i="16"/>
  <c r="S17780" i="16"/>
  <c r="S17781" i="16"/>
  <c r="S17782" i="16"/>
  <c r="S17783" i="16"/>
  <c r="S17784" i="16"/>
  <c r="S17785" i="16"/>
  <c r="S17786" i="16"/>
  <c r="S17787" i="16"/>
  <c r="S17788" i="16"/>
  <c r="S17789" i="16"/>
  <c r="S17790" i="16"/>
  <c r="S17791" i="16"/>
  <c r="S17792" i="16"/>
  <c r="S17793" i="16"/>
  <c r="S17794" i="16"/>
  <c r="S17795" i="16"/>
  <c r="S17796" i="16"/>
  <c r="S17797" i="16"/>
  <c r="S17798" i="16"/>
  <c r="S17799" i="16"/>
  <c r="S17800" i="16"/>
  <c r="S17801" i="16"/>
  <c r="S17802" i="16"/>
  <c r="S17803" i="16"/>
  <c r="S17804" i="16"/>
  <c r="S17805" i="16"/>
  <c r="S17806" i="16"/>
  <c r="S17807" i="16"/>
  <c r="S17808" i="16"/>
  <c r="S17809" i="16"/>
  <c r="S17810" i="16"/>
  <c r="S17811" i="16"/>
  <c r="S17812" i="16"/>
  <c r="S17813" i="16"/>
  <c r="S17814" i="16"/>
  <c r="S17815" i="16"/>
  <c r="S17816" i="16"/>
  <c r="S17817" i="16"/>
  <c r="S17818" i="16"/>
  <c r="S17819" i="16"/>
  <c r="S17820" i="16"/>
  <c r="S17821" i="16"/>
  <c r="S17822" i="16"/>
  <c r="S17823" i="16"/>
  <c r="S17824" i="16"/>
  <c r="S17825" i="16"/>
  <c r="S17826" i="16"/>
  <c r="S17827" i="16"/>
  <c r="S17828" i="16"/>
  <c r="S17829" i="16"/>
  <c r="S17830" i="16"/>
  <c r="S17831" i="16"/>
  <c r="S17832" i="16"/>
  <c r="S17833" i="16"/>
  <c r="S17834" i="16"/>
  <c r="S17835" i="16"/>
  <c r="S17836" i="16"/>
  <c r="S17837" i="16"/>
  <c r="S17838" i="16"/>
  <c r="S17839" i="16"/>
  <c r="S17840" i="16"/>
  <c r="S17841" i="16"/>
  <c r="S17842" i="16"/>
  <c r="S17843" i="16"/>
  <c r="S17844" i="16"/>
  <c r="S17845" i="16"/>
  <c r="S17846" i="16"/>
  <c r="S17847" i="16"/>
  <c r="S17848" i="16"/>
  <c r="S17849" i="16"/>
  <c r="S17850" i="16"/>
  <c r="S17851" i="16"/>
  <c r="S17852" i="16"/>
  <c r="S17853" i="16"/>
  <c r="S17854" i="16"/>
  <c r="S17855" i="16"/>
  <c r="S17856" i="16"/>
  <c r="S17857" i="16"/>
  <c r="S17858" i="16"/>
  <c r="S17859" i="16"/>
  <c r="S17860" i="16"/>
  <c r="S17861" i="16"/>
  <c r="S17862" i="16"/>
  <c r="S17863" i="16"/>
  <c r="S17864" i="16"/>
  <c r="S17865" i="16"/>
  <c r="S17866" i="16"/>
  <c r="S17867" i="16"/>
  <c r="S17868" i="16"/>
  <c r="S17869" i="16"/>
  <c r="S17870" i="16"/>
  <c r="S17871" i="16"/>
  <c r="S17872" i="16"/>
  <c r="S17873" i="16"/>
  <c r="S17874" i="16"/>
  <c r="S17875" i="16"/>
  <c r="S17876" i="16"/>
  <c r="S17877" i="16"/>
  <c r="S17878" i="16"/>
  <c r="S17879" i="16"/>
  <c r="S17880" i="16"/>
  <c r="S17881" i="16"/>
  <c r="S17882" i="16"/>
  <c r="S17883" i="16"/>
  <c r="S17884" i="16"/>
  <c r="S17885" i="16"/>
  <c r="S17886" i="16"/>
  <c r="S17887" i="16"/>
  <c r="S17888" i="16"/>
  <c r="S17889" i="16"/>
  <c r="S17890" i="16"/>
  <c r="S17891" i="16"/>
  <c r="S17892" i="16"/>
  <c r="S17893" i="16"/>
  <c r="S17894" i="16"/>
  <c r="S17895" i="16"/>
  <c r="S17896" i="16"/>
  <c r="S17897" i="16"/>
  <c r="S17898" i="16"/>
  <c r="S17899" i="16"/>
  <c r="S17900" i="16"/>
  <c r="S17901" i="16"/>
  <c r="S17902" i="16"/>
  <c r="S17903" i="16"/>
  <c r="S17904" i="16"/>
  <c r="S17905" i="16"/>
  <c r="S17906" i="16"/>
  <c r="S17907" i="16"/>
  <c r="S17908" i="16"/>
  <c r="S17909" i="16"/>
  <c r="S17910" i="16"/>
  <c r="S17911" i="16"/>
  <c r="S17912" i="16"/>
  <c r="S17913" i="16"/>
  <c r="S17914" i="16"/>
  <c r="S17915" i="16"/>
  <c r="S17916" i="16"/>
  <c r="S17917" i="16"/>
  <c r="S17918" i="16"/>
  <c r="S17919" i="16"/>
  <c r="S17920" i="16"/>
  <c r="S17921" i="16"/>
  <c r="S17922" i="16"/>
  <c r="S17923" i="16"/>
  <c r="S17924" i="16"/>
  <c r="S17925" i="16"/>
  <c r="S17926" i="16"/>
  <c r="S17927" i="16"/>
  <c r="S17928" i="16"/>
  <c r="S17929" i="16"/>
  <c r="S17930" i="16"/>
  <c r="S17931" i="16"/>
  <c r="S17932" i="16"/>
  <c r="S17933" i="16"/>
  <c r="S17934" i="16"/>
  <c r="S17935" i="16"/>
  <c r="S17936" i="16"/>
  <c r="S17937" i="16"/>
  <c r="S17938" i="16"/>
  <c r="S17939" i="16"/>
  <c r="S17940" i="16"/>
  <c r="S17941" i="16"/>
  <c r="S17942" i="16"/>
  <c r="S17943" i="16"/>
  <c r="S17944" i="16"/>
  <c r="S17945" i="16"/>
  <c r="S17946" i="16"/>
  <c r="S17947" i="16"/>
  <c r="S17948" i="16"/>
  <c r="S17949" i="16"/>
  <c r="S17950" i="16"/>
  <c r="S17951" i="16"/>
  <c r="S17952" i="16"/>
  <c r="S17953" i="16"/>
  <c r="S17954" i="16"/>
  <c r="S17955" i="16"/>
  <c r="S17956" i="16"/>
  <c r="S17957" i="16"/>
  <c r="S17958" i="16"/>
  <c r="S17959" i="16"/>
  <c r="S17960" i="16"/>
  <c r="S17961" i="16"/>
  <c r="S17962" i="16"/>
  <c r="S17963" i="16"/>
  <c r="S17964" i="16"/>
  <c r="S17965" i="16"/>
  <c r="S17966" i="16"/>
  <c r="S17967" i="16"/>
  <c r="S17968" i="16"/>
  <c r="S17969" i="16"/>
  <c r="S17970" i="16"/>
  <c r="S17971" i="16"/>
  <c r="S17972" i="16"/>
  <c r="S17973" i="16"/>
  <c r="S17974" i="16"/>
  <c r="S17975" i="16"/>
  <c r="S17976" i="16"/>
  <c r="S17977" i="16"/>
  <c r="S17978" i="16"/>
  <c r="S17979" i="16"/>
  <c r="S17980" i="16"/>
  <c r="S17981" i="16"/>
  <c r="S17982" i="16"/>
  <c r="S17983" i="16"/>
  <c r="S17984" i="16"/>
  <c r="S17985" i="16"/>
  <c r="S17986" i="16"/>
  <c r="S17987" i="16"/>
  <c r="S17988" i="16"/>
  <c r="S17989" i="16"/>
  <c r="S17990" i="16"/>
  <c r="S17991" i="16"/>
  <c r="S17992" i="16"/>
  <c r="S17993" i="16"/>
  <c r="S17994" i="16"/>
  <c r="S17995" i="16"/>
  <c r="S17996" i="16"/>
  <c r="S17997" i="16"/>
  <c r="S17998" i="16"/>
  <c r="S17999" i="16"/>
  <c r="S18000" i="16"/>
  <c r="S18001" i="16"/>
  <c r="S18002" i="16"/>
  <c r="S18003" i="16"/>
  <c r="S18004" i="16"/>
  <c r="S18005" i="16"/>
  <c r="S18006" i="16"/>
  <c r="S18007" i="16"/>
  <c r="S18008" i="16"/>
  <c r="S18009" i="16"/>
  <c r="S18010" i="16"/>
  <c r="S18011" i="16"/>
  <c r="S18012" i="16"/>
  <c r="S18013" i="16"/>
  <c r="S18014" i="16"/>
  <c r="S18015" i="16"/>
  <c r="S18016" i="16"/>
  <c r="S18017" i="16"/>
  <c r="S18018" i="16"/>
  <c r="S18019" i="16"/>
  <c r="S18020" i="16"/>
  <c r="S18021" i="16"/>
  <c r="S18022" i="16"/>
  <c r="S18023" i="16"/>
  <c r="S18024" i="16"/>
  <c r="S18025" i="16"/>
  <c r="S18026" i="16"/>
  <c r="S18027" i="16"/>
  <c r="S18028" i="16"/>
  <c r="S18029" i="16"/>
  <c r="S18030" i="16"/>
  <c r="S18031" i="16"/>
  <c r="S18032" i="16"/>
  <c r="S18033" i="16"/>
  <c r="S18034" i="16"/>
  <c r="S18035" i="16"/>
  <c r="S18036" i="16"/>
  <c r="S18037" i="16"/>
  <c r="S18038" i="16"/>
  <c r="S18039" i="16"/>
  <c r="S18040" i="16"/>
  <c r="S18041" i="16"/>
  <c r="S18042" i="16"/>
  <c r="S18043" i="16"/>
  <c r="S18044" i="16"/>
  <c r="S18045" i="16"/>
  <c r="S18046" i="16"/>
  <c r="S18047" i="16"/>
  <c r="S18048" i="16"/>
  <c r="S18049" i="16"/>
  <c r="S18050" i="16"/>
  <c r="S18051" i="16"/>
  <c r="S18052" i="16"/>
  <c r="S18053" i="16"/>
  <c r="S18054" i="16"/>
  <c r="S18055" i="16"/>
  <c r="S18056" i="16"/>
  <c r="S18057" i="16"/>
  <c r="S18058" i="16"/>
  <c r="S18059" i="16"/>
  <c r="S18060" i="16"/>
  <c r="S18061" i="16"/>
  <c r="S18062" i="16"/>
  <c r="S18063" i="16"/>
  <c r="S18064" i="16"/>
  <c r="S18065" i="16"/>
  <c r="S18066" i="16"/>
  <c r="S18067" i="16"/>
  <c r="S18068" i="16"/>
  <c r="S18069" i="16"/>
  <c r="S18070" i="16"/>
  <c r="S18071" i="16"/>
  <c r="S18072" i="16"/>
  <c r="S18073" i="16"/>
  <c r="S18074" i="16"/>
  <c r="S18075" i="16"/>
  <c r="S18076" i="16"/>
  <c r="S18077" i="16"/>
  <c r="S18078" i="16"/>
  <c r="S18079" i="16"/>
  <c r="S18080" i="16"/>
  <c r="S18081" i="16"/>
  <c r="S18082" i="16"/>
  <c r="S18083" i="16"/>
  <c r="S18084" i="16"/>
  <c r="S18085" i="16"/>
  <c r="S18086" i="16"/>
  <c r="S18087" i="16"/>
  <c r="S18088" i="16"/>
  <c r="S18089" i="16"/>
  <c r="S18090" i="16"/>
  <c r="S18091" i="16"/>
  <c r="S18092" i="16"/>
  <c r="S18093" i="16"/>
  <c r="S18094" i="16"/>
  <c r="S18095" i="16"/>
  <c r="S18096" i="16"/>
  <c r="S18097" i="16"/>
  <c r="S18098" i="16"/>
  <c r="S18099" i="16"/>
  <c r="S18100" i="16"/>
  <c r="S18101" i="16"/>
  <c r="S18102" i="16"/>
  <c r="S18103" i="16"/>
  <c r="S18104" i="16"/>
  <c r="S18105" i="16"/>
  <c r="S18106" i="16"/>
  <c r="S18107" i="16"/>
  <c r="S18108" i="16"/>
  <c r="S18109" i="16"/>
  <c r="S18110" i="16"/>
  <c r="S18111" i="16"/>
  <c r="S18112" i="16"/>
  <c r="S18113" i="16"/>
  <c r="S18114" i="16"/>
  <c r="S18115" i="16"/>
  <c r="S18116" i="16"/>
  <c r="S18117" i="16"/>
  <c r="S18118" i="16"/>
  <c r="S18119" i="16"/>
  <c r="S18120" i="16"/>
  <c r="S18121" i="16"/>
  <c r="S18122" i="16"/>
  <c r="S18123" i="16"/>
  <c r="S18124" i="16"/>
  <c r="S18125" i="16"/>
  <c r="S18126" i="16"/>
  <c r="S18127" i="16"/>
  <c r="S18128" i="16"/>
  <c r="S18129" i="16"/>
  <c r="S18130" i="16"/>
  <c r="S18131" i="16"/>
  <c r="S18132" i="16"/>
  <c r="S18133" i="16"/>
  <c r="S18134" i="16"/>
  <c r="S18135" i="16"/>
  <c r="S18136" i="16"/>
  <c r="S18137" i="16"/>
  <c r="S18138" i="16"/>
  <c r="S18139" i="16"/>
  <c r="S18140" i="16"/>
  <c r="S18141" i="16"/>
  <c r="S18142" i="16"/>
  <c r="S18143" i="16"/>
  <c r="S18144" i="16"/>
  <c r="S18145" i="16"/>
  <c r="S18146" i="16"/>
  <c r="S18147" i="16"/>
  <c r="S18148" i="16"/>
  <c r="S18149" i="16"/>
  <c r="S18150" i="16"/>
  <c r="S18151" i="16"/>
  <c r="S18152" i="16"/>
  <c r="S18153" i="16"/>
  <c r="S18154" i="16"/>
  <c r="S18155" i="16"/>
  <c r="S18156" i="16"/>
  <c r="S18157" i="16"/>
  <c r="S18158" i="16"/>
  <c r="S18159" i="16"/>
  <c r="S18160" i="16"/>
  <c r="S18161" i="16"/>
  <c r="S18162" i="16"/>
  <c r="S18163" i="16"/>
  <c r="S18164" i="16"/>
  <c r="S18165" i="16"/>
  <c r="S18166" i="16"/>
  <c r="S18167" i="16"/>
  <c r="S18168" i="16"/>
  <c r="S18169" i="16"/>
  <c r="S18170" i="16"/>
  <c r="S18171" i="16"/>
  <c r="S18172" i="16"/>
  <c r="S18173" i="16"/>
  <c r="S18174" i="16"/>
  <c r="S18175" i="16"/>
  <c r="S18176" i="16"/>
  <c r="S18177" i="16"/>
  <c r="S18178" i="16"/>
  <c r="S18179" i="16"/>
  <c r="S18180" i="16"/>
  <c r="S18181" i="16"/>
  <c r="S18182" i="16"/>
  <c r="S18183" i="16"/>
  <c r="S18184" i="16"/>
  <c r="S18185" i="16"/>
  <c r="S18186" i="16"/>
  <c r="S18187" i="16"/>
  <c r="S18188" i="16"/>
  <c r="S18189" i="16"/>
  <c r="S18190" i="16"/>
  <c r="S18191" i="16"/>
  <c r="S18192" i="16"/>
  <c r="S18193" i="16"/>
  <c r="S18194" i="16"/>
  <c r="S18195" i="16"/>
  <c r="S18196" i="16"/>
  <c r="S18197" i="16"/>
  <c r="S18198" i="16"/>
  <c r="S18199" i="16"/>
  <c r="S18200" i="16"/>
  <c r="S18201" i="16"/>
  <c r="S18202" i="16"/>
  <c r="S18203" i="16"/>
  <c r="S18204" i="16"/>
  <c r="S18205" i="16"/>
  <c r="S18206" i="16"/>
  <c r="S18207" i="16"/>
  <c r="S18208" i="16"/>
  <c r="S18209" i="16"/>
  <c r="S18210" i="16"/>
  <c r="S18211" i="16"/>
  <c r="S18212" i="16"/>
  <c r="S18213" i="16"/>
  <c r="S18214" i="16"/>
  <c r="S18215" i="16"/>
  <c r="S18216" i="16"/>
  <c r="S18217" i="16"/>
  <c r="S18218" i="16"/>
  <c r="S18219" i="16"/>
  <c r="S18220" i="16"/>
  <c r="S18221" i="16"/>
  <c r="S18222" i="16"/>
  <c r="S18223" i="16"/>
  <c r="S18224" i="16"/>
  <c r="S18225" i="16"/>
  <c r="S18226" i="16"/>
  <c r="S18227" i="16"/>
  <c r="S18228" i="16"/>
  <c r="S18229" i="16"/>
  <c r="S18230" i="16"/>
  <c r="S18231" i="16"/>
  <c r="S18232" i="16"/>
  <c r="S18233" i="16"/>
  <c r="S18234" i="16"/>
  <c r="S18235" i="16"/>
  <c r="S18236" i="16"/>
  <c r="S18237" i="16"/>
  <c r="S18238" i="16"/>
  <c r="S18239" i="16"/>
  <c r="S18240" i="16"/>
  <c r="S18241" i="16"/>
  <c r="S18242" i="16"/>
  <c r="S18243" i="16"/>
  <c r="S18244" i="16"/>
  <c r="S18245" i="16"/>
  <c r="S18246" i="16"/>
  <c r="S18247" i="16"/>
  <c r="S18248" i="16"/>
  <c r="S18249" i="16"/>
  <c r="S18250" i="16"/>
  <c r="S18251" i="16"/>
  <c r="S18252" i="16"/>
  <c r="S18253" i="16"/>
  <c r="S18254" i="16"/>
  <c r="S18255" i="16"/>
  <c r="S18256" i="16"/>
  <c r="S18257" i="16"/>
  <c r="S18258" i="16"/>
  <c r="S18259" i="16"/>
  <c r="S18260" i="16"/>
  <c r="S18261" i="16"/>
  <c r="S18262" i="16"/>
  <c r="S18263" i="16"/>
  <c r="S18264" i="16"/>
  <c r="S18265" i="16"/>
  <c r="S18266" i="16"/>
  <c r="S18267" i="16"/>
  <c r="S18268" i="16"/>
  <c r="S18269" i="16"/>
  <c r="S18270" i="16"/>
  <c r="S18271" i="16"/>
  <c r="S18272" i="16"/>
  <c r="S18273" i="16"/>
  <c r="S18274" i="16"/>
  <c r="S18275" i="16"/>
  <c r="S18276" i="16"/>
  <c r="S18277" i="16"/>
  <c r="S18278" i="16"/>
  <c r="S18279" i="16"/>
  <c r="S18280" i="16"/>
  <c r="S18281" i="16"/>
  <c r="S18282" i="16"/>
  <c r="S18283" i="16"/>
  <c r="S18284" i="16"/>
  <c r="S18285" i="16"/>
  <c r="S18286" i="16"/>
  <c r="S18287" i="16"/>
  <c r="S18288" i="16"/>
  <c r="S18289" i="16"/>
  <c r="S18290" i="16"/>
  <c r="S18291" i="16"/>
  <c r="S18292" i="16"/>
  <c r="S18293" i="16"/>
  <c r="S18294" i="16"/>
  <c r="S18295" i="16"/>
  <c r="S18296" i="16"/>
  <c r="S18297" i="16"/>
  <c r="S18298" i="16"/>
  <c r="S18299" i="16"/>
  <c r="S18300" i="16"/>
  <c r="S18301" i="16"/>
  <c r="S18302" i="16"/>
  <c r="S18303" i="16"/>
  <c r="S18304" i="16"/>
  <c r="S18305" i="16"/>
  <c r="S18306" i="16"/>
  <c r="S18307" i="16"/>
  <c r="S18308" i="16"/>
  <c r="S18309" i="16"/>
  <c r="S18310" i="16"/>
  <c r="S18311" i="16"/>
  <c r="S18312" i="16"/>
  <c r="S18313" i="16"/>
  <c r="S18314" i="16"/>
  <c r="S18315" i="16"/>
  <c r="S18316" i="16"/>
  <c r="S18317" i="16"/>
  <c r="S18318" i="16"/>
  <c r="S18319" i="16"/>
  <c r="S18320" i="16"/>
  <c r="S18321" i="16"/>
  <c r="S18322" i="16"/>
  <c r="S18323" i="16"/>
  <c r="S18324" i="16"/>
  <c r="S18325" i="16"/>
  <c r="S18326" i="16"/>
  <c r="S18327" i="16"/>
  <c r="S18328" i="16"/>
  <c r="S18329" i="16"/>
  <c r="S18330" i="16"/>
  <c r="S18331" i="16"/>
  <c r="S18332" i="16"/>
  <c r="S18333" i="16"/>
  <c r="S18334" i="16"/>
  <c r="S18335" i="16"/>
  <c r="S18336" i="16"/>
  <c r="S18337" i="16"/>
  <c r="S18338" i="16"/>
  <c r="S18339" i="16"/>
  <c r="S18340" i="16"/>
  <c r="S18341" i="16"/>
  <c r="S18342" i="16"/>
  <c r="S18343" i="16"/>
  <c r="S18344" i="16"/>
  <c r="S18345" i="16"/>
  <c r="S18346" i="16"/>
  <c r="S18347" i="16"/>
  <c r="S18348" i="16"/>
  <c r="S18349" i="16"/>
  <c r="S18350" i="16"/>
  <c r="S18351" i="16"/>
  <c r="S18352" i="16"/>
  <c r="S18353" i="16"/>
  <c r="S18354" i="16"/>
  <c r="S18355" i="16"/>
  <c r="S18356" i="16"/>
  <c r="S18357" i="16"/>
  <c r="S18358" i="16"/>
  <c r="S18359" i="16"/>
  <c r="S18360" i="16"/>
  <c r="S18361" i="16"/>
  <c r="S18362" i="16"/>
  <c r="S18363" i="16"/>
  <c r="S18364" i="16"/>
  <c r="S18365" i="16"/>
  <c r="S18366" i="16"/>
  <c r="S18367" i="16"/>
  <c r="S18368" i="16"/>
  <c r="S18369" i="16"/>
  <c r="S18370" i="16"/>
  <c r="S18371" i="16"/>
  <c r="S18372" i="16"/>
  <c r="S18373" i="16"/>
  <c r="S18374" i="16"/>
  <c r="S18375" i="16"/>
  <c r="S18376" i="16"/>
  <c r="S18377" i="16"/>
  <c r="S18378" i="16"/>
  <c r="S18379" i="16"/>
  <c r="S18380" i="16"/>
  <c r="S18381" i="16"/>
  <c r="S18382" i="16"/>
  <c r="S18383" i="16"/>
  <c r="S18384" i="16"/>
  <c r="S18385" i="16"/>
  <c r="S18386" i="16"/>
  <c r="S18387" i="16"/>
  <c r="S18388" i="16"/>
  <c r="S18389" i="16"/>
  <c r="S18390" i="16"/>
  <c r="S18391" i="16"/>
  <c r="S18392" i="16"/>
  <c r="S18393" i="16"/>
  <c r="S18394" i="16"/>
  <c r="S18395" i="16"/>
  <c r="S18396" i="16"/>
  <c r="S18397" i="16"/>
  <c r="S18398" i="16"/>
  <c r="S18399" i="16"/>
  <c r="S18400" i="16"/>
  <c r="S18401" i="16"/>
  <c r="S18402" i="16"/>
  <c r="S18403" i="16"/>
  <c r="S18404" i="16"/>
  <c r="S18405" i="16"/>
  <c r="S18406" i="16"/>
  <c r="S18407" i="16"/>
  <c r="S18408" i="16"/>
  <c r="S18409" i="16"/>
  <c r="S18410" i="16"/>
  <c r="S18411" i="16"/>
  <c r="S18412" i="16"/>
  <c r="S18413" i="16"/>
  <c r="S18414" i="16"/>
  <c r="S18415" i="16"/>
  <c r="S18416" i="16"/>
  <c r="S18417" i="16"/>
  <c r="S18418" i="16"/>
  <c r="S18419" i="16"/>
  <c r="S18420" i="16"/>
  <c r="S18421" i="16"/>
  <c r="S18422" i="16"/>
  <c r="S18423" i="16"/>
  <c r="S18424" i="16"/>
  <c r="S18425" i="16"/>
  <c r="S18426" i="16"/>
  <c r="S18427" i="16"/>
  <c r="S18428" i="16"/>
  <c r="S18429" i="16"/>
  <c r="S18430" i="16"/>
  <c r="S18431" i="16"/>
  <c r="S18432" i="16"/>
  <c r="S18433" i="16"/>
  <c r="S18434" i="16"/>
  <c r="S18435" i="16"/>
  <c r="S18436" i="16"/>
  <c r="S18437" i="16"/>
  <c r="S18438" i="16"/>
  <c r="S18439" i="16"/>
  <c r="S18440" i="16"/>
  <c r="S18441" i="16"/>
  <c r="S18442" i="16"/>
  <c r="S18443" i="16"/>
  <c r="S18444" i="16"/>
  <c r="S18445" i="16"/>
  <c r="S18446" i="16"/>
  <c r="S18447" i="16"/>
  <c r="S18448" i="16"/>
  <c r="S18449" i="16"/>
  <c r="S18450" i="16"/>
  <c r="S18451" i="16"/>
  <c r="S18452" i="16"/>
  <c r="S18453" i="16"/>
  <c r="S18454" i="16"/>
  <c r="S18455" i="16"/>
  <c r="S18456" i="16"/>
  <c r="S18457" i="16"/>
  <c r="S18458" i="16"/>
  <c r="S18459" i="16"/>
  <c r="S18460" i="16"/>
  <c r="S18461" i="16"/>
  <c r="S18462" i="16"/>
  <c r="S18463" i="16"/>
  <c r="S18464" i="16"/>
  <c r="S18465" i="16"/>
  <c r="S18466" i="16"/>
  <c r="S18467" i="16"/>
  <c r="S18468" i="16"/>
  <c r="S18469" i="16"/>
  <c r="S18470" i="16"/>
  <c r="S18471" i="16"/>
  <c r="S18472" i="16"/>
  <c r="S18473" i="16"/>
  <c r="S18474" i="16"/>
  <c r="S18475" i="16"/>
  <c r="S18476" i="16"/>
  <c r="S18477" i="16"/>
  <c r="S18478" i="16"/>
  <c r="S18479" i="16"/>
  <c r="S18480" i="16"/>
  <c r="S18481" i="16"/>
  <c r="S18482" i="16"/>
  <c r="S18483" i="16"/>
  <c r="S18484" i="16"/>
  <c r="S18485" i="16"/>
  <c r="S18486" i="16"/>
  <c r="S18487" i="16"/>
  <c r="S18488" i="16"/>
  <c r="S18489" i="16"/>
  <c r="S18490" i="16"/>
  <c r="S18491" i="16"/>
  <c r="S18492" i="16"/>
  <c r="S18493" i="16"/>
  <c r="S18494" i="16"/>
  <c r="S18495" i="16"/>
  <c r="S18496" i="16"/>
  <c r="S18497" i="16"/>
  <c r="S18498" i="16"/>
  <c r="S18499" i="16"/>
  <c r="S18500" i="16"/>
  <c r="S18501" i="16"/>
  <c r="S18502" i="16"/>
  <c r="S18503" i="16"/>
  <c r="S18504" i="16"/>
  <c r="S18505" i="16"/>
  <c r="S18506" i="16"/>
  <c r="S18507" i="16"/>
  <c r="S18508" i="16"/>
  <c r="S18509" i="16"/>
  <c r="S18510" i="16"/>
  <c r="S18511" i="16"/>
  <c r="S18512" i="16"/>
  <c r="S18513" i="16"/>
  <c r="S18514" i="16"/>
  <c r="S18515" i="16"/>
  <c r="S18516" i="16"/>
  <c r="S18517" i="16"/>
  <c r="S18518" i="16"/>
  <c r="S18519" i="16"/>
  <c r="S18520" i="16"/>
  <c r="S18521" i="16"/>
  <c r="S18522" i="16"/>
  <c r="S18523" i="16"/>
  <c r="S18524" i="16"/>
  <c r="S18525" i="16"/>
  <c r="S18526" i="16"/>
  <c r="S18527" i="16"/>
  <c r="S18528" i="16"/>
  <c r="S18529" i="16"/>
  <c r="S18530" i="16"/>
  <c r="S18531" i="16"/>
  <c r="S18532" i="16"/>
  <c r="S18533" i="16"/>
  <c r="S18534" i="16"/>
  <c r="S18535" i="16"/>
  <c r="S18536" i="16"/>
  <c r="S18537" i="16"/>
  <c r="S18538" i="16"/>
  <c r="S18539" i="16"/>
  <c r="S18540" i="16"/>
  <c r="S18541" i="16"/>
  <c r="S18542" i="16"/>
  <c r="S18543" i="16"/>
  <c r="S18544" i="16"/>
  <c r="S18545" i="16"/>
  <c r="S18546" i="16"/>
  <c r="S18547" i="16"/>
  <c r="S18548" i="16"/>
  <c r="S18549" i="16"/>
  <c r="S18550" i="16"/>
  <c r="S18551" i="16"/>
  <c r="S18552" i="16"/>
  <c r="S18553" i="16"/>
  <c r="S18554" i="16"/>
  <c r="S18555" i="16"/>
  <c r="S18556" i="16"/>
  <c r="S18557" i="16"/>
  <c r="S18558" i="16"/>
  <c r="S18559" i="16"/>
  <c r="S18560" i="16"/>
  <c r="S18561" i="16"/>
  <c r="S18562" i="16"/>
  <c r="S18563" i="16"/>
  <c r="S18564" i="16"/>
  <c r="S18565" i="16"/>
  <c r="S18566" i="16"/>
  <c r="S18567" i="16"/>
  <c r="S18568" i="16"/>
  <c r="S18569" i="16"/>
  <c r="S18570" i="16"/>
  <c r="S18571" i="16"/>
  <c r="S18572" i="16"/>
  <c r="S18573" i="16"/>
  <c r="S18574" i="16"/>
  <c r="S18575" i="16"/>
  <c r="S18576" i="16"/>
  <c r="S18577" i="16"/>
  <c r="S18578" i="16"/>
  <c r="S18579" i="16"/>
  <c r="S18580" i="16"/>
  <c r="S18581" i="16"/>
  <c r="S18582" i="16"/>
  <c r="S18583" i="16"/>
  <c r="S18584" i="16"/>
  <c r="S18585" i="16"/>
  <c r="S18586" i="16"/>
  <c r="S18587" i="16"/>
  <c r="S18588" i="16"/>
  <c r="S18589" i="16"/>
  <c r="S18590" i="16"/>
  <c r="S18591" i="16"/>
  <c r="S18592" i="16"/>
  <c r="S18593" i="16"/>
  <c r="S18594" i="16"/>
  <c r="S18595" i="16"/>
  <c r="S18596" i="16"/>
  <c r="S18597" i="16"/>
  <c r="S18598" i="16"/>
  <c r="S18599" i="16"/>
  <c r="S18600" i="16"/>
  <c r="S18601" i="16"/>
  <c r="S18602" i="16"/>
  <c r="S18603" i="16"/>
  <c r="S18604" i="16"/>
  <c r="S18605" i="16"/>
  <c r="S18606" i="16"/>
  <c r="S18607" i="16"/>
  <c r="S18608" i="16"/>
  <c r="S18609" i="16"/>
  <c r="S18610" i="16"/>
  <c r="S18611" i="16"/>
  <c r="S18612" i="16"/>
  <c r="S18613" i="16"/>
  <c r="S18614" i="16"/>
  <c r="S18615" i="16"/>
  <c r="S18616" i="16"/>
  <c r="S18617" i="16"/>
  <c r="S18618" i="16"/>
  <c r="S18619" i="16"/>
  <c r="S18620" i="16"/>
  <c r="S18621" i="16"/>
  <c r="S18622" i="16"/>
  <c r="S18623" i="16"/>
  <c r="S18624" i="16"/>
  <c r="S18625" i="16"/>
  <c r="S18626" i="16"/>
  <c r="S18627" i="16"/>
  <c r="S18628" i="16"/>
  <c r="S18629" i="16"/>
  <c r="S18630" i="16"/>
  <c r="S18631" i="16"/>
  <c r="S18632" i="16"/>
  <c r="S18633" i="16"/>
  <c r="S18634" i="16"/>
  <c r="S18635" i="16"/>
  <c r="S18636" i="16"/>
  <c r="S18637" i="16"/>
  <c r="S18638" i="16"/>
  <c r="S18639" i="16"/>
  <c r="S18640" i="16"/>
  <c r="S18641" i="16"/>
  <c r="S18642" i="16"/>
  <c r="S18643" i="16"/>
  <c r="S18644" i="16"/>
  <c r="S18645" i="16"/>
  <c r="S18646" i="16"/>
  <c r="S18647" i="16"/>
  <c r="S18648" i="16"/>
  <c r="S18649" i="16"/>
  <c r="S18650" i="16"/>
  <c r="S18651" i="16"/>
  <c r="S18652" i="16"/>
  <c r="S18653" i="16"/>
  <c r="S18654" i="16"/>
  <c r="S18655" i="16"/>
  <c r="S18656" i="16"/>
  <c r="S18657" i="16"/>
  <c r="S18658" i="16"/>
  <c r="S18659" i="16"/>
  <c r="S18660" i="16"/>
  <c r="S18661" i="16"/>
  <c r="S18662" i="16"/>
  <c r="S18663" i="16"/>
  <c r="S18664" i="16"/>
  <c r="S18665" i="16"/>
  <c r="S18666" i="16"/>
  <c r="S18667" i="16"/>
  <c r="S18668" i="16"/>
  <c r="S18669" i="16"/>
  <c r="S18670" i="16"/>
  <c r="S18671" i="16"/>
  <c r="S18672" i="16"/>
  <c r="S18673" i="16"/>
  <c r="S18674" i="16"/>
  <c r="S18675" i="16"/>
  <c r="S18676" i="16"/>
  <c r="S18677" i="16"/>
  <c r="S18678" i="16"/>
  <c r="S18679" i="16"/>
  <c r="S18680" i="16"/>
  <c r="S18681" i="16"/>
  <c r="S18682" i="16"/>
  <c r="S18683" i="16"/>
  <c r="S18684" i="16"/>
  <c r="S18685" i="16"/>
  <c r="S18686" i="16"/>
  <c r="S18687" i="16"/>
  <c r="S18688" i="16"/>
  <c r="S18689" i="16"/>
  <c r="S18690" i="16"/>
  <c r="S18691" i="16"/>
  <c r="S18692" i="16"/>
  <c r="S18693" i="16"/>
  <c r="S18694" i="16"/>
  <c r="S18695" i="16"/>
  <c r="S18696" i="16"/>
  <c r="S18697" i="16"/>
  <c r="S18698" i="16"/>
  <c r="S18699" i="16"/>
  <c r="S18700" i="16"/>
  <c r="S18701" i="16"/>
  <c r="S18702" i="16"/>
  <c r="S18703" i="16"/>
  <c r="S18704" i="16"/>
  <c r="S18705" i="16"/>
  <c r="S18706" i="16"/>
  <c r="S18707" i="16"/>
  <c r="S18708" i="16"/>
  <c r="S18709" i="16"/>
  <c r="S18710" i="16"/>
  <c r="S18711" i="16"/>
  <c r="S18712" i="16"/>
  <c r="S18713" i="16"/>
  <c r="S18714" i="16"/>
  <c r="S18715" i="16"/>
  <c r="S18716" i="16"/>
  <c r="S18717" i="16"/>
  <c r="S18718" i="16"/>
  <c r="S18719" i="16"/>
  <c r="S18720" i="16"/>
  <c r="S18721" i="16"/>
  <c r="S18722" i="16"/>
  <c r="S18723" i="16"/>
  <c r="S18724" i="16"/>
  <c r="S18725" i="16"/>
  <c r="S18726" i="16"/>
  <c r="S18727" i="16"/>
  <c r="S18728" i="16"/>
  <c r="S18729" i="16"/>
  <c r="S18730" i="16"/>
  <c r="S18731" i="16"/>
  <c r="S18732" i="16"/>
  <c r="S18733" i="16"/>
  <c r="S18734" i="16"/>
  <c r="S18735" i="16"/>
  <c r="S18736" i="16"/>
  <c r="S18737" i="16"/>
  <c r="S18738" i="16"/>
  <c r="S18739" i="16"/>
  <c r="S18740" i="16"/>
  <c r="S18741" i="16"/>
  <c r="S18742" i="16"/>
  <c r="S18743" i="16"/>
  <c r="S18744" i="16"/>
  <c r="S18745" i="16"/>
  <c r="S18746" i="16"/>
  <c r="S18747" i="16"/>
  <c r="S18748" i="16"/>
  <c r="S18749" i="16"/>
  <c r="S18750" i="16"/>
  <c r="S18751" i="16"/>
  <c r="S18752" i="16"/>
  <c r="S18753" i="16"/>
  <c r="S18754" i="16"/>
  <c r="S18755" i="16"/>
  <c r="S18756" i="16"/>
  <c r="S18757" i="16"/>
  <c r="S18758" i="16"/>
  <c r="S18759" i="16"/>
  <c r="S18760" i="16"/>
  <c r="S18761" i="16"/>
  <c r="S18762" i="16"/>
  <c r="S18763" i="16"/>
  <c r="S18764" i="16"/>
  <c r="S18765" i="16"/>
  <c r="S18766" i="16"/>
  <c r="S18767" i="16"/>
  <c r="S18768" i="16"/>
  <c r="S18769" i="16"/>
  <c r="S18770" i="16"/>
  <c r="S18771" i="16"/>
  <c r="S18772" i="16"/>
  <c r="S18773" i="16"/>
  <c r="S18774" i="16"/>
  <c r="S18775" i="16"/>
  <c r="S18776" i="16"/>
  <c r="S18777" i="16"/>
  <c r="S18778" i="16"/>
  <c r="S18779" i="16"/>
  <c r="S18780" i="16"/>
  <c r="S18781" i="16"/>
  <c r="S18782" i="16"/>
  <c r="S18783" i="16"/>
  <c r="S18784" i="16"/>
  <c r="S18785" i="16"/>
  <c r="S18786" i="16"/>
  <c r="S18787" i="16"/>
  <c r="S18788" i="16"/>
  <c r="S18789" i="16"/>
  <c r="S18790" i="16"/>
  <c r="S18791" i="16"/>
  <c r="S18792" i="16"/>
  <c r="S18793" i="16"/>
  <c r="S18794" i="16"/>
  <c r="S18795" i="16"/>
  <c r="S18796" i="16"/>
  <c r="S18797" i="16"/>
  <c r="S18798" i="16"/>
  <c r="S18799" i="16"/>
  <c r="S18800" i="16"/>
  <c r="S18801" i="16"/>
  <c r="S18802" i="16"/>
  <c r="S18803" i="16"/>
  <c r="S18804" i="16"/>
  <c r="S18805" i="16"/>
  <c r="S18806" i="16"/>
  <c r="S18807" i="16"/>
  <c r="S18808" i="16"/>
  <c r="S18809" i="16"/>
  <c r="S18810" i="16"/>
  <c r="S18811" i="16"/>
  <c r="S18812" i="16"/>
  <c r="S18813" i="16"/>
  <c r="S18814" i="16"/>
  <c r="S18815" i="16"/>
  <c r="S18816" i="16"/>
  <c r="S18817" i="16"/>
  <c r="S18818" i="16"/>
  <c r="S18819" i="16"/>
  <c r="S18820" i="16"/>
  <c r="S18821" i="16"/>
  <c r="S18822" i="16"/>
  <c r="S18823" i="16"/>
  <c r="S18824" i="16"/>
  <c r="S18825" i="16"/>
  <c r="S18826" i="16"/>
  <c r="S18827" i="16"/>
  <c r="S18828" i="16"/>
  <c r="S18829" i="16"/>
  <c r="S18830" i="16"/>
  <c r="S18831" i="16"/>
  <c r="S18832" i="16"/>
  <c r="S18833" i="16"/>
  <c r="S18834" i="16"/>
  <c r="S18835" i="16"/>
  <c r="S18836" i="16"/>
  <c r="S18837" i="16"/>
  <c r="S18838" i="16"/>
  <c r="S18839" i="16"/>
  <c r="S18840" i="16"/>
  <c r="S18841" i="16"/>
  <c r="S18842" i="16"/>
  <c r="S18843" i="16"/>
  <c r="S18844" i="16"/>
  <c r="S18845" i="16"/>
  <c r="S18846" i="16"/>
  <c r="S18847" i="16"/>
  <c r="S18848" i="16"/>
  <c r="S18849" i="16"/>
  <c r="S18850" i="16"/>
  <c r="S18851" i="16"/>
  <c r="S18852" i="16"/>
  <c r="S18853" i="16"/>
  <c r="S18854" i="16"/>
  <c r="S18855" i="16"/>
  <c r="S18856" i="16"/>
  <c r="S18857" i="16"/>
  <c r="S18858" i="16"/>
  <c r="S18859" i="16"/>
  <c r="S18860" i="16"/>
  <c r="S18861" i="16"/>
  <c r="S18862" i="16"/>
  <c r="S18863" i="16"/>
  <c r="S18864" i="16"/>
  <c r="S18865" i="16"/>
  <c r="S18866" i="16"/>
  <c r="S18867" i="16"/>
  <c r="S18868" i="16"/>
  <c r="S18869" i="16"/>
  <c r="S18870" i="16"/>
  <c r="S18871" i="16"/>
  <c r="S18872" i="16"/>
  <c r="S18873" i="16"/>
  <c r="S18874" i="16"/>
  <c r="S18875" i="16"/>
  <c r="S18876" i="16"/>
  <c r="S18877" i="16"/>
  <c r="S18878" i="16"/>
  <c r="S18879" i="16"/>
  <c r="S18880" i="16"/>
  <c r="S18881" i="16"/>
  <c r="S18882" i="16"/>
  <c r="S18883" i="16"/>
  <c r="S18884" i="16"/>
  <c r="S18885" i="16"/>
  <c r="S18886" i="16"/>
  <c r="S18887" i="16"/>
  <c r="S18888" i="16"/>
  <c r="S18889" i="16"/>
  <c r="S18890" i="16"/>
  <c r="S18891" i="16"/>
  <c r="S18892" i="16"/>
  <c r="S18893" i="16"/>
  <c r="S18894" i="16"/>
  <c r="S18895" i="16"/>
  <c r="S18896" i="16"/>
  <c r="S18897" i="16"/>
  <c r="S18898" i="16"/>
  <c r="S18899" i="16"/>
  <c r="S18900" i="16"/>
  <c r="S18901" i="16"/>
  <c r="S18902" i="16"/>
  <c r="S18903" i="16"/>
  <c r="S18904" i="16"/>
  <c r="S18905" i="16"/>
  <c r="S18906" i="16"/>
  <c r="S18907" i="16"/>
  <c r="S18908" i="16"/>
  <c r="S18909" i="16"/>
  <c r="S18910" i="16"/>
  <c r="S18911" i="16"/>
  <c r="S18912" i="16"/>
  <c r="S18913" i="16"/>
  <c r="S18914" i="16"/>
  <c r="S18915" i="16"/>
  <c r="S18916" i="16"/>
  <c r="S18917" i="16"/>
  <c r="S18918" i="16"/>
  <c r="S18919" i="16"/>
  <c r="S18920" i="16"/>
  <c r="S18921" i="16"/>
  <c r="S18922" i="16"/>
  <c r="S18923" i="16"/>
  <c r="S18924" i="16"/>
  <c r="S18925" i="16"/>
  <c r="S18926" i="16"/>
  <c r="S18927" i="16"/>
  <c r="S18928" i="16"/>
  <c r="S18929" i="16"/>
  <c r="S18930" i="16"/>
  <c r="S18931" i="16"/>
  <c r="S18932" i="16"/>
  <c r="S18933" i="16"/>
  <c r="S18934" i="16"/>
  <c r="S18935" i="16"/>
  <c r="S18936" i="16"/>
  <c r="S18937" i="16"/>
  <c r="S18938" i="16"/>
  <c r="S18939" i="16"/>
  <c r="S18940" i="16"/>
  <c r="S18941" i="16"/>
  <c r="S18942" i="16"/>
  <c r="S18943" i="16"/>
  <c r="S18944" i="16"/>
  <c r="S18945" i="16"/>
  <c r="S18946" i="16"/>
  <c r="S18947" i="16"/>
  <c r="S18948" i="16"/>
  <c r="S18949" i="16"/>
  <c r="S18950" i="16"/>
  <c r="S18951" i="16"/>
  <c r="S18952" i="16"/>
  <c r="S18953" i="16"/>
  <c r="S18954" i="16"/>
  <c r="S18955" i="16"/>
  <c r="S18956" i="16"/>
  <c r="S18957" i="16"/>
  <c r="S18958" i="16"/>
  <c r="S18959" i="16"/>
  <c r="S18960" i="16"/>
  <c r="S18961" i="16"/>
  <c r="S18962" i="16"/>
  <c r="S18963" i="16"/>
  <c r="S18964" i="16"/>
  <c r="S18965" i="16"/>
  <c r="S18966" i="16"/>
  <c r="S18967" i="16"/>
  <c r="S18968" i="16"/>
  <c r="S18969" i="16"/>
  <c r="S18970" i="16"/>
  <c r="S18971" i="16"/>
  <c r="S18972" i="16"/>
  <c r="S18973" i="16"/>
  <c r="S18974" i="16"/>
  <c r="S18975" i="16"/>
  <c r="S18976" i="16"/>
  <c r="S18977" i="16"/>
  <c r="S18978" i="16"/>
  <c r="S18979" i="16"/>
  <c r="S18980" i="16"/>
  <c r="S18981" i="16"/>
  <c r="S18982" i="16"/>
  <c r="S18983" i="16"/>
  <c r="S18984" i="16"/>
  <c r="S18985" i="16"/>
  <c r="S18986" i="16"/>
  <c r="S18987" i="16"/>
  <c r="S18988" i="16"/>
  <c r="S18989" i="16"/>
  <c r="S18990" i="16"/>
  <c r="S18991" i="16"/>
  <c r="S18992" i="16"/>
  <c r="S18993" i="16"/>
  <c r="S18994" i="16"/>
  <c r="S18995" i="16"/>
  <c r="S18996" i="16"/>
  <c r="S18997" i="16"/>
  <c r="S18998" i="16"/>
  <c r="S18999" i="16"/>
  <c r="S19000" i="16"/>
  <c r="S19001" i="16"/>
  <c r="S19002" i="16"/>
  <c r="S19003" i="16"/>
  <c r="S19004" i="16"/>
  <c r="S19005" i="16"/>
  <c r="S19006" i="16"/>
  <c r="S19007" i="16"/>
  <c r="S19008" i="16"/>
  <c r="S19009" i="16"/>
  <c r="S19010" i="16"/>
  <c r="S19011" i="16"/>
  <c r="S19012" i="16"/>
  <c r="S19013" i="16"/>
  <c r="S19014" i="16"/>
  <c r="S19015" i="16"/>
  <c r="S19016" i="16"/>
  <c r="S19017" i="16"/>
  <c r="S19018" i="16"/>
  <c r="S19019" i="16"/>
  <c r="S19020" i="16"/>
  <c r="S19021" i="16"/>
  <c r="S19022" i="16"/>
  <c r="S19023" i="16"/>
  <c r="S19024" i="16"/>
  <c r="S19025" i="16"/>
  <c r="S19026" i="16"/>
  <c r="S19027" i="16"/>
  <c r="S19028" i="16"/>
  <c r="S19029" i="16"/>
  <c r="S19030" i="16"/>
  <c r="S19031" i="16"/>
  <c r="S19032" i="16"/>
  <c r="S19033" i="16"/>
  <c r="S19034" i="16"/>
  <c r="S19035" i="16"/>
  <c r="S19036" i="16"/>
  <c r="S19037" i="16"/>
  <c r="S19038" i="16"/>
  <c r="S19039" i="16"/>
  <c r="S19040" i="16"/>
  <c r="S19041" i="16"/>
  <c r="S19042" i="16"/>
  <c r="S19043" i="16"/>
  <c r="S19044" i="16"/>
  <c r="S19045" i="16"/>
  <c r="S19046" i="16"/>
  <c r="S19047" i="16"/>
  <c r="S19048" i="16"/>
  <c r="S19049" i="16"/>
  <c r="S19050" i="16"/>
  <c r="S19051" i="16"/>
  <c r="S19052" i="16"/>
  <c r="S19053" i="16"/>
  <c r="S19054" i="16"/>
  <c r="S19055" i="16"/>
  <c r="S19056" i="16"/>
  <c r="S19057" i="16"/>
  <c r="S19058" i="16"/>
  <c r="S19059" i="16"/>
  <c r="S19060" i="16"/>
  <c r="S19061" i="16"/>
  <c r="S19062" i="16"/>
  <c r="S19063" i="16"/>
  <c r="S19064" i="16"/>
  <c r="S19065" i="16"/>
  <c r="S19066" i="16"/>
  <c r="S19067" i="16"/>
  <c r="S19068" i="16"/>
  <c r="S19069" i="16"/>
  <c r="S19070" i="16"/>
  <c r="S19071" i="16"/>
  <c r="S19072" i="16"/>
  <c r="S19073" i="16"/>
  <c r="S19074" i="16"/>
  <c r="S19075" i="16"/>
  <c r="S19076" i="16"/>
  <c r="S19077" i="16"/>
  <c r="S19078" i="16"/>
  <c r="S19079" i="16"/>
  <c r="S19080" i="16"/>
  <c r="S19081" i="16"/>
  <c r="S19082" i="16"/>
  <c r="S19083" i="16"/>
  <c r="S19084" i="16"/>
  <c r="S19085" i="16"/>
  <c r="S19086" i="16"/>
  <c r="S19087" i="16"/>
  <c r="S19088" i="16"/>
  <c r="S19089" i="16"/>
  <c r="S19090" i="16"/>
  <c r="S19091" i="16"/>
  <c r="S19092" i="16"/>
  <c r="S19093" i="16"/>
  <c r="S19094" i="16"/>
  <c r="S19095" i="16"/>
  <c r="S19096" i="16"/>
  <c r="S19097" i="16"/>
  <c r="S19098" i="16"/>
  <c r="S19099" i="16"/>
  <c r="S19100" i="16"/>
  <c r="S19101" i="16"/>
  <c r="S19102" i="16"/>
  <c r="S19103" i="16"/>
  <c r="S19104" i="16"/>
  <c r="S19105" i="16"/>
  <c r="S19106" i="16"/>
  <c r="S19107" i="16"/>
  <c r="S19108" i="16"/>
  <c r="S19109" i="16"/>
  <c r="S19110" i="16"/>
  <c r="S19111" i="16"/>
  <c r="S19112" i="16"/>
  <c r="S19113" i="16"/>
  <c r="S19114" i="16"/>
  <c r="S19115" i="16"/>
  <c r="S19116" i="16"/>
  <c r="S19117" i="16"/>
  <c r="S19118" i="16"/>
  <c r="S19119" i="16"/>
  <c r="S19120" i="16"/>
  <c r="S19121" i="16"/>
  <c r="S19122" i="16"/>
  <c r="S19123" i="16"/>
  <c r="S19124" i="16"/>
  <c r="S19125" i="16"/>
  <c r="S19126" i="16"/>
  <c r="S19127" i="16"/>
  <c r="S19128" i="16"/>
  <c r="S19129" i="16"/>
  <c r="S19130" i="16"/>
  <c r="S19131" i="16"/>
  <c r="S19132" i="16"/>
  <c r="S19133" i="16"/>
  <c r="S19134" i="16"/>
  <c r="S19135" i="16"/>
  <c r="S19136" i="16"/>
  <c r="S19137" i="16"/>
  <c r="S19138" i="16"/>
  <c r="S19139" i="16"/>
  <c r="S19140" i="16"/>
  <c r="S19141" i="16"/>
  <c r="S19142" i="16"/>
  <c r="S19143" i="16"/>
  <c r="S19144" i="16"/>
  <c r="S19145" i="16"/>
  <c r="S19146" i="16"/>
  <c r="S19147" i="16"/>
  <c r="S19148" i="16"/>
  <c r="S19149" i="16"/>
  <c r="S19150" i="16"/>
  <c r="S19151" i="16"/>
  <c r="S19152" i="16"/>
  <c r="S19153" i="16"/>
  <c r="S19154" i="16"/>
  <c r="S19155" i="16"/>
  <c r="S19156" i="16"/>
  <c r="S19157" i="16"/>
  <c r="S19158" i="16"/>
  <c r="S19159" i="16"/>
  <c r="S19160" i="16"/>
  <c r="S19161" i="16"/>
  <c r="S19162" i="16"/>
  <c r="S19163" i="16"/>
  <c r="S19164" i="16"/>
  <c r="S19165" i="16"/>
  <c r="S19166" i="16"/>
  <c r="S19167" i="16"/>
  <c r="S19168" i="16"/>
  <c r="S19169" i="16"/>
  <c r="S19170" i="16"/>
  <c r="S19171" i="16"/>
  <c r="S19172" i="16"/>
  <c r="S19173" i="16"/>
  <c r="S19174" i="16"/>
  <c r="S19175" i="16"/>
  <c r="S19176" i="16"/>
  <c r="S19177" i="16"/>
  <c r="S19178" i="16"/>
  <c r="S19179" i="16"/>
  <c r="S19180" i="16"/>
  <c r="S19181" i="16"/>
  <c r="S19182" i="16"/>
  <c r="S19183" i="16"/>
  <c r="S19184" i="16"/>
  <c r="S19185" i="16"/>
  <c r="S19186" i="16"/>
  <c r="S19187" i="16"/>
  <c r="S19188" i="16"/>
  <c r="S19189" i="16"/>
  <c r="S19190" i="16"/>
  <c r="S19191" i="16"/>
  <c r="S19192" i="16"/>
  <c r="S19193" i="16"/>
  <c r="S19194" i="16"/>
  <c r="S19195" i="16"/>
  <c r="S19196" i="16"/>
  <c r="S19197" i="16"/>
  <c r="S19198" i="16"/>
  <c r="S19199" i="16"/>
  <c r="S19200" i="16"/>
  <c r="S19201" i="16"/>
  <c r="S19202" i="16"/>
  <c r="S19203" i="16"/>
  <c r="S19204" i="16"/>
  <c r="S19205" i="16"/>
  <c r="S19206" i="16"/>
  <c r="S19207" i="16"/>
  <c r="S19208" i="16"/>
  <c r="S19209" i="16"/>
  <c r="S19210" i="16"/>
  <c r="S19211" i="16"/>
  <c r="S19212" i="16"/>
  <c r="S19213" i="16"/>
  <c r="S19214" i="16"/>
  <c r="S19215" i="16"/>
  <c r="S19216" i="16"/>
  <c r="S19217" i="16"/>
  <c r="S19218" i="16"/>
  <c r="S19219" i="16"/>
  <c r="S19220" i="16"/>
  <c r="S19221" i="16"/>
  <c r="S19222" i="16"/>
  <c r="S19223" i="16"/>
  <c r="S19224" i="16"/>
  <c r="S19225" i="16"/>
  <c r="S19226" i="16"/>
  <c r="S19227" i="16"/>
  <c r="S19228" i="16"/>
  <c r="S19229" i="16"/>
  <c r="S19230" i="16"/>
  <c r="S19231" i="16"/>
  <c r="S19232" i="16"/>
  <c r="S19233" i="16"/>
  <c r="S19234" i="16"/>
  <c r="S19235" i="16"/>
  <c r="S19236" i="16"/>
  <c r="S19237" i="16"/>
  <c r="S19238" i="16"/>
  <c r="S19239" i="16"/>
  <c r="S19240" i="16"/>
  <c r="S19241" i="16"/>
  <c r="S19242" i="16"/>
  <c r="S19243" i="16"/>
  <c r="S19244" i="16"/>
  <c r="S19245" i="16"/>
  <c r="S19246" i="16"/>
  <c r="S19247" i="16"/>
  <c r="S19248" i="16"/>
  <c r="S19249" i="16"/>
  <c r="S19250" i="16"/>
  <c r="S19251" i="16"/>
  <c r="S19252" i="16"/>
  <c r="S19253" i="16"/>
  <c r="S19254" i="16"/>
  <c r="S19255" i="16"/>
  <c r="S19256" i="16"/>
  <c r="S19257" i="16"/>
  <c r="S19258" i="16"/>
  <c r="S19259" i="16"/>
  <c r="S19260" i="16"/>
  <c r="S19261" i="16"/>
  <c r="S19262" i="16"/>
  <c r="S19263" i="16"/>
  <c r="S19264" i="16"/>
  <c r="S19265" i="16"/>
  <c r="S19266" i="16"/>
  <c r="S19267" i="16"/>
  <c r="S19268" i="16"/>
  <c r="S19269" i="16"/>
  <c r="S19270" i="16"/>
  <c r="S19271" i="16"/>
  <c r="S19272" i="16"/>
  <c r="S19273" i="16"/>
  <c r="S19274" i="16"/>
  <c r="S19275" i="16"/>
  <c r="S19276" i="16"/>
  <c r="S19277" i="16"/>
  <c r="S19278" i="16"/>
  <c r="S19279" i="16"/>
  <c r="S19280" i="16"/>
  <c r="S19281" i="16"/>
  <c r="S19282" i="16"/>
  <c r="S19283" i="16"/>
  <c r="S19284" i="16"/>
  <c r="S19285" i="16"/>
  <c r="S19286" i="16"/>
  <c r="S19287" i="16"/>
  <c r="S19288" i="16"/>
  <c r="S19289" i="16"/>
  <c r="S19290" i="16"/>
  <c r="S19291" i="16"/>
  <c r="S19292" i="16"/>
  <c r="S19293" i="16"/>
  <c r="S19294" i="16"/>
  <c r="S19295" i="16"/>
  <c r="S19296" i="16"/>
  <c r="S19297" i="16"/>
  <c r="S19298" i="16"/>
  <c r="S19299" i="16"/>
  <c r="S19300" i="16"/>
  <c r="S19301" i="16"/>
  <c r="S19302" i="16"/>
  <c r="S19303" i="16"/>
  <c r="S19304" i="16"/>
  <c r="S19305" i="16"/>
  <c r="S19306" i="16"/>
  <c r="S19307" i="16"/>
  <c r="S19308" i="16"/>
  <c r="S19309" i="16"/>
  <c r="S19310" i="16"/>
  <c r="S19311" i="16"/>
  <c r="S19312" i="16"/>
  <c r="S19313" i="16"/>
  <c r="S19314" i="16"/>
  <c r="S19315" i="16"/>
  <c r="S19316" i="16"/>
  <c r="S19317" i="16"/>
  <c r="S19318" i="16"/>
  <c r="S19319" i="16"/>
  <c r="S19320" i="16"/>
  <c r="S19321" i="16"/>
  <c r="S19322" i="16"/>
  <c r="S19323" i="16"/>
  <c r="S19324" i="16"/>
  <c r="S19325" i="16"/>
  <c r="S19326" i="16"/>
  <c r="S19327" i="16"/>
  <c r="S19328" i="16"/>
  <c r="S19329" i="16"/>
  <c r="S19330" i="16"/>
  <c r="S19331" i="16"/>
  <c r="S19332" i="16"/>
  <c r="S19333" i="16"/>
  <c r="S19334" i="16"/>
  <c r="S19335" i="16"/>
  <c r="S19336" i="16"/>
  <c r="S19337" i="16"/>
  <c r="S19338" i="16"/>
  <c r="S19339" i="16"/>
  <c r="S19340" i="16"/>
  <c r="S19341" i="16"/>
  <c r="S19342" i="16"/>
  <c r="S19343" i="16"/>
  <c r="S19344" i="16"/>
  <c r="S19345" i="16"/>
  <c r="S19346" i="16"/>
  <c r="S19347" i="16"/>
  <c r="S19348" i="16"/>
  <c r="S19349" i="16"/>
  <c r="S19350" i="16"/>
  <c r="S19351" i="16"/>
  <c r="S19352" i="16"/>
  <c r="S19353" i="16"/>
  <c r="S19354" i="16"/>
  <c r="S19355" i="16"/>
  <c r="S19356" i="16"/>
  <c r="S19357" i="16"/>
  <c r="S19358" i="16"/>
  <c r="S19359" i="16"/>
  <c r="S19360" i="16"/>
  <c r="S19361" i="16"/>
  <c r="S19362" i="16"/>
  <c r="S19363" i="16"/>
  <c r="S19364" i="16"/>
  <c r="S19365" i="16"/>
  <c r="S19366" i="16"/>
  <c r="S19367" i="16"/>
  <c r="S19368" i="16"/>
  <c r="S19369" i="16"/>
  <c r="S19370" i="16"/>
  <c r="S19371" i="16"/>
  <c r="S19372" i="16"/>
  <c r="S19373" i="16"/>
  <c r="S19374" i="16"/>
  <c r="S19375" i="16"/>
  <c r="S19376" i="16"/>
  <c r="S19377" i="16"/>
  <c r="S19378" i="16"/>
  <c r="S19379" i="16"/>
  <c r="S19380" i="16"/>
  <c r="S19381" i="16"/>
  <c r="S19382" i="16"/>
  <c r="S19383" i="16"/>
  <c r="S19384" i="16"/>
  <c r="S19385" i="16"/>
  <c r="S19386" i="16"/>
  <c r="S19387" i="16"/>
  <c r="S19388" i="16"/>
  <c r="S19389" i="16"/>
  <c r="S19390" i="16"/>
  <c r="S19391" i="16"/>
  <c r="S19392" i="16"/>
  <c r="S19393" i="16"/>
  <c r="S19394" i="16"/>
  <c r="S19395" i="16"/>
  <c r="S19396" i="16"/>
  <c r="S19397" i="16"/>
  <c r="S19398" i="16"/>
  <c r="S19399" i="16"/>
  <c r="S19400" i="16"/>
  <c r="S19401" i="16"/>
  <c r="S19402" i="16"/>
  <c r="S19403" i="16"/>
  <c r="S19404" i="16"/>
  <c r="S19405" i="16"/>
  <c r="S19406" i="16"/>
  <c r="S19407" i="16"/>
  <c r="S19408" i="16"/>
  <c r="S19409" i="16"/>
  <c r="S19410" i="16"/>
  <c r="S19411" i="16"/>
  <c r="S19412" i="16"/>
  <c r="S19413" i="16"/>
  <c r="S19414" i="16"/>
  <c r="S19415" i="16"/>
  <c r="S19416" i="16"/>
  <c r="S19417" i="16"/>
  <c r="S19418" i="16"/>
  <c r="S19419" i="16"/>
  <c r="S19420" i="16"/>
  <c r="S19421" i="16"/>
  <c r="S19422" i="16"/>
  <c r="S19423" i="16"/>
  <c r="S19424" i="16"/>
  <c r="S19425" i="16"/>
  <c r="S19426" i="16"/>
  <c r="S19427" i="16"/>
  <c r="S19428" i="16"/>
  <c r="S19429" i="16"/>
  <c r="S19430" i="16"/>
  <c r="S19431" i="16"/>
  <c r="S19432" i="16"/>
  <c r="S19433" i="16"/>
  <c r="S19434" i="16"/>
  <c r="S19435" i="16"/>
  <c r="S19436" i="16"/>
  <c r="S19437" i="16"/>
  <c r="S19438" i="16"/>
  <c r="S19439" i="16"/>
  <c r="S19440" i="16"/>
  <c r="S19441" i="16"/>
  <c r="S19442" i="16"/>
  <c r="S19443" i="16"/>
  <c r="S19444" i="16"/>
  <c r="S19445" i="16"/>
  <c r="S19446" i="16"/>
  <c r="S19447" i="16"/>
  <c r="S19448" i="16"/>
  <c r="S19449" i="16"/>
  <c r="S19450" i="16"/>
  <c r="S19451" i="16"/>
  <c r="S19452" i="16"/>
  <c r="S19453" i="16"/>
  <c r="S19454" i="16"/>
  <c r="S19455" i="16"/>
  <c r="S19456" i="16"/>
  <c r="S19457" i="16"/>
  <c r="S19458" i="16"/>
  <c r="S19459" i="16"/>
  <c r="S19460" i="16"/>
  <c r="S19461" i="16"/>
  <c r="S19462" i="16"/>
  <c r="S19463" i="16"/>
  <c r="S19464" i="16"/>
  <c r="S19465" i="16"/>
  <c r="S19466" i="16"/>
  <c r="S19467" i="16"/>
  <c r="S19468" i="16"/>
  <c r="S19469" i="16"/>
  <c r="S19470" i="16"/>
  <c r="S19471" i="16"/>
  <c r="S19472" i="16"/>
  <c r="S19473" i="16"/>
  <c r="S19474" i="16"/>
  <c r="S19475" i="16"/>
  <c r="S19476" i="16"/>
  <c r="S19477" i="16"/>
  <c r="S19478" i="16"/>
  <c r="S19479" i="16"/>
  <c r="S19480" i="16"/>
  <c r="S19481" i="16"/>
  <c r="S19482" i="16"/>
  <c r="S19483" i="16"/>
  <c r="S19484" i="16"/>
  <c r="S19485" i="16"/>
  <c r="S19486" i="16"/>
  <c r="S19487" i="16"/>
  <c r="S19488" i="16"/>
  <c r="S19489" i="16"/>
  <c r="S19490" i="16"/>
  <c r="S19491" i="16"/>
  <c r="S19492" i="16"/>
  <c r="S19493" i="16"/>
  <c r="S19494" i="16"/>
  <c r="S19495" i="16"/>
  <c r="S19496" i="16"/>
  <c r="S19497" i="16"/>
  <c r="S19498" i="16"/>
  <c r="S19499" i="16"/>
  <c r="S19500" i="16"/>
  <c r="S19501" i="16"/>
  <c r="S19502" i="16"/>
  <c r="S19503" i="16"/>
  <c r="S19504" i="16"/>
  <c r="S19505" i="16"/>
  <c r="S19506" i="16"/>
  <c r="S19507" i="16"/>
  <c r="S19508" i="16"/>
  <c r="S19509" i="16"/>
  <c r="S19510" i="16"/>
  <c r="S19511" i="16"/>
  <c r="S19512" i="16"/>
  <c r="S19513" i="16"/>
  <c r="S19514" i="16"/>
  <c r="S19515" i="16"/>
  <c r="S19516" i="16"/>
  <c r="S19517" i="16"/>
  <c r="S19518" i="16"/>
  <c r="S19519" i="16"/>
  <c r="S19520" i="16"/>
  <c r="S19521" i="16"/>
  <c r="S19522" i="16"/>
  <c r="S19523" i="16"/>
  <c r="S19524" i="16"/>
  <c r="S19525" i="16"/>
  <c r="S19526" i="16"/>
  <c r="S19527" i="16"/>
  <c r="S19528" i="16"/>
  <c r="S19529" i="16"/>
  <c r="S19530" i="16"/>
  <c r="S19531" i="16"/>
  <c r="S19532" i="16"/>
  <c r="S19533" i="16"/>
  <c r="S19534" i="16"/>
  <c r="S19535" i="16"/>
  <c r="S19536" i="16"/>
  <c r="S19537" i="16"/>
  <c r="S19538" i="16"/>
  <c r="S19539" i="16"/>
  <c r="S19540" i="16"/>
  <c r="S19541" i="16"/>
  <c r="S19542" i="16"/>
  <c r="S19543" i="16"/>
  <c r="S19544" i="16"/>
  <c r="S19545" i="16"/>
  <c r="S19546" i="16"/>
  <c r="S19547" i="16"/>
  <c r="S19548" i="16"/>
  <c r="S19549" i="16"/>
  <c r="S19550" i="16"/>
  <c r="S19551" i="16"/>
  <c r="S19552" i="16"/>
  <c r="S19553" i="16"/>
  <c r="S19554" i="16"/>
  <c r="S19555" i="16"/>
  <c r="S19556" i="16"/>
  <c r="S19557" i="16"/>
  <c r="S19558" i="16"/>
  <c r="S19559" i="16"/>
  <c r="S19560" i="16"/>
  <c r="S19561" i="16"/>
  <c r="S19562" i="16"/>
  <c r="S19563" i="16"/>
  <c r="S19564" i="16"/>
  <c r="S19565" i="16"/>
  <c r="S19566" i="16"/>
  <c r="S19567" i="16"/>
  <c r="S19568" i="16"/>
  <c r="S19569" i="16"/>
  <c r="S19570" i="16"/>
  <c r="S19571" i="16"/>
  <c r="S19572" i="16"/>
  <c r="S19573" i="16"/>
  <c r="S19574" i="16"/>
  <c r="S19575" i="16"/>
  <c r="S19576" i="16"/>
  <c r="S19577" i="16"/>
  <c r="S19578" i="16"/>
  <c r="S19579" i="16"/>
  <c r="S19580" i="16"/>
  <c r="S19581" i="16"/>
  <c r="S19582" i="16"/>
  <c r="S19583" i="16"/>
  <c r="S19584" i="16"/>
  <c r="S19585" i="16"/>
  <c r="S19586" i="16"/>
  <c r="S19587" i="16"/>
  <c r="S19588" i="16"/>
  <c r="S19589" i="16"/>
  <c r="S19590" i="16"/>
  <c r="S19591" i="16"/>
  <c r="S19592" i="16"/>
  <c r="S19593" i="16"/>
  <c r="S19594" i="16"/>
  <c r="S19595" i="16"/>
  <c r="S19596" i="16"/>
  <c r="S19597" i="16"/>
  <c r="S19598" i="16"/>
  <c r="S19599" i="16"/>
  <c r="S19600" i="16"/>
  <c r="S19601" i="16"/>
  <c r="S19602" i="16"/>
  <c r="S19603" i="16"/>
  <c r="S19604" i="16"/>
  <c r="S19605" i="16"/>
  <c r="S19606" i="16"/>
  <c r="S19607" i="16"/>
  <c r="S19608" i="16"/>
  <c r="S19609" i="16"/>
  <c r="S19610" i="16"/>
  <c r="S19611" i="16"/>
  <c r="S19612" i="16"/>
  <c r="S19613" i="16"/>
  <c r="S19614" i="16"/>
  <c r="S19615" i="16"/>
  <c r="S19616" i="16"/>
  <c r="S19617" i="16"/>
  <c r="S19618" i="16"/>
  <c r="S19619" i="16"/>
  <c r="S19620" i="16"/>
  <c r="S19621" i="16"/>
  <c r="S19622" i="16"/>
  <c r="S19623" i="16"/>
  <c r="S19624" i="16"/>
  <c r="S19625" i="16"/>
  <c r="S19626" i="16"/>
  <c r="S19627" i="16"/>
  <c r="S19628" i="16"/>
  <c r="S19629" i="16"/>
  <c r="S19630" i="16"/>
  <c r="S19631" i="16"/>
  <c r="S19632" i="16"/>
  <c r="S19633" i="16"/>
  <c r="S19634" i="16"/>
  <c r="S19635" i="16"/>
  <c r="S19636" i="16"/>
  <c r="S19637" i="16"/>
  <c r="S19638" i="16"/>
  <c r="S19639" i="16"/>
  <c r="S19640" i="16"/>
  <c r="S19641" i="16"/>
  <c r="S19642" i="16"/>
  <c r="S19643" i="16"/>
  <c r="S19644" i="16"/>
  <c r="S19645" i="16"/>
  <c r="S19646" i="16"/>
  <c r="S19647" i="16"/>
  <c r="S19648" i="16"/>
  <c r="S19649" i="16"/>
  <c r="S19650" i="16"/>
  <c r="S19651" i="16"/>
  <c r="S19652" i="16"/>
  <c r="S19653" i="16"/>
  <c r="S19654" i="16"/>
  <c r="S19655" i="16"/>
  <c r="S19656" i="16"/>
  <c r="S19657" i="16"/>
  <c r="S19658" i="16"/>
  <c r="S19659" i="16"/>
  <c r="S19660" i="16"/>
  <c r="S19661" i="16"/>
  <c r="S19662" i="16"/>
  <c r="S19663" i="16"/>
  <c r="S19664" i="16"/>
  <c r="S19665" i="16"/>
  <c r="S19666" i="16"/>
  <c r="S19667" i="16"/>
  <c r="S19668" i="16"/>
  <c r="S19669" i="16"/>
  <c r="S19670" i="16"/>
  <c r="S19671" i="16"/>
  <c r="S19672" i="16"/>
  <c r="S19673" i="16"/>
  <c r="S19674" i="16"/>
  <c r="S19675" i="16"/>
  <c r="S19676" i="16"/>
  <c r="S19677" i="16"/>
  <c r="S19678" i="16"/>
  <c r="S19679" i="16"/>
  <c r="S19680" i="16"/>
  <c r="S19681" i="16"/>
  <c r="S19682" i="16"/>
  <c r="S19683" i="16"/>
  <c r="S19684" i="16"/>
  <c r="S19685" i="16"/>
  <c r="S19686" i="16"/>
  <c r="S19687" i="16"/>
  <c r="S19688" i="16"/>
  <c r="S19689" i="16"/>
  <c r="S19690" i="16"/>
  <c r="S19691" i="16"/>
  <c r="S19692" i="16"/>
  <c r="S19693" i="16"/>
  <c r="S19694" i="16"/>
  <c r="S19695" i="16"/>
  <c r="S19696" i="16"/>
  <c r="S19697" i="16"/>
  <c r="S19698" i="16"/>
  <c r="S19699" i="16"/>
  <c r="S19700" i="16"/>
  <c r="S19701" i="16"/>
  <c r="S19702" i="16"/>
  <c r="S19703" i="16"/>
  <c r="S19704" i="16"/>
  <c r="S19705" i="16"/>
  <c r="S19706" i="16"/>
  <c r="S19707" i="16"/>
  <c r="S19708" i="16"/>
  <c r="S19709" i="16"/>
  <c r="S19710" i="16"/>
  <c r="S19711" i="16"/>
  <c r="S19712" i="16"/>
  <c r="S19713" i="16"/>
  <c r="S19714" i="16"/>
  <c r="S19715" i="16"/>
  <c r="S19716" i="16"/>
  <c r="S19717" i="16"/>
  <c r="S19718" i="16"/>
  <c r="S19719" i="16"/>
  <c r="S19720" i="16"/>
  <c r="S19721" i="16"/>
  <c r="S19722" i="16"/>
  <c r="S19723" i="16"/>
  <c r="S19724" i="16"/>
  <c r="S19725" i="16"/>
  <c r="S19726" i="16"/>
  <c r="S19727" i="16"/>
  <c r="S19728" i="16"/>
  <c r="S19729" i="16"/>
  <c r="S19730" i="16"/>
  <c r="S19731" i="16"/>
  <c r="S19732" i="16"/>
  <c r="S19733" i="16"/>
  <c r="S19734" i="16"/>
  <c r="S19735" i="16"/>
  <c r="S19736" i="16"/>
  <c r="S19737" i="16"/>
  <c r="S19738" i="16"/>
  <c r="S19739" i="16"/>
  <c r="S19740" i="16"/>
  <c r="S19741" i="16"/>
  <c r="S19742" i="16"/>
  <c r="S19743" i="16"/>
  <c r="S19744" i="16"/>
  <c r="S19745" i="16"/>
  <c r="S19746" i="16"/>
  <c r="S19747" i="16"/>
  <c r="S19748" i="16"/>
  <c r="S19749" i="16"/>
  <c r="S19750" i="16"/>
  <c r="S19751" i="16"/>
  <c r="S19752" i="16"/>
  <c r="S19753" i="16"/>
  <c r="S19754" i="16"/>
  <c r="S19755" i="16"/>
  <c r="S19756" i="16"/>
  <c r="S19757" i="16"/>
  <c r="S19758" i="16"/>
  <c r="S19759" i="16"/>
  <c r="S19760" i="16"/>
  <c r="S19761" i="16"/>
  <c r="S19762" i="16"/>
  <c r="S19763" i="16"/>
  <c r="S19764" i="16"/>
  <c r="S19765" i="16"/>
  <c r="S19766" i="16"/>
  <c r="S19767" i="16"/>
  <c r="S19768" i="16"/>
  <c r="S19769" i="16"/>
  <c r="S19770" i="16"/>
  <c r="S19771" i="16"/>
  <c r="S19772" i="16"/>
  <c r="S19773" i="16"/>
  <c r="S19774" i="16"/>
  <c r="S19775" i="16"/>
  <c r="S19776" i="16"/>
  <c r="S19777" i="16"/>
  <c r="S19778" i="16"/>
  <c r="S19779" i="16"/>
  <c r="S19780" i="16"/>
  <c r="S19781" i="16"/>
  <c r="S19782" i="16"/>
  <c r="S19783" i="16"/>
  <c r="S19784" i="16"/>
  <c r="S19785" i="16"/>
  <c r="S19786" i="16"/>
  <c r="S19787" i="16"/>
  <c r="S19788" i="16"/>
  <c r="S19789" i="16"/>
  <c r="S2" i="16"/>
  <c r="AA3" i="16" l="1"/>
  <c r="W3" i="16"/>
  <c r="Y40" i="16"/>
  <c r="X40" i="16"/>
  <c r="V40" i="16"/>
  <c r="V41" i="16" s="1"/>
  <c r="X41" i="16" l="1"/>
  <c r="Y41" i="16"/>
  <c r="Z3" i="16"/>
  <c r="AH3" i="16" l="1"/>
  <c r="AG3" i="16"/>
  <c r="AF3" i="16"/>
  <c r="AE3" i="16"/>
  <c r="AD3" i="16"/>
  <c r="AC3" i="16"/>
  <c r="AB3" i="16"/>
  <c r="X3" i="16"/>
  <c r="Y3" i="16"/>
  <c r="AF4" i="16" l="1"/>
  <c r="AD4" i="16"/>
  <c r="AB4" i="16"/>
  <c r="AE4" i="16"/>
  <c r="AG4" i="16"/>
  <c r="AH4" i="16"/>
  <c r="AC4" i="16"/>
  <c r="R4" i="16" l="1"/>
  <c r="R5" i="16"/>
  <c r="R6" i="16"/>
  <c r="R7" i="16"/>
  <c r="R8" i="16"/>
  <c r="R10" i="16"/>
  <c r="R11" i="16"/>
  <c r="R12" i="16"/>
  <c r="R13" i="16"/>
  <c r="R14" i="16"/>
  <c r="R15" i="16"/>
  <c r="R16" i="16"/>
  <c r="R17" i="16"/>
  <c r="R18" i="16"/>
  <c r="R19" i="16"/>
  <c r="R20" i="16"/>
  <c r="R21" i="16"/>
  <c r="R22" i="16"/>
  <c r="R23" i="16"/>
  <c r="R24" i="16"/>
  <c r="R25" i="16"/>
  <c r="R26" i="16"/>
  <c r="R27" i="16"/>
  <c r="R28" i="16"/>
  <c r="R29" i="16"/>
  <c r="R30" i="16"/>
  <c r="R31" i="16"/>
  <c r="R32" i="16"/>
  <c r="R33" i="16"/>
  <c r="R34" i="16"/>
  <c r="R35" i="16"/>
  <c r="R36" i="16"/>
  <c r="R37" i="16"/>
  <c r="R38" i="16"/>
  <c r="R39" i="16"/>
  <c r="R40" i="16"/>
  <c r="R41" i="16"/>
  <c r="R42" i="16"/>
  <c r="R43" i="16"/>
  <c r="R44" i="16"/>
  <c r="R45" i="16"/>
  <c r="R46" i="16"/>
  <c r="R47" i="16"/>
  <c r="R48" i="16"/>
  <c r="R49" i="16"/>
  <c r="R50" i="16"/>
  <c r="R51" i="16"/>
  <c r="R52" i="16"/>
  <c r="R53" i="16"/>
  <c r="R54" i="16"/>
  <c r="R55" i="16"/>
  <c r="R56" i="16"/>
  <c r="R57" i="16"/>
  <c r="R58" i="16"/>
  <c r="R59" i="16"/>
  <c r="R60" i="16"/>
  <c r="R61" i="16"/>
  <c r="R62" i="16"/>
  <c r="R63" i="16"/>
  <c r="R64" i="16"/>
  <c r="R65" i="16"/>
  <c r="R66" i="16"/>
  <c r="R67" i="16"/>
  <c r="R68" i="16"/>
  <c r="R69" i="16"/>
  <c r="R70" i="16"/>
  <c r="R71" i="16"/>
  <c r="R72" i="16"/>
  <c r="R73" i="16"/>
  <c r="R74" i="16"/>
  <c r="R75" i="16"/>
  <c r="R76" i="16"/>
  <c r="R77" i="16"/>
  <c r="R78" i="16"/>
  <c r="R79" i="16"/>
  <c r="R80" i="16"/>
  <c r="R81" i="16"/>
  <c r="R82" i="16"/>
  <c r="R83" i="16"/>
  <c r="R84" i="16"/>
  <c r="R85" i="16"/>
  <c r="R86" i="16"/>
  <c r="R87" i="16"/>
  <c r="R88" i="16"/>
  <c r="R89" i="16"/>
  <c r="R90" i="16"/>
  <c r="R91" i="16"/>
  <c r="R92" i="16"/>
  <c r="R93" i="16"/>
  <c r="R94" i="16"/>
  <c r="R95" i="16"/>
  <c r="R96" i="16"/>
  <c r="R97" i="16"/>
  <c r="R98" i="16"/>
  <c r="R99" i="16"/>
  <c r="R100" i="16"/>
  <c r="R101" i="16"/>
  <c r="R102" i="16"/>
  <c r="R103" i="16"/>
  <c r="R104" i="16"/>
  <c r="R105" i="16"/>
  <c r="R106" i="16"/>
  <c r="R107" i="16"/>
  <c r="R108" i="16"/>
  <c r="R109" i="16"/>
  <c r="R110" i="16"/>
  <c r="R111" i="16"/>
  <c r="R112" i="16"/>
  <c r="R113" i="16"/>
  <c r="R114" i="16"/>
  <c r="R115" i="16"/>
  <c r="R116" i="16"/>
  <c r="R117" i="16"/>
  <c r="R118" i="16"/>
  <c r="R119" i="16"/>
  <c r="R120" i="16"/>
  <c r="R121" i="16"/>
  <c r="R122" i="16"/>
  <c r="R123" i="16"/>
  <c r="R124" i="16"/>
  <c r="R125" i="16"/>
  <c r="R126" i="16"/>
  <c r="R127" i="16"/>
  <c r="R128" i="16"/>
  <c r="R129" i="16"/>
  <c r="R130" i="16"/>
  <c r="R131" i="16"/>
  <c r="R132" i="16"/>
  <c r="R133" i="16"/>
  <c r="R134" i="16"/>
  <c r="R135" i="16"/>
  <c r="R136" i="16"/>
  <c r="R137" i="16"/>
  <c r="R138" i="16"/>
  <c r="R139" i="16"/>
  <c r="R140" i="16"/>
  <c r="R141" i="16"/>
  <c r="R142" i="16"/>
  <c r="R143" i="16"/>
  <c r="R144" i="16"/>
  <c r="R145" i="16"/>
  <c r="R146" i="16"/>
  <c r="R147" i="16"/>
  <c r="R148" i="16"/>
  <c r="R149" i="16"/>
  <c r="R150" i="16"/>
  <c r="R151" i="16"/>
  <c r="R152" i="16"/>
  <c r="R153" i="16"/>
  <c r="R154" i="16"/>
  <c r="R155" i="16"/>
  <c r="R156" i="16"/>
  <c r="R157" i="16"/>
  <c r="R158" i="16"/>
  <c r="R159" i="16"/>
  <c r="R160" i="16"/>
  <c r="R161" i="16"/>
  <c r="R162" i="16"/>
  <c r="R163" i="16"/>
  <c r="R164" i="16"/>
  <c r="R165" i="16"/>
  <c r="R166" i="16"/>
  <c r="R167" i="16"/>
  <c r="R168" i="16"/>
  <c r="R169" i="16"/>
  <c r="R170" i="16"/>
  <c r="R171" i="16"/>
  <c r="R172" i="16"/>
  <c r="R173" i="16"/>
  <c r="R174" i="16"/>
  <c r="R3" i="16" l="1"/>
  <c r="V11" i="16"/>
  <c r="R9" i="16"/>
  <c r="AA4" i="16" l="1"/>
  <c r="V12" i="16" l="1"/>
  <c r="X4" i="16"/>
  <c r="Z4" i="16"/>
  <c r="Y4" i="16"/>
  <c r="R2" i="16"/>
  <c r="AA11" i="16" s="1"/>
  <c r="AD11" i="16"/>
  <c r="AD12" i="16" s="1"/>
  <c r="X11" i="16" l="1"/>
  <c r="X12" i="16" s="1"/>
  <c r="AA9" i="16"/>
  <c r="AA10" i="16" s="1"/>
  <c r="X9" i="16"/>
  <c r="X10" i="16" s="1"/>
  <c r="AB11" i="16"/>
  <c r="Z11" i="16" s="1"/>
  <c r="AA12" i="16"/>
  <c r="Y9" i="16"/>
  <c r="Y10" i="16" s="1"/>
  <c r="AE11" i="16"/>
  <c r="Y11" i="16"/>
  <c r="AD9" i="16"/>
  <c r="AB9" i="16"/>
  <c r="AB10" i="16" s="1"/>
  <c r="AE9" i="16"/>
  <c r="AC9" i="16" l="1"/>
  <c r="AC10" i="16" s="1"/>
  <c r="AB12" i="16"/>
  <c r="W9" i="16"/>
  <c r="W10" i="16" s="1"/>
  <c r="Z9" i="16"/>
  <c r="Z10" i="16" s="1"/>
  <c r="AE12" i="16"/>
  <c r="AC11" i="16"/>
  <c r="W11" i="16"/>
  <c r="Y12" i="16" s="1"/>
  <c r="AD10" i="16" l="1"/>
  <c r="AE10" i="16"/>
  <c r="AC12" i="16"/>
  <c r="Z12" i="16"/>
  <c r="W12" i="16"/>
</calcChain>
</file>

<file path=xl/comments1.xml><?xml version="1.0" encoding="utf-8"?>
<comments xmlns="http://schemas.openxmlformats.org/spreadsheetml/2006/main">
  <authors>
    <author>Alain Curato</author>
  </authors>
  <commentList>
    <comment ref="P1" authorId="0" shapeId="0">
      <text>
        <r>
          <rPr>
            <sz val="9"/>
            <color indexed="81"/>
            <rFont val="Tahoma"/>
            <family val="2"/>
          </rPr>
          <t xml:space="preserve">Cette colonne se remplit normalement toute seule, sinon il faut recopier la formule.
</t>
        </r>
      </text>
    </comment>
    <comment ref="Q1" authorId="0" shapeId="0">
      <text>
        <r>
          <rPr>
            <sz val="9"/>
            <color indexed="81"/>
            <rFont val="Tahoma"/>
            <family val="2"/>
          </rPr>
          <t xml:space="preserve">Cette colonne se remplit normalement toute seule, sinon il faut recopier la formule.
</t>
        </r>
      </text>
    </comment>
  </commentList>
</comments>
</file>

<file path=xl/sharedStrings.xml><?xml version="1.0" encoding="utf-8"?>
<sst xmlns="http://schemas.openxmlformats.org/spreadsheetml/2006/main" count="181" uniqueCount="100">
  <si>
    <t>Total</t>
  </si>
  <si>
    <t>Relance</t>
  </si>
  <si>
    <t>Part du réseau</t>
  </si>
  <si>
    <t>Prospect</t>
  </si>
  <si>
    <t>AE</t>
  </si>
  <si>
    <t>AI</t>
  </si>
  <si>
    <t>ME</t>
  </si>
  <si>
    <t>MI</t>
  </si>
  <si>
    <t>RE</t>
  </si>
  <si>
    <t>RI</t>
  </si>
  <si>
    <t>Réussite</t>
  </si>
  <si>
    <t>GEN</t>
  </si>
  <si>
    <t>HAZ</t>
  </si>
  <si>
    <t>PER</t>
  </si>
  <si>
    <t>NATURE</t>
  </si>
  <si>
    <t>POD</t>
  </si>
  <si>
    <t>POL</t>
  </si>
  <si>
    <t>FLUX</t>
  </si>
  <si>
    <t>AGENT</t>
  </si>
  <si>
    <t>AGENT RÖHLIG</t>
  </si>
  <si>
    <t>MODE</t>
  </si>
  <si>
    <t>DEMANDEUR</t>
  </si>
  <si>
    <t>MARCH</t>
  </si>
  <si>
    <t>N° COTATION</t>
  </si>
  <si>
    <t>OBTENUE</t>
  </si>
  <si>
    <t>MANQUEE</t>
  </si>
  <si>
    <t>NON FERME</t>
  </si>
  <si>
    <t>DATE RELANCE</t>
  </si>
  <si>
    <t>TOTAL</t>
  </si>
  <si>
    <t>RELANCE</t>
  </si>
  <si>
    <t>Total %</t>
  </si>
  <si>
    <t>DATE</t>
  </si>
  <si>
    <t>CODE PAYS</t>
  </si>
  <si>
    <t>IMP</t>
  </si>
  <si>
    <t>EXP</t>
  </si>
  <si>
    <t>ROAD</t>
  </si>
  <si>
    <t>AIR</t>
  </si>
  <si>
    <t>SEA</t>
  </si>
  <si>
    <t>TYPE DEMANDEUR</t>
  </si>
  <si>
    <t>COMMENTAIRES</t>
  </si>
  <si>
    <t>DEMANDEUR - CLIENTS RÖHLIG</t>
  </si>
  <si>
    <t xml:space="preserve">DEMANDEUR - AGENT ETRANGER </t>
  </si>
  <si>
    <t>EXCEP</t>
  </si>
  <si>
    <t>RESEAU</t>
  </si>
  <si>
    <t>TROP CHER FOB</t>
  </si>
  <si>
    <t>TROP CHER FRET</t>
  </si>
  <si>
    <t>REP HORS DELAIS</t>
  </si>
  <si>
    <t xml:space="preserve">PDT NON ADAPTE </t>
  </si>
  <si>
    <t>CDE ANNULEE</t>
  </si>
  <si>
    <t>AUTRE</t>
  </si>
  <si>
    <t>TROP CHER ALL IN</t>
  </si>
  <si>
    <t>Breakup Air -Mer - Road, Import-Export</t>
  </si>
  <si>
    <t>STATUT</t>
  </si>
  <si>
    <t>PDT NON ADAPTE</t>
  </si>
  <si>
    <t>DECOMPTETOTAL</t>
  </si>
  <si>
    <t>DECOMPTE MANQUEE</t>
  </si>
  <si>
    <t>A</t>
  </si>
  <si>
    <t>B</t>
  </si>
  <si>
    <t>C</t>
  </si>
  <si>
    <t>D</t>
  </si>
  <si>
    <t>E</t>
  </si>
  <si>
    <t>F</t>
  </si>
  <si>
    <t>G</t>
  </si>
  <si>
    <t>H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</si>
  <si>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</si>
  <si>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</si>
  <si>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</si>
  <si>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</si>
  <si>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</si>
  <si>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</si>
  <si>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</si>
  <si>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</si>
  <si>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</si>
  <si>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</si>
  <si>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</si>
  <si>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</si>
  <si>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</si>
  <si>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</si>
  <si>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</si>
  <si>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</si>
  <si>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EN ATTENTE</t>
  </si>
  <si>
    <t>US</t>
  </si>
  <si>
    <t>SFO</t>
  </si>
  <si>
    <t>FR</t>
  </si>
  <si>
    <t>CLIENT</t>
  </si>
  <si>
    <t>05/03/2019</t>
  </si>
  <si>
    <t>SXB</t>
  </si>
  <si>
    <t>140696</t>
  </si>
  <si>
    <t>MANA</t>
  </si>
  <si>
    <t>MATHILDE</t>
  </si>
  <si>
    <t>07/03/2019</t>
  </si>
  <si>
    <t>HEY HOW ARE YOU ?</t>
  </si>
  <si>
    <t>FE</t>
  </si>
  <si>
    <t>FEE</t>
  </si>
  <si>
    <t>FEEE</t>
  </si>
  <si>
    <t>140696BIS</t>
  </si>
  <si>
    <t>IT'S OK THANKS , AND YOU ?</t>
  </si>
  <si>
    <t/>
  </si>
  <si>
    <t>VALIDEE</t>
  </si>
  <si>
    <t>140696 2BIS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</si>
</sst>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&quot;€&quot;#,##0_);[Red]\(&quot;€&quot;#,##0\)"/>
    <numFmt numFmtId="165" formatCode="_(&quot;€&quot;* #,##0.00_);_(&quot;€&quot;* \(#,##0.00\);_(&quot;€&quot;* &quot;-&quot;??_);_(@_)"/>
    <numFmt numFmtId="166" formatCode="0.0%"/>
    <numFmt numFmtId="167" formatCode="dd/mm/yy;@"/>
    <numFmt numFmtId="168" formatCode="[$-40C]d\-mmm;@"/>
    <numFmt numFmtId="169" formatCode="_-* #,##0.00\ [$€-40C]_-;\-* #,##0.00\ [$€-40C]_-;_-* &quot;-&quot;??\ [$€-40C]_-;_-@_-"/>
    <numFmt numFmtId="170" formatCode="###,000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i/>
      <sz val="11"/>
      <color theme="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28"/>
      <color theme="0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i/>
      <sz val="12"/>
      <color theme="0"/>
      <name val="Arial"/>
      <family val="2"/>
    </font>
    <font>
      <i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20"/>
      <color theme="0"/>
      <name val="Calibri"/>
      <family val="2"/>
      <scheme val="minor"/>
    </font>
    <font>
      <b/>
      <i/>
      <sz val="12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0"/>
      <color rgb="FF002060"/>
      <name val="Arial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theme="0"/>
      <name val="Verdana"/>
      <family val="2"/>
    </font>
    <font>
      <b/>
      <sz val="14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rgb="FFFFFFFF"/>
      </patternFill>
    </fill>
    <fill>
      <patternFill patternType="solid">
        <fgColor rgb="FFDBE5F1"/>
        <bgColor rgb="FF000000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rgb="FF000000"/>
      </patternFill>
    </fill>
    <fill>
      <patternFill patternType="solid">
        <fgColor rgb="FF002060"/>
        <bgColor theme="4" tint="0.79998168889431442"/>
      </patternFill>
    </fill>
  </fills>
  <borders count="39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n">
        <color theme="0"/>
      </top>
      <bottom/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/>
      <diagonal/>
    </border>
    <border>
      <left style="thin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/>
      <top style="thick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/>
      <bottom/>
      <diagonal/>
    </border>
    <border>
      <left style="thick">
        <color theme="0"/>
      </left>
      <right/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</borders>
  <cellStyleXfs count="11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" fillId="0" borderId="0"/>
    <xf numFmtId="170" fontId="34" fillId="4" borderId="1" applyNumberFormat="0" applyAlignment="0" applyProtection="0">
      <alignment horizontal="left" vertical="center" indent="1"/>
    </xf>
    <xf numFmtId="0" fontId="35" fillId="5" borderId="2" applyNumberFormat="0" applyAlignment="0" applyProtection="0">
      <alignment horizontal="left" vertical="center" indent="1"/>
    </xf>
  </cellStyleXfs>
  <cellXfs count="221">
    <xf numFmtId="0" fontId="0" fillId="0" borderId="0" xfId="0"/>
    <xf numFmtId="0" fontId="0" fillId="3" borderId="0" xfId="0" applyFill="1"/>
    <xf numFmtId="0" fontId="13" fillId="3" borderId="0" xfId="0" applyFont="1" applyFill="1" applyAlignment="1"/>
    <xf numFmtId="0" fontId="0" fillId="3" borderId="0" xfId="0" applyFill="1" applyBorder="1"/>
    <xf numFmtId="0" fontId="10" fillId="3" borderId="0" xfId="4" applyFont="1" applyFill="1" applyBorder="1" applyAlignment="1">
      <alignment horizontal="left"/>
    </xf>
    <xf numFmtId="0" fontId="2" fillId="3" borderId="0" xfId="4" applyFill="1" applyBorder="1" applyAlignment="1">
      <alignment horizontal="center"/>
    </xf>
    <xf numFmtId="0" fontId="2" fillId="3" borderId="0" xfId="4" applyFill="1" applyBorder="1"/>
    <xf numFmtId="0" fontId="10" fillId="3" borderId="0" xfId="4" applyFont="1" applyFill="1" applyBorder="1"/>
    <xf numFmtId="0" fontId="11" fillId="3" borderId="0" xfId="4" applyFont="1" applyFill="1" applyBorder="1" applyAlignment="1">
      <alignment horizontal="center"/>
    </xf>
    <xf numFmtId="0" fontId="2" fillId="3" borderId="0" xfId="4" applyFill="1" applyBorder="1" applyAlignment="1">
      <alignment horizontal="right"/>
    </xf>
    <xf numFmtId="0" fontId="11" fillId="3" borderId="0" xfId="4" applyFont="1" applyFill="1" applyBorder="1"/>
    <xf numFmtId="0" fontId="14" fillId="3" borderId="0" xfId="4" applyFont="1" applyFill="1" applyBorder="1" applyAlignment="1">
      <alignment horizontal="left"/>
    </xf>
    <xf numFmtId="10" fontId="11" fillId="3" borderId="0" xfId="5" applyNumberFormat="1" applyFont="1" applyFill="1" applyBorder="1" applyAlignment="1">
      <alignment horizontal="center"/>
    </xf>
    <xf numFmtId="0" fontId="13" fillId="3" borderId="0" xfId="0" applyFont="1" applyFill="1" applyBorder="1" applyAlignment="1"/>
    <xf numFmtId="0" fontId="12" fillId="3" borderId="0" xfId="0" applyFont="1" applyFill="1" applyBorder="1" applyAlignment="1"/>
    <xf numFmtId="0" fontId="6" fillId="3" borderId="0" xfId="0" applyFont="1" applyFill="1" applyBorder="1" applyAlignment="1"/>
    <xf numFmtId="0" fontId="6" fillId="3" borderId="0" xfId="0" applyFont="1" applyFill="1" applyBorder="1" applyAlignment="1">
      <alignment vertical="center"/>
    </xf>
    <xf numFmtId="0" fontId="7" fillId="3" borderId="0" xfId="0" applyFont="1" applyFill="1" applyBorder="1"/>
    <xf numFmtId="169" fontId="11" fillId="3" borderId="0" xfId="5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10" fontId="8" fillId="3" borderId="0" xfId="7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/>
    </xf>
    <xf numFmtId="0" fontId="14" fillId="3" borderId="0" xfId="4" applyFont="1" applyFill="1" applyBorder="1"/>
    <xf numFmtId="165" fontId="11" fillId="3" borderId="0" xfId="6" applyFont="1" applyFill="1" applyBorder="1"/>
    <xf numFmtId="165" fontId="11" fillId="3" borderId="0" xfId="6" applyFont="1" applyFill="1" applyBorder="1" applyAlignment="1">
      <alignment horizontal="center"/>
    </xf>
    <xf numFmtId="0" fontId="15" fillId="3" borderId="0" xfId="4" applyFont="1" applyFill="1" applyBorder="1"/>
    <xf numFmtId="164" fontId="11" fillId="3" borderId="0" xfId="4" applyNumberFormat="1" applyFont="1" applyFill="1" applyBorder="1"/>
    <xf numFmtId="0" fontId="7" fillId="3" borderId="0" xfId="1" applyFont="1" applyFill="1" applyBorder="1" applyAlignment="1" applyProtection="1">
      <alignment horizontal="center"/>
    </xf>
    <xf numFmtId="166" fontId="7" fillId="3" borderId="0" xfId="2" applyNumberFormat="1" applyFont="1" applyFill="1" applyAlignment="1" applyProtection="1">
      <alignment horizontal="center"/>
    </xf>
    <xf numFmtId="0" fontId="7" fillId="3" borderId="0" xfId="1" applyFont="1" applyFill="1" applyAlignment="1" applyProtection="1">
      <alignment horizontal="center" vertical="center"/>
    </xf>
    <xf numFmtId="10" fontId="7" fillId="3" borderId="0" xfId="2" applyNumberFormat="1" applyFont="1" applyFill="1" applyAlignment="1" applyProtection="1">
      <alignment horizontal="center"/>
    </xf>
    <xf numFmtId="166" fontId="7" fillId="3" borderId="0" xfId="2" applyNumberFormat="1" applyFont="1" applyFill="1" applyAlignment="1" applyProtection="1">
      <alignment horizontal="center" vertical="center"/>
    </xf>
    <xf numFmtId="0" fontId="21" fillId="3" borderId="0" xfId="0" applyFont="1" applyFill="1" applyAlignment="1">
      <alignment vertical="center"/>
    </xf>
    <xf numFmtId="0" fontId="23" fillId="3" borderId="0" xfId="0" applyFont="1" applyFill="1"/>
    <xf numFmtId="0" fontId="23" fillId="3" borderId="0" xfId="0" applyFont="1" applyFill="1" applyBorder="1"/>
    <xf numFmtId="0" fontId="26" fillId="3" borderId="0" xfId="4" applyFont="1" applyFill="1" applyBorder="1" applyAlignment="1">
      <alignment horizontal="center"/>
    </xf>
    <xf numFmtId="0" fontId="26" fillId="3" borderId="0" xfId="4" applyFont="1" applyFill="1" applyBorder="1"/>
    <xf numFmtId="0" fontId="10" fillId="3" borderId="0" xfId="4" applyFont="1" applyFill="1" applyBorder="1" applyAlignment="1">
      <alignment horizontal="center"/>
    </xf>
    <xf numFmtId="0" fontId="26" fillId="3" borderId="0" xfId="4" applyFont="1" applyFill="1" applyBorder="1" applyAlignment="1">
      <alignment horizontal="right"/>
    </xf>
    <xf numFmtId="10" fontId="10" fillId="3" borderId="0" xfId="5" applyNumberFormat="1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/>
      <protection locked="0"/>
    </xf>
    <xf numFmtId="0" fontId="23" fillId="3" borderId="0" xfId="0" applyFont="1" applyFill="1" applyBorder="1" applyAlignment="1"/>
    <xf numFmtId="0" fontId="22" fillId="3" borderId="0" xfId="1" applyFont="1" applyFill="1" applyBorder="1" applyAlignment="1" applyProtection="1">
      <alignment horizontal="center"/>
    </xf>
    <xf numFmtId="0" fontId="13" fillId="3" borderId="0" xfId="0" applyFont="1" applyFill="1" applyBorder="1" applyAlignment="1">
      <alignment vertical="center"/>
    </xf>
    <xf numFmtId="0" fontId="22" fillId="3" borderId="0" xfId="0" applyFont="1" applyFill="1" applyBorder="1"/>
    <xf numFmtId="169" fontId="10" fillId="3" borderId="0" xfId="5" applyNumberFormat="1" applyFont="1" applyFill="1" applyBorder="1" applyAlignment="1">
      <alignment horizontal="center"/>
    </xf>
    <xf numFmtId="10" fontId="24" fillId="3" borderId="0" xfId="1" applyNumberFormat="1" applyFont="1" applyFill="1" applyBorder="1" applyAlignment="1" applyProtection="1">
      <alignment horizontal="center"/>
    </xf>
    <xf numFmtId="0" fontId="22" fillId="3" borderId="0" xfId="0" applyFont="1" applyFill="1" applyBorder="1" applyAlignment="1">
      <alignment horizontal="center" vertical="center"/>
    </xf>
    <xf numFmtId="1" fontId="24" fillId="3" borderId="0" xfId="7" applyNumberFormat="1" applyFont="1" applyFill="1" applyBorder="1" applyAlignment="1">
      <alignment horizontal="center" vertical="center"/>
    </xf>
    <xf numFmtId="10" fontId="24" fillId="3" borderId="0" xfId="7" applyNumberFormat="1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left" vertical="center"/>
    </xf>
    <xf numFmtId="165" fontId="10" fillId="3" borderId="0" xfId="6" applyFont="1" applyFill="1" applyBorder="1"/>
    <xf numFmtId="10" fontId="24" fillId="3" borderId="0" xfId="7" applyNumberFormat="1" applyFont="1" applyFill="1" applyBorder="1" applyAlignment="1">
      <alignment horizontal="center" vertical="center" wrapText="1"/>
    </xf>
    <xf numFmtId="0" fontId="27" fillId="3" borderId="0" xfId="0" applyFont="1" applyFill="1" applyBorder="1" applyAlignment="1">
      <alignment vertical="center" wrapText="1"/>
    </xf>
    <xf numFmtId="0" fontId="22" fillId="3" borderId="0" xfId="0" applyFont="1" applyFill="1" applyBorder="1" applyAlignment="1">
      <alignment horizontal="center"/>
    </xf>
    <xf numFmtId="165" fontId="10" fillId="3" borderId="0" xfId="6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 vertical="center"/>
      <protection locked="0"/>
    </xf>
    <xf numFmtId="10" fontId="24" fillId="3" borderId="0" xfId="7" applyNumberFormat="1" applyFont="1" applyFill="1" applyBorder="1" applyAlignment="1">
      <alignment horizont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0" xfId="1" applyNumberFormat="1" applyFont="1" applyFill="1" applyBorder="1" applyAlignment="1" applyProtection="1">
      <alignment horizontal="center" vertical="center"/>
    </xf>
    <xf numFmtId="164" fontId="10" fillId="3" borderId="0" xfId="4" applyNumberFormat="1" applyFont="1" applyFill="1" applyBorder="1"/>
    <xf numFmtId="0" fontId="22" fillId="3" borderId="0" xfId="1" applyFont="1" applyFill="1" applyAlignment="1" applyProtection="1">
      <alignment horizontal="center"/>
    </xf>
    <xf numFmtId="166" fontId="22" fillId="3" borderId="0" xfId="2" applyNumberFormat="1" applyFont="1" applyFill="1" applyAlignment="1" applyProtection="1">
      <alignment horizontal="center"/>
    </xf>
    <xf numFmtId="0" fontId="22" fillId="3" borderId="0" xfId="1" applyFont="1" applyFill="1" applyAlignment="1" applyProtection="1">
      <alignment horizontal="center" vertical="center" wrapText="1"/>
    </xf>
    <xf numFmtId="0" fontId="22" fillId="3" borderId="0" xfId="1" applyFont="1" applyFill="1" applyAlignment="1" applyProtection="1">
      <alignment horizontal="center" vertical="center"/>
    </xf>
    <xf numFmtId="166" fontId="22" fillId="3" borderId="0" xfId="2" applyNumberFormat="1" applyFont="1" applyFill="1" applyAlignment="1" applyProtection="1">
      <alignment horizontal="center" vertical="center"/>
    </xf>
    <xf numFmtId="0" fontId="13" fillId="3" borderId="0" xfId="1" applyFont="1" applyFill="1" applyBorder="1" applyAlignment="1" applyProtection="1">
      <alignment horizontal="left" vertical="center"/>
    </xf>
    <xf numFmtId="0" fontId="22" fillId="3" borderId="0" xfId="1" applyFont="1" applyFill="1" applyBorder="1" applyAlignment="1" applyProtection="1">
      <alignment horizontal="left" vertical="center"/>
    </xf>
    <xf numFmtId="9" fontId="24" fillId="3" borderId="0" xfId="1" applyNumberFormat="1" applyFont="1" applyFill="1" applyBorder="1" applyAlignment="1" applyProtection="1">
      <alignment horizontal="left" vertical="center"/>
    </xf>
    <xf numFmtId="0" fontId="23" fillId="3" borderId="0" xfId="0" applyFont="1" applyFill="1" applyAlignment="1">
      <alignment horizontal="left" vertical="center"/>
    </xf>
    <xf numFmtId="0" fontId="13" fillId="3" borderId="0" xfId="0" applyFont="1" applyFill="1" applyBorder="1" applyAlignment="1">
      <alignment horizontal="left" vertical="center"/>
    </xf>
    <xf numFmtId="0" fontId="23" fillId="3" borderId="0" xfId="0" applyFont="1" applyFill="1" applyBorder="1" applyAlignment="1">
      <alignment horizontal="left" vertical="center"/>
    </xf>
    <xf numFmtId="0" fontId="22" fillId="3" borderId="0" xfId="1" applyFont="1" applyFill="1" applyAlignment="1" applyProtection="1">
      <alignment horizontal="left" vertical="center"/>
    </xf>
    <xf numFmtId="10" fontId="22" fillId="3" borderId="0" xfId="2" applyNumberFormat="1" applyFont="1" applyFill="1" applyAlignment="1" applyProtection="1">
      <alignment horizontal="left" vertical="center"/>
    </xf>
    <xf numFmtId="0" fontId="31" fillId="2" borderId="0" xfId="0" applyFont="1" applyFill="1" applyAlignment="1">
      <alignment horizontal="center" vertical="center"/>
    </xf>
    <xf numFmtId="0" fontId="33" fillId="3" borderId="0" xfId="0" applyFont="1" applyFill="1" applyBorder="1" applyAlignment="1">
      <alignment horizontal="left" vertical="center"/>
    </xf>
    <xf numFmtId="0" fontId="33" fillId="3" borderId="0" xfId="1" applyFont="1" applyFill="1" applyBorder="1" applyAlignment="1" applyProtection="1">
      <alignment horizontal="left" vertical="center"/>
    </xf>
    <xf numFmtId="9" fontId="33" fillId="3" borderId="0" xfId="1" applyNumberFormat="1" applyFont="1" applyFill="1" applyBorder="1" applyAlignment="1" applyProtection="1">
      <alignment horizontal="left" vertical="center"/>
    </xf>
    <xf numFmtId="0" fontId="31" fillId="2" borderId="0" xfId="0" applyFont="1" applyFill="1" applyAlignment="1">
      <alignment horizontal="center"/>
    </xf>
    <xf numFmtId="0" fontId="33" fillId="3" borderId="0" xfId="0" applyFont="1" applyFill="1" applyBorder="1" applyAlignment="1">
      <alignment horizontal="center"/>
    </xf>
    <xf numFmtId="0" fontId="33" fillId="3" borderId="0" xfId="0" applyFont="1" applyFill="1" applyBorder="1" applyAlignment="1">
      <alignment horizontal="left"/>
    </xf>
    <xf numFmtId="0" fontId="28" fillId="3" borderId="0" xfId="4" applyFont="1" applyFill="1" applyBorder="1" applyAlignment="1">
      <alignment vertical="center"/>
    </xf>
    <xf numFmtId="0" fontId="18" fillId="3" borderId="0" xfId="4" applyFont="1" applyFill="1" applyBorder="1" applyAlignment="1">
      <alignment vertical="center"/>
    </xf>
    <xf numFmtId="169" fontId="30" fillId="3" borderId="0" xfId="4" applyNumberFormat="1" applyFont="1" applyFill="1" applyBorder="1" applyAlignment="1"/>
    <xf numFmtId="0" fontId="22" fillId="3" borderId="0" xfId="1" applyFont="1" applyFill="1" applyAlignment="1" applyProtection="1">
      <alignment vertical="center" wrapText="1"/>
    </xf>
    <xf numFmtId="0" fontId="22" fillId="3" borderId="0" xfId="1" applyFont="1" applyFill="1" applyAlignment="1" applyProtection="1"/>
    <xf numFmtId="0" fontId="36" fillId="6" borderId="0" xfId="9" quotePrefix="1" applyNumberFormat="1" applyFont="1" applyFill="1" applyBorder="1" applyAlignment="1"/>
    <xf numFmtId="0" fontId="36" fillId="7" borderId="0" xfId="10" quotePrefix="1" applyNumberFormat="1" applyFont="1" applyFill="1" applyBorder="1" applyAlignment="1"/>
    <xf numFmtId="0" fontId="22" fillId="3" borderId="0" xfId="1" applyFont="1" applyFill="1" applyBorder="1" applyAlignment="1" applyProtection="1">
      <alignment horizontal="center"/>
      <protection locked="0"/>
    </xf>
    <xf numFmtId="166" fontId="22" fillId="3" borderId="0" xfId="2" applyNumberFormat="1" applyFont="1" applyFill="1" applyBorder="1" applyAlignment="1" applyProtection="1">
      <alignment horizontal="center" vertical="center"/>
    </xf>
    <xf numFmtId="16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 wrapText="1"/>
      <protection locked="0"/>
    </xf>
    <xf numFmtId="168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32" fillId="3" borderId="0" xfId="1" applyFont="1" applyFill="1" applyBorder="1" applyAlignment="1" applyProtection="1">
      <alignment horizontal="center" vertical="center"/>
      <protection locked="0"/>
    </xf>
    <xf numFmtId="14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 applyProtection="1">
      <alignment horizontal="center" vertical="center"/>
    </xf>
    <xf numFmtId="16" fontId="22" fillId="3" borderId="6" xfId="1" applyNumberFormat="1" applyFont="1" applyFill="1" applyBorder="1" applyAlignment="1" applyProtection="1">
      <alignment horizontal="center" vertical="center"/>
      <protection locked="0"/>
    </xf>
    <xf numFmtId="0" fontId="22" fillId="3" borderId="6" xfId="1" applyFont="1" applyFill="1" applyBorder="1" applyAlignment="1" applyProtection="1">
      <alignment horizontal="center" vertical="center" wrapText="1"/>
      <protection locked="0"/>
    </xf>
    <xf numFmtId="0" fontId="22" fillId="3" borderId="6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/>
    <xf numFmtId="0" fontId="7" fillId="3" borderId="0" xfId="1" applyFont="1" applyFill="1" applyAlignment="1" applyProtection="1">
      <alignment horizontal="center" vertical="center" wrapText="1"/>
    </xf>
    <xf numFmtId="0" fontId="7" fillId="3" borderId="0" xfId="1" applyFont="1" applyFill="1" applyAlignment="1" applyProtection="1">
      <alignment horizontal="center"/>
    </xf>
    <xf numFmtId="0" fontId="7" fillId="3" borderId="0" xfId="1" applyFont="1" applyFill="1" applyAlignment="1" applyProtection="1">
      <alignment vertical="center" wrapText="1"/>
    </xf>
    <xf numFmtId="0" fontId="7" fillId="3" borderId="0" xfId="1" applyFont="1" applyFill="1" applyAlignment="1" applyProtection="1"/>
    <xf numFmtId="0" fontId="31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left" vertical="center"/>
    </xf>
    <xf numFmtId="0" fontId="23" fillId="3" borderId="0" xfId="0" applyFont="1" applyFill="1" applyBorder="1" applyAlignment="1">
      <alignment horizontal="left"/>
    </xf>
    <xf numFmtId="10" fontId="25" fillId="3" borderId="0" xfId="7" applyNumberFormat="1" applyFont="1" applyFill="1" applyBorder="1" applyAlignment="1">
      <alignment horizontal="left" vertical="center"/>
    </xf>
    <xf numFmtId="10" fontId="25" fillId="3" borderId="0" xfId="7" applyNumberFormat="1" applyFont="1" applyFill="1" applyBorder="1" applyAlignment="1">
      <alignment horizontal="left"/>
    </xf>
    <xf numFmtId="0" fontId="12" fillId="3" borderId="0" xfId="0" applyFont="1" applyFill="1" applyBorder="1" applyAlignment="1">
      <alignment horizontal="left"/>
    </xf>
    <xf numFmtId="0" fontId="23" fillId="3" borderId="0" xfId="0" applyFont="1" applyFill="1" applyAlignment="1">
      <alignment horizontal="left"/>
    </xf>
    <xf numFmtId="0" fontId="23" fillId="3" borderId="0" xfId="1" applyFont="1" applyFill="1" applyAlignment="1" applyProtection="1">
      <alignment horizontal="left" vertical="center" wrapText="1"/>
    </xf>
    <xf numFmtId="0" fontId="23" fillId="3" borderId="0" xfId="1" applyFont="1" applyFill="1" applyAlignment="1" applyProtection="1">
      <alignment horizontal="left" vertical="center"/>
    </xf>
    <xf numFmtId="166" fontId="23" fillId="3" borderId="0" xfId="2" applyNumberFormat="1" applyFont="1" applyFill="1" applyAlignment="1" applyProtection="1">
      <alignment horizontal="left" vertical="center"/>
    </xf>
    <xf numFmtId="49" fontId="23" fillId="8" borderId="0" xfId="0" applyNumberFormat="1" applyFont="1" applyFill="1" applyBorder="1" applyAlignment="1"/>
    <xf numFmtId="49" fontId="23" fillId="3" borderId="0" xfId="0" applyNumberFormat="1" applyFont="1" applyFill="1" applyBorder="1" applyAlignment="1"/>
    <xf numFmtId="10" fontId="22" fillId="3" borderId="0" xfId="7" applyNumberFormat="1" applyFont="1" applyFill="1" applyBorder="1" applyAlignment="1" applyProtection="1">
      <alignment horizontal="center" vertical="center"/>
      <protection locked="0"/>
    </xf>
    <xf numFmtId="0" fontId="31" fillId="2" borderId="0" xfId="0" applyFont="1" applyFill="1" applyAlignment="1"/>
    <xf numFmtId="0" fontId="23" fillId="3" borderId="0" xfId="0" applyFont="1" applyFill="1" applyAlignment="1">
      <alignment vertical="center"/>
    </xf>
    <xf numFmtId="0" fontId="23" fillId="3" borderId="0" xfId="0" applyFont="1" applyFill="1" applyAlignment="1">
      <alignment horizontal="right" vertical="center"/>
    </xf>
    <xf numFmtId="0" fontId="23" fillId="3" borderId="0" xfId="0" applyFont="1" applyFill="1" applyAlignment="1">
      <alignment horizontal="center" vertical="center"/>
    </xf>
    <xf numFmtId="0" fontId="23" fillId="3" borderId="0" xfId="0" applyFont="1" applyFill="1" applyAlignment="1"/>
    <xf numFmtId="0" fontId="23" fillId="3" borderId="0" xfId="0" applyFont="1" applyFill="1" applyAlignment="1">
      <alignment horizontal="right"/>
    </xf>
    <xf numFmtId="0" fontId="23" fillId="3" borderId="0" xfId="0" applyFont="1" applyFill="1" applyAlignment="1">
      <alignment horizontal="center"/>
    </xf>
    <xf numFmtId="0" fontId="13" fillId="3" borderId="7" xfId="1" applyFont="1" applyFill="1" applyBorder="1" applyAlignment="1" applyProtection="1">
      <alignment horizontal="center" vertical="center" wrapText="1"/>
      <protection locked="0"/>
    </xf>
    <xf numFmtId="0" fontId="13" fillId="3" borderId="4" xfId="1" applyFont="1" applyFill="1" applyBorder="1" applyAlignment="1" applyProtection="1">
      <alignment horizontal="center" vertical="center" wrapText="1"/>
      <protection locked="0"/>
    </xf>
    <xf numFmtId="0" fontId="13" fillId="3" borderId="0" xfId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horizontal="center" vertical="center"/>
    </xf>
    <xf numFmtId="0" fontId="29" fillId="3" borderId="7" xfId="1" applyFont="1" applyFill="1" applyBorder="1" applyAlignment="1" applyProtection="1">
      <alignment horizontal="center" vertical="center" wrapText="1"/>
    </xf>
    <xf numFmtId="0" fontId="13" fillId="3" borderId="7" xfId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horizontal="center" vertical="center"/>
    </xf>
    <xf numFmtId="0" fontId="7" fillId="3" borderId="0" xfId="1" applyFont="1" applyFill="1" applyBorder="1" applyAlignment="1" applyProtection="1">
      <alignment horizontal="center"/>
      <protection locked="0"/>
    </xf>
    <xf numFmtId="1" fontId="13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5" xfId="1" applyFont="1" applyFill="1" applyBorder="1" applyAlignment="1" applyProtection="1">
      <alignment horizontal="center" vertical="center" wrapText="1"/>
      <protection locked="0"/>
    </xf>
    <xf numFmtId="167" fontId="13" fillId="3" borderId="8" xfId="1" applyNumberFormat="1" applyFont="1" applyFill="1" applyBorder="1" applyAlignment="1" applyProtection="1">
      <alignment horizontal="center" vertical="center"/>
      <protection locked="0"/>
    </xf>
    <xf numFmtId="0" fontId="22" fillId="3" borderId="5" xfId="1" applyFont="1" applyFill="1" applyBorder="1" applyAlignment="1" applyProtection="1">
      <alignment horizontal="center" vertical="center"/>
      <protection locked="0"/>
    </xf>
    <xf numFmtId="10" fontId="24" fillId="3" borderId="4" xfId="1" applyNumberFormat="1" applyFont="1" applyFill="1" applyBorder="1" applyAlignment="1" applyProtection="1">
      <alignment horizontal="center" vertical="center"/>
    </xf>
    <xf numFmtId="0" fontId="22" fillId="3" borderId="6" xfId="1" applyFont="1" applyFill="1" applyBorder="1" applyAlignment="1" applyProtection="1">
      <alignment horizontal="center"/>
      <protection locked="0"/>
    </xf>
    <xf numFmtId="0" fontId="22" fillId="3" borderId="3" xfId="0" applyFont="1" applyFill="1" applyBorder="1" applyAlignment="1">
      <alignment horizontal="center" vertical="center"/>
    </xf>
    <xf numFmtId="0" fontId="7" fillId="3" borderId="3" xfId="1" applyFont="1" applyFill="1" applyBorder="1" applyAlignment="1" applyProtection="1">
      <alignment horizontal="center"/>
      <protection locked="0"/>
    </xf>
    <xf numFmtId="10" fontId="22" fillId="3" borderId="3" xfId="2" applyNumberFormat="1" applyFont="1" applyFill="1" applyBorder="1" applyAlignment="1" applyProtection="1">
      <alignment horizontal="center" vertical="center"/>
    </xf>
    <xf numFmtId="0" fontId="22" fillId="3" borderId="6" xfId="1" applyFont="1" applyFill="1" applyBorder="1" applyAlignment="1" applyProtection="1">
      <alignment horizontal="center" vertical="center"/>
    </xf>
    <xf numFmtId="0" fontId="22" fillId="3" borderId="14" xfId="1" applyFont="1" applyFill="1" applyBorder="1" applyAlignment="1" applyProtection="1">
      <alignment horizontal="center" vertical="center"/>
    </xf>
    <xf numFmtId="10" fontId="22" fillId="3" borderId="7" xfId="2" applyNumberFormat="1" applyFont="1" applyFill="1" applyBorder="1" applyAlignment="1" applyProtection="1">
      <alignment horizontal="center" vertical="center"/>
    </xf>
    <xf numFmtId="0" fontId="22" fillId="3" borderId="18" xfId="1" applyFont="1" applyFill="1" applyBorder="1" applyAlignment="1" applyProtection="1">
      <alignment horizontal="center" vertical="center"/>
    </xf>
    <xf numFmtId="0" fontId="22" fillId="3" borderId="20" xfId="1" applyFont="1" applyFill="1" applyBorder="1" applyAlignment="1" applyProtection="1">
      <alignment horizontal="center" vertical="center"/>
    </xf>
    <xf numFmtId="0" fontId="22" fillId="3" borderId="19" xfId="1" applyFont="1" applyFill="1" applyBorder="1" applyAlignment="1" applyProtection="1">
      <alignment horizontal="center" vertical="center"/>
    </xf>
    <xf numFmtId="0" fontId="22" fillId="3" borderId="21" xfId="1" applyFont="1" applyFill="1" applyBorder="1" applyAlignment="1" applyProtection="1">
      <alignment horizontal="center" vertical="center"/>
    </xf>
    <xf numFmtId="0" fontId="22" fillId="3" borderId="23" xfId="1" applyFont="1" applyFill="1" applyBorder="1" applyAlignment="1" applyProtection="1">
      <alignment horizontal="center" vertical="center"/>
    </xf>
    <xf numFmtId="0" fontId="22" fillId="3" borderId="25" xfId="1" applyFont="1" applyFill="1" applyBorder="1" applyAlignment="1" applyProtection="1">
      <alignment horizontal="center" vertical="center"/>
    </xf>
    <xf numFmtId="10" fontId="22" fillId="3" borderId="3" xfId="7" applyNumberFormat="1" applyFont="1" applyFill="1" applyBorder="1" applyAlignment="1" applyProtection="1">
      <alignment horizontal="center" vertical="center"/>
      <protection locked="0"/>
    </xf>
    <xf numFmtId="0" fontId="22" fillId="3" borderId="27" xfId="1" applyFont="1" applyFill="1" applyBorder="1" applyAlignment="1" applyProtection="1">
      <alignment horizontal="center" vertical="center"/>
    </xf>
    <xf numFmtId="0" fontId="22" fillId="3" borderId="28" xfId="1" applyFont="1" applyFill="1" applyBorder="1" applyAlignment="1" applyProtection="1">
      <alignment horizontal="center" vertical="center"/>
    </xf>
    <xf numFmtId="0" fontId="22" fillId="3" borderId="29" xfId="1" applyFont="1" applyFill="1" applyBorder="1" applyAlignment="1" applyProtection="1">
      <alignment horizontal="center" vertical="center"/>
    </xf>
    <xf numFmtId="0" fontId="22" fillId="3" borderId="33" xfId="1" applyFont="1" applyFill="1" applyBorder="1" applyAlignment="1" applyProtection="1">
      <alignment horizontal="center" vertical="center"/>
    </xf>
    <xf numFmtId="0" fontId="22" fillId="3" borderId="32" xfId="1" applyFont="1" applyFill="1" applyBorder="1" applyAlignment="1" applyProtection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5" xfId="1" applyFont="1" applyFill="1" applyBorder="1" applyAlignment="1" applyProtection="1">
      <alignment horizontal="center" vertical="center"/>
    </xf>
    <xf numFmtId="0" fontId="22" fillId="3" borderId="36" xfId="0" applyFont="1" applyFill="1" applyBorder="1" applyAlignment="1">
      <alignment horizontal="center" vertical="center"/>
    </xf>
    <xf numFmtId="0" fontId="22" fillId="3" borderId="37" xfId="1" applyFont="1" applyFill="1" applyBorder="1" applyAlignment="1" applyProtection="1">
      <alignment horizontal="center" vertical="center" wrapText="1"/>
    </xf>
    <xf numFmtId="0" fontId="22" fillId="3" borderId="38" xfId="1" applyFont="1" applyFill="1" applyBorder="1" applyAlignment="1" applyProtection="1">
      <alignment horizontal="center" vertical="center"/>
    </xf>
    <xf numFmtId="10" fontId="22" fillId="3" borderId="36" xfId="7" applyNumberFormat="1" applyFont="1" applyFill="1" applyBorder="1" applyAlignment="1" applyProtection="1">
      <alignment horizontal="center" vertical="center"/>
      <protection locked="0"/>
    </xf>
    <xf numFmtId="0" fontId="13" fillId="3" borderId="11" xfId="1" applyFont="1" applyFill="1" applyBorder="1" applyAlignment="1" applyProtection="1">
      <alignment horizontal="center" vertical="center"/>
    </xf>
    <xf numFmtId="0" fontId="29" fillId="3" borderId="10" xfId="1" applyFont="1" applyFill="1" applyBorder="1" applyAlignment="1" applyProtection="1">
      <alignment horizontal="center" vertical="center"/>
      <protection locked="0"/>
    </xf>
    <xf numFmtId="0" fontId="13" fillId="3" borderId="24" xfId="1" applyNumberFormat="1" applyFont="1" applyFill="1" applyBorder="1" applyAlignment="1" applyProtection="1">
      <alignment horizontal="center" vertical="center"/>
      <protection locked="0"/>
    </xf>
    <xf numFmtId="0" fontId="29" fillId="3" borderId="24" xfId="0" applyFont="1" applyFill="1" applyBorder="1" applyAlignment="1">
      <alignment horizontal="center" vertical="center"/>
    </xf>
    <xf numFmtId="0" fontId="29" fillId="3" borderId="11" xfId="0" applyFont="1" applyFill="1" applyBorder="1" applyAlignment="1" applyProtection="1">
      <alignment horizontal="center" vertical="center"/>
    </xf>
    <xf numFmtId="0" fontId="29" fillId="3" borderId="24" xfId="1" applyNumberFormat="1" applyFont="1" applyFill="1" applyBorder="1" applyAlignment="1" applyProtection="1">
      <alignment horizontal="center" vertical="center"/>
      <protection locked="0"/>
    </xf>
    <xf numFmtId="10" fontId="24" fillId="3" borderId="7" xfId="1" applyNumberFormat="1" applyFont="1" applyFill="1" applyBorder="1" applyAlignment="1" applyProtection="1">
      <alignment horizontal="center" vertical="center"/>
    </xf>
    <xf numFmtId="1" fontId="22" fillId="3" borderId="23" xfId="1" applyNumberFormat="1" applyFont="1" applyFill="1" applyBorder="1" applyAlignment="1" applyProtection="1">
      <alignment horizontal="center" vertical="center"/>
    </xf>
    <xf numFmtId="1" fontId="22" fillId="3" borderId="12" xfId="1" applyNumberFormat="1" applyFont="1" applyFill="1" applyBorder="1" applyAlignment="1" applyProtection="1">
      <alignment horizontal="center" vertical="center"/>
    </xf>
    <xf numFmtId="10" fontId="24" fillId="3" borderId="4" xfId="7" applyNumberFormat="1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horizontal="center" vertical="center"/>
    </xf>
    <xf numFmtId="10" fontId="24" fillId="3" borderId="7" xfId="7" applyNumberFormat="1" applyFont="1" applyFill="1" applyBorder="1" applyAlignment="1" applyProtection="1">
      <alignment horizontal="center" vertical="center"/>
    </xf>
    <xf numFmtId="0" fontId="22" fillId="3" borderId="23" xfId="0" applyFont="1" applyFill="1" applyBorder="1" applyAlignment="1" applyProtection="1">
      <alignment horizontal="center" vertical="center"/>
    </xf>
    <xf numFmtId="10" fontId="24" fillId="3" borderId="7" xfId="7" applyNumberFormat="1" applyFont="1" applyFill="1" applyBorder="1" applyAlignment="1">
      <alignment horizontal="center" vertical="center"/>
    </xf>
    <xf numFmtId="0" fontId="6" fillId="3" borderId="0" xfId="1" applyFont="1" applyFill="1" applyBorder="1" applyAlignment="1" applyProtection="1">
      <alignment horizontal="center"/>
    </xf>
    <xf numFmtId="0" fontId="9" fillId="3" borderId="0" xfId="1" applyFont="1" applyFill="1" applyBorder="1" applyAlignment="1" applyProtection="1">
      <alignment horizontal="center"/>
      <protection locked="0"/>
    </xf>
    <xf numFmtId="0" fontId="0" fillId="3" borderId="0" xfId="0" applyFill="1" applyBorder="1" applyAlignment="1"/>
    <xf numFmtId="9" fontId="8" fillId="3" borderId="0" xfId="1" applyNumberFormat="1" applyFont="1" applyFill="1" applyBorder="1" applyAlignment="1" applyProtection="1">
      <alignment horizontal="center"/>
    </xf>
    <xf numFmtId="10" fontId="8" fillId="3" borderId="0" xfId="1" applyNumberFormat="1" applyFont="1" applyFill="1" applyBorder="1" applyAlignment="1" applyProtection="1">
      <alignment horizontal="center"/>
    </xf>
    <xf numFmtId="1" fontId="8" fillId="3" borderId="0" xfId="7" applyNumberFormat="1" applyFont="1" applyFill="1" applyBorder="1" applyAlignment="1">
      <alignment horizontal="center" vertical="center"/>
    </xf>
    <xf numFmtId="10" fontId="8" fillId="3" borderId="0" xfId="7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/>
    </xf>
    <xf numFmtId="0" fontId="6" fillId="3" borderId="0" xfId="1" applyFont="1" applyFill="1" applyBorder="1" applyAlignment="1" applyProtection="1">
      <alignment horizontal="center" vertical="center"/>
    </xf>
    <xf numFmtId="0" fontId="9" fillId="3" borderId="0" xfId="1" applyFont="1" applyFill="1" applyBorder="1" applyAlignment="1" applyProtection="1">
      <alignment horizontal="center" vertical="center"/>
      <protection locked="0"/>
    </xf>
    <xf numFmtId="10" fontId="8" fillId="3" borderId="0" xfId="7" applyNumberFormat="1" applyFont="1" applyFill="1" applyBorder="1" applyAlignment="1">
      <alignment horizontal="center"/>
    </xf>
    <xf numFmtId="0" fontId="7" fillId="3" borderId="0" xfId="1" applyFont="1" applyFill="1" applyBorder="1" applyAlignment="1" applyProtection="1">
      <alignment horizontal="center" vertical="center"/>
    </xf>
    <xf numFmtId="9" fontId="8" fillId="3" borderId="0" xfId="1" applyNumberFormat="1" applyFont="1" applyFill="1" applyBorder="1" applyAlignment="1" applyProtection="1">
      <alignment horizontal="center" vertical="center"/>
    </xf>
    <xf numFmtId="10" fontId="8" fillId="3" borderId="0" xfId="1" applyNumberFormat="1" applyFont="1" applyFill="1" applyBorder="1" applyAlignment="1" applyProtection="1">
      <alignment horizontal="center" vertical="center"/>
    </xf>
    <xf numFmtId="0" fontId="20" fillId="3" borderId="0" xfId="0" applyFont="1" applyFill="1" applyBorder="1" applyAlignment="1">
      <alignment vertical="center" wrapText="1"/>
    </xf>
    <xf numFmtId="0" fontId="13" fillId="3" borderId="3" xfId="1" applyFont="1" applyFill="1" applyBorder="1" applyAlignment="1" applyProtection="1">
      <alignment horizontal="center" vertical="center"/>
      <protection locked="0"/>
    </xf>
    <xf numFmtId="10" fontId="22" fillId="3" borderId="34" xfId="2" applyNumberFormat="1" applyFont="1" applyFill="1" applyBorder="1" applyAlignment="1" applyProtection="1">
      <alignment horizontal="center" vertical="center"/>
    </xf>
    <xf numFmtId="10" fontId="22" fillId="3" borderId="26" xfId="2" applyNumberFormat="1" applyFont="1" applyFill="1" applyBorder="1" applyAlignment="1" applyProtection="1">
      <alignment horizontal="center" vertical="center"/>
    </xf>
    <xf numFmtId="10" fontId="22" fillId="3" borderId="17" xfId="2" applyNumberFormat="1" applyFont="1" applyFill="1" applyBorder="1" applyAlignment="1" applyProtection="1">
      <alignment horizontal="center" vertical="center"/>
    </xf>
    <xf numFmtId="10" fontId="22" fillId="3" borderId="30" xfId="2" applyNumberFormat="1" applyFont="1" applyFill="1" applyBorder="1" applyAlignment="1" applyProtection="1">
      <alignment horizontal="center" vertical="center"/>
    </xf>
    <xf numFmtId="10" fontId="22" fillId="3" borderId="31" xfId="2" applyNumberFormat="1" applyFont="1" applyFill="1" applyBorder="1" applyAlignment="1" applyProtection="1">
      <alignment horizontal="center" vertical="center"/>
    </xf>
    <xf numFmtId="10" fontId="22" fillId="3" borderId="16" xfId="2" applyNumberFormat="1" applyFont="1" applyFill="1" applyBorder="1" applyAlignment="1" applyProtection="1">
      <alignment horizontal="center" vertical="center"/>
    </xf>
    <xf numFmtId="10" fontId="22" fillId="3" borderId="4" xfId="2" applyNumberFormat="1" applyFont="1" applyFill="1" applyBorder="1" applyAlignment="1" applyProtection="1">
      <alignment horizontal="center" vertical="center"/>
    </xf>
    <xf numFmtId="10" fontId="22" fillId="3" borderId="22" xfId="7" applyNumberFormat="1" applyFont="1" applyFill="1" applyBorder="1" applyAlignment="1" applyProtection="1">
      <alignment horizontal="center" vertical="center"/>
    </xf>
    <xf numFmtId="0" fontId="22" fillId="3" borderId="3" xfId="0" applyFont="1" applyFill="1" applyBorder="1" applyAlignment="1" applyProtection="1">
      <alignment horizontal="center" vertical="center"/>
    </xf>
    <xf numFmtId="0" fontId="13" fillId="3" borderId="4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7" xfId="1" applyNumberFormat="1" applyFont="1" applyFill="1" applyBorder="1" applyAlignment="1" applyProtection="1">
      <alignment horizontal="center" vertical="center" wrapText="1"/>
      <protection locked="0"/>
    </xf>
    <xf numFmtId="10" fontId="24" fillId="3" borderId="12" xfId="1" applyNumberFormat="1" applyFont="1" applyFill="1" applyBorder="1" applyAlignment="1" applyProtection="1">
      <alignment horizontal="center" vertical="center"/>
    </xf>
    <xf numFmtId="0" fontId="17" fillId="3" borderId="0" xfId="4" applyFont="1" applyFill="1" applyBorder="1" applyAlignment="1">
      <alignment horizontal="center" vertical="center"/>
    </xf>
    <xf numFmtId="0" fontId="18" fillId="3" borderId="0" xfId="4" applyFont="1" applyFill="1" applyBorder="1" applyAlignment="1">
      <alignment horizontal="left" vertical="center"/>
    </xf>
    <xf numFmtId="169" fontId="16" fillId="3" borderId="0" xfId="4" applyNumberFormat="1" applyFont="1" applyFill="1" applyBorder="1" applyAlignment="1">
      <alignment horizontal="center"/>
    </xf>
    <xf numFmtId="0" fontId="21" fillId="3" borderId="0" xfId="0" applyFont="1" applyFill="1" applyAlignment="1">
      <alignment horizontal="center" vertical="center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11" xfId="1" applyFont="1" applyFill="1" applyBorder="1" applyAlignment="1" applyProtection="1">
      <alignment horizontal="center" vertical="center" wrapText="1"/>
      <protection locked="0"/>
    </xf>
    <xf numFmtId="0" fontId="22" fillId="3" borderId="12" xfId="1" applyFont="1" applyFill="1" applyBorder="1" applyAlignment="1" applyProtection="1">
      <alignment horizontal="center" vertical="center" wrapText="1"/>
      <protection locked="0"/>
    </xf>
    <xf numFmtId="0" fontId="22" fillId="3" borderId="7" xfId="1" applyFont="1" applyFill="1" applyBorder="1" applyAlignment="1" applyProtection="1">
      <alignment horizontal="center" vertical="center" wrapText="1"/>
      <protection locked="0"/>
    </xf>
    <xf numFmtId="0" fontId="22" fillId="3" borderId="11" xfId="1" applyFont="1" applyFill="1" applyBorder="1" applyAlignment="1" applyProtection="1">
      <alignment horizontal="center" vertical="center" wrapText="1"/>
    </xf>
    <xf numFmtId="0" fontId="22" fillId="3" borderId="12" xfId="1" applyFont="1" applyFill="1" applyBorder="1" applyAlignment="1" applyProtection="1">
      <alignment horizontal="center" vertical="center" wrapText="1"/>
    </xf>
    <xf numFmtId="0" fontId="37" fillId="3" borderId="9" xfId="1" applyFont="1" applyFill="1" applyBorder="1" applyAlignment="1" applyProtection="1">
      <alignment horizontal="center" vertical="center"/>
    </xf>
    <xf numFmtId="0" fontId="37" fillId="3" borderId="13" xfId="1" applyFont="1" applyFill="1" applyBorder="1" applyAlignment="1" applyProtection="1">
      <alignment horizontal="center" vertical="center"/>
    </xf>
    <xf numFmtId="0" fontId="37" fillId="3" borderId="15" xfId="1" applyFont="1" applyFill="1" applyBorder="1" applyAlignment="1" applyProtection="1">
      <alignment horizontal="center" vertical="center"/>
    </xf>
  </cellXfs>
  <cellStyles count="11">
    <cellStyle name="Hyperlink 2" xfId="3"/>
    <cellStyle name="Monétaire 2" xfId="6"/>
    <cellStyle name="Normal" xfId="0" builtinId="0"/>
    <cellStyle name="Normal 2" xfId="1"/>
    <cellStyle name="Normal 3" xfId="4"/>
    <cellStyle name="Normal 4" xfId="8"/>
    <cellStyle name="Percent 2" xfId="2"/>
    <cellStyle name="Pourcentage" xfId="7" builtinId="5"/>
    <cellStyle name="Pourcentage 2" xfId="5"/>
    <cellStyle name="SAPMemberCell" xfId="9"/>
    <cellStyle name="SAPMemberTotalCell" xfId="10"/>
  </cellStyles>
  <dxfs count="0"/>
  <tableStyles count="0" defaultTableStyle="TableStyleMedium2" defaultPivotStyle="PivotStyleLight16"/>
  <colors>
    <mruColors>
      <color rgb="FF33CC33"/>
      <color rgb="FF339966"/>
      <color rgb="FF008000"/>
      <color rgb="FFCCFFCC"/>
      <color rgb="FF00B050"/>
      <color rgb="FF009900"/>
      <color rgb="FFFEDD9C"/>
      <color rgb="FFFFCC66"/>
      <color rgb="FFFFCC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583406</xdr:colOff>
      <xdr:row>15</xdr:row>
      <xdr:rowOff>166689</xdr:rowOff>
    </xdr:from>
    <xdr:to>
      <xdr:col>18</xdr:col>
      <xdr:colOff>319087</xdr:colOff>
      <xdr:row>36</xdr:row>
      <xdr:rowOff>108569</xdr:rowOff>
    </xdr:to>
    <xdr:pic macro="[0]!Image4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24812" y="3309939"/>
          <a:ext cx="4248150" cy="396619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icolas.phulpin/My%20Documents/FC-CARRI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EMMANUEL PAILLARDIN 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O12" t="str">
            <v xml:space="preserve">GEODIS SAINT DIZIER 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>GEODIS REIMS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GONDRAND</v>
          </cell>
        </row>
        <row r="15">
          <cell r="O15" t="str">
            <v>IMANY</v>
          </cell>
        </row>
        <row r="16">
          <cell r="O16" t="str">
            <v>LELEU</v>
          </cell>
        </row>
        <row r="17">
          <cell r="O17" t="str">
            <v>LP NAVAUX</v>
          </cell>
        </row>
        <row r="18">
          <cell r="O18" t="str">
            <v>RAPID TRANSPORTS</v>
          </cell>
        </row>
        <row r="19">
          <cell r="O19" t="str">
            <v>RHENUS</v>
          </cell>
        </row>
        <row r="20">
          <cell r="O20" t="str">
            <v>TISSELIN</v>
          </cell>
        </row>
        <row r="21">
          <cell r="O21" t="str">
            <v>TRACHMAN</v>
          </cell>
        </row>
        <row r="22">
          <cell r="O22" t="str">
            <v>VAN EGDOM</v>
          </cell>
        </row>
        <row r="23">
          <cell r="O23" t="str">
            <v>ABL DISSACO</v>
          </cell>
        </row>
        <row r="24">
          <cell r="O24" t="str">
            <v>AGS</v>
          </cell>
        </row>
        <row r="25">
          <cell r="O25" t="str">
            <v>BOLLORE NANCY</v>
          </cell>
        </row>
        <row r="26">
          <cell r="O26" t="str">
            <v>CERL</v>
          </cell>
        </row>
        <row r="27">
          <cell r="O27" t="str">
            <v>TRAMAR</v>
          </cell>
        </row>
        <row r="28">
          <cell r="O28" t="str">
            <v>WINJGAARD NATIE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K39"/>
  <sheetViews>
    <sheetView showGridLines="0" tabSelected="1" zoomScale="80" zoomScaleNormal="80" workbookViewId="0">
      <selection activeCell="X7" sqref="X7"/>
    </sheetView>
  </sheetViews>
  <sheetFormatPr baseColWidth="10" defaultRowHeight="12.75" x14ac:dyDescent="0.2"/>
  <cols>
    <col min="1" max="2" width="7.7109375" style="1" customWidth="1"/>
    <col min="3" max="4" width="13.28515625" style="1" customWidth="1"/>
    <col min="5" max="5" width="13.140625" style="1" customWidth="1"/>
    <col min="6" max="6" width="7.7109375" style="1" customWidth="1"/>
    <col min="7" max="7" width="10" style="1" customWidth="1"/>
    <col min="8" max="8" width="11.140625" style="1" bestFit="1" customWidth="1"/>
    <col min="9" max="16" width="9.28515625" style="1" customWidth="1"/>
    <col min="17" max="17" width="10.85546875" style="1" bestFit="1" customWidth="1"/>
    <col min="18" max="18" width="10.28515625" style="1" bestFit="1" customWidth="1"/>
    <col min="19" max="19" width="9.28515625" style="1" customWidth="1"/>
    <col min="20" max="58" width="7.7109375" style="1" customWidth="1"/>
    <col min="59" max="16384" width="11.42578125" style="1"/>
  </cols>
  <sheetData>
    <row r="2" spans="2:37" ht="26.25" customHeight="1" x14ac:dyDescent="0.2">
      <c r="E2" s="211"/>
      <c r="F2" s="211"/>
      <c r="G2" s="211"/>
      <c r="H2" s="211"/>
      <c r="I2" s="211"/>
      <c r="J2" s="211"/>
      <c r="K2" s="211"/>
      <c r="L2" s="211"/>
      <c r="M2" s="32"/>
      <c r="N2" s="32"/>
      <c r="Y2" s="208"/>
      <c r="Z2" s="208"/>
      <c r="AA2" s="208"/>
      <c r="AB2" s="208"/>
      <c r="AC2" s="208"/>
      <c r="AD2" s="208"/>
      <c r="AE2" s="208"/>
      <c r="AF2" s="208"/>
      <c r="AG2" s="208"/>
      <c r="AH2" s="208"/>
      <c r="AI2" s="208"/>
      <c r="AJ2" s="208"/>
      <c r="AK2" s="208"/>
    </row>
    <row r="3" spans="2:37" ht="12.75" customHeight="1" x14ac:dyDescent="0.2">
      <c r="E3" s="211"/>
      <c r="F3" s="211"/>
      <c r="G3" s="211"/>
      <c r="H3" s="211"/>
      <c r="I3" s="211"/>
      <c r="J3" s="211"/>
      <c r="K3" s="211"/>
      <c r="L3" s="211"/>
      <c r="M3" s="32"/>
      <c r="N3" s="32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2:37" ht="15" customHeight="1" x14ac:dyDescent="0.25">
      <c r="E4" s="211"/>
      <c r="F4" s="211"/>
      <c r="G4" s="211"/>
      <c r="H4" s="211"/>
      <c r="I4" s="211"/>
      <c r="J4" s="211"/>
      <c r="K4" s="211"/>
      <c r="L4" s="211"/>
      <c r="M4" s="32"/>
      <c r="N4" s="32"/>
      <c r="Y4" s="4"/>
      <c r="Z4" s="4"/>
      <c r="AA4" s="4"/>
      <c r="AB4" s="4"/>
      <c r="AC4" s="5"/>
      <c r="AD4" s="5"/>
      <c r="AE4" s="5"/>
      <c r="AF4" s="6"/>
      <c r="AG4" s="7"/>
      <c r="AH4" s="7"/>
      <c r="AI4" s="7"/>
      <c r="AJ4" s="8"/>
      <c r="AK4" s="8"/>
    </row>
    <row r="5" spans="2:37" ht="19.5" customHeight="1" x14ac:dyDescent="0.25">
      <c r="E5" s="211"/>
      <c r="F5" s="211"/>
      <c r="G5" s="211"/>
      <c r="H5" s="211"/>
      <c r="I5" s="211"/>
      <c r="J5" s="211"/>
      <c r="K5" s="211"/>
      <c r="L5" s="211"/>
      <c r="M5" s="32"/>
      <c r="N5" s="32"/>
      <c r="Y5" s="6"/>
      <c r="Z5" s="6"/>
      <c r="AA5" s="6"/>
      <c r="AB5" s="6"/>
      <c r="AC5" s="9"/>
      <c r="AD5" s="9"/>
      <c r="AE5" s="6"/>
      <c r="AF5" s="6"/>
      <c r="AG5" s="6"/>
      <c r="AH5" s="6"/>
      <c r="AI5" s="6"/>
      <c r="AJ5" s="10"/>
      <c r="AK5" s="3"/>
    </row>
    <row r="6" spans="2:37" ht="15.75" customHeight="1" x14ac:dyDescent="0.25">
      <c r="G6" s="2"/>
      <c r="H6" s="2"/>
      <c r="I6" s="2"/>
      <c r="J6" s="2"/>
      <c r="K6" s="2"/>
      <c r="L6" s="2"/>
      <c r="M6" s="2"/>
      <c r="N6" s="2"/>
      <c r="Y6" s="11"/>
      <c r="Z6" s="11"/>
      <c r="AA6" s="11"/>
      <c r="AB6" s="11"/>
      <c r="AC6" s="8"/>
      <c r="AD6" s="8"/>
      <c r="AE6" s="6"/>
      <c r="AF6" s="6"/>
      <c r="AG6" s="11"/>
      <c r="AH6" s="11"/>
      <c r="AI6" s="11"/>
      <c r="AJ6" s="12"/>
      <c r="AK6" s="12"/>
    </row>
    <row r="7" spans="2:37" ht="15.75" x14ac:dyDescent="0.25">
      <c r="B7" s="13"/>
      <c r="C7" s="13"/>
      <c r="D7" s="13"/>
      <c r="E7" s="13"/>
      <c r="F7" s="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3"/>
      <c r="Y7" s="11"/>
      <c r="Z7" s="11"/>
      <c r="AA7" s="11"/>
      <c r="AB7" s="11"/>
      <c r="AC7" s="8"/>
      <c r="AD7" s="8"/>
      <c r="AE7" s="6"/>
      <c r="AF7" s="6"/>
      <c r="AG7" s="11"/>
      <c r="AH7" s="11"/>
      <c r="AI7" s="11"/>
      <c r="AJ7" s="12"/>
      <c r="AK7" s="12"/>
    </row>
    <row r="8" spans="2:37" ht="15.75" customHeight="1" x14ac:dyDescent="0.25">
      <c r="B8" s="180"/>
      <c r="C8" s="181"/>
      <c r="D8" s="181"/>
      <c r="E8" s="181"/>
      <c r="F8" s="14"/>
      <c r="G8" s="182"/>
      <c r="H8" s="15"/>
      <c r="I8" s="15"/>
      <c r="J8" s="15"/>
      <c r="K8" s="15"/>
      <c r="L8" s="15"/>
      <c r="M8" s="15"/>
      <c r="N8" s="15"/>
      <c r="O8" s="15"/>
      <c r="P8" s="3"/>
      <c r="Q8" s="15"/>
      <c r="R8" s="15"/>
      <c r="S8" s="15"/>
      <c r="T8" s="14"/>
      <c r="U8" s="14"/>
      <c r="V8" s="14"/>
      <c r="W8" s="14"/>
      <c r="Y8" s="11"/>
      <c r="Z8" s="11"/>
      <c r="AA8" s="11"/>
      <c r="AB8" s="11"/>
      <c r="AC8" s="8"/>
      <c r="AD8" s="8"/>
      <c r="AE8" s="6"/>
      <c r="AF8" s="6"/>
      <c r="AG8" s="11"/>
      <c r="AH8" s="11"/>
      <c r="AI8" s="11"/>
      <c r="AJ8" s="12"/>
      <c r="AK8" s="12"/>
    </row>
    <row r="9" spans="2:37" ht="15.75" x14ac:dyDescent="0.25">
      <c r="B9" s="27"/>
      <c r="C9" s="27"/>
      <c r="D9" s="27"/>
      <c r="E9" s="27"/>
      <c r="F9" s="14"/>
      <c r="G9" s="182"/>
      <c r="H9" s="16"/>
      <c r="I9" s="16"/>
      <c r="J9" s="16"/>
      <c r="K9" s="16"/>
      <c r="L9" s="16"/>
      <c r="M9" s="16"/>
      <c r="N9" s="3"/>
      <c r="O9" s="16"/>
      <c r="P9" s="17"/>
      <c r="Q9" s="16"/>
      <c r="R9" s="16"/>
      <c r="S9" s="16"/>
      <c r="T9" s="14"/>
      <c r="U9" s="14"/>
      <c r="V9" s="14"/>
      <c r="W9" s="14"/>
      <c r="Y9" s="11"/>
      <c r="Z9" s="11"/>
      <c r="AA9" s="11"/>
      <c r="AB9" s="11"/>
      <c r="AC9" s="8"/>
      <c r="AD9" s="8"/>
      <c r="AE9" s="6"/>
      <c r="AF9" s="6"/>
      <c r="AG9" s="11"/>
      <c r="AH9" s="11"/>
      <c r="AI9" s="11"/>
      <c r="AJ9" s="18"/>
      <c r="AK9" s="18"/>
    </row>
    <row r="10" spans="2:37" ht="15.75" x14ac:dyDescent="0.25">
      <c r="B10" s="183"/>
      <c r="C10" s="184"/>
      <c r="D10" s="184"/>
      <c r="E10" s="184"/>
      <c r="F10" s="14"/>
      <c r="G10" s="19"/>
      <c r="H10" s="19"/>
      <c r="I10" s="185"/>
      <c r="J10" s="19"/>
      <c r="K10" s="185"/>
      <c r="L10" s="19"/>
      <c r="M10" s="185"/>
      <c r="N10" s="19"/>
      <c r="O10" s="20"/>
      <c r="P10" s="21"/>
      <c r="Q10" s="20"/>
      <c r="R10" s="19"/>
      <c r="S10" s="20"/>
      <c r="T10" s="14"/>
      <c r="U10" s="14"/>
      <c r="V10" s="14"/>
      <c r="W10" s="14"/>
      <c r="Y10" s="11"/>
      <c r="Z10" s="11"/>
      <c r="AA10" s="11"/>
      <c r="AB10" s="11"/>
      <c r="AC10" s="8"/>
      <c r="AD10" s="8"/>
      <c r="AE10" s="6"/>
      <c r="AF10" s="6"/>
      <c r="AG10" s="22"/>
      <c r="AH10" s="22"/>
      <c r="AI10" s="22"/>
      <c r="AJ10" s="23"/>
      <c r="AK10" s="3"/>
    </row>
    <row r="11" spans="2:37" ht="15.75" customHeight="1" x14ac:dyDescent="0.25">
      <c r="B11" s="3"/>
      <c r="C11" s="3"/>
      <c r="D11" s="3"/>
      <c r="E11" s="3"/>
      <c r="F11" s="14"/>
      <c r="G11" s="186"/>
      <c r="H11" s="20"/>
      <c r="I11" s="20"/>
      <c r="J11" s="20"/>
      <c r="K11" s="20"/>
      <c r="L11" s="20"/>
      <c r="M11" s="20"/>
      <c r="N11" s="19"/>
      <c r="O11" s="20"/>
      <c r="P11" s="19"/>
      <c r="Q11" s="20"/>
      <c r="R11" s="19"/>
      <c r="S11" s="20"/>
      <c r="T11" s="14"/>
      <c r="U11" s="14"/>
      <c r="V11" s="14"/>
      <c r="W11" s="14"/>
      <c r="Y11" s="6"/>
      <c r="Z11" s="6"/>
      <c r="AA11" s="6"/>
      <c r="AB11" s="6"/>
      <c r="AC11" s="5"/>
      <c r="AD11" s="5"/>
      <c r="AE11" s="6"/>
      <c r="AF11" s="6"/>
      <c r="AG11" s="6"/>
      <c r="AH11" s="6"/>
      <c r="AI11" s="6"/>
      <c r="AJ11" s="10"/>
      <c r="AK11" s="3"/>
    </row>
    <row r="12" spans="2:37" ht="16.5" customHeight="1" x14ac:dyDescent="0.25">
      <c r="B12" s="13"/>
      <c r="C12" s="13"/>
      <c r="D12" s="13"/>
      <c r="E12" s="13"/>
      <c r="F12" s="14"/>
      <c r="G12" s="194"/>
      <c r="H12" s="187"/>
      <c r="I12" s="187"/>
      <c r="J12" s="187"/>
      <c r="K12" s="187"/>
      <c r="L12" s="187"/>
      <c r="M12" s="187"/>
      <c r="T12" s="14"/>
      <c r="U12" s="14"/>
      <c r="V12" s="14"/>
      <c r="W12" s="14"/>
      <c r="Y12" s="11"/>
      <c r="Z12" s="11"/>
      <c r="AA12" s="11"/>
      <c r="AB12" s="11"/>
      <c r="AC12" s="24"/>
      <c r="AD12" s="24"/>
      <c r="AE12" s="6"/>
      <c r="AF12" s="6"/>
      <c r="AG12" s="11"/>
      <c r="AH12" s="11"/>
      <c r="AI12" s="11"/>
      <c r="AJ12" s="24"/>
      <c r="AK12" s="24"/>
    </row>
    <row r="13" spans="2:37" ht="15.75" x14ac:dyDescent="0.25">
      <c r="B13" s="188"/>
      <c r="C13" s="189"/>
      <c r="D13" s="189"/>
      <c r="E13" s="189"/>
      <c r="F13" s="14"/>
      <c r="G13" s="194"/>
      <c r="H13" s="190"/>
      <c r="I13" s="190"/>
      <c r="J13" s="190"/>
      <c r="K13" s="190"/>
      <c r="L13" s="190"/>
      <c r="M13" s="190"/>
      <c r="N13" s="13"/>
      <c r="O13" s="2"/>
      <c r="P13" s="14"/>
      <c r="Q13" s="14"/>
      <c r="R13" s="14"/>
      <c r="S13" s="14"/>
      <c r="T13" s="14"/>
      <c r="U13" s="14"/>
      <c r="V13" s="14"/>
      <c r="W13" s="14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3"/>
    </row>
    <row r="14" spans="2:37" ht="15" x14ac:dyDescent="0.25">
      <c r="B14" s="191"/>
      <c r="C14" s="191"/>
      <c r="D14" s="191"/>
      <c r="E14" s="191"/>
      <c r="F14" s="14"/>
      <c r="G14" s="3"/>
      <c r="H14" s="3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3"/>
    </row>
    <row r="15" spans="2:37" ht="16.5" customHeight="1" x14ac:dyDescent="0.25">
      <c r="B15" s="192"/>
      <c r="C15" s="193"/>
      <c r="D15" s="193"/>
      <c r="E15" s="193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3"/>
    </row>
    <row r="16" spans="2:37" ht="15.75" customHeight="1" x14ac:dyDescent="0.25">
      <c r="B16" s="3"/>
      <c r="C16" s="3"/>
      <c r="D16" s="3"/>
      <c r="E16" s="3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3"/>
    </row>
    <row r="17" spans="1:37" ht="15.75" x14ac:dyDescent="0.25">
      <c r="B17" s="13"/>
      <c r="C17" s="13"/>
      <c r="D17" s="13"/>
      <c r="E17" s="13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3"/>
    </row>
    <row r="18" spans="1:37" ht="15.75" x14ac:dyDescent="0.25">
      <c r="B18" s="188"/>
      <c r="C18" s="189"/>
      <c r="D18" s="189"/>
      <c r="E18" s="189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3"/>
    </row>
    <row r="19" spans="1:37" ht="15" x14ac:dyDescent="0.25">
      <c r="B19" s="191"/>
      <c r="C19" s="191"/>
      <c r="D19" s="191"/>
      <c r="E19" s="191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3"/>
    </row>
    <row r="20" spans="1:37" ht="15" x14ac:dyDescent="0.25">
      <c r="B20" s="192"/>
      <c r="C20" s="193"/>
      <c r="D20" s="193"/>
      <c r="E20" s="193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3"/>
    </row>
    <row r="21" spans="1:37" ht="15.75" customHeight="1" x14ac:dyDescent="0.25"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3"/>
    </row>
    <row r="22" spans="1:37" ht="15.75" customHeight="1" x14ac:dyDescent="0.25">
      <c r="A22" s="101"/>
      <c r="B22" s="101"/>
      <c r="C22" s="101"/>
      <c r="D22" s="101"/>
      <c r="E22" s="101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3"/>
    </row>
    <row r="23" spans="1:37" ht="15.75" customHeight="1" x14ac:dyDescent="0.25"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3"/>
    </row>
    <row r="24" spans="1:37" ht="15" x14ac:dyDescent="0.25"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3"/>
    </row>
    <row r="25" spans="1:37" ht="15" x14ac:dyDescent="0.25"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3"/>
    </row>
    <row r="26" spans="1:37" ht="15" x14ac:dyDescent="0.25"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3"/>
    </row>
    <row r="27" spans="1:37" ht="15" x14ac:dyDescent="0.25"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3"/>
    </row>
    <row r="28" spans="1:37" ht="15" x14ac:dyDescent="0.25"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Y28" s="6"/>
      <c r="Z28" s="6"/>
      <c r="AA28" s="6"/>
      <c r="AB28" s="6"/>
      <c r="AC28" s="6"/>
      <c r="AD28" s="6"/>
      <c r="AE28" s="6"/>
      <c r="AF28" s="6"/>
      <c r="AG28" s="25"/>
      <c r="AH28" s="25"/>
      <c r="AI28" s="25"/>
      <c r="AJ28" s="26"/>
      <c r="AK28" s="3"/>
    </row>
    <row r="29" spans="1:37" ht="18.75" x14ac:dyDescent="0.3"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Y29" s="209"/>
      <c r="Z29" s="209"/>
      <c r="AA29" s="209"/>
      <c r="AB29" s="210"/>
      <c r="AC29" s="210"/>
      <c r="AD29" s="210"/>
      <c r="AE29" s="6"/>
      <c r="AF29" s="6"/>
      <c r="AG29" s="6"/>
      <c r="AH29" s="6"/>
      <c r="AI29" s="6"/>
      <c r="AJ29" s="6"/>
      <c r="AK29" s="3"/>
    </row>
    <row r="30" spans="1:37" x14ac:dyDescent="0.2"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</row>
    <row r="31" spans="1:37" x14ac:dyDescent="0.2"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</row>
    <row r="32" spans="1:37" x14ac:dyDescent="0.2"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</row>
    <row r="34" spans="2:14" ht="15" x14ac:dyDescent="0.2">
      <c r="B34" s="104"/>
      <c r="C34" s="105"/>
      <c r="D34" s="105"/>
      <c r="E34" s="105"/>
      <c r="F34" s="105"/>
      <c r="G34" s="105"/>
      <c r="H34" s="105"/>
      <c r="I34" s="105"/>
      <c r="J34" s="103"/>
      <c r="K34" s="104"/>
      <c r="L34" s="104"/>
      <c r="M34" s="104"/>
      <c r="N34" s="104"/>
    </row>
    <row r="35" spans="2:14" ht="15" x14ac:dyDescent="0.2">
      <c r="B35" s="104"/>
      <c r="C35" s="103"/>
      <c r="D35" s="103"/>
      <c r="E35" s="103"/>
      <c r="F35" s="27"/>
      <c r="G35" s="27"/>
      <c r="H35" s="27"/>
      <c r="I35" s="27"/>
      <c r="J35" s="27"/>
      <c r="K35" s="104"/>
      <c r="L35" s="104"/>
      <c r="M35" s="104"/>
      <c r="N35" s="104"/>
    </row>
    <row r="36" spans="2:14" ht="15" x14ac:dyDescent="0.2">
      <c r="B36" s="104"/>
      <c r="C36" s="103"/>
      <c r="D36" s="103"/>
      <c r="E36" s="103"/>
      <c r="F36" s="103"/>
      <c r="G36" s="103"/>
      <c r="H36" s="103"/>
      <c r="I36" s="103"/>
      <c r="J36" s="103"/>
      <c r="K36" s="104"/>
      <c r="L36" s="104"/>
      <c r="M36" s="104"/>
      <c r="N36" s="104"/>
    </row>
    <row r="37" spans="2:14" ht="15" x14ac:dyDescent="0.2">
      <c r="B37" s="104"/>
      <c r="C37" s="28"/>
      <c r="D37" s="28"/>
      <c r="E37" s="28"/>
      <c r="F37" s="28"/>
      <c r="G37" s="28"/>
      <c r="H37" s="28"/>
      <c r="I37" s="28"/>
      <c r="J37" s="28"/>
      <c r="K37" s="102"/>
      <c r="L37" s="102"/>
      <c r="M37" s="102"/>
      <c r="N37" s="102"/>
    </row>
    <row r="38" spans="2:14" ht="15" x14ac:dyDescent="0.2">
      <c r="B38" s="103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</row>
    <row r="39" spans="2:14" ht="15" x14ac:dyDescent="0.2">
      <c r="B39" s="30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</row>
  </sheetData>
  <mergeCells count="4">
    <mergeCell ref="Y2:AK2"/>
    <mergeCell ref="Y29:AA29"/>
    <mergeCell ref="AB29:AD29"/>
    <mergeCell ref="E2:L5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E19797"/>
  <sheetViews>
    <sheetView showGridLines="0" zoomScale="85" zoomScaleNormal="85" workbookViewId="0">
      <pane ySplit="1" topLeftCell="A2" activePane="bottomLeft" state="frozen"/>
      <selection activeCell="B50" sqref="B50"/>
      <selection pane="bottomLeft" activeCell="C17" sqref="C17"/>
    </sheetView>
  </sheetViews>
  <sheetFormatPr baseColWidth="10" defaultColWidth="9.140625" defaultRowHeight="15" x14ac:dyDescent="0.2"/>
  <cols>
    <col min="1" max="1" width="13.28515625" style="47" bestFit="1" customWidth="1"/>
    <col min="2" max="2" width="14.28515625" style="47" customWidth="1"/>
    <col min="3" max="3" width="48.7109375" style="47" bestFit="1" customWidth="1"/>
    <col min="4" max="4" width="8.42578125" style="47" bestFit="1" customWidth="1"/>
    <col min="5" max="5" width="8.28515625" style="47" customWidth="1"/>
    <col min="6" max="6" width="12.140625" style="47" customWidth="1"/>
    <col min="7" max="7" width="14.140625" style="47" bestFit="1" customWidth="1"/>
    <col min="8" max="8" width="16.140625" style="47" bestFit="1" customWidth="1"/>
    <col min="9" max="9" width="12.5703125" style="47" bestFit="1" customWidth="1"/>
    <col min="10" max="10" width="11" style="47" bestFit="1" customWidth="1"/>
    <col min="11" max="11" width="19.7109375" style="47" bestFit="1" customWidth="1"/>
    <col min="12" max="12" width="23" style="47" customWidth="1"/>
    <col min="13" max="13" width="14" style="47" customWidth="1"/>
    <col min="14" max="14" width="31.7109375" style="47" customWidth="1"/>
    <col min="15" max="15" width="68.7109375" style="47" customWidth="1"/>
    <col min="16" max="16" width="15.42578125" style="47" bestFit="1" customWidth="1"/>
    <col min="17" max="17" width="15.42578125" style="47" customWidth="1"/>
    <col min="18" max="18" width="13.85546875" style="97" bestFit="1" customWidth="1"/>
    <col min="19" max="19" width="19.140625" style="47" customWidth="1"/>
    <col min="20" max="20" width="22.85546875" style="47" bestFit="1" customWidth="1"/>
    <col min="21" max="21" width="4.42578125" style="47" customWidth="1"/>
    <col min="22" max="27" width="11.42578125" style="47" customWidth="1"/>
    <col min="28" max="37" width="11.42578125" style="44" customWidth="1"/>
    <col min="38" max="242" width="11.42578125" style="17" customWidth="1"/>
    <col min="243" max="16384" width="9.140625" style="17"/>
  </cols>
  <sheetData>
    <row r="1" spans="1:57" ht="39.75" customHeight="1" thickBot="1" x14ac:dyDescent="0.25">
      <c r="A1" s="138" t="s">
        <v>31</v>
      </c>
      <c r="B1" s="136" t="s">
        <v>23</v>
      </c>
      <c r="C1" s="132" t="s">
        <v>21</v>
      </c>
      <c r="D1" s="126" t="s">
        <v>20</v>
      </c>
      <c r="E1" s="127" t="s">
        <v>17</v>
      </c>
      <c r="F1" s="128" t="s">
        <v>32</v>
      </c>
      <c r="G1" s="126" t="s">
        <v>16</v>
      </c>
      <c r="H1" s="137" t="s">
        <v>32</v>
      </c>
      <c r="I1" s="126" t="s">
        <v>15</v>
      </c>
      <c r="J1" s="137" t="s">
        <v>14</v>
      </c>
      <c r="K1" s="126" t="s">
        <v>18</v>
      </c>
      <c r="L1" s="195" t="s">
        <v>52</v>
      </c>
      <c r="M1" s="205" t="s">
        <v>27</v>
      </c>
      <c r="N1" s="206" t="s">
        <v>25</v>
      </c>
      <c r="O1" s="206" t="s">
        <v>39</v>
      </c>
      <c r="P1" s="131" t="s">
        <v>54</v>
      </c>
      <c r="Q1" s="131" t="s">
        <v>55</v>
      </c>
      <c r="R1" s="204"/>
      <c r="S1" s="128" t="s">
        <v>43</v>
      </c>
      <c r="T1" s="128" t="s">
        <v>38</v>
      </c>
      <c r="U1" s="91"/>
      <c r="V1" s="91"/>
      <c r="W1" s="91"/>
      <c r="X1" s="139"/>
      <c r="Y1" s="139"/>
      <c r="Z1" s="91"/>
      <c r="AA1" s="91"/>
      <c r="AB1" s="91"/>
      <c r="AC1" s="91"/>
      <c r="AD1" s="91"/>
      <c r="AE1" s="91"/>
      <c r="AF1" s="91"/>
      <c r="AG1" s="139"/>
      <c r="AH1" s="139"/>
      <c r="AI1" s="91"/>
      <c r="AJ1" s="91"/>
      <c r="AK1" s="91"/>
      <c r="AL1" s="91"/>
      <c r="AM1" s="91"/>
      <c r="AN1" s="91"/>
      <c r="AO1" s="91"/>
      <c r="AP1" s="91"/>
      <c r="AQ1" s="91"/>
      <c r="AR1" s="91"/>
      <c r="AS1" s="91"/>
      <c r="AT1" s="91"/>
      <c r="AU1" s="91"/>
      <c r="AV1" s="91"/>
      <c r="AW1" s="91"/>
      <c r="AX1" s="91"/>
      <c r="AY1" s="91"/>
      <c r="AZ1" s="91"/>
      <c r="BA1" s="91"/>
      <c r="BB1" s="91"/>
      <c r="BC1" s="91"/>
      <c r="BD1" s="91"/>
      <c r="BE1" s="91"/>
    </row>
    <row r="2" spans="1:57" s="135" customFormat="1" ht="16.5" thickTop="1" x14ac:dyDescent="0.2">
      <c r="A2" s="98" t="s">
        <v>85</v>
      </c>
      <c r="B2" s="100" t="s">
        <v>87</v>
      </c>
      <c r="C2" s="100" t="s">
        <v>89</v>
      </c>
      <c r="D2" s="99" t="s">
        <v>35</v>
      </c>
      <c r="E2" s="100" t="s">
        <v>33</v>
      </c>
      <c r="F2" s="100" t="s">
        <v>81</v>
      </c>
      <c r="G2" s="91" t="s">
        <v>82</v>
      </c>
      <c r="H2" s="91" t="s">
        <v>83</v>
      </c>
      <c r="I2" s="100" t="s">
        <v>86</v>
      </c>
      <c r="J2" s="91" t="s">
        <v>12</v>
      </c>
      <c r="K2" s="100" t="s">
        <v>88</v>
      </c>
      <c r="L2" s="100" t="s">
        <v>26</v>
      </c>
      <c r="M2" s="98" t="s">
        <v>90</v>
      </c>
      <c r="N2" s="100" t="s">
        <v>44</v>
      </c>
      <c r="O2" s="100" t="s">
        <v>91</v>
      </c>
      <c r="P2" s="134">
        <f>IF(A2="","",1)</f>
        <v>1</v>
      </c>
      <c r="Q2" s="91" t="str">
        <f>IF(OR(L2="TROP CHER ALL IN", L2="TROP CHER FOB", L2="TROP CHER FRET", L2="REP HORS DELAIS", L2="PDT NON ADAPTE", L2="CDE ANNULEE", L2="AUTRE"),1, "")</f>
        <v/>
      </c>
      <c r="R2" s="91" t="str">
        <f t="shared" ref="R2:R33" si="0">D2&amp;E2&amp;S2</f>
        <v>ROADIMP2</v>
      </c>
      <c r="S2" s="91" t="str">
        <f>IF(T2="AGENT",2,"")&amp;IF(T2="CLIENT",1,"")</f>
        <v>2</v>
      </c>
      <c r="T2" s="91" t="s">
        <v>18</v>
      </c>
      <c r="U2" s="91"/>
      <c r="V2" s="213" t="s">
        <v>30</v>
      </c>
      <c r="W2" s="166" t="s">
        <v>28</v>
      </c>
      <c r="X2" s="56" t="s">
        <v>24</v>
      </c>
      <c r="Y2" s="167" t="s">
        <v>26</v>
      </c>
      <c r="Z2" s="168" t="s">
        <v>29</v>
      </c>
      <c r="AA2" s="167" t="s">
        <v>25</v>
      </c>
      <c r="AB2" s="169" t="s">
        <v>50</v>
      </c>
      <c r="AC2" s="167" t="s">
        <v>45</v>
      </c>
      <c r="AD2" s="170" t="s">
        <v>44</v>
      </c>
      <c r="AE2" s="171" t="s">
        <v>46</v>
      </c>
      <c r="AF2" s="171" t="s">
        <v>48</v>
      </c>
      <c r="AG2" s="169" t="s">
        <v>53</v>
      </c>
      <c r="AH2" s="169" t="s">
        <v>49</v>
      </c>
    </row>
    <row r="3" spans="1:57" s="135" customFormat="1" x14ac:dyDescent="0.2">
      <c r="A3" s="90" t="s">
        <v>85</v>
      </c>
      <c r="B3" s="91" t="s">
        <v>87</v>
      </c>
      <c r="C3" s="91" t="s">
        <v>89</v>
      </c>
      <c r="D3" s="91" t="s">
        <v>35</v>
      </c>
      <c r="E3" s="91" t="s">
        <v>34</v>
      </c>
      <c r="F3" s="91" t="s">
        <v>92</v>
      </c>
      <c r="G3" s="91" t="s">
        <v>92</v>
      </c>
      <c r="H3" s="91" t="s">
        <v>93</v>
      </c>
      <c r="I3" s="91" t="s">
        <v>93</v>
      </c>
      <c r="J3" s="91" t="s">
        <v>13</v>
      </c>
      <c r="K3" s="91" t="s">
        <v>88</v>
      </c>
      <c r="L3" s="91" t="s">
        <v>80</v>
      </c>
      <c r="M3" s="90" t="s">
        <v>90</v>
      </c>
      <c r="N3" s="91" t="s">
        <v>48</v>
      </c>
      <c r="O3" s="91" t="s">
        <v>94</v>
      </c>
      <c r="P3" s="134">
        <f t="shared" ref="P3:P66" si="1">IF(A3="","",1)</f>
        <v>1</v>
      </c>
      <c r="Q3" s="91" t="str">
        <f>IF(OR(L3="TROP CHER ALL IN", L3="TROP CHER FOB", L3="TROP CHER FRET", L3="REP HORS DELAIS", L3="PDT NON ADAPTE", L3="CDE ANNULEE", L3="AUTRE"),1, "")</f>
        <v/>
      </c>
      <c r="R3" s="91" t="str">
        <f t="shared" si="0"/>
        <v>ROADEXP1</v>
      </c>
      <c r="S3" s="91" t="str">
        <f t="shared" ref="S3:S66" si="2">IF(T3="AGENT",2,"")&amp;IF(T3="CLIENT",1,"")</f>
        <v>1</v>
      </c>
      <c r="T3" s="91" t="s">
        <v>84</v>
      </c>
      <c r="U3" s="91"/>
      <c r="V3" s="214"/>
      <c r="W3" s="152">
        <f>SUM(P2:P1048576)</f>
        <v>5</v>
      </c>
      <c r="X3" s="173">
        <f>COUNTIF(L2:L1048576,"OBTENUE")</f>
        <v>0</v>
      </c>
      <c r="Y3" s="152">
        <f>COUNTIF(L2:L1048576,"NON FERME")</f>
        <v>1</v>
      </c>
      <c r="Z3" s="174">
        <f>COUNTA(M2:M1048576)</f>
        <v>5</v>
      </c>
      <c r="AA3" s="152">
        <f>SUM(Q2:Q1048576)</f>
        <v>0</v>
      </c>
      <c r="AB3" s="176">
        <f>COUNTIF(L2:L1048576,"TROP CHER ALL IN")</f>
        <v>0</v>
      </c>
      <c r="AC3" s="152">
        <f>COUNTIF(L2:L1048576,"TROP CHER FRET")</f>
        <v>0</v>
      </c>
      <c r="AD3" s="178">
        <f>COUNTIF(L2:L1048576,"TROP CHER FOB")</f>
        <v>0</v>
      </c>
      <c r="AE3" s="134">
        <f>COUNTIF(L2:L1048576,"REP HORS DELAIS")</f>
        <v>0</v>
      </c>
      <c r="AF3" s="152">
        <f>COUNTIF(L2:L1048576,"CDE ANNULEE")</f>
        <v>0</v>
      </c>
      <c r="AG3" s="176">
        <f>COUNTIF(L2:L1048576,"PDT NON ADAPTE")</f>
        <v>0</v>
      </c>
      <c r="AH3" s="176">
        <f>COUNTIF(L2:L1048576,"AUTRE")</f>
        <v>0</v>
      </c>
      <c r="AI3" s="143"/>
    </row>
    <row r="4" spans="1:57" s="135" customFormat="1" ht="15.75" thickBot="1" x14ac:dyDescent="0.25">
      <c r="A4" s="90" t="s">
        <v>85</v>
      </c>
      <c r="B4" s="91" t="s">
        <v>95</v>
      </c>
      <c r="C4" s="91" t="s">
        <v>89</v>
      </c>
      <c r="D4" s="91" t="s">
        <v>35</v>
      </c>
      <c r="E4" s="91" t="s">
        <v>33</v>
      </c>
      <c r="F4" s="91" t="s">
        <v>81</v>
      </c>
      <c r="G4" s="91" t="s">
        <v>82</v>
      </c>
      <c r="H4" s="91" t="s">
        <v>83</v>
      </c>
      <c r="I4" s="91" t="s">
        <v>86</v>
      </c>
      <c r="J4" s="91" t="s">
        <v>12</v>
      </c>
      <c r="K4" s="91" t="s">
        <v>88</v>
      </c>
      <c r="L4" s="91" t="s">
        <v>98</v>
      </c>
      <c r="M4" s="90" t="s">
        <v>90</v>
      </c>
      <c r="N4" s="91" t="s">
        <v>97</v>
      </c>
      <c r="O4" s="91" t="s">
        <v>96</v>
      </c>
      <c r="P4" s="134">
        <f t="shared" si="1"/>
        <v>1</v>
      </c>
      <c r="Q4" s="91" t="str">
        <f t="shared" ref="Q4:Q67" si="3">IF(OR(L4="TROP CHER ALL IN", L4="TROP CHER FOB", L4="TROP CHER FRET", L4="REP HORS DELAIS", L4="PDT NON ADAPTE", L4="CDE ANNULEE", L4="AUTRE"),1, "")</f>
        <v/>
      </c>
      <c r="R4" s="91" t="str">
        <f t="shared" si="0"/>
        <v>ROADIMP1</v>
      </c>
      <c r="S4" s="91" t="str">
        <f t="shared" si="2"/>
        <v>1</v>
      </c>
      <c r="T4" s="91" t="s">
        <v>84</v>
      </c>
      <c r="U4" s="91"/>
      <c r="V4" s="215"/>
      <c r="W4" s="207">
        <v>1</v>
      </c>
      <c r="X4" s="172">
        <f>($W$4*X3)/$W$3</f>
        <v>0</v>
      </c>
      <c r="Y4" s="140">
        <f>($W$4*Y3)/$W$3</f>
        <v>0.2</v>
      </c>
      <c r="Z4" s="172">
        <f>($W$4*Z3)/$W$3</f>
        <v>1</v>
      </c>
      <c r="AA4" s="172">
        <f>($W$4*AA3)/$W$3</f>
        <v>0</v>
      </c>
      <c r="AB4" s="175" t="e">
        <f>AB3/AA3</f>
        <v>#DIV/0!</v>
      </c>
      <c r="AC4" s="140" t="e">
        <f>AC3/AA3</f>
        <v>#DIV/0!</v>
      </c>
      <c r="AD4" s="177" t="e">
        <f>AD3/AA3</f>
        <v>#DIV/0!</v>
      </c>
      <c r="AE4" s="172" t="e">
        <f>AE3/AA3</f>
        <v>#DIV/0!</v>
      </c>
      <c r="AF4" s="172" t="e">
        <f>AF3/AA3</f>
        <v>#DIV/0!</v>
      </c>
      <c r="AG4" s="179" t="e">
        <f>AG3/AA3</f>
        <v>#DIV/0!</v>
      </c>
      <c r="AH4" s="175" t="e">
        <f>AH3/AA3</f>
        <v>#DIV/0!</v>
      </c>
      <c r="AI4" s="143"/>
    </row>
    <row r="5" spans="1:57" s="135" customFormat="1" ht="15.75" thickTop="1" x14ac:dyDescent="0.2">
      <c r="A5" s="90" t="s">
        <v>85</v>
      </c>
      <c r="B5" s="91" t="s">
        <v>99</v>
      </c>
      <c r="C5" s="91" t="s">
        <v>89</v>
      </c>
      <c r="D5" s="91" t="s">
        <v>35</v>
      </c>
      <c r="E5" s="91" t="s">
        <v>34</v>
      </c>
      <c r="F5" s="91" t="s">
        <v>92</v>
      </c>
      <c r="G5" s="91" t="s">
        <v>92</v>
      </c>
      <c r="H5" s="91" t="s">
        <v>93</v>
      </c>
      <c r="I5" s="91" t="s">
        <v>93</v>
      </c>
      <c r="J5" s="91" t="s">
        <v>13</v>
      </c>
      <c r="K5" s="91" t="s">
        <v>88</v>
      </c>
      <c r="L5" s="91"/>
      <c r="M5" s="90" t="s">
        <v>90</v>
      </c>
      <c r="N5" s="91" t="s">
        <v>48</v>
      </c>
      <c r="O5" s="91" t="s">
        <v>94</v>
      </c>
      <c r="P5" s="134">
        <f t="shared" si="1"/>
        <v>1</v>
      </c>
      <c r="Q5" s="91" t="str">
        <f t="shared" si="3"/>
        <v/>
      </c>
      <c r="R5" s="91" t="str">
        <f t="shared" si="0"/>
        <v>ROADEXP2</v>
      </c>
      <c r="S5" s="91" t="str">
        <f t="shared" si="2"/>
        <v>2</v>
      </c>
      <c r="T5" s="91" t="s">
        <v>18</v>
      </c>
      <c r="U5" s="91"/>
      <c r="V5" s="100"/>
      <c r="W5" s="100"/>
      <c r="X5" s="100"/>
      <c r="Y5" s="91"/>
      <c r="Z5" s="91"/>
      <c r="AA5" s="100"/>
      <c r="AB5" s="141"/>
      <c r="AC5" s="141"/>
      <c r="AD5" s="141"/>
      <c r="AE5" s="141"/>
      <c r="AF5" s="88"/>
      <c r="AG5" s="88"/>
      <c r="AH5" s="88"/>
      <c r="AI5" s="88"/>
      <c r="AJ5" s="88"/>
      <c r="AK5" s="88"/>
    </row>
    <row r="6" spans="1:57" s="135" customFormat="1" ht="15.75" thickBot="1" x14ac:dyDescent="0.25">
      <c r="A6" s="90" t="s">
        <v>85</v>
      </c>
      <c r="B6" s="91" t="s">
        <v>99</v>
      </c>
      <c r="C6" s="91" t="s">
        <v>89</v>
      </c>
      <c r="D6" s="91" t="s">
        <v>35</v>
      </c>
      <c r="E6" s="91" t="s">
        <v>34</v>
      </c>
      <c r="F6" s="91" t="s">
        <v>92</v>
      </c>
      <c r="G6" s="91" t="s">
        <v>92</v>
      </c>
      <c r="H6" s="91" t="s">
        <v>93</v>
      </c>
      <c r="I6" s="91" t="s">
        <v>93</v>
      </c>
      <c r="J6" s="91" t="s">
        <v>13</v>
      </c>
      <c r="K6" s="91" t="s">
        <v>88</v>
      </c>
      <c r="L6" s="91" t="s">
        <v>80</v>
      </c>
      <c r="M6" s="90" t="s">
        <v>90</v>
      </c>
      <c r="N6" s="91" t="s">
        <v>48</v>
      </c>
      <c r="O6" s="91" t="s">
        <v>94</v>
      </c>
      <c r="P6" s="134">
        <f t="shared" si="1"/>
        <v>1</v>
      </c>
      <c r="Q6" s="91" t="str">
        <f t="shared" si="3"/>
        <v/>
      </c>
      <c r="R6" s="91" t="str">
        <f t="shared" si="0"/>
        <v>ROADEXP1</v>
      </c>
      <c r="S6" s="91" t="str">
        <f t="shared" si="2"/>
        <v>1</v>
      </c>
      <c r="T6" s="91" t="s">
        <v>84</v>
      </c>
      <c r="U6" s="91"/>
      <c r="V6" s="91"/>
      <c r="W6" s="91"/>
      <c r="X6" s="91"/>
      <c r="Y6" s="91"/>
      <c r="Z6" s="91"/>
      <c r="AA6" s="91"/>
      <c r="AB6" s="88"/>
      <c r="AC6" s="88"/>
      <c r="AD6" s="88"/>
      <c r="AE6" s="88"/>
      <c r="AF6" s="88"/>
      <c r="AG6" s="88"/>
      <c r="AH6" s="88"/>
      <c r="AI6" s="88"/>
      <c r="AJ6" s="88"/>
      <c r="AK6" s="88"/>
    </row>
    <row r="7" spans="1:57" s="135" customFormat="1" ht="19.5" thickTop="1" thickBot="1" x14ac:dyDescent="0.25">
      <c r="A7" s="90"/>
      <c r="B7" s="91"/>
      <c r="C7" s="91"/>
      <c r="D7" s="91"/>
      <c r="E7" s="91"/>
      <c r="F7" s="91"/>
      <c r="G7" s="91"/>
      <c r="H7" s="91"/>
      <c r="I7" s="91"/>
      <c r="J7" s="91"/>
      <c r="K7" s="91"/>
      <c r="L7" s="91"/>
      <c r="M7" s="90"/>
      <c r="N7" s="91"/>
      <c r="O7" s="91"/>
      <c r="P7" s="134" t="str">
        <f t="shared" si="1"/>
        <v/>
      </c>
      <c r="Q7" s="91" t="str">
        <f t="shared" si="3"/>
        <v/>
      </c>
      <c r="R7" s="91" t="str">
        <f t="shared" si="0"/>
        <v/>
      </c>
      <c r="S7" s="91" t="str">
        <f t="shared" si="2"/>
        <v/>
      </c>
      <c r="T7" s="91"/>
      <c r="U7" s="91"/>
      <c r="V7" s="216" t="s">
        <v>2</v>
      </c>
      <c r="W7" s="218" t="s">
        <v>51</v>
      </c>
      <c r="X7" s="219"/>
      <c r="Y7" s="219"/>
      <c r="Z7" s="219"/>
      <c r="AA7" s="219"/>
      <c r="AB7" s="219"/>
      <c r="AC7" s="219"/>
      <c r="AD7" s="219"/>
      <c r="AE7" s="220"/>
      <c r="AJ7" s="91"/>
      <c r="AK7" s="47"/>
      <c r="AL7" s="91"/>
    </row>
    <row r="8" spans="1:57" s="135" customFormat="1" ht="15.75" thickTop="1" x14ac:dyDescent="0.2">
      <c r="A8" s="90"/>
      <c r="B8" s="91"/>
      <c r="C8" s="91"/>
      <c r="D8" s="91"/>
      <c r="E8" s="91"/>
      <c r="F8" s="91"/>
      <c r="G8" s="91"/>
      <c r="H8" s="91"/>
      <c r="I8" s="91"/>
      <c r="J8" s="91"/>
      <c r="K8" s="91"/>
      <c r="L8" s="91"/>
      <c r="M8" s="90"/>
      <c r="N8" s="91"/>
      <c r="O8" s="91"/>
      <c r="P8" s="134" t="str">
        <f t="shared" si="1"/>
        <v/>
      </c>
      <c r="Q8" s="91" t="str">
        <f t="shared" si="3"/>
        <v/>
      </c>
      <c r="R8" s="91" t="str">
        <f t="shared" si="0"/>
        <v/>
      </c>
      <c r="S8" s="91" t="str">
        <f t="shared" si="2"/>
        <v/>
      </c>
      <c r="T8" s="91"/>
      <c r="U8" s="91"/>
      <c r="V8" s="217"/>
      <c r="W8" s="163" t="s">
        <v>36</v>
      </c>
      <c r="X8" s="164" t="s">
        <v>4</v>
      </c>
      <c r="Y8" s="146" t="s">
        <v>5</v>
      </c>
      <c r="Z8" s="159" t="s">
        <v>37</v>
      </c>
      <c r="AA8" s="145" t="s">
        <v>6</v>
      </c>
      <c r="AB8" s="149" t="s">
        <v>7</v>
      </c>
      <c r="AC8" s="153" t="s">
        <v>35</v>
      </c>
      <c r="AD8" s="156" t="s">
        <v>8</v>
      </c>
      <c r="AE8" s="155" t="s">
        <v>9</v>
      </c>
    </row>
    <row r="9" spans="1:57" s="135" customFormat="1" x14ac:dyDescent="0.2">
      <c r="A9" s="90"/>
      <c r="B9" s="91"/>
      <c r="C9" s="91"/>
      <c r="D9" s="91"/>
      <c r="E9" s="91"/>
      <c r="F9" s="91"/>
      <c r="G9" s="91"/>
      <c r="H9" s="91"/>
      <c r="I9" s="91"/>
      <c r="J9" s="91"/>
      <c r="K9" s="91"/>
      <c r="L9" s="91"/>
      <c r="M9" s="90"/>
      <c r="N9" s="91"/>
      <c r="O9" s="91"/>
      <c r="P9" s="134" t="str">
        <f t="shared" si="1"/>
        <v/>
      </c>
      <c r="Q9" s="91" t="str">
        <f t="shared" si="3"/>
        <v/>
      </c>
      <c r="R9" s="91" t="str">
        <f t="shared" si="0"/>
        <v/>
      </c>
      <c r="S9" s="91" t="str">
        <f t="shared" si="2"/>
        <v/>
      </c>
      <c r="T9" s="91"/>
      <c r="U9" s="91"/>
      <c r="V9" s="217"/>
      <c r="W9" s="162">
        <f>X9+Y9</f>
        <v>0</v>
      </c>
      <c r="X9" s="134">
        <f>COUNTIF($R2:$R1048576,"AIREXP*")</f>
        <v>0</v>
      </c>
      <c r="Y9" s="150">
        <f>COUNTIF($R:$R,"AIRIMP*")</f>
        <v>0</v>
      </c>
      <c r="Z9" s="160">
        <f>AA9+AB9</f>
        <v>0</v>
      </c>
      <c r="AA9" s="158">
        <f>COUNTIF($R:$R,"SEAEXP*")</f>
        <v>0</v>
      </c>
      <c r="AB9" s="150">
        <f>COUNTIF($R:$R,"SEAIMP*")</f>
        <v>0</v>
      </c>
      <c r="AC9" s="142">
        <f>AD9+AE9</f>
        <v>5</v>
      </c>
      <c r="AD9" s="157">
        <f>COUNTIF($R:$R,"ROADEXP*")</f>
        <v>3</v>
      </c>
      <c r="AE9" s="150">
        <f>COUNTIF($R:$R,"ROADIMP*")</f>
        <v>2</v>
      </c>
    </row>
    <row r="10" spans="1:57" s="135" customFormat="1" x14ac:dyDescent="0.2">
      <c r="A10" s="90"/>
      <c r="B10" s="91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0"/>
      <c r="N10" s="91"/>
      <c r="O10" s="91"/>
      <c r="P10" s="134" t="str">
        <f t="shared" si="1"/>
        <v/>
      </c>
      <c r="Q10" s="91" t="str">
        <f t="shared" si="3"/>
        <v/>
      </c>
      <c r="R10" s="91" t="str">
        <f t="shared" si="0"/>
        <v/>
      </c>
      <c r="S10" s="91" t="str">
        <f t="shared" si="2"/>
        <v/>
      </c>
      <c r="T10" s="91"/>
      <c r="U10" s="91"/>
      <c r="V10" s="217"/>
      <c r="W10" s="165">
        <f t="shared" ref="W10:AC10" si="4">W9/$W$3</f>
        <v>0</v>
      </c>
      <c r="X10" s="196">
        <f t="shared" si="4"/>
        <v>0</v>
      </c>
      <c r="Y10" s="197">
        <f t="shared" si="4"/>
        <v>0</v>
      </c>
      <c r="Z10" s="118">
        <f t="shared" si="4"/>
        <v>0</v>
      </c>
      <c r="AA10" s="196">
        <f t="shared" si="4"/>
        <v>0</v>
      </c>
      <c r="AB10" s="198">
        <f t="shared" si="4"/>
        <v>0</v>
      </c>
      <c r="AC10" s="154">
        <f t="shared" si="4"/>
        <v>1</v>
      </c>
      <c r="AD10" s="199">
        <f>AD9/$AC$9</f>
        <v>0.6</v>
      </c>
      <c r="AE10" s="197">
        <f>AE9/$AC$9</f>
        <v>0.4</v>
      </c>
    </row>
    <row r="11" spans="1:57" s="135" customFormat="1" x14ac:dyDescent="0.2">
      <c r="A11" s="90"/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0"/>
      <c r="N11" s="91"/>
      <c r="O11" s="91"/>
      <c r="P11" s="134" t="str">
        <f t="shared" si="1"/>
        <v/>
      </c>
      <c r="Q11" s="91" t="str">
        <f t="shared" si="3"/>
        <v/>
      </c>
      <c r="R11" s="91" t="str">
        <f t="shared" si="0"/>
        <v/>
      </c>
      <c r="S11" s="91" t="str">
        <f t="shared" si="2"/>
        <v/>
      </c>
      <c r="T11" s="91"/>
      <c r="U11" s="91"/>
      <c r="V11" s="152">
        <f>SUM(S3:S1048576)</f>
        <v>0</v>
      </c>
      <c r="W11" s="151">
        <f>SUM(X11+Y11)</f>
        <v>0</v>
      </c>
      <c r="X11" s="161">
        <f>COUNTIF($R$2:$R$493,"AIREXP1*")</f>
        <v>0</v>
      </c>
      <c r="Y11" s="150">
        <f>COUNTIF($R$2:$R$493,"AIRIMP1*")</f>
        <v>0</v>
      </c>
      <c r="Z11" s="148">
        <f>SUM(AA11+AB11)</f>
        <v>0</v>
      </c>
      <c r="AA11" s="161">
        <f>COUNTIF($R$2:$R$493,"SEAEXP1*")</f>
        <v>0</v>
      </c>
      <c r="AB11" s="150">
        <f>COUNTIF($R$2:$R$493,"SEAIMPORT1*")</f>
        <v>0</v>
      </c>
      <c r="AC11" s="151">
        <f>SUM(AD11+AE11)</f>
        <v>3</v>
      </c>
      <c r="AD11" s="157">
        <f>COUNTIF($R$2:$R$1048576,"ROADEXP1*")</f>
        <v>2</v>
      </c>
      <c r="AE11" s="150">
        <f>COUNTIF($R$2:$R$493,"ROADIMP1*")</f>
        <v>1</v>
      </c>
      <c r="AJ11" s="91"/>
      <c r="AK11" s="47"/>
      <c r="AL11" s="91"/>
    </row>
    <row r="12" spans="1:57" s="135" customFormat="1" ht="15.75" thickBot="1" x14ac:dyDescent="0.25">
      <c r="A12" s="90"/>
      <c r="B12" s="91"/>
      <c r="C12" s="91"/>
      <c r="D12" s="92"/>
      <c r="E12" s="91"/>
      <c r="F12" s="91"/>
      <c r="G12" s="91"/>
      <c r="H12" s="91"/>
      <c r="I12" s="91"/>
      <c r="J12" s="91"/>
      <c r="K12" s="91"/>
      <c r="L12" s="91"/>
      <c r="M12" s="90"/>
      <c r="N12" s="91"/>
      <c r="O12" s="91"/>
      <c r="P12" s="134" t="str">
        <f t="shared" si="1"/>
        <v/>
      </c>
      <c r="Q12" s="91" t="str">
        <f t="shared" si="3"/>
        <v/>
      </c>
      <c r="R12" s="91" t="str">
        <f t="shared" si="0"/>
        <v/>
      </c>
      <c r="S12" s="91" t="str">
        <f t="shared" si="2"/>
        <v/>
      </c>
      <c r="T12" s="91"/>
      <c r="U12" s="91"/>
      <c r="V12" s="147">
        <f>V11/W3</f>
        <v>0</v>
      </c>
      <c r="W12" s="144" t="e">
        <f>W11/W9</f>
        <v>#DIV/0!</v>
      </c>
      <c r="X12" s="200" t="e">
        <f t="shared" ref="X12:AA12" si="5">X11/$V$11</f>
        <v>#DIV/0!</v>
      </c>
      <c r="Y12" s="201" t="e">
        <f>Y11/W11</f>
        <v>#DIV/0!</v>
      </c>
      <c r="Z12" s="202" t="e">
        <f>Z11/Z9</f>
        <v>#DIV/0!</v>
      </c>
      <c r="AA12" s="200" t="e">
        <f t="shared" si="5"/>
        <v>#DIV/0!</v>
      </c>
      <c r="AB12" s="203" t="e">
        <f>AB11/Z11</f>
        <v>#DIV/0!</v>
      </c>
      <c r="AC12" s="202">
        <f>AC11/AC9</f>
        <v>0.6</v>
      </c>
      <c r="AD12" s="200" t="e">
        <f>AD11/$V$11</f>
        <v>#DIV/0!</v>
      </c>
      <c r="AE12" s="201" t="e">
        <f>AE11/$V$11</f>
        <v>#DIV/0!</v>
      </c>
      <c r="AJ12" s="91"/>
      <c r="AK12" s="47"/>
      <c r="AL12" s="91"/>
    </row>
    <row r="13" spans="1:57" s="135" customFormat="1" ht="15.75" thickTop="1" x14ac:dyDescent="0.2">
      <c r="A13" s="90"/>
      <c r="B13" s="91"/>
      <c r="C13" s="91"/>
      <c r="D13" s="92"/>
      <c r="E13" s="91"/>
      <c r="F13" s="91"/>
      <c r="G13" s="91"/>
      <c r="H13" s="91"/>
      <c r="I13" s="91"/>
      <c r="J13" s="91"/>
      <c r="K13" s="91"/>
      <c r="L13" s="91"/>
      <c r="M13" s="90"/>
      <c r="N13" s="91"/>
      <c r="O13" s="91"/>
      <c r="P13" s="134" t="str">
        <f t="shared" si="1"/>
        <v/>
      </c>
      <c r="Q13" s="91" t="str">
        <f t="shared" si="3"/>
        <v/>
      </c>
      <c r="R13" s="91" t="str">
        <f t="shared" si="0"/>
        <v/>
      </c>
      <c r="S13" s="91" t="str">
        <f t="shared" si="2"/>
        <v/>
      </c>
      <c r="T13" s="91"/>
      <c r="U13" s="91"/>
      <c r="V13" s="100"/>
      <c r="W13" s="100"/>
      <c r="X13" s="100"/>
      <c r="Y13" s="100"/>
      <c r="Z13" s="100"/>
      <c r="AA13" s="100"/>
      <c r="AB13" s="141"/>
      <c r="AC13" s="88"/>
      <c r="AD13" s="88"/>
      <c r="AE13" s="141"/>
      <c r="AF13" s="88"/>
      <c r="AG13" s="88"/>
      <c r="AH13" s="88"/>
      <c r="AI13" s="88"/>
      <c r="AJ13" s="88"/>
      <c r="AK13" s="88"/>
    </row>
    <row r="14" spans="1:57" s="135" customFormat="1" x14ac:dyDescent="0.2">
      <c r="A14" s="90"/>
      <c r="B14" s="91"/>
      <c r="C14" s="91"/>
      <c r="D14" s="92"/>
      <c r="E14" s="92"/>
      <c r="F14" s="91"/>
      <c r="G14" s="91"/>
      <c r="H14" s="91"/>
      <c r="I14" s="91"/>
      <c r="J14" s="91"/>
      <c r="K14" s="91"/>
      <c r="L14" s="91"/>
      <c r="M14" s="91"/>
      <c r="N14" s="91"/>
      <c r="O14" s="91"/>
      <c r="P14" s="134" t="str">
        <f t="shared" si="1"/>
        <v/>
      </c>
      <c r="Q14" s="91" t="str">
        <f t="shared" si="3"/>
        <v/>
      </c>
      <c r="R14" s="91" t="str">
        <f t="shared" si="0"/>
        <v/>
      </c>
      <c r="S14" s="91" t="str">
        <f t="shared" si="2"/>
        <v/>
      </c>
      <c r="T14" s="91"/>
      <c r="U14" s="91"/>
      <c r="Z14" s="91"/>
      <c r="AA14" s="91"/>
      <c r="AB14" s="88"/>
      <c r="AC14" s="88"/>
      <c r="AD14" s="88"/>
      <c r="AE14" s="88"/>
      <c r="AF14" s="88"/>
      <c r="AG14" s="88"/>
      <c r="AH14" s="88"/>
      <c r="AI14" s="88"/>
      <c r="AJ14" s="88"/>
      <c r="AK14" s="88"/>
    </row>
    <row r="15" spans="1:57" s="135" customFormat="1" x14ac:dyDescent="0.2">
      <c r="A15" s="90"/>
      <c r="B15" s="91"/>
      <c r="C15" s="91"/>
      <c r="D15" s="92"/>
      <c r="E15" s="91"/>
      <c r="F15" s="91"/>
      <c r="G15" s="91"/>
      <c r="H15" s="94"/>
      <c r="I15" s="91"/>
      <c r="J15" s="91"/>
      <c r="K15" s="91"/>
      <c r="L15" s="91"/>
      <c r="M15" s="91"/>
      <c r="N15" s="91"/>
      <c r="O15" s="91"/>
      <c r="P15" s="134" t="str">
        <f t="shared" si="1"/>
        <v/>
      </c>
      <c r="Q15" s="91" t="str">
        <f t="shared" si="3"/>
        <v/>
      </c>
      <c r="R15" s="91" t="str">
        <f t="shared" si="0"/>
        <v/>
      </c>
      <c r="S15" s="91" t="str">
        <f t="shared" si="2"/>
        <v/>
      </c>
      <c r="T15" s="91"/>
      <c r="U15" s="91"/>
      <c r="Z15" s="91"/>
      <c r="AA15" s="91"/>
      <c r="AB15" s="91"/>
      <c r="AD15" s="47"/>
      <c r="AF15" s="88"/>
      <c r="AG15" s="88"/>
      <c r="AH15" s="88"/>
      <c r="AI15" s="88"/>
      <c r="AJ15" s="88"/>
      <c r="AK15" s="88"/>
    </row>
    <row r="16" spans="1:57" s="135" customFormat="1" x14ac:dyDescent="0.2">
      <c r="A16" s="90"/>
      <c r="B16" s="91"/>
      <c r="C16" s="91"/>
      <c r="D16" s="92"/>
      <c r="E16" s="91"/>
      <c r="F16" s="91"/>
      <c r="G16" s="91"/>
      <c r="H16" s="94"/>
      <c r="I16" s="91"/>
      <c r="J16" s="91"/>
      <c r="K16" s="91"/>
      <c r="L16" s="91"/>
      <c r="M16" s="90"/>
      <c r="N16" s="91"/>
      <c r="O16" s="91"/>
      <c r="P16" s="134" t="str">
        <f t="shared" si="1"/>
        <v/>
      </c>
      <c r="Q16" s="91" t="str">
        <f t="shared" si="3"/>
        <v/>
      </c>
      <c r="R16" s="91" t="str">
        <f t="shared" si="0"/>
        <v/>
      </c>
      <c r="S16" s="91" t="str">
        <f t="shared" si="2"/>
        <v/>
      </c>
      <c r="T16" s="91"/>
      <c r="U16" s="91"/>
      <c r="Z16" s="91"/>
      <c r="AA16" s="91"/>
      <c r="AB16" s="91"/>
      <c r="AD16" s="47"/>
      <c r="AF16" s="88"/>
      <c r="AG16" s="88"/>
      <c r="AH16" s="88"/>
      <c r="AI16" s="88"/>
      <c r="AJ16" s="88"/>
      <c r="AK16" s="88"/>
    </row>
    <row r="17" spans="1:37" s="135" customFormat="1" x14ac:dyDescent="0.2">
      <c r="A17" s="90"/>
      <c r="B17" s="91"/>
      <c r="C17" s="91"/>
      <c r="D17" s="91"/>
      <c r="E17" s="91"/>
      <c r="F17" s="91"/>
      <c r="G17" s="91"/>
      <c r="H17" s="94"/>
      <c r="I17" s="91"/>
      <c r="J17" s="91"/>
      <c r="K17" s="91"/>
      <c r="L17" s="91"/>
      <c r="M17" s="90"/>
      <c r="N17" s="91"/>
      <c r="O17" s="91"/>
      <c r="P17" s="134" t="str">
        <f t="shared" si="1"/>
        <v/>
      </c>
      <c r="Q17" s="91" t="str">
        <f t="shared" si="3"/>
        <v/>
      </c>
      <c r="R17" s="91" t="str">
        <f t="shared" si="0"/>
        <v/>
      </c>
      <c r="S17" s="91" t="str">
        <f t="shared" si="2"/>
        <v/>
      </c>
      <c r="T17" s="91"/>
      <c r="U17" s="91"/>
      <c r="Z17" s="91"/>
      <c r="AA17" s="91"/>
      <c r="AB17" s="91"/>
      <c r="AD17" s="47"/>
      <c r="AF17" s="88"/>
      <c r="AG17" s="88"/>
      <c r="AH17" s="88"/>
      <c r="AI17" s="88"/>
      <c r="AJ17" s="88"/>
      <c r="AK17" s="88"/>
    </row>
    <row r="18" spans="1:37" s="135" customFormat="1" x14ac:dyDescent="0.2">
      <c r="A18" s="90"/>
      <c r="B18" s="91"/>
      <c r="C18" s="91"/>
      <c r="D18" s="91"/>
      <c r="E18" s="91"/>
      <c r="F18" s="91"/>
      <c r="G18" s="91"/>
      <c r="H18" s="94"/>
      <c r="I18" s="91"/>
      <c r="J18" s="91"/>
      <c r="K18" s="91"/>
      <c r="L18" s="91"/>
      <c r="M18" s="95"/>
      <c r="N18" s="91"/>
      <c r="O18" s="91"/>
      <c r="P18" s="134" t="str">
        <f t="shared" si="1"/>
        <v/>
      </c>
      <c r="Q18" s="91" t="str">
        <f t="shared" si="3"/>
        <v/>
      </c>
      <c r="R18" s="91" t="str">
        <f t="shared" si="0"/>
        <v/>
      </c>
      <c r="S18" s="91" t="str">
        <f t="shared" si="2"/>
        <v/>
      </c>
      <c r="T18" s="91"/>
      <c r="U18" s="91"/>
      <c r="Z18" s="91"/>
      <c r="AA18" s="91"/>
      <c r="AB18" s="88"/>
      <c r="AC18" s="88"/>
      <c r="AD18" s="88"/>
      <c r="AE18" s="88"/>
      <c r="AF18" s="88"/>
      <c r="AG18" s="88"/>
      <c r="AH18" s="88"/>
      <c r="AI18" s="88"/>
      <c r="AJ18" s="88"/>
      <c r="AK18" s="88"/>
    </row>
    <row r="19" spans="1:37" s="135" customFormat="1" x14ac:dyDescent="0.2">
      <c r="A19" s="90"/>
      <c r="B19" s="91"/>
      <c r="C19" s="91"/>
      <c r="D19" s="91"/>
      <c r="E19" s="91"/>
      <c r="F19" s="91"/>
      <c r="G19" s="91"/>
      <c r="H19" s="94"/>
      <c r="I19" s="91"/>
      <c r="J19" s="91"/>
      <c r="K19" s="91"/>
      <c r="L19" s="91"/>
      <c r="M19" s="90"/>
      <c r="N19" s="91"/>
      <c r="O19" s="91"/>
      <c r="P19" s="134" t="str">
        <f t="shared" si="1"/>
        <v/>
      </c>
      <c r="Q19" s="91" t="str">
        <f t="shared" si="3"/>
        <v/>
      </c>
      <c r="R19" s="91" t="str">
        <f t="shared" si="0"/>
        <v/>
      </c>
      <c r="S19" s="91" t="str">
        <f t="shared" si="2"/>
        <v/>
      </c>
      <c r="T19" s="91"/>
      <c r="U19" s="91"/>
      <c r="Z19" s="91"/>
      <c r="AA19" s="91"/>
      <c r="AB19" s="88"/>
      <c r="AC19" s="88"/>
      <c r="AD19" s="88"/>
      <c r="AE19" s="88"/>
      <c r="AF19" s="88"/>
      <c r="AG19" s="88"/>
      <c r="AH19" s="88"/>
      <c r="AI19" s="88"/>
      <c r="AJ19" s="88"/>
      <c r="AK19" s="88"/>
    </row>
    <row r="20" spans="1:37" s="135" customFormat="1" x14ac:dyDescent="0.2">
      <c r="A20" s="90"/>
      <c r="B20" s="91"/>
      <c r="C20" s="91"/>
      <c r="D20" s="91"/>
      <c r="E20" s="91"/>
      <c r="F20" s="91"/>
      <c r="G20" s="91"/>
      <c r="H20" s="94"/>
      <c r="I20" s="91"/>
      <c r="J20" s="91"/>
      <c r="K20" s="91"/>
      <c r="L20" s="91"/>
      <c r="M20" s="90"/>
      <c r="N20" s="91"/>
      <c r="O20" s="91"/>
      <c r="P20" s="134" t="str">
        <f t="shared" si="1"/>
        <v/>
      </c>
      <c r="Q20" s="91" t="str">
        <f t="shared" si="3"/>
        <v/>
      </c>
      <c r="R20" s="91" t="str">
        <f t="shared" si="0"/>
        <v/>
      </c>
      <c r="S20" s="91" t="str">
        <f t="shared" si="2"/>
        <v/>
      </c>
      <c r="T20" s="91"/>
      <c r="U20" s="91"/>
      <c r="V20" s="91"/>
      <c r="W20" s="91"/>
      <c r="X20" s="91"/>
      <c r="Y20" s="91"/>
      <c r="Z20" s="91"/>
      <c r="AA20" s="91"/>
      <c r="AB20" s="88"/>
      <c r="AC20" s="88"/>
      <c r="AD20" s="88"/>
      <c r="AE20" s="88"/>
      <c r="AF20" s="88"/>
      <c r="AG20" s="88"/>
      <c r="AH20" s="88"/>
      <c r="AI20" s="88"/>
      <c r="AJ20" s="88"/>
      <c r="AK20" s="88"/>
    </row>
    <row r="21" spans="1:37" s="135" customFormat="1" x14ac:dyDescent="0.2">
      <c r="A21" s="90"/>
      <c r="B21" s="91"/>
      <c r="C21" s="91"/>
      <c r="D21" s="91"/>
      <c r="E21" s="91"/>
      <c r="F21" s="91"/>
      <c r="G21" s="91"/>
      <c r="H21" s="94"/>
      <c r="I21" s="91"/>
      <c r="J21" s="91"/>
      <c r="K21" s="91"/>
      <c r="L21" s="91"/>
      <c r="M21" s="95"/>
      <c r="N21" s="91"/>
      <c r="O21" s="91"/>
      <c r="P21" s="134" t="str">
        <f t="shared" si="1"/>
        <v/>
      </c>
      <c r="Q21" s="91" t="str">
        <f t="shared" si="3"/>
        <v/>
      </c>
      <c r="R21" s="91" t="str">
        <f t="shared" si="0"/>
        <v/>
      </c>
      <c r="S21" s="91" t="str">
        <f t="shared" si="2"/>
        <v/>
      </c>
      <c r="T21" s="91"/>
      <c r="U21" s="91"/>
      <c r="V21" s="91"/>
      <c r="W21" s="91"/>
      <c r="X21" s="91"/>
      <c r="Y21" s="91"/>
      <c r="Z21" s="91"/>
      <c r="AA21" s="91"/>
      <c r="AB21" s="88"/>
      <c r="AC21" s="88"/>
      <c r="AD21" s="88"/>
      <c r="AE21" s="88"/>
      <c r="AF21" s="88"/>
      <c r="AG21" s="88"/>
      <c r="AH21" s="88"/>
      <c r="AI21" s="88"/>
      <c r="AJ21" s="88"/>
      <c r="AK21" s="88"/>
    </row>
    <row r="22" spans="1:37" s="135" customFormat="1" x14ac:dyDescent="0.2">
      <c r="A22" s="90"/>
      <c r="B22" s="91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134" t="str">
        <f t="shared" si="1"/>
        <v/>
      </c>
      <c r="Q22" s="91" t="str">
        <f t="shared" si="3"/>
        <v/>
      </c>
      <c r="R22" s="91" t="str">
        <f t="shared" si="0"/>
        <v/>
      </c>
      <c r="S22" s="91" t="str">
        <f t="shared" si="2"/>
        <v/>
      </c>
      <c r="T22" s="91"/>
      <c r="U22" s="91"/>
      <c r="V22" s="212"/>
      <c r="W22" s="212"/>
      <c r="X22" s="212"/>
      <c r="Y22" s="212"/>
      <c r="Z22" s="133"/>
      <c r="AA22" s="91"/>
      <c r="AB22" s="88"/>
      <c r="AC22" s="88"/>
      <c r="AD22" s="88"/>
      <c r="AE22" s="88"/>
      <c r="AF22" s="88"/>
      <c r="AG22" s="88"/>
      <c r="AH22" s="88"/>
      <c r="AI22" s="88"/>
      <c r="AJ22" s="88"/>
      <c r="AK22" s="88"/>
    </row>
    <row r="23" spans="1:37" s="135" customFormat="1" x14ac:dyDescent="0.2">
      <c r="A23" s="90"/>
      <c r="B23" s="91"/>
      <c r="C23" s="91"/>
      <c r="D23" s="91"/>
      <c r="E23" s="91"/>
      <c r="F23" s="91"/>
      <c r="G23" s="91"/>
      <c r="H23" s="91"/>
      <c r="I23" s="91"/>
      <c r="J23" s="91"/>
      <c r="K23" s="91"/>
      <c r="L23" s="91"/>
      <c r="M23" s="90"/>
      <c r="N23" s="91"/>
      <c r="O23" s="91"/>
      <c r="P23" s="134" t="str">
        <f t="shared" si="1"/>
        <v/>
      </c>
      <c r="Q23" s="91" t="str">
        <f t="shared" si="3"/>
        <v/>
      </c>
      <c r="R23" s="91" t="str">
        <f t="shared" si="0"/>
        <v/>
      </c>
      <c r="S23" s="91" t="str">
        <f t="shared" si="2"/>
        <v/>
      </c>
      <c r="T23" s="91"/>
      <c r="U23" s="91"/>
      <c r="V23" s="212"/>
      <c r="W23" s="212"/>
      <c r="X23" s="212"/>
      <c r="Y23" s="212"/>
      <c r="Z23" s="133"/>
      <c r="AA23" s="91"/>
      <c r="AB23" s="88"/>
      <c r="AC23" s="88"/>
      <c r="AD23" s="88"/>
      <c r="AE23" s="88"/>
      <c r="AF23" s="88"/>
      <c r="AG23" s="88"/>
      <c r="AH23" s="88"/>
      <c r="AI23" s="88"/>
      <c r="AJ23" s="88"/>
      <c r="AK23" s="88"/>
    </row>
    <row r="24" spans="1:37" s="135" customFormat="1" x14ac:dyDescent="0.2">
      <c r="A24" s="90"/>
      <c r="B24" s="91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0"/>
      <c r="N24" s="91"/>
      <c r="O24" s="91"/>
      <c r="P24" s="134" t="str">
        <f t="shared" si="1"/>
        <v/>
      </c>
      <c r="Q24" s="91" t="str">
        <f t="shared" si="3"/>
        <v/>
      </c>
      <c r="R24" s="91" t="str">
        <f t="shared" si="0"/>
        <v/>
      </c>
      <c r="S24" s="91" t="str">
        <f t="shared" si="2"/>
        <v/>
      </c>
      <c r="T24" s="91"/>
      <c r="U24" s="91"/>
      <c r="V24" s="212"/>
      <c r="W24" s="212"/>
      <c r="X24" s="212"/>
      <c r="Y24" s="212"/>
      <c r="Z24" s="133"/>
      <c r="AA24" s="91"/>
      <c r="AB24" s="88"/>
      <c r="AC24" s="88"/>
      <c r="AD24" s="88"/>
      <c r="AE24" s="88"/>
      <c r="AF24" s="88"/>
      <c r="AG24" s="88"/>
      <c r="AH24" s="88"/>
      <c r="AI24" s="88"/>
      <c r="AJ24" s="88"/>
      <c r="AK24" s="88"/>
    </row>
    <row r="25" spans="1:37" s="135" customFormat="1" x14ac:dyDescent="0.2">
      <c r="A25" s="90"/>
      <c r="B25" s="91"/>
      <c r="C25" s="91"/>
      <c r="D25" s="91"/>
      <c r="E25" s="91"/>
      <c r="F25" s="91"/>
      <c r="G25" s="91"/>
      <c r="H25" s="91"/>
      <c r="I25" s="91"/>
      <c r="J25" s="91"/>
      <c r="K25" s="91"/>
      <c r="L25" s="91"/>
      <c r="M25" s="90"/>
      <c r="N25" s="91"/>
      <c r="O25" s="91"/>
      <c r="P25" s="134" t="str">
        <f t="shared" si="1"/>
        <v/>
      </c>
      <c r="Q25" s="91" t="str">
        <f t="shared" si="3"/>
        <v/>
      </c>
      <c r="R25" s="91" t="str">
        <f t="shared" si="0"/>
        <v/>
      </c>
      <c r="S25" s="91" t="str">
        <f t="shared" si="2"/>
        <v/>
      </c>
      <c r="T25" s="91"/>
      <c r="U25" s="91"/>
      <c r="V25" s="133"/>
      <c r="W25" s="133"/>
      <c r="X25" s="129"/>
      <c r="Y25" s="129"/>
      <c r="Z25" s="133"/>
      <c r="AA25" s="91"/>
      <c r="AB25" s="88"/>
      <c r="AC25" s="88"/>
      <c r="AD25" s="88"/>
      <c r="AE25" s="88"/>
      <c r="AF25" s="88"/>
      <c r="AG25" s="88"/>
      <c r="AH25" s="88"/>
      <c r="AI25" s="88"/>
      <c r="AJ25" s="88"/>
      <c r="AK25" s="88"/>
    </row>
    <row r="26" spans="1:37" s="135" customFormat="1" x14ac:dyDescent="0.2">
      <c r="A26" s="90"/>
      <c r="B26" s="91"/>
      <c r="C26" s="91"/>
      <c r="D26" s="91"/>
      <c r="E26" s="91"/>
      <c r="F26" s="91"/>
      <c r="G26" s="91"/>
      <c r="H26" s="91"/>
      <c r="I26" s="91"/>
      <c r="J26" s="91"/>
      <c r="K26" s="91"/>
      <c r="L26" s="91"/>
      <c r="M26" s="90"/>
      <c r="N26" s="91"/>
      <c r="O26" s="91"/>
      <c r="P26" s="134" t="str">
        <f t="shared" si="1"/>
        <v/>
      </c>
      <c r="Q26" s="91" t="str">
        <f t="shared" si="3"/>
        <v/>
      </c>
      <c r="R26" s="91" t="str">
        <f t="shared" si="0"/>
        <v/>
      </c>
      <c r="S26" s="91" t="str">
        <f t="shared" si="2"/>
        <v/>
      </c>
      <c r="T26" s="91"/>
      <c r="U26" s="91"/>
      <c r="V26" s="134"/>
      <c r="W26" s="134"/>
      <c r="X26" s="130"/>
      <c r="Y26" s="130"/>
      <c r="Z26" s="134"/>
      <c r="AA26" s="91"/>
      <c r="AB26" s="88"/>
      <c r="AC26" s="88"/>
      <c r="AD26" s="88"/>
      <c r="AE26" s="88"/>
      <c r="AF26" s="88"/>
      <c r="AG26" s="88"/>
      <c r="AH26" s="88"/>
      <c r="AI26" s="88"/>
      <c r="AJ26" s="88"/>
      <c r="AK26" s="88"/>
    </row>
    <row r="27" spans="1:37" s="135" customFormat="1" x14ac:dyDescent="0.2">
      <c r="A27" s="90"/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0"/>
      <c r="N27" s="91"/>
      <c r="O27" s="91"/>
      <c r="P27" s="134" t="str">
        <f t="shared" si="1"/>
        <v/>
      </c>
      <c r="Q27" s="91" t="str">
        <f t="shared" si="3"/>
        <v/>
      </c>
      <c r="R27" s="91" t="str">
        <f t="shared" si="0"/>
        <v/>
      </c>
      <c r="S27" s="91" t="str">
        <f t="shared" si="2"/>
        <v/>
      </c>
      <c r="T27" s="91"/>
      <c r="U27" s="91"/>
      <c r="V27" s="89"/>
      <c r="W27" s="89"/>
      <c r="X27" s="89"/>
      <c r="Y27" s="89"/>
      <c r="Z27" s="89"/>
      <c r="AA27" s="91"/>
      <c r="AB27" s="88"/>
      <c r="AC27" s="88"/>
      <c r="AD27" s="88"/>
      <c r="AE27" s="88"/>
      <c r="AF27" s="88"/>
      <c r="AG27" s="88"/>
      <c r="AH27" s="88"/>
      <c r="AI27" s="88"/>
      <c r="AJ27" s="88"/>
      <c r="AK27" s="88"/>
    </row>
    <row r="28" spans="1:37" s="135" customFormat="1" x14ac:dyDescent="0.2">
      <c r="A28" s="90"/>
      <c r="B28" s="91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95"/>
      <c r="N28" s="91"/>
      <c r="O28" s="91"/>
      <c r="P28" s="134" t="str">
        <f t="shared" si="1"/>
        <v/>
      </c>
      <c r="Q28" s="91" t="str">
        <f t="shared" si="3"/>
        <v/>
      </c>
      <c r="R28" s="91" t="str">
        <f t="shared" si="0"/>
        <v/>
      </c>
      <c r="S28" s="91" t="str">
        <f t="shared" si="2"/>
        <v/>
      </c>
      <c r="T28" s="91"/>
      <c r="U28" s="91"/>
      <c r="V28" s="91"/>
      <c r="W28" s="91"/>
      <c r="X28" s="91"/>
      <c r="Y28" s="91"/>
      <c r="Z28" s="91"/>
      <c r="AA28" s="91"/>
      <c r="AB28" s="88"/>
      <c r="AC28" s="88"/>
      <c r="AD28" s="88"/>
      <c r="AE28" s="88"/>
      <c r="AF28" s="88"/>
      <c r="AG28" s="88"/>
      <c r="AH28" s="88"/>
      <c r="AI28" s="88"/>
      <c r="AJ28" s="88"/>
      <c r="AK28" s="88"/>
    </row>
    <row r="29" spans="1:37" s="135" customFormat="1" x14ac:dyDescent="0.2">
      <c r="A29" s="90"/>
      <c r="B29" s="91"/>
      <c r="C29" s="91"/>
      <c r="D29" s="91"/>
      <c r="E29" s="91"/>
      <c r="F29" s="91"/>
      <c r="G29" s="91"/>
      <c r="H29" s="91"/>
      <c r="I29" s="91"/>
      <c r="J29" s="91"/>
      <c r="K29" s="91"/>
      <c r="L29" s="91"/>
      <c r="M29" s="90"/>
      <c r="N29" s="91"/>
      <c r="O29" s="91"/>
      <c r="P29" s="134" t="str">
        <f t="shared" si="1"/>
        <v/>
      </c>
      <c r="Q29" s="91" t="str">
        <f t="shared" si="3"/>
        <v/>
      </c>
      <c r="R29" s="91" t="str">
        <f t="shared" si="0"/>
        <v/>
      </c>
      <c r="S29" s="91" t="str">
        <f t="shared" si="2"/>
        <v/>
      </c>
      <c r="T29" s="91"/>
      <c r="U29" s="91"/>
      <c r="V29" s="91"/>
      <c r="W29" s="91"/>
      <c r="X29" s="91"/>
      <c r="Y29" s="91"/>
      <c r="Z29" s="91"/>
      <c r="AA29" s="91"/>
      <c r="AB29" s="88"/>
      <c r="AC29" s="88"/>
      <c r="AD29" s="88"/>
      <c r="AE29" s="88"/>
      <c r="AF29" s="88"/>
      <c r="AG29" s="88"/>
      <c r="AH29" s="88"/>
      <c r="AI29" s="88"/>
      <c r="AJ29" s="88"/>
      <c r="AK29" s="88"/>
    </row>
    <row r="30" spans="1:37" s="135" customFormat="1" x14ac:dyDescent="0.2">
      <c r="A30" s="90"/>
      <c r="B30" s="91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91"/>
      <c r="N30" s="91"/>
      <c r="O30" s="91"/>
      <c r="P30" s="134" t="str">
        <f t="shared" si="1"/>
        <v/>
      </c>
      <c r="Q30" s="91" t="str">
        <f t="shared" si="3"/>
        <v/>
      </c>
      <c r="R30" s="91" t="str">
        <f t="shared" si="0"/>
        <v/>
      </c>
      <c r="S30" s="91" t="str">
        <f t="shared" si="2"/>
        <v/>
      </c>
      <c r="T30" s="91"/>
      <c r="U30" s="91"/>
      <c r="V30" s="91"/>
      <c r="W30" s="91"/>
      <c r="X30" s="91"/>
      <c r="Y30" s="91"/>
      <c r="Z30" s="91"/>
      <c r="AA30" s="91"/>
      <c r="AB30" s="88"/>
      <c r="AC30" s="88"/>
      <c r="AD30" s="88"/>
      <c r="AE30" s="88"/>
      <c r="AF30" s="88"/>
      <c r="AG30" s="88"/>
      <c r="AH30" s="88"/>
      <c r="AI30" s="88"/>
      <c r="AJ30" s="88"/>
      <c r="AK30" s="88"/>
    </row>
    <row r="31" spans="1:37" s="135" customFormat="1" x14ac:dyDescent="0.2">
      <c r="A31" s="90"/>
      <c r="B31" s="91"/>
      <c r="C31" s="91"/>
      <c r="D31" s="91"/>
      <c r="E31" s="91"/>
      <c r="F31" s="91"/>
      <c r="G31" s="91"/>
      <c r="H31" s="91"/>
      <c r="I31" s="91"/>
      <c r="J31" s="91"/>
      <c r="K31" s="91"/>
      <c r="L31" s="91"/>
      <c r="M31" s="90"/>
      <c r="N31" s="91"/>
      <c r="O31" s="91"/>
      <c r="P31" s="134" t="str">
        <f t="shared" si="1"/>
        <v/>
      </c>
      <c r="Q31" s="91" t="str">
        <f t="shared" si="3"/>
        <v/>
      </c>
      <c r="R31" s="91" t="str">
        <f t="shared" si="0"/>
        <v/>
      </c>
      <c r="S31" s="91" t="str">
        <f t="shared" si="2"/>
        <v/>
      </c>
      <c r="T31" s="91"/>
      <c r="U31" s="91"/>
      <c r="V31" s="91"/>
      <c r="W31" s="91"/>
      <c r="X31" s="91"/>
      <c r="Y31" s="91"/>
      <c r="Z31" s="91"/>
      <c r="AA31" s="91"/>
      <c r="AB31" s="88"/>
      <c r="AC31" s="88"/>
      <c r="AD31" s="88"/>
      <c r="AE31" s="88"/>
      <c r="AF31" s="88"/>
      <c r="AG31" s="88"/>
      <c r="AH31" s="88"/>
      <c r="AI31" s="88"/>
      <c r="AJ31" s="88"/>
      <c r="AK31" s="88"/>
    </row>
    <row r="32" spans="1:37" s="135" customFormat="1" x14ac:dyDescent="0.2">
      <c r="A32" s="90"/>
      <c r="B32" s="91"/>
      <c r="C32" s="91"/>
      <c r="D32" s="91"/>
      <c r="E32" s="91"/>
      <c r="F32" s="91"/>
      <c r="G32" s="91"/>
      <c r="H32" s="91"/>
      <c r="I32" s="91"/>
      <c r="J32" s="91"/>
      <c r="K32" s="91"/>
      <c r="L32" s="91"/>
      <c r="M32" s="90"/>
      <c r="N32" s="91"/>
      <c r="O32" s="91"/>
      <c r="P32" s="134" t="str">
        <f t="shared" si="1"/>
        <v/>
      </c>
      <c r="Q32" s="91" t="str">
        <f t="shared" si="3"/>
        <v/>
      </c>
      <c r="R32" s="91" t="str">
        <f t="shared" si="0"/>
        <v/>
      </c>
      <c r="S32" s="91" t="str">
        <f t="shared" si="2"/>
        <v/>
      </c>
      <c r="T32" s="91"/>
      <c r="U32" s="91"/>
      <c r="V32" s="91"/>
      <c r="W32" s="91"/>
      <c r="X32" s="91"/>
      <c r="Y32" s="91"/>
      <c r="Z32" s="91"/>
      <c r="AA32" s="91"/>
      <c r="AB32" s="88"/>
      <c r="AC32" s="88"/>
      <c r="AD32" s="88"/>
      <c r="AE32" s="88"/>
      <c r="AF32" s="88"/>
      <c r="AG32" s="88"/>
      <c r="AH32" s="88"/>
      <c r="AI32" s="88"/>
      <c r="AJ32" s="88"/>
      <c r="AK32" s="88"/>
    </row>
    <row r="33" spans="1:37" s="135" customFormat="1" x14ac:dyDescent="0.2">
      <c r="A33" s="90"/>
      <c r="B33" s="91"/>
      <c r="C33" s="91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91"/>
      <c r="O33" s="91"/>
      <c r="P33" s="134" t="str">
        <f t="shared" si="1"/>
        <v/>
      </c>
      <c r="Q33" s="91" t="str">
        <f t="shared" si="3"/>
        <v/>
      </c>
      <c r="R33" s="91" t="str">
        <f t="shared" si="0"/>
        <v/>
      </c>
      <c r="S33" s="91" t="str">
        <f t="shared" si="2"/>
        <v/>
      </c>
      <c r="T33" s="91"/>
      <c r="U33" s="91"/>
      <c r="V33" s="91"/>
      <c r="W33" s="91"/>
      <c r="X33" s="91"/>
      <c r="Y33" s="91"/>
      <c r="Z33" s="91"/>
      <c r="AA33" s="91"/>
      <c r="AB33" s="88"/>
      <c r="AC33" s="88"/>
      <c r="AD33" s="88"/>
      <c r="AE33" s="88"/>
      <c r="AF33" s="88"/>
      <c r="AG33" s="88"/>
      <c r="AH33" s="88"/>
      <c r="AI33" s="88"/>
      <c r="AJ33" s="88"/>
      <c r="AK33" s="88"/>
    </row>
    <row r="34" spans="1:37" s="135" customFormat="1" x14ac:dyDescent="0.2">
      <c r="A34" s="90"/>
      <c r="B34" s="91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0"/>
      <c r="N34" s="91"/>
      <c r="O34" s="91"/>
      <c r="P34" s="134" t="str">
        <f t="shared" si="1"/>
        <v/>
      </c>
      <c r="Q34" s="91" t="str">
        <f t="shared" si="3"/>
        <v/>
      </c>
      <c r="R34" s="91" t="str">
        <f t="shared" ref="R34:R65" si="6">D34&amp;E34&amp;S34</f>
        <v/>
      </c>
      <c r="S34" s="91" t="str">
        <f t="shared" si="2"/>
        <v/>
      </c>
      <c r="T34" s="91"/>
      <c r="U34" s="91"/>
      <c r="V34" s="91"/>
      <c r="W34" s="91"/>
      <c r="X34" s="91"/>
      <c r="Y34" s="91"/>
      <c r="Z34" s="91"/>
      <c r="AA34" s="91"/>
      <c r="AB34" s="88"/>
      <c r="AC34" s="88"/>
      <c r="AD34" s="88"/>
      <c r="AE34" s="88"/>
      <c r="AF34" s="88"/>
      <c r="AG34" s="88"/>
      <c r="AH34" s="88"/>
      <c r="AI34" s="88"/>
      <c r="AJ34" s="88"/>
      <c r="AK34" s="88"/>
    </row>
    <row r="35" spans="1:37" s="135" customFormat="1" x14ac:dyDescent="0.2">
      <c r="A35" s="90"/>
      <c r="B35" s="91"/>
      <c r="C35" s="91"/>
      <c r="D35" s="91"/>
      <c r="E35" s="91"/>
      <c r="F35" s="91"/>
      <c r="G35" s="91"/>
      <c r="H35" s="91"/>
      <c r="I35" s="91"/>
      <c r="J35" s="91"/>
      <c r="K35" s="91"/>
      <c r="L35" s="91"/>
      <c r="M35" s="90"/>
      <c r="N35" s="91"/>
      <c r="O35" s="91"/>
      <c r="P35" s="134" t="str">
        <f t="shared" si="1"/>
        <v/>
      </c>
      <c r="Q35" s="91" t="str">
        <f t="shared" si="3"/>
        <v/>
      </c>
      <c r="R35" s="91" t="str">
        <f t="shared" si="6"/>
        <v/>
      </c>
      <c r="S35" s="91" t="str">
        <f t="shared" si="2"/>
        <v/>
      </c>
      <c r="T35" s="91"/>
      <c r="U35" s="91"/>
      <c r="V35" s="91"/>
      <c r="W35" s="91"/>
      <c r="X35" s="91"/>
      <c r="Y35" s="91"/>
      <c r="Z35" s="91"/>
      <c r="AA35" s="91"/>
      <c r="AB35" s="88"/>
      <c r="AC35" s="88"/>
      <c r="AD35" s="88"/>
      <c r="AE35" s="88"/>
      <c r="AF35" s="88"/>
      <c r="AG35" s="88"/>
      <c r="AH35" s="88"/>
      <c r="AI35" s="88"/>
      <c r="AJ35" s="88"/>
      <c r="AK35" s="88"/>
    </row>
    <row r="36" spans="1:37" s="135" customFormat="1" x14ac:dyDescent="0.2">
      <c r="A36" s="90"/>
      <c r="B36" s="91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0"/>
      <c r="N36" s="91"/>
      <c r="O36" s="91"/>
      <c r="P36" s="134" t="str">
        <f t="shared" si="1"/>
        <v/>
      </c>
      <c r="Q36" s="91" t="str">
        <f t="shared" si="3"/>
        <v/>
      </c>
      <c r="R36" s="91" t="str">
        <f t="shared" si="6"/>
        <v/>
      </c>
      <c r="S36" s="91" t="str">
        <f t="shared" si="2"/>
        <v/>
      </c>
      <c r="T36" s="91"/>
      <c r="U36" s="91"/>
      <c r="V36" s="212" t="s">
        <v>3</v>
      </c>
      <c r="W36" s="212"/>
      <c r="X36" s="212"/>
      <c r="Y36" s="212"/>
      <c r="Z36" s="91"/>
      <c r="AA36" s="91"/>
      <c r="AB36" s="88"/>
      <c r="AC36" s="88"/>
      <c r="AD36" s="88"/>
      <c r="AE36" s="88"/>
      <c r="AF36" s="88"/>
      <c r="AG36" s="88"/>
      <c r="AH36" s="88"/>
      <c r="AI36" s="88"/>
      <c r="AJ36" s="88"/>
      <c r="AK36" s="88"/>
    </row>
    <row r="37" spans="1:37" s="135" customFormat="1" x14ac:dyDescent="0.2">
      <c r="A37" s="90"/>
      <c r="B37" s="91"/>
      <c r="C37" s="47"/>
      <c r="D37" s="91"/>
      <c r="E37" s="91"/>
      <c r="F37" s="91"/>
      <c r="G37" s="91"/>
      <c r="H37" s="91"/>
      <c r="I37" s="91"/>
      <c r="J37" s="91"/>
      <c r="K37" s="91"/>
      <c r="L37" s="91"/>
      <c r="M37" s="91"/>
      <c r="N37" s="91"/>
      <c r="O37" s="91"/>
      <c r="P37" s="134" t="str">
        <f t="shared" si="1"/>
        <v/>
      </c>
      <c r="Q37" s="91" t="str">
        <f t="shared" si="3"/>
        <v/>
      </c>
      <c r="R37" s="91" t="str">
        <f t="shared" si="6"/>
        <v/>
      </c>
      <c r="S37" s="91" t="str">
        <f t="shared" si="2"/>
        <v/>
      </c>
      <c r="T37" s="91"/>
      <c r="U37" s="91"/>
      <c r="V37" s="212"/>
      <c r="W37" s="212"/>
      <c r="X37" s="212"/>
      <c r="Y37" s="212"/>
      <c r="Z37" s="91"/>
      <c r="AA37" s="91"/>
      <c r="AB37" s="88"/>
      <c r="AC37" s="88"/>
      <c r="AD37" s="88"/>
      <c r="AE37" s="88"/>
      <c r="AF37" s="88"/>
      <c r="AG37" s="88"/>
      <c r="AH37" s="88"/>
      <c r="AI37" s="88"/>
      <c r="AJ37" s="88"/>
      <c r="AK37" s="88"/>
    </row>
    <row r="38" spans="1:37" s="135" customFormat="1" x14ac:dyDescent="0.2">
      <c r="A38" s="90"/>
      <c r="B38" s="91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134" t="str">
        <f t="shared" si="1"/>
        <v/>
      </c>
      <c r="Q38" s="91" t="str">
        <f t="shared" si="3"/>
        <v/>
      </c>
      <c r="R38" s="91" t="str">
        <f t="shared" si="6"/>
        <v/>
      </c>
      <c r="S38" s="91" t="str">
        <f t="shared" si="2"/>
        <v/>
      </c>
      <c r="T38" s="91"/>
      <c r="U38" s="91"/>
      <c r="V38" s="212"/>
      <c r="W38" s="212"/>
      <c r="X38" s="212"/>
      <c r="Y38" s="212"/>
      <c r="Z38" s="91"/>
      <c r="AA38" s="91"/>
      <c r="AB38" s="88"/>
      <c r="AC38" s="88"/>
      <c r="AD38" s="88"/>
      <c r="AE38" s="88"/>
      <c r="AF38" s="88"/>
      <c r="AG38" s="88"/>
      <c r="AH38" s="88"/>
      <c r="AI38" s="88"/>
      <c r="AJ38" s="88"/>
      <c r="AK38" s="88"/>
    </row>
    <row r="39" spans="1:37" s="135" customFormat="1" x14ac:dyDescent="0.2">
      <c r="A39" s="90"/>
      <c r="B39" s="91"/>
      <c r="C39" s="91"/>
      <c r="D39" s="91"/>
      <c r="E39" s="91"/>
      <c r="F39" s="91"/>
      <c r="G39" s="91"/>
      <c r="H39" s="91"/>
      <c r="I39" s="91"/>
      <c r="J39" s="91"/>
      <c r="K39" s="91"/>
      <c r="L39" s="91"/>
      <c r="M39" s="90"/>
      <c r="N39" s="91"/>
      <c r="O39" s="91"/>
      <c r="P39" s="134" t="str">
        <f t="shared" si="1"/>
        <v/>
      </c>
      <c r="Q39" s="91" t="str">
        <f t="shared" si="3"/>
        <v/>
      </c>
      <c r="R39" s="91" t="str">
        <f t="shared" si="6"/>
        <v/>
      </c>
      <c r="S39" s="91" t="str">
        <f t="shared" si="2"/>
        <v/>
      </c>
      <c r="T39" s="91"/>
      <c r="U39" s="91"/>
      <c r="V39" s="133" t="s">
        <v>0</v>
      </c>
      <c r="W39" s="133"/>
      <c r="X39" s="133" t="s">
        <v>10</v>
      </c>
      <c r="Y39" s="133" t="s">
        <v>1</v>
      </c>
      <c r="Z39" s="91"/>
      <c r="AA39" s="91"/>
      <c r="AB39" s="88"/>
      <c r="AC39" s="88"/>
      <c r="AD39" s="88"/>
      <c r="AE39" s="88"/>
      <c r="AF39" s="88"/>
      <c r="AG39" s="88"/>
      <c r="AH39" s="88"/>
      <c r="AI39" s="88"/>
      <c r="AJ39" s="88"/>
      <c r="AK39" s="88"/>
    </row>
    <row r="40" spans="1:37" s="135" customFormat="1" x14ac:dyDescent="0.2">
      <c r="A40" s="93"/>
      <c r="B40" s="96"/>
      <c r="C40" s="95"/>
      <c r="D40" s="95"/>
      <c r="E40" s="95"/>
      <c r="F40" s="95"/>
      <c r="G40" s="95"/>
      <c r="H40" s="95"/>
      <c r="I40" s="95"/>
      <c r="J40" s="95"/>
      <c r="K40" s="95"/>
      <c r="L40" s="91"/>
      <c r="M40" s="90"/>
      <c r="N40" s="91"/>
      <c r="O40" s="91"/>
      <c r="P40" s="134" t="str">
        <f t="shared" si="1"/>
        <v/>
      </c>
      <c r="Q40" s="91" t="str">
        <f t="shared" si="3"/>
        <v/>
      </c>
      <c r="R40" s="91" t="str">
        <f t="shared" si="6"/>
        <v/>
      </c>
      <c r="S40" s="91" t="str">
        <f t="shared" si="2"/>
        <v/>
      </c>
      <c r="T40" s="91"/>
      <c r="U40" s="91"/>
      <c r="V40" s="134">
        <f>COUNTA(#REF!)-1</f>
        <v>0</v>
      </c>
      <c r="W40" s="134"/>
      <c r="X40" s="134" t="e">
        <f>COUNTIF(#REF!,"P11")+COUNTIF(#REF!,"P10")</f>
        <v>#REF!</v>
      </c>
      <c r="Y40" s="134" t="e">
        <f>COUNTIF(#REF!,"P11")+COUNTIF(#REF!,"P01")</f>
        <v>#REF!</v>
      </c>
      <c r="Z40" s="91"/>
      <c r="AA40" s="91"/>
      <c r="AB40" s="88"/>
      <c r="AC40" s="88"/>
      <c r="AD40" s="88"/>
      <c r="AE40" s="88"/>
      <c r="AF40" s="88"/>
      <c r="AG40" s="88"/>
      <c r="AH40" s="88"/>
      <c r="AI40" s="88"/>
      <c r="AJ40" s="88"/>
      <c r="AK40" s="88"/>
    </row>
    <row r="41" spans="1:37" s="135" customFormat="1" x14ac:dyDescent="0.2">
      <c r="A41" s="90"/>
      <c r="B41" s="91"/>
      <c r="C41" s="91"/>
      <c r="D41" s="91"/>
      <c r="E41" s="91"/>
      <c r="F41" s="91"/>
      <c r="G41" s="91"/>
      <c r="H41" s="91"/>
      <c r="I41" s="91"/>
      <c r="J41" s="91"/>
      <c r="K41" s="91"/>
      <c r="L41" s="91"/>
      <c r="M41" s="90"/>
      <c r="N41" s="91"/>
      <c r="O41" s="91"/>
      <c r="P41" s="134" t="str">
        <f t="shared" si="1"/>
        <v/>
      </c>
      <c r="Q41" s="91" t="str">
        <f t="shared" si="3"/>
        <v/>
      </c>
      <c r="R41" s="91" t="str">
        <f t="shared" si="6"/>
        <v/>
      </c>
      <c r="S41" s="91" t="str">
        <f t="shared" si="2"/>
        <v/>
      </c>
      <c r="T41" s="91"/>
      <c r="U41" s="91"/>
      <c r="V41" s="89" t="e">
        <f>V40/#REF!</f>
        <v>#REF!</v>
      </c>
      <c r="W41" s="89"/>
      <c r="X41" s="89">
        <f>IF(ISERROR(X40/V40),0,X40/V40)</f>
        <v>0</v>
      </c>
      <c r="Y41" s="89">
        <f>IF(ISERROR(Y40/V40),0,Y40/V40)</f>
        <v>0</v>
      </c>
      <c r="Z41" s="91"/>
      <c r="AA41" s="91"/>
      <c r="AB41" s="88"/>
      <c r="AC41" s="88"/>
      <c r="AD41" s="88"/>
      <c r="AE41" s="88"/>
      <c r="AF41" s="88"/>
      <c r="AG41" s="88"/>
      <c r="AH41" s="88"/>
      <c r="AI41" s="88"/>
      <c r="AJ41" s="88"/>
      <c r="AK41" s="88"/>
    </row>
    <row r="42" spans="1:37" s="135" customFormat="1" x14ac:dyDescent="0.2">
      <c r="A42" s="90"/>
      <c r="B42" s="91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0"/>
      <c r="N42" s="91"/>
      <c r="O42" s="91"/>
      <c r="P42" s="134" t="str">
        <f t="shared" si="1"/>
        <v/>
      </c>
      <c r="Q42" s="91" t="str">
        <f t="shared" si="3"/>
        <v/>
      </c>
      <c r="R42" s="91" t="str">
        <f t="shared" si="6"/>
        <v/>
      </c>
      <c r="S42" s="91" t="str">
        <f t="shared" si="2"/>
        <v/>
      </c>
      <c r="T42" s="91"/>
      <c r="U42" s="91"/>
      <c r="V42" s="91"/>
      <c r="W42" s="91"/>
      <c r="X42" s="91"/>
      <c r="Y42" s="91"/>
      <c r="Z42" s="91"/>
      <c r="AA42" s="91"/>
      <c r="AB42" s="88"/>
      <c r="AC42" s="88"/>
      <c r="AD42" s="88"/>
      <c r="AE42" s="88"/>
      <c r="AF42" s="88"/>
      <c r="AG42" s="88"/>
      <c r="AH42" s="88"/>
      <c r="AI42" s="88"/>
      <c r="AJ42" s="88"/>
      <c r="AK42" s="88"/>
    </row>
    <row r="43" spans="1:37" s="135" customFormat="1" x14ac:dyDescent="0.2">
      <c r="A43" s="90"/>
      <c r="B43" s="91"/>
      <c r="C43" s="91"/>
      <c r="D43" s="91"/>
      <c r="E43" s="91"/>
      <c r="F43" s="91"/>
      <c r="G43" s="91"/>
      <c r="H43" s="91"/>
      <c r="I43" s="91"/>
      <c r="J43" s="91"/>
      <c r="K43" s="91"/>
      <c r="L43" s="91"/>
      <c r="M43" s="91"/>
      <c r="N43" s="91"/>
      <c r="O43" s="91"/>
      <c r="P43" s="134" t="str">
        <f t="shared" si="1"/>
        <v/>
      </c>
      <c r="Q43" s="91" t="str">
        <f t="shared" si="3"/>
        <v/>
      </c>
      <c r="R43" s="91" t="str">
        <f t="shared" si="6"/>
        <v/>
      </c>
      <c r="S43" s="91" t="str">
        <f t="shared" si="2"/>
        <v/>
      </c>
      <c r="T43" s="91"/>
      <c r="U43" s="91"/>
      <c r="V43" s="91"/>
      <c r="W43" s="91"/>
      <c r="X43" s="91"/>
      <c r="Y43" s="91"/>
      <c r="Z43" s="91"/>
      <c r="AA43" s="91"/>
      <c r="AB43" s="88"/>
      <c r="AC43" s="88"/>
      <c r="AD43" s="88"/>
      <c r="AE43" s="88"/>
      <c r="AF43" s="88"/>
      <c r="AG43" s="88"/>
      <c r="AH43" s="88"/>
      <c r="AI43" s="88"/>
      <c r="AJ43" s="88"/>
      <c r="AK43" s="88"/>
    </row>
    <row r="44" spans="1:37" s="135" customFormat="1" x14ac:dyDescent="0.2">
      <c r="A44" s="90"/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134" t="str">
        <f t="shared" si="1"/>
        <v/>
      </c>
      <c r="Q44" s="91" t="str">
        <f t="shared" si="3"/>
        <v/>
      </c>
      <c r="R44" s="91" t="str">
        <f t="shared" si="6"/>
        <v/>
      </c>
      <c r="S44" s="91" t="str">
        <f t="shared" si="2"/>
        <v/>
      </c>
      <c r="T44" s="91"/>
      <c r="U44" s="91"/>
      <c r="V44" s="91"/>
      <c r="W44" s="91"/>
      <c r="X44" s="91"/>
      <c r="Y44" s="91"/>
      <c r="Z44" s="91"/>
      <c r="AA44" s="91"/>
      <c r="AB44" s="88"/>
      <c r="AC44" s="88"/>
      <c r="AD44" s="88"/>
      <c r="AE44" s="88"/>
      <c r="AF44" s="88"/>
      <c r="AG44" s="88"/>
      <c r="AH44" s="88"/>
      <c r="AI44" s="88"/>
      <c r="AJ44" s="88"/>
      <c r="AK44" s="88"/>
    </row>
    <row r="45" spans="1:37" s="135" customFormat="1" x14ac:dyDescent="0.2">
      <c r="A45" s="90"/>
      <c r="B45" s="91"/>
      <c r="C45" s="91"/>
      <c r="D45" s="91"/>
      <c r="E45" s="91"/>
      <c r="F45" s="91"/>
      <c r="G45" s="91"/>
      <c r="H45" s="91"/>
      <c r="I45" s="91"/>
      <c r="J45" s="91"/>
      <c r="K45" s="91"/>
      <c r="L45" s="91"/>
      <c r="M45" s="91"/>
      <c r="N45" s="91"/>
      <c r="O45" s="91"/>
      <c r="P45" s="134" t="str">
        <f t="shared" si="1"/>
        <v/>
      </c>
      <c r="Q45" s="91" t="str">
        <f t="shared" si="3"/>
        <v/>
      </c>
      <c r="R45" s="91" t="str">
        <f t="shared" si="6"/>
        <v/>
      </c>
      <c r="S45" s="91" t="str">
        <f t="shared" si="2"/>
        <v/>
      </c>
      <c r="T45" s="91"/>
      <c r="U45" s="91"/>
      <c r="V45" s="91"/>
      <c r="W45" s="91"/>
      <c r="X45" s="91"/>
      <c r="Y45" s="91"/>
      <c r="Z45" s="91"/>
      <c r="AA45" s="91"/>
      <c r="AB45" s="88"/>
      <c r="AC45" s="88"/>
      <c r="AD45" s="88"/>
      <c r="AE45" s="88"/>
      <c r="AF45" s="88"/>
      <c r="AG45" s="88"/>
      <c r="AH45" s="88"/>
      <c r="AI45" s="88"/>
      <c r="AJ45" s="88"/>
      <c r="AK45" s="88"/>
    </row>
    <row r="46" spans="1:37" s="135" customFormat="1" x14ac:dyDescent="0.2">
      <c r="A46" s="90"/>
      <c r="B46" s="91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0"/>
      <c r="N46" s="91"/>
      <c r="O46" s="91"/>
      <c r="P46" s="134" t="str">
        <f t="shared" si="1"/>
        <v/>
      </c>
      <c r="Q46" s="91" t="str">
        <f t="shared" si="3"/>
        <v/>
      </c>
      <c r="R46" s="91" t="str">
        <f t="shared" si="6"/>
        <v/>
      </c>
      <c r="S46" s="91" t="str">
        <f t="shared" si="2"/>
        <v/>
      </c>
      <c r="T46" s="91"/>
      <c r="U46" s="91"/>
      <c r="V46" s="91"/>
      <c r="W46" s="91"/>
      <c r="X46" s="91"/>
      <c r="Y46" s="91"/>
      <c r="Z46" s="91"/>
      <c r="AA46" s="91"/>
      <c r="AB46" s="88"/>
      <c r="AC46" s="88"/>
      <c r="AD46" s="88"/>
      <c r="AE46" s="88"/>
      <c r="AF46" s="88"/>
      <c r="AG46" s="88"/>
      <c r="AH46" s="88"/>
      <c r="AI46" s="88"/>
      <c r="AJ46" s="88"/>
      <c r="AK46" s="88"/>
    </row>
    <row r="47" spans="1:37" s="135" customFormat="1" x14ac:dyDescent="0.2">
      <c r="A47" s="90"/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5"/>
      <c r="N47" s="91"/>
      <c r="O47" s="91"/>
      <c r="P47" s="134" t="str">
        <f t="shared" si="1"/>
        <v/>
      </c>
      <c r="Q47" s="91" t="str">
        <f t="shared" si="3"/>
        <v/>
      </c>
      <c r="R47" s="91" t="str">
        <f t="shared" si="6"/>
        <v/>
      </c>
      <c r="S47" s="91" t="str">
        <f t="shared" si="2"/>
        <v/>
      </c>
      <c r="T47" s="91"/>
      <c r="U47" s="91"/>
      <c r="V47" s="91"/>
      <c r="W47" s="91"/>
      <c r="X47" s="91"/>
      <c r="Y47" s="91"/>
      <c r="Z47" s="91"/>
      <c r="AA47" s="91"/>
      <c r="AB47" s="88"/>
      <c r="AC47" s="88"/>
      <c r="AD47" s="88"/>
      <c r="AE47" s="88"/>
      <c r="AF47" s="88"/>
      <c r="AG47" s="88"/>
      <c r="AH47" s="88"/>
      <c r="AI47" s="88"/>
      <c r="AJ47" s="88"/>
      <c r="AK47" s="88"/>
    </row>
    <row r="48" spans="1:37" s="135" customFormat="1" x14ac:dyDescent="0.2">
      <c r="A48" s="90"/>
      <c r="B48" s="91"/>
      <c r="C48" s="91"/>
      <c r="D48" s="91"/>
      <c r="E48" s="91"/>
      <c r="F48" s="91"/>
      <c r="G48" s="91"/>
      <c r="H48" s="91"/>
      <c r="I48" s="91"/>
      <c r="J48" s="91"/>
      <c r="K48" s="91"/>
      <c r="L48" s="91"/>
      <c r="M48" s="90"/>
      <c r="N48" s="91"/>
      <c r="O48" s="91"/>
      <c r="P48" s="134" t="str">
        <f t="shared" si="1"/>
        <v/>
      </c>
      <c r="Q48" s="91" t="str">
        <f t="shared" si="3"/>
        <v/>
      </c>
      <c r="R48" s="91" t="str">
        <f t="shared" si="6"/>
        <v/>
      </c>
      <c r="S48" s="91" t="str">
        <f t="shared" si="2"/>
        <v/>
      </c>
      <c r="T48" s="91"/>
      <c r="U48" s="91"/>
      <c r="V48" s="91"/>
      <c r="W48" s="91"/>
      <c r="X48" s="91"/>
      <c r="Y48" s="91"/>
      <c r="Z48" s="91"/>
      <c r="AA48" s="91"/>
      <c r="AB48" s="88"/>
      <c r="AC48" s="88"/>
      <c r="AD48" s="88"/>
      <c r="AE48" s="88"/>
      <c r="AF48" s="88"/>
      <c r="AG48" s="88"/>
      <c r="AH48" s="88"/>
      <c r="AI48" s="88"/>
      <c r="AJ48" s="88"/>
      <c r="AK48" s="88"/>
    </row>
    <row r="49" spans="1:37" s="135" customFormat="1" x14ac:dyDescent="0.2">
      <c r="A49" s="90"/>
      <c r="B49" s="91"/>
      <c r="C49" s="91"/>
      <c r="D49" s="91"/>
      <c r="E49" s="91"/>
      <c r="F49" s="91"/>
      <c r="G49" s="91"/>
      <c r="H49" s="91"/>
      <c r="I49" s="91"/>
      <c r="J49" s="91"/>
      <c r="K49" s="91"/>
      <c r="L49" s="91"/>
      <c r="M49" s="90"/>
      <c r="N49" s="91"/>
      <c r="O49" s="91"/>
      <c r="P49" s="134" t="str">
        <f t="shared" si="1"/>
        <v/>
      </c>
      <c r="Q49" s="91" t="str">
        <f t="shared" si="3"/>
        <v/>
      </c>
      <c r="R49" s="91" t="str">
        <f t="shared" si="6"/>
        <v/>
      </c>
      <c r="S49" s="91" t="str">
        <f t="shared" si="2"/>
        <v/>
      </c>
      <c r="T49" s="91"/>
      <c r="U49" s="91"/>
      <c r="V49" s="91"/>
      <c r="W49" s="91"/>
      <c r="X49" s="91"/>
      <c r="Y49" s="91"/>
      <c r="Z49" s="91"/>
      <c r="AA49" s="91"/>
      <c r="AB49" s="88"/>
      <c r="AC49" s="88"/>
      <c r="AD49" s="88"/>
      <c r="AE49" s="88"/>
      <c r="AF49" s="88"/>
      <c r="AG49" s="88"/>
      <c r="AH49" s="88"/>
      <c r="AI49" s="88"/>
      <c r="AJ49" s="88"/>
      <c r="AK49" s="88"/>
    </row>
    <row r="50" spans="1:37" s="135" customFormat="1" x14ac:dyDescent="0.2">
      <c r="A50" s="90"/>
      <c r="B50" s="91"/>
      <c r="C50" s="91"/>
      <c r="D50" s="91"/>
      <c r="E50" s="91"/>
      <c r="F50" s="91"/>
      <c r="G50" s="91"/>
      <c r="H50" s="91"/>
      <c r="I50" s="91"/>
      <c r="J50" s="91"/>
      <c r="K50" s="91"/>
      <c r="L50" s="91"/>
      <c r="M50" s="90"/>
      <c r="N50" s="91"/>
      <c r="O50" s="91"/>
      <c r="P50" s="134" t="str">
        <f t="shared" si="1"/>
        <v/>
      </c>
      <c r="Q50" s="91" t="str">
        <f t="shared" si="3"/>
        <v/>
      </c>
      <c r="R50" s="91" t="str">
        <f t="shared" si="6"/>
        <v/>
      </c>
      <c r="S50" s="91" t="str">
        <f t="shared" si="2"/>
        <v/>
      </c>
      <c r="T50" s="91"/>
      <c r="U50" s="91"/>
      <c r="V50" s="91"/>
      <c r="W50" s="91"/>
      <c r="X50" s="91"/>
      <c r="Y50" s="91"/>
      <c r="Z50" s="91"/>
      <c r="AA50" s="91"/>
      <c r="AB50" s="88"/>
      <c r="AC50" s="88"/>
      <c r="AD50" s="88"/>
      <c r="AE50" s="88"/>
      <c r="AF50" s="88"/>
      <c r="AG50" s="88"/>
      <c r="AH50" s="88"/>
      <c r="AI50" s="88"/>
      <c r="AJ50" s="88"/>
      <c r="AK50" s="88"/>
    </row>
    <row r="51" spans="1:37" s="135" customFormat="1" x14ac:dyDescent="0.2">
      <c r="A51" s="90"/>
      <c r="B51" s="91"/>
      <c r="C51" s="91"/>
      <c r="D51" s="91"/>
      <c r="E51" s="91"/>
      <c r="F51" s="91"/>
      <c r="G51" s="91"/>
      <c r="H51" s="91"/>
      <c r="I51" s="91"/>
      <c r="J51" s="91"/>
      <c r="K51" s="91"/>
      <c r="L51" s="91"/>
      <c r="M51" s="90"/>
      <c r="N51" s="91"/>
      <c r="O51" s="91"/>
      <c r="P51" s="134" t="str">
        <f t="shared" si="1"/>
        <v/>
      </c>
      <c r="Q51" s="91" t="str">
        <f t="shared" si="3"/>
        <v/>
      </c>
      <c r="R51" s="91" t="str">
        <f t="shared" si="6"/>
        <v/>
      </c>
      <c r="S51" s="91" t="str">
        <f t="shared" si="2"/>
        <v/>
      </c>
      <c r="T51" s="91"/>
      <c r="U51" s="91"/>
      <c r="V51" s="91"/>
      <c r="W51" s="91"/>
      <c r="X51" s="91"/>
      <c r="Y51" s="91"/>
      <c r="Z51" s="91"/>
      <c r="AA51" s="91"/>
      <c r="AB51" s="88"/>
      <c r="AC51" s="88"/>
      <c r="AD51" s="88"/>
      <c r="AE51" s="88"/>
      <c r="AF51" s="88"/>
      <c r="AG51" s="88"/>
      <c r="AH51" s="88"/>
      <c r="AI51" s="88"/>
      <c r="AJ51" s="88"/>
      <c r="AK51" s="88"/>
    </row>
    <row r="52" spans="1:37" s="135" customFormat="1" x14ac:dyDescent="0.2">
      <c r="A52" s="90"/>
      <c r="B52" s="91"/>
      <c r="C52" s="91"/>
      <c r="D52" s="91"/>
      <c r="E52" s="91"/>
      <c r="F52" s="91"/>
      <c r="G52" s="91"/>
      <c r="H52" s="91"/>
      <c r="I52" s="91"/>
      <c r="J52" s="91"/>
      <c r="K52" s="91"/>
      <c r="L52" s="91"/>
      <c r="M52" s="91"/>
      <c r="N52" s="91"/>
      <c r="O52" s="91"/>
      <c r="P52" s="134" t="str">
        <f t="shared" si="1"/>
        <v/>
      </c>
      <c r="Q52" s="91" t="str">
        <f t="shared" si="3"/>
        <v/>
      </c>
      <c r="R52" s="91" t="str">
        <f t="shared" si="6"/>
        <v/>
      </c>
      <c r="S52" s="91" t="str">
        <f t="shared" si="2"/>
        <v/>
      </c>
      <c r="T52" s="91"/>
      <c r="U52" s="91"/>
      <c r="V52" s="91"/>
      <c r="W52" s="91"/>
      <c r="X52" s="91"/>
      <c r="Y52" s="91"/>
      <c r="Z52" s="91"/>
      <c r="AA52" s="91"/>
      <c r="AB52" s="88"/>
      <c r="AC52" s="88"/>
      <c r="AD52" s="88"/>
      <c r="AE52" s="88"/>
      <c r="AF52" s="88"/>
      <c r="AG52" s="88"/>
      <c r="AH52" s="88"/>
      <c r="AI52" s="88"/>
      <c r="AJ52" s="88"/>
      <c r="AK52" s="88"/>
    </row>
    <row r="53" spans="1:37" s="135" customFormat="1" x14ac:dyDescent="0.2">
      <c r="A53" s="90"/>
      <c r="B53" s="91"/>
      <c r="C53" s="91"/>
      <c r="D53" s="91"/>
      <c r="E53" s="91"/>
      <c r="F53" s="91"/>
      <c r="G53" s="91"/>
      <c r="H53" s="91"/>
      <c r="I53" s="91"/>
      <c r="J53" s="91"/>
      <c r="K53" s="91"/>
      <c r="L53" s="91"/>
      <c r="M53" s="95"/>
      <c r="N53" s="91"/>
      <c r="O53" s="91"/>
      <c r="P53" s="134" t="str">
        <f t="shared" si="1"/>
        <v/>
      </c>
      <c r="Q53" s="91" t="str">
        <f t="shared" si="3"/>
        <v/>
      </c>
      <c r="R53" s="91" t="str">
        <f t="shared" si="6"/>
        <v/>
      </c>
      <c r="S53" s="91" t="str">
        <f t="shared" si="2"/>
        <v/>
      </c>
      <c r="T53" s="91"/>
      <c r="U53" s="91"/>
      <c r="V53" s="91"/>
      <c r="W53" s="91"/>
      <c r="X53" s="91"/>
      <c r="Y53" s="91"/>
      <c r="Z53" s="91"/>
      <c r="AA53" s="91"/>
      <c r="AB53" s="88"/>
      <c r="AC53" s="88"/>
      <c r="AD53" s="88"/>
      <c r="AE53" s="88"/>
      <c r="AF53" s="88"/>
      <c r="AG53" s="88"/>
      <c r="AH53" s="88"/>
      <c r="AI53" s="88"/>
      <c r="AJ53" s="88"/>
      <c r="AK53" s="88"/>
    </row>
    <row r="54" spans="1:37" s="135" customFormat="1" x14ac:dyDescent="0.2">
      <c r="A54" s="90"/>
      <c r="B54" s="91"/>
      <c r="C54" s="91"/>
      <c r="D54" s="91"/>
      <c r="E54" s="91"/>
      <c r="F54" s="91"/>
      <c r="G54" s="91"/>
      <c r="H54" s="91"/>
      <c r="I54" s="91"/>
      <c r="J54" s="91"/>
      <c r="K54" s="91"/>
      <c r="L54" s="91"/>
      <c r="M54" s="95"/>
      <c r="N54" s="91"/>
      <c r="O54" s="91"/>
      <c r="P54" s="134" t="str">
        <f t="shared" si="1"/>
        <v/>
      </c>
      <c r="Q54" s="91" t="str">
        <f t="shared" si="3"/>
        <v/>
      </c>
      <c r="R54" s="91" t="str">
        <f t="shared" si="6"/>
        <v/>
      </c>
      <c r="S54" s="91" t="str">
        <f t="shared" si="2"/>
        <v/>
      </c>
      <c r="T54" s="91"/>
      <c r="U54" s="91"/>
      <c r="V54" s="91"/>
      <c r="W54" s="91"/>
      <c r="X54" s="91"/>
      <c r="Y54" s="91"/>
      <c r="Z54" s="91"/>
      <c r="AA54" s="91"/>
      <c r="AB54" s="88"/>
      <c r="AC54" s="88"/>
      <c r="AD54" s="88"/>
      <c r="AE54" s="88"/>
      <c r="AF54" s="88"/>
      <c r="AG54" s="88"/>
      <c r="AH54" s="88"/>
      <c r="AI54" s="88"/>
      <c r="AJ54" s="88"/>
      <c r="AK54" s="88"/>
    </row>
    <row r="55" spans="1:37" s="135" customFormat="1" x14ac:dyDescent="0.2">
      <c r="A55" s="90"/>
      <c r="B55" s="91"/>
      <c r="C55" s="91"/>
      <c r="D55" s="91"/>
      <c r="E55" s="91"/>
      <c r="F55" s="91"/>
      <c r="G55" s="91"/>
      <c r="H55" s="91"/>
      <c r="I55" s="91"/>
      <c r="J55" s="91"/>
      <c r="K55" s="91"/>
      <c r="L55" s="91"/>
      <c r="M55" s="95"/>
      <c r="N55" s="91"/>
      <c r="O55" s="91"/>
      <c r="P55" s="134" t="str">
        <f t="shared" si="1"/>
        <v/>
      </c>
      <c r="Q55" s="91" t="str">
        <f t="shared" si="3"/>
        <v/>
      </c>
      <c r="R55" s="91" t="str">
        <f t="shared" si="6"/>
        <v/>
      </c>
      <c r="S55" s="91" t="str">
        <f t="shared" si="2"/>
        <v/>
      </c>
      <c r="T55" s="91"/>
      <c r="U55" s="91"/>
      <c r="V55" s="91"/>
      <c r="W55" s="91"/>
      <c r="X55" s="91"/>
      <c r="Y55" s="91"/>
      <c r="Z55" s="91"/>
      <c r="AA55" s="91"/>
      <c r="AB55" s="88"/>
      <c r="AC55" s="88"/>
      <c r="AD55" s="88"/>
      <c r="AE55" s="88"/>
      <c r="AF55" s="88"/>
      <c r="AG55" s="88"/>
      <c r="AH55" s="88"/>
      <c r="AI55" s="88"/>
      <c r="AJ55" s="88"/>
      <c r="AK55" s="88"/>
    </row>
    <row r="56" spans="1:37" s="135" customFormat="1" x14ac:dyDescent="0.2">
      <c r="A56" s="90"/>
      <c r="B56" s="91"/>
      <c r="C56" s="91"/>
      <c r="D56" s="91"/>
      <c r="E56" s="91"/>
      <c r="F56" s="91"/>
      <c r="G56" s="91"/>
      <c r="H56" s="91"/>
      <c r="I56" s="91"/>
      <c r="J56" s="91"/>
      <c r="K56" s="91"/>
      <c r="L56" s="91"/>
      <c r="M56" s="90"/>
      <c r="N56" s="91"/>
      <c r="O56" s="91"/>
      <c r="P56" s="134" t="str">
        <f t="shared" si="1"/>
        <v/>
      </c>
      <c r="Q56" s="91" t="str">
        <f t="shared" si="3"/>
        <v/>
      </c>
      <c r="R56" s="91" t="str">
        <f t="shared" si="6"/>
        <v/>
      </c>
      <c r="S56" s="91" t="str">
        <f t="shared" si="2"/>
        <v/>
      </c>
      <c r="T56" s="91"/>
      <c r="U56" s="91"/>
      <c r="V56" s="91"/>
      <c r="W56" s="91"/>
      <c r="X56" s="91"/>
      <c r="Y56" s="91"/>
      <c r="Z56" s="91"/>
      <c r="AA56" s="91"/>
      <c r="AB56" s="88"/>
      <c r="AC56" s="88"/>
      <c r="AD56" s="88"/>
      <c r="AE56" s="88"/>
      <c r="AF56" s="88"/>
      <c r="AG56" s="88"/>
      <c r="AH56" s="88"/>
      <c r="AI56" s="88"/>
      <c r="AJ56" s="88"/>
      <c r="AK56" s="88"/>
    </row>
    <row r="57" spans="1:37" s="135" customFormat="1" x14ac:dyDescent="0.2">
      <c r="A57" s="90"/>
      <c r="B57" s="91"/>
      <c r="C57" s="91"/>
      <c r="D57" s="91"/>
      <c r="E57" s="91"/>
      <c r="F57" s="91"/>
      <c r="G57" s="91"/>
      <c r="H57" s="91"/>
      <c r="I57" s="91"/>
      <c r="J57" s="91"/>
      <c r="K57" s="91"/>
      <c r="L57" s="91"/>
      <c r="M57" s="90"/>
      <c r="N57" s="91"/>
      <c r="O57" s="91"/>
      <c r="P57" s="134" t="str">
        <f t="shared" si="1"/>
        <v/>
      </c>
      <c r="Q57" s="91" t="str">
        <f t="shared" si="3"/>
        <v/>
      </c>
      <c r="R57" s="91" t="str">
        <f t="shared" si="6"/>
        <v/>
      </c>
      <c r="S57" s="91" t="str">
        <f t="shared" si="2"/>
        <v/>
      </c>
      <c r="T57" s="91"/>
      <c r="U57" s="91"/>
      <c r="V57" s="91"/>
      <c r="W57" s="91"/>
      <c r="X57" s="91"/>
      <c r="Y57" s="91"/>
      <c r="Z57" s="91"/>
      <c r="AA57" s="91"/>
      <c r="AB57" s="88"/>
      <c r="AC57" s="88"/>
      <c r="AD57" s="88"/>
      <c r="AE57" s="88"/>
      <c r="AF57" s="88"/>
      <c r="AG57" s="88"/>
      <c r="AH57" s="88"/>
      <c r="AI57" s="88"/>
      <c r="AJ57" s="88"/>
      <c r="AK57" s="88"/>
    </row>
    <row r="58" spans="1:37" s="135" customFormat="1" x14ac:dyDescent="0.2">
      <c r="A58" s="90"/>
      <c r="B58" s="91"/>
      <c r="C58" s="91"/>
      <c r="D58" s="91"/>
      <c r="E58" s="91"/>
      <c r="F58" s="91"/>
      <c r="G58" s="91"/>
      <c r="H58" s="91"/>
      <c r="I58" s="91"/>
      <c r="J58" s="91"/>
      <c r="K58" s="91"/>
      <c r="L58" s="91"/>
      <c r="M58" s="90"/>
      <c r="N58" s="91"/>
      <c r="O58" s="91"/>
      <c r="P58" s="134" t="str">
        <f t="shared" si="1"/>
        <v/>
      </c>
      <c r="Q58" s="91" t="str">
        <f t="shared" si="3"/>
        <v/>
      </c>
      <c r="R58" s="91" t="str">
        <f t="shared" si="6"/>
        <v/>
      </c>
      <c r="S58" s="91" t="str">
        <f t="shared" si="2"/>
        <v/>
      </c>
      <c r="T58" s="91"/>
      <c r="U58" s="91"/>
      <c r="V58" s="91"/>
      <c r="W58" s="91"/>
      <c r="X58" s="91"/>
      <c r="Y58" s="91"/>
      <c r="Z58" s="91"/>
      <c r="AA58" s="91"/>
      <c r="AB58" s="88"/>
      <c r="AC58" s="88"/>
      <c r="AD58" s="88"/>
      <c r="AE58" s="88"/>
      <c r="AF58" s="88"/>
      <c r="AG58" s="88"/>
      <c r="AH58" s="88"/>
      <c r="AI58" s="88"/>
      <c r="AJ58" s="88"/>
      <c r="AK58" s="88"/>
    </row>
    <row r="59" spans="1:37" s="135" customFormat="1" x14ac:dyDescent="0.2">
      <c r="A59" s="90"/>
      <c r="B59" s="91"/>
      <c r="C59" s="91"/>
      <c r="D59" s="91"/>
      <c r="E59" s="91"/>
      <c r="F59" s="91"/>
      <c r="G59" s="91"/>
      <c r="H59" s="91"/>
      <c r="I59" s="91"/>
      <c r="J59" s="91"/>
      <c r="K59" s="91"/>
      <c r="L59" s="91"/>
      <c r="M59" s="91"/>
      <c r="N59" s="91"/>
      <c r="O59" s="91"/>
      <c r="P59" s="134" t="str">
        <f t="shared" si="1"/>
        <v/>
      </c>
      <c r="Q59" s="91" t="str">
        <f t="shared" si="3"/>
        <v/>
      </c>
      <c r="R59" s="91" t="str">
        <f t="shared" si="6"/>
        <v/>
      </c>
      <c r="S59" s="91" t="str">
        <f t="shared" si="2"/>
        <v/>
      </c>
      <c r="T59" s="91"/>
      <c r="U59" s="91"/>
      <c r="V59" s="91"/>
      <c r="W59" s="91"/>
      <c r="X59" s="91"/>
      <c r="Y59" s="91"/>
      <c r="Z59" s="91"/>
      <c r="AA59" s="91"/>
      <c r="AB59" s="88"/>
      <c r="AC59" s="88"/>
      <c r="AD59" s="88"/>
      <c r="AE59" s="88"/>
      <c r="AF59" s="88"/>
      <c r="AG59" s="88"/>
      <c r="AH59" s="88"/>
      <c r="AI59" s="88"/>
      <c r="AJ59" s="88"/>
      <c r="AK59" s="88"/>
    </row>
    <row r="60" spans="1:37" s="135" customFormat="1" x14ac:dyDescent="0.2">
      <c r="A60" s="90"/>
      <c r="B60" s="91"/>
      <c r="C60" s="91"/>
      <c r="D60" s="91"/>
      <c r="E60" s="91"/>
      <c r="F60" s="91"/>
      <c r="G60" s="91"/>
      <c r="H60" s="91"/>
      <c r="I60" s="91"/>
      <c r="J60" s="91"/>
      <c r="K60" s="91"/>
      <c r="L60" s="91"/>
      <c r="M60" s="91"/>
      <c r="N60" s="91"/>
      <c r="O60" s="91"/>
      <c r="P60" s="134" t="str">
        <f t="shared" si="1"/>
        <v/>
      </c>
      <c r="Q60" s="91" t="str">
        <f t="shared" si="3"/>
        <v/>
      </c>
      <c r="R60" s="91" t="str">
        <f t="shared" si="6"/>
        <v/>
      </c>
      <c r="S60" s="91" t="str">
        <f t="shared" si="2"/>
        <v/>
      </c>
      <c r="T60" s="91"/>
      <c r="U60" s="91"/>
      <c r="V60" s="91"/>
      <c r="W60" s="91"/>
      <c r="X60" s="91"/>
      <c r="Y60" s="91"/>
      <c r="Z60" s="91"/>
      <c r="AA60" s="91"/>
      <c r="AB60" s="88"/>
      <c r="AC60" s="88"/>
      <c r="AD60" s="88"/>
      <c r="AE60" s="88"/>
      <c r="AF60" s="88"/>
      <c r="AG60" s="88"/>
      <c r="AH60" s="88"/>
      <c r="AI60" s="88"/>
      <c r="AJ60" s="88"/>
      <c r="AK60" s="88"/>
    </row>
    <row r="61" spans="1:37" s="135" customFormat="1" x14ac:dyDescent="0.2">
      <c r="A61" s="90"/>
      <c r="B61" s="91"/>
      <c r="C61" s="91"/>
      <c r="D61" s="91"/>
      <c r="E61" s="91"/>
      <c r="F61" s="91"/>
      <c r="G61" s="91"/>
      <c r="H61" s="91"/>
      <c r="I61" s="91"/>
      <c r="J61" s="91"/>
      <c r="K61" s="91"/>
      <c r="L61" s="91"/>
      <c r="M61" s="91"/>
      <c r="N61" s="91"/>
      <c r="O61" s="91"/>
      <c r="P61" s="134" t="str">
        <f t="shared" si="1"/>
        <v/>
      </c>
      <c r="Q61" s="91" t="str">
        <f t="shared" si="3"/>
        <v/>
      </c>
      <c r="R61" s="91" t="str">
        <f t="shared" si="6"/>
        <v/>
      </c>
      <c r="S61" s="91" t="str">
        <f t="shared" si="2"/>
        <v/>
      </c>
      <c r="T61" s="91"/>
      <c r="U61" s="91"/>
      <c r="V61" s="91"/>
      <c r="W61" s="91"/>
      <c r="X61" s="91"/>
      <c r="Y61" s="91"/>
      <c r="Z61" s="91"/>
      <c r="AA61" s="91"/>
      <c r="AB61" s="88"/>
      <c r="AC61" s="88"/>
      <c r="AD61" s="88"/>
      <c r="AE61" s="88"/>
      <c r="AF61" s="88"/>
      <c r="AG61" s="88"/>
      <c r="AH61" s="88"/>
      <c r="AI61" s="88"/>
      <c r="AJ61" s="88"/>
      <c r="AK61" s="88"/>
    </row>
    <row r="62" spans="1:37" s="135" customFormat="1" x14ac:dyDescent="0.2">
      <c r="A62" s="90"/>
      <c r="B62" s="91"/>
      <c r="C62" s="91"/>
      <c r="D62" s="91"/>
      <c r="E62" s="91"/>
      <c r="F62" s="91"/>
      <c r="G62" s="91"/>
      <c r="H62" s="91"/>
      <c r="I62" s="91"/>
      <c r="J62" s="91"/>
      <c r="K62" s="91"/>
      <c r="L62" s="91"/>
      <c r="M62" s="95"/>
      <c r="N62" s="91"/>
      <c r="O62" s="91"/>
      <c r="P62" s="134" t="str">
        <f t="shared" si="1"/>
        <v/>
      </c>
      <c r="Q62" s="91" t="str">
        <f t="shared" si="3"/>
        <v/>
      </c>
      <c r="R62" s="91" t="str">
        <f t="shared" si="6"/>
        <v/>
      </c>
      <c r="S62" s="91" t="str">
        <f t="shared" si="2"/>
        <v/>
      </c>
      <c r="T62" s="91"/>
      <c r="U62" s="91"/>
      <c r="V62" s="91"/>
      <c r="W62" s="91"/>
      <c r="X62" s="91"/>
      <c r="Y62" s="91"/>
      <c r="Z62" s="91"/>
      <c r="AA62" s="91"/>
      <c r="AB62" s="88"/>
      <c r="AC62" s="88"/>
      <c r="AD62" s="88"/>
      <c r="AE62" s="88"/>
      <c r="AF62" s="88"/>
      <c r="AG62" s="88"/>
      <c r="AH62" s="88"/>
      <c r="AI62" s="88"/>
      <c r="AJ62" s="88"/>
      <c r="AK62" s="88"/>
    </row>
    <row r="63" spans="1:37" s="135" customFormat="1" x14ac:dyDescent="0.2">
      <c r="A63" s="90"/>
      <c r="B63" s="91"/>
      <c r="C63" s="91"/>
      <c r="D63" s="91"/>
      <c r="E63" s="91"/>
      <c r="F63" s="91"/>
      <c r="G63" s="91"/>
      <c r="H63" s="91"/>
      <c r="I63" s="91"/>
      <c r="J63" s="91"/>
      <c r="K63" s="91"/>
      <c r="L63" s="91"/>
      <c r="M63" s="95"/>
      <c r="N63" s="91"/>
      <c r="O63" s="91"/>
      <c r="P63" s="134" t="str">
        <f t="shared" si="1"/>
        <v/>
      </c>
      <c r="Q63" s="91" t="str">
        <f t="shared" si="3"/>
        <v/>
      </c>
      <c r="R63" s="91" t="str">
        <f t="shared" si="6"/>
        <v/>
      </c>
      <c r="S63" s="91" t="str">
        <f t="shared" si="2"/>
        <v/>
      </c>
      <c r="T63" s="91"/>
      <c r="U63" s="91"/>
      <c r="V63" s="91"/>
      <c r="W63" s="91"/>
      <c r="X63" s="91"/>
      <c r="Y63" s="91"/>
      <c r="Z63" s="91"/>
      <c r="AA63" s="91"/>
      <c r="AB63" s="88"/>
      <c r="AC63" s="88"/>
      <c r="AD63" s="88"/>
      <c r="AE63" s="88"/>
      <c r="AF63" s="88"/>
      <c r="AG63" s="88"/>
      <c r="AH63" s="88"/>
      <c r="AI63" s="88"/>
      <c r="AJ63" s="88"/>
      <c r="AK63" s="88"/>
    </row>
    <row r="64" spans="1:37" s="135" customFormat="1" x14ac:dyDescent="0.2">
      <c r="A64" s="90"/>
      <c r="B64" s="91"/>
      <c r="C64" s="91"/>
      <c r="D64" s="91"/>
      <c r="E64" s="91"/>
      <c r="F64" s="91"/>
      <c r="G64" s="91"/>
      <c r="H64" s="91"/>
      <c r="I64" s="91"/>
      <c r="J64" s="91"/>
      <c r="K64" s="91"/>
      <c r="L64" s="91"/>
      <c r="M64" s="90"/>
      <c r="N64" s="91"/>
      <c r="O64" s="91"/>
      <c r="P64" s="134" t="str">
        <f t="shared" si="1"/>
        <v/>
      </c>
      <c r="Q64" s="91" t="str">
        <f t="shared" si="3"/>
        <v/>
      </c>
      <c r="R64" s="91" t="str">
        <f t="shared" si="6"/>
        <v/>
      </c>
      <c r="S64" s="91" t="str">
        <f t="shared" si="2"/>
        <v/>
      </c>
      <c r="T64" s="91"/>
      <c r="U64" s="91"/>
      <c r="V64" s="91"/>
      <c r="W64" s="91"/>
      <c r="X64" s="91"/>
      <c r="Y64" s="91"/>
      <c r="Z64" s="91"/>
      <c r="AA64" s="91"/>
      <c r="AB64" s="88"/>
      <c r="AC64" s="88"/>
      <c r="AD64" s="88"/>
      <c r="AE64" s="88"/>
      <c r="AF64" s="88"/>
      <c r="AG64" s="88"/>
      <c r="AH64" s="88"/>
      <c r="AI64" s="88"/>
      <c r="AJ64" s="88"/>
      <c r="AK64" s="88"/>
    </row>
    <row r="65" spans="1:37" s="135" customFormat="1" x14ac:dyDescent="0.2">
      <c r="A65" s="90"/>
      <c r="B65" s="91"/>
      <c r="C65" s="91"/>
      <c r="D65" s="91"/>
      <c r="E65" s="91"/>
      <c r="F65" s="91"/>
      <c r="G65" s="91"/>
      <c r="H65" s="91"/>
      <c r="I65" s="91"/>
      <c r="J65" s="91"/>
      <c r="K65" s="91"/>
      <c r="L65" s="91"/>
      <c r="M65" s="91"/>
      <c r="N65" s="91"/>
      <c r="O65" s="91"/>
      <c r="P65" s="134" t="str">
        <f t="shared" si="1"/>
        <v/>
      </c>
      <c r="Q65" s="91" t="str">
        <f t="shared" si="3"/>
        <v/>
      </c>
      <c r="R65" s="91" t="str">
        <f t="shared" si="6"/>
        <v/>
      </c>
      <c r="S65" s="91" t="str">
        <f t="shared" si="2"/>
        <v/>
      </c>
      <c r="T65" s="91"/>
      <c r="U65" s="91"/>
      <c r="V65" s="91"/>
      <c r="W65" s="91"/>
      <c r="X65" s="91"/>
      <c r="Y65" s="91"/>
      <c r="Z65" s="91"/>
      <c r="AA65" s="91"/>
      <c r="AB65" s="88"/>
      <c r="AC65" s="88"/>
      <c r="AD65" s="88"/>
      <c r="AE65" s="88"/>
      <c r="AF65" s="88"/>
      <c r="AG65" s="88"/>
      <c r="AH65" s="88"/>
      <c r="AI65" s="88"/>
      <c r="AJ65" s="88"/>
      <c r="AK65" s="88"/>
    </row>
    <row r="66" spans="1:37" s="135" customFormat="1" x14ac:dyDescent="0.2">
      <c r="A66" s="90"/>
      <c r="B66" s="91"/>
      <c r="C66" s="91"/>
      <c r="D66" s="91"/>
      <c r="E66" s="91"/>
      <c r="F66" s="91"/>
      <c r="G66" s="91"/>
      <c r="H66" s="91"/>
      <c r="I66" s="91"/>
      <c r="J66" s="91"/>
      <c r="K66" s="91"/>
      <c r="L66" s="91"/>
      <c r="M66" s="90"/>
      <c r="N66" s="91"/>
      <c r="O66" s="91"/>
      <c r="P66" s="134" t="str">
        <f t="shared" si="1"/>
        <v/>
      </c>
      <c r="Q66" s="91" t="str">
        <f t="shared" si="3"/>
        <v/>
      </c>
      <c r="R66" s="91" t="str">
        <f t="shared" ref="R66:R97" si="7">D66&amp;E66&amp;S66</f>
        <v/>
      </c>
      <c r="S66" s="91" t="str">
        <f t="shared" si="2"/>
        <v/>
      </c>
      <c r="T66" s="91"/>
      <c r="U66" s="91"/>
      <c r="V66" s="91"/>
      <c r="W66" s="91"/>
      <c r="X66" s="91"/>
      <c r="Y66" s="91"/>
      <c r="Z66" s="91"/>
      <c r="AA66" s="91"/>
      <c r="AB66" s="88"/>
      <c r="AC66" s="88"/>
      <c r="AD66" s="88"/>
      <c r="AE66" s="88"/>
      <c r="AF66" s="88"/>
      <c r="AG66" s="88"/>
      <c r="AH66" s="88"/>
      <c r="AI66" s="88"/>
      <c r="AJ66" s="88"/>
      <c r="AK66" s="88"/>
    </row>
    <row r="67" spans="1:37" s="135" customFormat="1" x14ac:dyDescent="0.2">
      <c r="A67" s="90"/>
      <c r="B67" s="91"/>
      <c r="C67" s="91"/>
      <c r="D67" s="91"/>
      <c r="E67" s="91"/>
      <c r="F67" s="91"/>
      <c r="G67" s="91"/>
      <c r="H67" s="91"/>
      <c r="I67" s="91"/>
      <c r="J67" s="91"/>
      <c r="K67" s="91"/>
      <c r="L67" s="91"/>
      <c r="M67" s="90"/>
      <c r="N67" s="91"/>
      <c r="O67" s="91"/>
      <c r="P67" s="134" t="str">
        <f t="shared" ref="P67:P130" si="8">IF(A67="","",1)</f>
        <v/>
      </c>
      <c r="Q67" s="91" t="str">
        <f t="shared" si="3"/>
        <v/>
      </c>
      <c r="R67" s="91" t="str">
        <f t="shared" si="7"/>
        <v/>
      </c>
      <c r="S67" s="91" t="str">
        <f t="shared" ref="S67:S130" si="9">IF(T67="AGENT",2,"")&amp;IF(T67="CLIENT",1,"")</f>
        <v/>
      </c>
      <c r="T67" s="91"/>
      <c r="U67" s="91"/>
      <c r="V67" s="91"/>
      <c r="W67" s="91"/>
      <c r="X67" s="91"/>
      <c r="Y67" s="91"/>
      <c r="Z67" s="91"/>
      <c r="AA67" s="91"/>
      <c r="AB67" s="88"/>
      <c r="AC67" s="88"/>
      <c r="AD67" s="88"/>
      <c r="AE67" s="88"/>
      <c r="AF67" s="88"/>
      <c r="AG67" s="88"/>
      <c r="AH67" s="88"/>
      <c r="AI67" s="88"/>
      <c r="AJ67" s="88"/>
      <c r="AK67" s="88"/>
    </row>
    <row r="68" spans="1:37" s="135" customFormat="1" x14ac:dyDescent="0.2">
      <c r="A68" s="90"/>
      <c r="B68" s="91"/>
      <c r="C68" s="91"/>
      <c r="D68" s="91"/>
      <c r="E68" s="91"/>
      <c r="F68" s="91"/>
      <c r="G68" s="91"/>
      <c r="H68" s="91"/>
      <c r="I68" s="91"/>
      <c r="J68" s="91"/>
      <c r="K68" s="91"/>
      <c r="L68" s="91"/>
      <c r="M68" s="91"/>
      <c r="N68" s="91"/>
      <c r="O68" s="91"/>
      <c r="P68" s="134" t="str">
        <f t="shared" si="8"/>
        <v/>
      </c>
      <c r="Q68" s="91" t="str">
        <f t="shared" ref="Q68:Q131" si="10">IF(OR(L68="TROP CHER ALL IN", L68="TROP CHER FOB", L68="TROP CHER FRET", L68="REP HORS DELAIS", L68="PDT NON ADAPTE", L68="CDE ANNULEE", L68="AUTRE"),1, "")</f>
        <v/>
      </c>
      <c r="R68" s="91" t="str">
        <f t="shared" si="7"/>
        <v/>
      </c>
      <c r="S68" s="91" t="str">
        <f t="shared" si="9"/>
        <v/>
      </c>
      <c r="T68" s="91"/>
      <c r="U68" s="91"/>
      <c r="V68" s="91"/>
      <c r="W68" s="91"/>
      <c r="X68" s="91"/>
      <c r="Y68" s="91"/>
      <c r="Z68" s="91"/>
      <c r="AA68" s="91"/>
      <c r="AB68" s="88"/>
      <c r="AC68" s="88"/>
      <c r="AD68" s="88"/>
      <c r="AE68" s="88"/>
      <c r="AF68" s="88"/>
      <c r="AG68" s="88"/>
      <c r="AH68" s="88"/>
      <c r="AI68" s="88"/>
      <c r="AJ68" s="88"/>
      <c r="AK68" s="88"/>
    </row>
    <row r="69" spans="1:37" s="135" customFormat="1" x14ac:dyDescent="0.2">
      <c r="A69" s="90"/>
      <c r="B69" s="91"/>
      <c r="C69" s="91"/>
      <c r="D69" s="91"/>
      <c r="E69" s="91"/>
      <c r="F69" s="91"/>
      <c r="G69" s="91"/>
      <c r="H69" s="91"/>
      <c r="I69" s="91"/>
      <c r="J69" s="91"/>
      <c r="K69" s="91"/>
      <c r="L69" s="91"/>
      <c r="M69" s="91"/>
      <c r="N69" s="91"/>
      <c r="O69" s="91"/>
      <c r="P69" s="134" t="str">
        <f t="shared" si="8"/>
        <v/>
      </c>
      <c r="Q69" s="91" t="str">
        <f t="shared" si="10"/>
        <v/>
      </c>
      <c r="R69" s="91" t="str">
        <f t="shared" si="7"/>
        <v/>
      </c>
      <c r="S69" s="91" t="str">
        <f t="shared" si="9"/>
        <v/>
      </c>
      <c r="T69" s="91"/>
      <c r="U69" s="91"/>
      <c r="V69" s="91"/>
      <c r="W69" s="91"/>
      <c r="X69" s="91"/>
      <c r="Y69" s="91"/>
      <c r="Z69" s="91"/>
      <c r="AA69" s="91"/>
      <c r="AB69" s="88"/>
      <c r="AC69" s="88"/>
      <c r="AD69" s="88"/>
      <c r="AE69" s="88"/>
      <c r="AF69" s="88"/>
      <c r="AG69" s="88"/>
      <c r="AH69" s="88"/>
      <c r="AI69" s="88"/>
      <c r="AJ69" s="88"/>
      <c r="AK69" s="88"/>
    </row>
    <row r="70" spans="1:37" s="135" customFormat="1" x14ac:dyDescent="0.2">
      <c r="A70" s="90"/>
      <c r="B70" s="91"/>
      <c r="C70" s="91"/>
      <c r="D70" s="91"/>
      <c r="E70" s="91"/>
      <c r="F70" s="91"/>
      <c r="G70" s="91"/>
      <c r="H70" s="91"/>
      <c r="I70" s="91"/>
      <c r="J70" s="91"/>
      <c r="K70" s="91"/>
      <c r="L70" s="91"/>
      <c r="M70" s="91"/>
      <c r="N70" s="91"/>
      <c r="O70" s="91"/>
      <c r="P70" s="134" t="str">
        <f t="shared" si="8"/>
        <v/>
      </c>
      <c r="Q70" s="91" t="str">
        <f t="shared" si="10"/>
        <v/>
      </c>
      <c r="R70" s="91" t="str">
        <f t="shared" si="7"/>
        <v/>
      </c>
      <c r="S70" s="91" t="str">
        <f t="shared" si="9"/>
        <v/>
      </c>
      <c r="T70" s="91"/>
      <c r="U70" s="91"/>
      <c r="V70" s="91"/>
      <c r="W70" s="91"/>
      <c r="X70" s="91"/>
      <c r="Y70" s="91"/>
      <c r="Z70" s="91"/>
      <c r="AA70" s="91"/>
      <c r="AB70" s="88"/>
      <c r="AC70" s="88"/>
      <c r="AD70" s="88"/>
      <c r="AE70" s="88"/>
      <c r="AF70" s="88"/>
      <c r="AG70" s="88"/>
      <c r="AH70" s="88"/>
      <c r="AI70" s="88"/>
      <c r="AJ70" s="88"/>
      <c r="AK70" s="88"/>
    </row>
    <row r="71" spans="1:37" s="135" customFormat="1" x14ac:dyDescent="0.2">
      <c r="A71" s="90"/>
      <c r="B71" s="91"/>
      <c r="C71" s="91"/>
      <c r="D71" s="91"/>
      <c r="E71" s="91"/>
      <c r="F71" s="91"/>
      <c r="G71" s="91"/>
      <c r="H71" s="91"/>
      <c r="I71" s="91"/>
      <c r="J71" s="91"/>
      <c r="K71" s="91"/>
      <c r="L71" s="91"/>
      <c r="M71" s="91"/>
      <c r="N71" s="91"/>
      <c r="O71" s="91"/>
      <c r="P71" s="134" t="str">
        <f t="shared" si="8"/>
        <v/>
      </c>
      <c r="Q71" s="91" t="str">
        <f t="shared" si="10"/>
        <v/>
      </c>
      <c r="R71" s="91" t="str">
        <f t="shared" si="7"/>
        <v/>
      </c>
      <c r="S71" s="91" t="str">
        <f t="shared" si="9"/>
        <v/>
      </c>
      <c r="T71" s="91"/>
      <c r="U71" s="91"/>
      <c r="V71" s="91"/>
      <c r="W71" s="91"/>
      <c r="X71" s="91"/>
      <c r="Y71" s="91"/>
      <c r="Z71" s="91"/>
      <c r="AA71" s="91"/>
      <c r="AB71" s="88"/>
      <c r="AC71" s="88"/>
      <c r="AD71" s="88"/>
      <c r="AE71" s="88"/>
      <c r="AF71" s="88"/>
      <c r="AG71" s="88"/>
      <c r="AH71" s="88"/>
      <c r="AI71" s="88"/>
      <c r="AJ71" s="88"/>
      <c r="AK71" s="88"/>
    </row>
    <row r="72" spans="1:37" s="135" customFormat="1" x14ac:dyDescent="0.2">
      <c r="A72" s="90"/>
      <c r="B72" s="91"/>
      <c r="C72" s="91"/>
      <c r="D72" s="91"/>
      <c r="E72" s="91"/>
      <c r="F72" s="91"/>
      <c r="G72" s="91"/>
      <c r="H72" s="91"/>
      <c r="I72" s="91"/>
      <c r="J72" s="91"/>
      <c r="K72" s="91"/>
      <c r="L72" s="91"/>
      <c r="M72" s="91"/>
      <c r="N72" s="91"/>
      <c r="O72" s="91"/>
      <c r="P72" s="134" t="str">
        <f t="shared" si="8"/>
        <v/>
      </c>
      <c r="Q72" s="91" t="str">
        <f t="shared" si="10"/>
        <v/>
      </c>
      <c r="R72" s="91" t="str">
        <f t="shared" si="7"/>
        <v/>
      </c>
      <c r="S72" s="91" t="str">
        <f t="shared" si="9"/>
        <v/>
      </c>
      <c r="T72" s="91"/>
      <c r="U72" s="91"/>
      <c r="V72" s="91"/>
      <c r="W72" s="91"/>
      <c r="X72" s="91"/>
      <c r="Y72" s="91"/>
      <c r="Z72" s="91"/>
      <c r="AA72" s="91"/>
      <c r="AB72" s="88"/>
      <c r="AC72" s="88"/>
      <c r="AD72" s="88"/>
      <c r="AE72" s="88"/>
      <c r="AF72" s="88"/>
      <c r="AG72" s="88"/>
      <c r="AH72" s="88"/>
      <c r="AI72" s="88"/>
      <c r="AJ72" s="88"/>
      <c r="AK72" s="88"/>
    </row>
    <row r="73" spans="1:37" s="135" customFormat="1" x14ac:dyDescent="0.2">
      <c r="A73" s="90"/>
      <c r="B73" s="91"/>
      <c r="C73" s="91"/>
      <c r="D73" s="91"/>
      <c r="E73" s="91"/>
      <c r="F73" s="91"/>
      <c r="G73" s="91"/>
      <c r="H73" s="91"/>
      <c r="I73" s="91"/>
      <c r="J73" s="91"/>
      <c r="K73" s="91"/>
      <c r="L73" s="91"/>
      <c r="M73" s="91"/>
      <c r="N73" s="91"/>
      <c r="O73" s="91"/>
      <c r="P73" s="134" t="str">
        <f t="shared" si="8"/>
        <v/>
      </c>
      <c r="Q73" s="91" t="str">
        <f t="shared" si="10"/>
        <v/>
      </c>
      <c r="R73" s="91" t="str">
        <f t="shared" si="7"/>
        <v/>
      </c>
      <c r="S73" s="91" t="str">
        <f t="shared" si="9"/>
        <v/>
      </c>
      <c r="T73" s="91"/>
      <c r="U73" s="91"/>
      <c r="V73" s="91"/>
      <c r="W73" s="91"/>
      <c r="X73" s="91"/>
      <c r="Y73" s="91"/>
      <c r="Z73" s="91"/>
      <c r="AA73" s="91"/>
      <c r="AB73" s="88"/>
      <c r="AC73" s="88"/>
      <c r="AD73" s="88"/>
      <c r="AE73" s="88"/>
      <c r="AF73" s="88"/>
      <c r="AG73" s="88"/>
      <c r="AH73" s="88"/>
      <c r="AI73" s="88"/>
      <c r="AJ73" s="88"/>
      <c r="AK73" s="88"/>
    </row>
    <row r="74" spans="1:37" s="135" customFormat="1" x14ac:dyDescent="0.2">
      <c r="A74" s="90"/>
      <c r="B74" s="91"/>
      <c r="C74" s="91"/>
      <c r="D74" s="91"/>
      <c r="E74" s="91"/>
      <c r="F74" s="91"/>
      <c r="G74" s="91"/>
      <c r="H74" s="91"/>
      <c r="I74" s="91"/>
      <c r="J74" s="91"/>
      <c r="K74" s="91"/>
      <c r="L74" s="91"/>
      <c r="M74" s="90"/>
      <c r="N74" s="91"/>
      <c r="O74" s="91"/>
      <c r="P74" s="134" t="str">
        <f t="shared" si="8"/>
        <v/>
      </c>
      <c r="Q74" s="91" t="str">
        <f t="shared" si="10"/>
        <v/>
      </c>
      <c r="R74" s="91" t="str">
        <f t="shared" si="7"/>
        <v/>
      </c>
      <c r="S74" s="91" t="str">
        <f t="shared" si="9"/>
        <v/>
      </c>
      <c r="T74" s="91"/>
      <c r="U74" s="91"/>
      <c r="V74" s="91"/>
      <c r="W74" s="91"/>
      <c r="X74" s="91"/>
      <c r="Y74" s="91"/>
      <c r="Z74" s="91"/>
      <c r="AA74" s="91"/>
      <c r="AB74" s="88"/>
      <c r="AC74" s="88"/>
      <c r="AD74" s="88"/>
      <c r="AE74" s="88"/>
      <c r="AF74" s="88"/>
      <c r="AG74" s="88"/>
      <c r="AH74" s="88"/>
      <c r="AI74" s="88"/>
      <c r="AJ74" s="88"/>
      <c r="AK74" s="88"/>
    </row>
    <row r="75" spans="1:37" s="135" customFormat="1" x14ac:dyDescent="0.2">
      <c r="A75" s="90"/>
      <c r="B75" s="91"/>
      <c r="C75" s="91"/>
      <c r="D75" s="91"/>
      <c r="E75" s="91"/>
      <c r="F75" s="91"/>
      <c r="G75" s="91"/>
      <c r="H75" s="91"/>
      <c r="I75" s="91"/>
      <c r="J75" s="91"/>
      <c r="K75" s="91"/>
      <c r="L75" s="91"/>
      <c r="M75" s="91"/>
      <c r="N75" s="91"/>
      <c r="O75" s="91"/>
      <c r="P75" s="134" t="str">
        <f t="shared" si="8"/>
        <v/>
      </c>
      <c r="Q75" s="91" t="str">
        <f t="shared" si="10"/>
        <v/>
      </c>
      <c r="R75" s="91" t="str">
        <f t="shared" si="7"/>
        <v/>
      </c>
      <c r="S75" s="91" t="str">
        <f t="shared" si="9"/>
        <v/>
      </c>
      <c r="T75" s="91"/>
      <c r="U75" s="91"/>
      <c r="V75" s="91"/>
      <c r="W75" s="91"/>
      <c r="X75" s="91"/>
      <c r="Y75" s="91"/>
      <c r="Z75" s="91"/>
      <c r="AA75" s="91"/>
      <c r="AB75" s="88"/>
      <c r="AC75" s="88"/>
      <c r="AD75" s="88"/>
      <c r="AE75" s="88"/>
      <c r="AF75" s="88"/>
      <c r="AG75" s="88"/>
      <c r="AH75" s="88"/>
      <c r="AI75" s="88"/>
      <c r="AJ75" s="88"/>
      <c r="AK75" s="88"/>
    </row>
    <row r="76" spans="1:37" s="135" customFormat="1" x14ac:dyDescent="0.2">
      <c r="A76" s="90"/>
      <c r="B76" s="91"/>
      <c r="C76" s="91"/>
      <c r="D76" s="91"/>
      <c r="E76" s="91"/>
      <c r="F76" s="91"/>
      <c r="G76" s="91"/>
      <c r="H76" s="91"/>
      <c r="I76" s="91"/>
      <c r="J76" s="91"/>
      <c r="K76" s="91"/>
      <c r="L76" s="91"/>
      <c r="M76" s="95"/>
      <c r="N76" s="91"/>
      <c r="O76" s="91"/>
      <c r="P76" s="134" t="str">
        <f t="shared" si="8"/>
        <v/>
      </c>
      <c r="Q76" s="91" t="str">
        <f t="shared" si="10"/>
        <v/>
      </c>
      <c r="R76" s="91" t="str">
        <f t="shared" si="7"/>
        <v/>
      </c>
      <c r="S76" s="91" t="str">
        <f t="shared" si="9"/>
        <v/>
      </c>
      <c r="T76" s="91"/>
      <c r="U76" s="91"/>
      <c r="V76" s="91"/>
      <c r="W76" s="91"/>
      <c r="X76" s="91"/>
      <c r="Y76" s="91"/>
      <c r="Z76" s="91"/>
      <c r="AA76" s="91"/>
      <c r="AB76" s="88"/>
      <c r="AC76" s="88"/>
      <c r="AD76" s="88"/>
      <c r="AE76" s="88"/>
      <c r="AF76" s="88"/>
      <c r="AG76" s="88"/>
      <c r="AH76" s="88"/>
      <c r="AI76" s="88"/>
      <c r="AJ76" s="88"/>
      <c r="AK76" s="88"/>
    </row>
    <row r="77" spans="1:37" s="135" customFormat="1" x14ac:dyDescent="0.2">
      <c r="A77" s="90"/>
      <c r="B77" s="91"/>
      <c r="C77" s="91"/>
      <c r="D77" s="91"/>
      <c r="E77" s="91"/>
      <c r="F77" s="91"/>
      <c r="G77" s="91"/>
      <c r="H77" s="91"/>
      <c r="I77" s="91"/>
      <c r="J77" s="91"/>
      <c r="K77" s="91"/>
      <c r="L77" s="91"/>
      <c r="M77" s="90"/>
      <c r="N77" s="91"/>
      <c r="O77" s="91"/>
      <c r="P77" s="134" t="str">
        <f t="shared" si="8"/>
        <v/>
      </c>
      <c r="Q77" s="91" t="str">
        <f t="shared" si="10"/>
        <v/>
      </c>
      <c r="R77" s="91" t="str">
        <f t="shared" si="7"/>
        <v/>
      </c>
      <c r="S77" s="91" t="str">
        <f t="shared" si="9"/>
        <v/>
      </c>
      <c r="T77" s="91"/>
      <c r="U77" s="91"/>
      <c r="V77" s="91"/>
      <c r="W77" s="91"/>
      <c r="X77" s="91"/>
      <c r="Y77" s="91"/>
      <c r="Z77" s="91"/>
      <c r="AA77" s="91"/>
      <c r="AB77" s="88"/>
      <c r="AC77" s="88"/>
      <c r="AD77" s="88"/>
      <c r="AE77" s="88"/>
      <c r="AF77" s="88"/>
      <c r="AG77" s="88"/>
      <c r="AH77" s="88"/>
      <c r="AI77" s="88"/>
      <c r="AJ77" s="88"/>
      <c r="AK77" s="88"/>
    </row>
    <row r="78" spans="1:37" s="135" customFormat="1" x14ac:dyDescent="0.2">
      <c r="A78" s="90"/>
      <c r="B78" s="91"/>
      <c r="C78" s="91"/>
      <c r="D78" s="91"/>
      <c r="E78" s="91"/>
      <c r="F78" s="91"/>
      <c r="G78" s="91"/>
      <c r="H78" s="91"/>
      <c r="I78" s="91"/>
      <c r="J78" s="91"/>
      <c r="K78" s="91"/>
      <c r="L78" s="91"/>
      <c r="M78" s="90"/>
      <c r="N78" s="91"/>
      <c r="O78" s="91"/>
      <c r="P78" s="134" t="str">
        <f t="shared" si="8"/>
        <v/>
      </c>
      <c r="Q78" s="91" t="str">
        <f t="shared" si="10"/>
        <v/>
      </c>
      <c r="R78" s="91" t="str">
        <f t="shared" si="7"/>
        <v/>
      </c>
      <c r="S78" s="91" t="str">
        <f t="shared" si="9"/>
        <v/>
      </c>
      <c r="T78" s="91"/>
      <c r="U78" s="91"/>
      <c r="V78" s="91"/>
      <c r="W78" s="91"/>
      <c r="X78" s="91"/>
      <c r="Y78" s="91"/>
      <c r="Z78" s="91"/>
      <c r="AA78" s="91"/>
      <c r="AB78" s="88"/>
      <c r="AC78" s="88"/>
      <c r="AD78" s="88"/>
      <c r="AE78" s="88"/>
      <c r="AF78" s="88"/>
      <c r="AG78" s="88"/>
      <c r="AH78" s="88"/>
      <c r="AI78" s="88"/>
      <c r="AJ78" s="88"/>
      <c r="AK78" s="88"/>
    </row>
    <row r="79" spans="1:37" s="135" customFormat="1" x14ac:dyDescent="0.2">
      <c r="A79" s="90"/>
      <c r="B79" s="91"/>
      <c r="C79" s="91"/>
      <c r="D79" s="91"/>
      <c r="E79" s="91"/>
      <c r="F79" s="91"/>
      <c r="G79" s="91"/>
      <c r="H79" s="91"/>
      <c r="I79" s="91"/>
      <c r="J79" s="91"/>
      <c r="K79" s="91"/>
      <c r="L79" s="91"/>
      <c r="M79" s="90"/>
      <c r="N79" s="91"/>
      <c r="O79" s="91"/>
      <c r="P79" s="134" t="str">
        <f t="shared" si="8"/>
        <v/>
      </c>
      <c r="Q79" s="91" t="str">
        <f t="shared" si="10"/>
        <v/>
      </c>
      <c r="R79" s="91" t="str">
        <f t="shared" si="7"/>
        <v/>
      </c>
      <c r="S79" s="91" t="str">
        <f t="shared" si="9"/>
        <v/>
      </c>
      <c r="T79" s="91"/>
      <c r="U79" s="91"/>
      <c r="V79" s="91"/>
      <c r="W79" s="91"/>
      <c r="X79" s="91"/>
      <c r="Y79" s="91"/>
      <c r="Z79" s="91"/>
      <c r="AA79" s="91"/>
      <c r="AB79" s="88"/>
      <c r="AC79" s="88"/>
      <c r="AD79" s="88"/>
      <c r="AE79" s="88"/>
      <c r="AF79" s="88"/>
      <c r="AG79" s="88"/>
      <c r="AH79" s="88"/>
      <c r="AI79" s="88"/>
      <c r="AJ79" s="88"/>
      <c r="AK79" s="88"/>
    </row>
    <row r="80" spans="1:37" s="135" customFormat="1" x14ac:dyDescent="0.2">
      <c r="A80" s="90"/>
      <c r="B80" s="91"/>
      <c r="C80" s="91"/>
      <c r="D80" s="91"/>
      <c r="E80" s="91"/>
      <c r="F80" s="91"/>
      <c r="G80" s="91"/>
      <c r="H80" s="91"/>
      <c r="I80" s="91"/>
      <c r="J80" s="91"/>
      <c r="K80" s="91"/>
      <c r="L80" s="91"/>
      <c r="M80" s="91"/>
      <c r="N80" s="91"/>
      <c r="O80" s="91"/>
      <c r="P80" s="134" t="str">
        <f t="shared" si="8"/>
        <v/>
      </c>
      <c r="Q80" s="91" t="str">
        <f t="shared" si="10"/>
        <v/>
      </c>
      <c r="R80" s="91" t="str">
        <f t="shared" si="7"/>
        <v/>
      </c>
      <c r="S80" s="91" t="str">
        <f t="shared" si="9"/>
        <v/>
      </c>
      <c r="T80" s="91"/>
      <c r="U80" s="91"/>
      <c r="V80" s="91"/>
      <c r="W80" s="91"/>
      <c r="X80" s="91"/>
      <c r="Y80" s="91"/>
      <c r="Z80" s="91"/>
      <c r="AA80" s="91"/>
      <c r="AB80" s="88"/>
      <c r="AC80" s="88"/>
      <c r="AD80" s="88"/>
      <c r="AE80" s="88"/>
      <c r="AF80" s="88"/>
      <c r="AG80" s="88"/>
      <c r="AH80" s="88"/>
      <c r="AI80" s="88"/>
      <c r="AJ80" s="88"/>
      <c r="AK80" s="88"/>
    </row>
    <row r="81" spans="1:37" s="135" customFormat="1" x14ac:dyDescent="0.2">
      <c r="A81" s="91"/>
      <c r="B81" s="91"/>
      <c r="C81" s="91"/>
      <c r="D81" s="91"/>
      <c r="E81" s="91"/>
      <c r="F81" s="91"/>
      <c r="G81" s="91"/>
      <c r="H81" s="91"/>
      <c r="I81" s="91"/>
      <c r="J81" s="91"/>
      <c r="K81" s="91"/>
      <c r="L81" s="91"/>
      <c r="M81" s="91"/>
      <c r="N81" s="91"/>
      <c r="O81" s="91"/>
      <c r="P81" s="134" t="str">
        <f t="shared" si="8"/>
        <v/>
      </c>
      <c r="Q81" s="91" t="str">
        <f t="shared" si="10"/>
        <v/>
      </c>
      <c r="R81" s="91" t="str">
        <f t="shared" si="7"/>
        <v/>
      </c>
      <c r="S81" s="91" t="str">
        <f t="shared" si="9"/>
        <v/>
      </c>
      <c r="T81" s="91"/>
      <c r="U81" s="91"/>
      <c r="V81" s="91"/>
      <c r="W81" s="91"/>
      <c r="X81" s="91"/>
      <c r="Y81" s="91"/>
      <c r="Z81" s="91"/>
      <c r="AA81" s="91"/>
      <c r="AB81" s="88"/>
      <c r="AC81" s="88"/>
      <c r="AD81" s="88"/>
      <c r="AE81" s="88"/>
      <c r="AF81" s="88"/>
      <c r="AG81" s="88"/>
      <c r="AH81" s="88"/>
      <c r="AI81" s="88"/>
      <c r="AJ81" s="88"/>
      <c r="AK81" s="88"/>
    </row>
    <row r="82" spans="1:37" s="135" customFormat="1" x14ac:dyDescent="0.2">
      <c r="A82" s="91"/>
      <c r="B82" s="91"/>
      <c r="C82" s="91"/>
      <c r="D82" s="91"/>
      <c r="E82" s="91"/>
      <c r="F82" s="91"/>
      <c r="G82" s="91"/>
      <c r="H82" s="91"/>
      <c r="I82" s="91"/>
      <c r="J82" s="91"/>
      <c r="K82" s="91"/>
      <c r="L82" s="91"/>
      <c r="M82" s="91"/>
      <c r="N82" s="91"/>
      <c r="O82" s="91"/>
      <c r="P82" s="134" t="str">
        <f t="shared" si="8"/>
        <v/>
      </c>
      <c r="Q82" s="91" t="str">
        <f t="shared" si="10"/>
        <v/>
      </c>
      <c r="R82" s="91" t="str">
        <f t="shared" si="7"/>
        <v/>
      </c>
      <c r="S82" s="91" t="str">
        <f t="shared" si="9"/>
        <v/>
      </c>
      <c r="T82" s="91"/>
      <c r="U82" s="91"/>
      <c r="V82" s="91"/>
      <c r="W82" s="91"/>
      <c r="X82" s="91"/>
      <c r="Y82" s="91"/>
      <c r="Z82" s="91"/>
      <c r="AA82" s="91"/>
      <c r="AB82" s="88"/>
      <c r="AC82" s="88"/>
      <c r="AD82" s="88"/>
      <c r="AE82" s="88"/>
      <c r="AF82" s="88"/>
      <c r="AG82" s="88"/>
      <c r="AH82" s="88"/>
      <c r="AI82" s="88"/>
      <c r="AJ82" s="88"/>
      <c r="AK82" s="88"/>
    </row>
    <row r="83" spans="1:37" s="135" customFormat="1" x14ac:dyDescent="0.2">
      <c r="A83" s="91"/>
      <c r="B83" s="91"/>
      <c r="C83" s="91"/>
      <c r="D83" s="91"/>
      <c r="E83" s="91"/>
      <c r="F83" s="91"/>
      <c r="G83" s="91"/>
      <c r="H83" s="91"/>
      <c r="I83" s="91"/>
      <c r="J83" s="91"/>
      <c r="K83" s="91"/>
      <c r="L83" s="91"/>
      <c r="M83" s="91"/>
      <c r="N83" s="91"/>
      <c r="O83" s="91"/>
      <c r="P83" s="134" t="str">
        <f t="shared" si="8"/>
        <v/>
      </c>
      <c r="Q83" s="91" t="str">
        <f t="shared" si="10"/>
        <v/>
      </c>
      <c r="R83" s="91" t="str">
        <f t="shared" si="7"/>
        <v/>
      </c>
      <c r="S83" s="91" t="str">
        <f t="shared" si="9"/>
        <v/>
      </c>
      <c r="T83" s="91"/>
      <c r="U83" s="91"/>
      <c r="V83" s="91"/>
      <c r="W83" s="91"/>
      <c r="X83" s="91"/>
      <c r="Y83" s="91"/>
      <c r="Z83" s="91"/>
      <c r="AA83" s="91"/>
      <c r="AB83" s="88"/>
      <c r="AC83" s="88"/>
      <c r="AD83" s="88"/>
      <c r="AE83" s="88"/>
      <c r="AF83" s="88"/>
      <c r="AG83" s="88"/>
      <c r="AH83" s="88"/>
      <c r="AI83" s="88"/>
      <c r="AJ83" s="88"/>
      <c r="AK83" s="88"/>
    </row>
    <row r="84" spans="1:37" s="135" customFormat="1" x14ac:dyDescent="0.2">
      <c r="A84" s="91"/>
      <c r="B84" s="91"/>
      <c r="C84" s="91"/>
      <c r="D84" s="91"/>
      <c r="E84" s="91"/>
      <c r="F84" s="91"/>
      <c r="G84" s="91"/>
      <c r="H84" s="91"/>
      <c r="I84" s="91"/>
      <c r="J84" s="91"/>
      <c r="K84" s="91"/>
      <c r="L84" s="91"/>
      <c r="M84" s="91"/>
      <c r="N84" s="91"/>
      <c r="O84" s="91"/>
      <c r="P84" s="134" t="str">
        <f t="shared" si="8"/>
        <v/>
      </c>
      <c r="Q84" s="91" t="str">
        <f t="shared" si="10"/>
        <v/>
      </c>
      <c r="R84" s="91" t="str">
        <f t="shared" si="7"/>
        <v/>
      </c>
      <c r="S84" s="91" t="str">
        <f t="shared" si="9"/>
        <v/>
      </c>
      <c r="T84" s="91"/>
      <c r="U84" s="91"/>
      <c r="V84" s="91"/>
      <c r="W84" s="91"/>
      <c r="X84" s="91"/>
      <c r="Y84" s="91"/>
      <c r="Z84" s="91"/>
      <c r="AA84" s="91"/>
      <c r="AB84" s="88"/>
      <c r="AC84" s="88"/>
      <c r="AD84" s="88"/>
      <c r="AE84" s="88"/>
      <c r="AF84" s="88"/>
      <c r="AG84" s="88"/>
      <c r="AH84" s="88"/>
      <c r="AI84" s="88"/>
      <c r="AJ84" s="88"/>
      <c r="AK84" s="88"/>
    </row>
    <row r="85" spans="1:37" s="135" customFormat="1" x14ac:dyDescent="0.2">
      <c r="A85" s="91"/>
      <c r="B85" s="91"/>
      <c r="C85" s="91"/>
      <c r="D85" s="91"/>
      <c r="E85" s="91"/>
      <c r="F85" s="91"/>
      <c r="G85" s="91"/>
      <c r="H85" s="91"/>
      <c r="I85" s="91"/>
      <c r="J85" s="91"/>
      <c r="K85" s="91"/>
      <c r="L85" s="91"/>
      <c r="M85" s="91"/>
      <c r="N85" s="91"/>
      <c r="O85" s="91"/>
      <c r="P85" s="134" t="str">
        <f t="shared" si="8"/>
        <v/>
      </c>
      <c r="Q85" s="91" t="str">
        <f t="shared" si="10"/>
        <v/>
      </c>
      <c r="R85" s="91" t="str">
        <f t="shared" si="7"/>
        <v/>
      </c>
      <c r="S85" s="91" t="str">
        <f t="shared" si="9"/>
        <v/>
      </c>
      <c r="T85" s="91"/>
      <c r="U85" s="91"/>
      <c r="V85" s="91"/>
      <c r="W85" s="91"/>
      <c r="X85" s="91"/>
      <c r="Y85" s="91"/>
      <c r="Z85" s="91"/>
      <c r="AA85" s="91"/>
      <c r="AB85" s="88"/>
      <c r="AC85" s="88"/>
      <c r="AD85" s="88"/>
      <c r="AE85" s="88"/>
      <c r="AF85" s="88"/>
      <c r="AG85" s="88"/>
      <c r="AH85" s="88"/>
      <c r="AI85" s="88"/>
      <c r="AJ85" s="88"/>
      <c r="AK85" s="88"/>
    </row>
    <row r="86" spans="1:37" s="135" customFormat="1" x14ac:dyDescent="0.2">
      <c r="A86" s="91"/>
      <c r="B86" s="91"/>
      <c r="C86" s="91"/>
      <c r="D86" s="91"/>
      <c r="E86" s="91"/>
      <c r="F86" s="91"/>
      <c r="G86" s="91"/>
      <c r="H86" s="91"/>
      <c r="I86" s="91"/>
      <c r="J86" s="91"/>
      <c r="K86" s="91"/>
      <c r="L86" s="91"/>
      <c r="M86" s="91"/>
      <c r="N86" s="91"/>
      <c r="O86" s="91"/>
      <c r="P86" s="134" t="str">
        <f t="shared" si="8"/>
        <v/>
      </c>
      <c r="Q86" s="91" t="str">
        <f t="shared" si="10"/>
        <v/>
      </c>
      <c r="R86" s="91" t="str">
        <f t="shared" si="7"/>
        <v/>
      </c>
      <c r="S86" s="91" t="str">
        <f t="shared" si="9"/>
        <v/>
      </c>
      <c r="T86" s="91"/>
      <c r="U86" s="91"/>
      <c r="V86" s="91"/>
      <c r="W86" s="91"/>
      <c r="X86" s="91"/>
      <c r="Y86" s="91"/>
      <c r="Z86" s="91"/>
      <c r="AA86" s="91"/>
      <c r="AB86" s="88"/>
      <c r="AC86" s="88"/>
      <c r="AD86" s="88"/>
      <c r="AE86" s="88"/>
      <c r="AF86" s="88"/>
      <c r="AG86" s="88"/>
      <c r="AH86" s="88"/>
      <c r="AI86" s="88"/>
      <c r="AJ86" s="88"/>
      <c r="AK86" s="88"/>
    </row>
    <row r="87" spans="1:37" s="135" customFormat="1" x14ac:dyDescent="0.2">
      <c r="A87" s="91"/>
      <c r="B87" s="91"/>
      <c r="C87" s="91"/>
      <c r="D87" s="91"/>
      <c r="E87" s="91"/>
      <c r="F87" s="91"/>
      <c r="G87" s="91"/>
      <c r="H87" s="91"/>
      <c r="I87" s="91"/>
      <c r="J87" s="91"/>
      <c r="K87" s="91"/>
      <c r="L87" s="91"/>
      <c r="M87" s="91"/>
      <c r="N87" s="91"/>
      <c r="O87" s="91"/>
      <c r="P87" s="134" t="str">
        <f t="shared" si="8"/>
        <v/>
      </c>
      <c r="Q87" s="91" t="str">
        <f t="shared" si="10"/>
        <v/>
      </c>
      <c r="R87" s="91" t="str">
        <f t="shared" si="7"/>
        <v/>
      </c>
      <c r="S87" s="91" t="str">
        <f t="shared" si="9"/>
        <v/>
      </c>
      <c r="T87" s="91"/>
      <c r="U87" s="91"/>
      <c r="V87" s="91"/>
      <c r="W87" s="91"/>
      <c r="X87" s="91"/>
      <c r="Y87" s="91"/>
      <c r="Z87" s="91"/>
      <c r="AA87" s="91"/>
      <c r="AB87" s="88"/>
      <c r="AC87" s="88"/>
      <c r="AD87" s="88"/>
      <c r="AE87" s="88"/>
      <c r="AF87" s="88"/>
      <c r="AG87" s="88"/>
      <c r="AH87" s="88"/>
      <c r="AI87" s="88"/>
      <c r="AJ87" s="88"/>
      <c r="AK87" s="88"/>
    </row>
    <row r="88" spans="1:37" s="135" customFormat="1" x14ac:dyDescent="0.2">
      <c r="A88" s="91"/>
      <c r="B88" s="91"/>
      <c r="C88" s="91"/>
      <c r="D88" s="91"/>
      <c r="E88" s="91"/>
      <c r="F88" s="91"/>
      <c r="G88" s="91"/>
      <c r="H88" s="91"/>
      <c r="I88" s="91"/>
      <c r="J88" s="91"/>
      <c r="K88" s="91"/>
      <c r="L88" s="91"/>
      <c r="M88" s="91"/>
      <c r="N88" s="91"/>
      <c r="O88" s="91"/>
      <c r="P88" s="134" t="str">
        <f t="shared" si="8"/>
        <v/>
      </c>
      <c r="Q88" s="91" t="str">
        <f t="shared" si="10"/>
        <v/>
      </c>
      <c r="R88" s="91" t="str">
        <f t="shared" si="7"/>
        <v/>
      </c>
      <c r="S88" s="91" t="str">
        <f t="shared" si="9"/>
        <v/>
      </c>
      <c r="T88" s="91"/>
      <c r="U88" s="91"/>
      <c r="V88" s="91"/>
      <c r="W88" s="91"/>
      <c r="X88" s="91"/>
      <c r="Y88" s="91"/>
      <c r="Z88" s="91"/>
      <c r="AA88" s="91"/>
      <c r="AB88" s="88"/>
      <c r="AC88" s="88"/>
      <c r="AD88" s="88"/>
      <c r="AE88" s="88"/>
      <c r="AF88" s="88"/>
      <c r="AG88" s="88"/>
      <c r="AH88" s="88"/>
      <c r="AI88" s="88"/>
      <c r="AJ88" s="88"/>
      <c r="AK88" s="88"/>
    </row>
    <row r="89" spans="1:37" s="135" customFormat="1" x14ac:dyDescent="0.2">
      <c r="A89" s="91"/>
      <c r="B89" s="91"/>
      <c r="C89" s="91"/>
      <c r="D89" s="91"/>
      <c r="E89" s="91"/>
      <c r="F89" s="91"/>
      <c r="G89" s="91"/>
      <c r="H89" s="91"/>
      <c r="I89" s="91"/>
      <c r="J89" s="91"/>
      <c r="K89" s="91"/>
      <c r="L89" s="91"/>
      <c r="M89" s="91"/>
      <c r="N89" s="91"/>
      <c r="O89" s="91"/>
      <c r="P89" s="134" t="str">
        <f t="shared" si="8"/>
        <v/>
      </c>
      <c r="Q89" s="91" t="str">
        <f t="shared" si="10"/>
        <v/>
      </c>
      <c r="R89" s="91" t="str">
        <f t="shared" si="7"/>
        <v/>
      </c>
      <c r="S89" s="91" t="str">
        <f t="shared" si="9"/>
        <v/>
      </c>
      <c r="T89" s="91"/>
      <c r="U89" s="91"/>
      <c r="V89" s="91"/>
      <c r="W89" s="91"/>
      <c r="X89" s="91"/>
      <c r="Y89" s="91"/>
      <c r="Z89" s="91"/>
      <c r="AA89" s="91"/>
      <c r="AB89" s="88"/>
      <c r="AC89" s="88"/>
      <c r="AD89" s="88"/>
      <c r="AE89" s="88"/>
      <c r="AF89" s="88"/>
      <c r="AG89" s="88"/>
      <c r="AH89" s="88"/>
      <c r="AI89" s="88"/>
      <c r="AJ89" s="88"/>
      <c r="AK89" s="88"/>
    </row>
    <row r="90" spans="1:37" s="135" customFormat="1" x14ac:dyDescent="0.2">
      <c r="A90" s="91"/>
      <c r="B90" s="91"/>
      <c r="C90" s="91"/>
      <c r="D90" s="91"/>
      <c r="E90" s="91"/>
      <c r="F90" s="91"/>
      <c r="G90" s="91"/>
      <c r="H90" s="91"/>
      <c r="I90" s="91"/>
      <c r="J90" s="91"/>
      <c r="K90" s="91"/>
      <c r="L90" s="91"/>
      <c r="M90" s="91"/>
      <c r="N90" s="91"/>
      <c r="O90" s="91"/>
      <c r="P90" s="134" t="str">
        <f t="shared" si="8"/>
        <v/>
      </c>
      <c r="Q90" s="91" t="str">
        <f t="shared" si="10"/>
        <v/>
      </c>
      <c r="R90" s="91" t="str">
        <f t="shared" si="7"/>
        <v/>
      </c>
      <c r="S90" s="91" t="str">
        <f t="shared" si="9"/>
        <v/>
      </c>
      <c r="T90" s="91"/>
      <c r="U90" s="91"/>
      <c r="V90" s="91"/>
      <c r="W90" s="91"/>
      <c r="X90" s="91"/>
      <c r="Y90" s="91"/>
      <c r="Z90" s="91"/>
      <c r="AA90" s="91"/>
      <c r="AB90" s="88"/>
      <c r="AC90" s="88"/>
      <c r="AD90" s="88"/>
      <c r="AE90" s="88"/>
      <c r="AF90" s="88"/>
      <c r="AG90" s="88"/>
      <c r="AH90" s="88"/>
      <c r="AI90" s="88"/>
      <c r="AJ90" s="88"/>
      <c r="AK90" s="88"/>
    </row>
    <row r="91" spans="1:37" s="135" customFormat="1" x14ac:dyDescent="0.2">
      <c r="A91" s="91"/>
      <c r="B91" s="91"/>
      <c r="C91" s="91"/>
      <c r="D91" s="91"/>
      <c r="E91" s="91"/>
      <c r="F91" s="91"/>
      <c r="G91" s="91"/>
      <c r="H91" s="91"/>
      <c r="I91" s="91"/>
      <c r="J91" s="91"/>
      <c r="K91" s="91"/>
      <c r="L91" s="91"/>
      <c r="M91" s="91"/>
      <c r="N91" s="91"/>
      <c r="O91" s="91"/>
      <c r="P91" s="134" t="str">
        <f t="shared" si="8"/>
        <v/>
      </c>
      <c r="Q91" s="91" t="str">
        <f t="shared" si="10"/>
        <v/>
      </c>
      <c r="R91" s="91" t="str">
        <f t="shared" si="7"/>
        <v/>
      </c>
      <c r="S91" s="91" t="str">
        <f t="shared" si="9"/>
        <v/>
      </c>
      <c r="T91" s="91"/>
      <c r="U91" s="91"/>
      <c r="V91" s="91"/>
      <c r="W91" s="91"/>
      <c r="X91" s="91"/>
      <c r="Y91" s="91"/>
      <c r="Z91" s="91"/>
      <c r="AA91" s="91"/>
      <c r="AB91" s="88"/>
      <c r="AC91" s="88"/>
      <c r="AD91" s="88"/>
      <c r="AE91" s="88"/>
      <c r="AF91" s="88"/>
      <c r="AG91" s="88"/>
      <c r="AH91" s="88"/>
      <c r="AI91" s="88"/>
      <c r="AJ91" s="88"/>
      <c r="AK91" s="88"/>
    </row>
    <row r="92" spans="1:37" s="135" customFormat="1" x14ac:dyDescent="0.2">
      <c r="A92" s="91"/>
      <c r="B92" s="91"/>
      <c r="C92" s="91"/>
      <c r="D92" s="91"/>
      <c r="E92" s="91"/>
      <c r="F92" s="91"/>
      <c r="G92" s="91"/>
      <c r="H92" s="91"/>
      <c r="I92" s="91"/>
      <c r="J92" s="91"/>
      <c r="K92" s="91"/>
      <c r="L92" s="91"/>
      <c r="M92" s="91"/>
      <c r="N92" s="91"/>
      <c r="O92" s="91"/>
      <c r="P92" s="134" t="str">
        <f t="shared" si="8"/>
        <v/>
      </c>
      <c r="Q92" s="91" t="str">
        <f t="shared" si="10"/>
        <v/>
      </c>
      <c r="R92" s="91" t="str">
        <f t="shared" si="7"/>
        <v/>
      </c>
      <c r="S92" s="91" t="str">
        <f t="shared" si="9"/>
        <v/>
      </c>
      <c r="T92" s="91"/>
      <c r="U92" s="91"/>
      <c r="V92" s="91"/>
      <c r="W92" s="91"/>
      <c r="X92" s="91"/>
      <c r="Y92" s="91"/>
      <c r="Z92" s="91"/>
      <c r="AA92" s="91"/>
      <c r="AB92" s="88"/>
      <c r="AC92" s="88"/>
      <c r="AD92" s="88"/>
      <c r="AE92" s="88"/>
      <c r="AF92" s="88"/>
      <c r="AG92" s="88"/>
      <c r="AH92" s="88"/>
      <c r="AI92" s="88"/>
      <c r="AJ92" s="88"/>
      <c r="AK92" s="88"/>
    </row>
    <row r="93" spans="1:37" s="135" customFormat="1" x14ac:dyDescent="0.2">
      <c r="A93" s="91"/>
      <c r="B93" s="91"/>
      <c r="C93" s="91"/>
      <c r="D93" s="91"/>
      <c r="E93" s="91"/>
      <c r="F93" s="91"/>
      <c r="G93" s="91"/>
      <c r="H93" s="91"/>
      <c r="I93" s="91"/>
      <c r="J93" s="91"/>
      <c r="K93" s="91"/>
      <c r="L93" s="91"/>
      <c r="M93" s="91"/>
      <c r="N93" s="91"/>
      <c r="O93" s="91"/>
      <c r="P93" s="134" t="str">
        <f t="shared" si="8"/>
        <v/>
      </c>
      <c r="Q93" s="91" t="str">
        <f t="shared" si="10"/>
        <v/>
      </c>
      <c r="R93" s="91" t="str">
        <f t="shared" si="7"/>
        <v/>
      </c>
      <c r="S93" s="91" t="str">
        <f t="shared" si="9"/>
        <v/>
      </c>
      <c r="T93" s="91"/>
      <c r="U93" s="91"/>
      <c r="V93" s="91"/>
      <c r="W93" s="91"/>
      <c r="X93" s="91"/>
      <c r="Y93" s="91"/>
      <c r="Z93" s="91"/>
      <c r="AA93" s="91"/>
      <c r="AB93" s="88"/>
      <c r="AC93" s="88"/>
      <c r="AD93" s="88"/>
      <c r="AE93" s="88"/>
      <c r="AF93" s="88"/>
      <c r="AG93" s="88"/>
      <c r="AH93" s="88"/>
      <c r="AI93" s="88"/>
      <c r="AJ93" s="88"/>
      <c r="AK93" s="88"/>
    </row>
    <row r="94" spans="1:37" s="135" customFormat="1" x14ac:dyDescent="0.2">
      <c r="A94" s="91"/>
      <c r="B94" s="91"/>
      <c r="C94" s="91"/>
      <c r="D94" s="91"/>
      <c r="E94" s="91"/>
      <c r="F94" s="91"/>
      <c r="G94" s="91"/>
      <c r="H94" s="91"/>
      <c r="I94" s="91"/>
      <c r="J94" s="91"/>
      <c r="K94" s="91"/>
      <c r="L94" s="91"/>
      <c r="M94" s="91"/>
      <c r="N94" s="91"/>
      <c r="O94" s="91"/>
      <c r="P94" s="134" t="str">
        <f t="shared" si="8"/>
        <v/>
      </c>
      <c r="Q94" s="91" t="str">
        <f t="shared" si="10"/>
        <v/>
      </c>
      <c r="R94" s="91" t="str">
        <f t="shared" si="7"/>
        <v/>
      </c>
      <c r="S94" s="91" t="str">
        <f t="shared" si="9"/>
        <v/>
      </c>
      <c r="T94" s="91"/>
      <c r="U94" s="91"/>
      <c r="V94" s="91"/>
      <c r="W94" s="91"/>
      <c r="X94" s="91"/>
      <c r="Y94" s="91"/>
      <c r="Z94" s="91"/>
      <c r="AA94" s="91"/>
      <c r="AB94" s="88"/>
      <c r="AC94" s="88"/>
      <c r="AD94" s="88"/>
      <c r="AE94" s="88"/>
      <c r="AF94" s="88"/>
      <c r="AG94" s="88"/>
      <c r="AH94" s="88"/>
      <c r="AI94" s="88"/>
      <c r="AJ94" s="88"/>
      <c r="AK94" s="88"/>
    </row>
    <row r="95" spans="1:37" s="135" customFormat="1" x14ac:dyDescent="0.2">
      <c r="A95" s="91"/>
      <c r="B95" s="91"/>
      <c r="C95" s="91"/>
      <c r="D95" s="91"/>
      <c r="E95" s="91"/>
      <c r="F95" s="91"/>
      <c r="G95" s="91"/>
      <c r="H95" s="91"/>
      <c r="I95" s="91"/>
      <c r="J95" s="91"/>
      <c r="K95" s="91"/>
      <c r="L95" s="91"/>
      <c r="M95" s="91"/>
      <c r="N95" s="91"/>
      <c r="O95" s="91"/>
      <c r="P95" s="134" t="str">
        <f t="shared" si="8"/>
        <v/>
      </c>
      <c r="Q95" s="91" t="str">
        <f t="shared" si="10"/>
        <v/>
      </c>
      <c r="R95" s="91" t="str">
        <f t="shared" si="7"/>
        <v/>
      </c>
      <c r="S95" s="91" t="str">
        <f t="shared" si="9"/>
        <v/>
      </c>
      <c r="T95" s="91"/>
      <c r="U95" s="91"/>
      <c r="V95" s="91"/>
      <c r="W95" s="91"/>
      <c r="X95" s="91"/>
      <c r="Y95" s="91"/>
      <c r="Z95" s="91"/>
      <c r="AA95" s="91"/>
      <c r="AB95" s="88"/>
      <c r="AC95" s="88"/>
      <c r="AD95" s="88"/>
      <c r="AE95" s="88"/>
      <c r="AF95" s="88"/>
      <c r="AG95" s="88"/>
      <c r="AH95" s="88"/>
      <c r="AI95" s="88"/>
      <c r="AJ95" s="88"/>
      <c r="AK95" s="88"/>
    </row>
    <row r="96" spans="1:37" s="135" customFormat="1" x14ac:dyDescent="0.2">
      <c r="A96" s="91"/>
      <c r="B96" s="91"/>
      <c r="C96" s="91"/>
      <c r="D96" s="91"/>
      <c r="E96" s="91"/>
      <c r="F96" s="91"/>
      <c r="G96" s="91"/>
      <c r="H96" s="91"/>
      <c r="I96" s="91"/>
      <c r="J96" s="91"/>
      <c r="K96" s="91"/>
      <c r="L96" s="91"/>
      <c r="M96" s="91"/>
      <c r="N96" s="91"/>
      <c r="O96" s="91"/>
      <c r="P96" s="134" t="str">
        <f t="shared" si="8"/>
        <v/>
      </c>
      <c r="Q96" s="91" t="str">
        <f t="shared" si="10"/>
        <v/>
      </c>
      <c r="R96" s="91" t="str">
        <f t="shared" si="7"/>
        <v/>
      </c>
      <c r="S96" s="91" t="str">
        <f t="shared" si="9"/>
        <v/>
      </c>
      <c r="T96" s="91"/>
      <c r="U96" s="91"/>
      <c r="V96" s="91"/>
      <c r="W96" s="91"/>
      <c r="X96" s="91"/>
      <c r="Y96" s="91"/>
      <c r="Z96" s="91"/>
      <c r="AA96" s="91"/>
      <c r="AB96" s="88"/>
      <c r="AC96" s="88"/>
      <c r="AD96" s="88"/>
      <c r="AE96" s="88"/>
      <c r="AF96" s="88"/>
      <c r="AG96" s="88"/>
      <c r="AH96" s="88"/>
      <c r="AI96" s="88"/>
      <c r="AJ96" s="88"/>
      <c r="AK96" s="88"/>
    </row>
    <row r="97" spans="1:37" s="135" customFormat="1" x14ac:dyDescent="0.2">
      <c r="A97" s="91"/>
      <c r="B97" s="91"/>
      <c r="C97" s="91"/>
      <c r="D97" s="91"/>
      <c r="E97" s="91"/>
      <c r="F97" s="91"/>
      <c r="G97" s="91"/>
      <c r="H97" s="91"/>
      <c r="I97" s="91"/>
      <c r="J97" s="91"/>
      <c r="K97" s="91"/>
      <c r="L97" s="91"/>
      <c r="M97" s="91"/>
      <c r="N97" s="91"/>
      <c r="O97" s="91"/>
      <c r="P97" s="134" t="str">
        <f t="shared" si="8"/>
        <v/>
      </c>
      <c r="Q97" s="91" t="str">
        <f t="shared" si="10"/>
        <v/>
      </c>
      <c r="R97" s="91" t="str">
        <f t="shared" si="7"/>
        <v/>
      </c>
      <c r="S97" s="91" t="str">
        <f t="shared" si="9"/>
        <v/>
      </c>
      <c r="T97" s="91"/>
      <c r="U97" s="91"/>
      <c r="V97" s="91"/>
      <c r="W97" s="91"/>
      <c r="X97" s="91"/>
      <c r="Y97" s="91"/>
      <c r="Z97" s="91"/>
      <c r="AA97" s="91"/>
      <c r="AB97" s="88"/>
      <c r="AC97" s="88"/>
      <c r="AD97" s="88"/>
      <c r="AE97" s="88"/>
      <c r="AF97" s="88"/>
      <c r="AG97" s="88"/>
      <c r="AH97" s="88"/>
      <c r="AI97" s="88"/>
      <c r="AJ97" s="88"/>
      <c r="AK97" s="88"/>
    </row>
    <row r="98" spans="1:37" s="135" customFormat="1" x14ac:dyDescent="0.2">
      <c r="A98" s="91"/>
      <c r="B98" s="91"/>
      <c r="C98" s="91"/>
      <c r="D98" s="91"/>
      <c r="E98" s="91"/>
      <c r="F98" s="91"/>
      <c r="G98" s="91"/>
      <c r="H98" s="91"/>
      <c r="I98" s="91"/>
      <c r="J98" s="91"/>
      <c r="K98" s="91"/>
      <c r="L98" s="91"/>
      <c r="M98" s="91"/>
      <c r="N98" s="91"/>
      <c r="O98" s="91"/>
      <c r="P98" s="134" t="str">
        <f t="shared" si="8"/>
        <v/>
      </c>
      <c r="Q98" s="91" t="str">
        <f t="shared" si="10"/>
        <v/>
      </c>
      <c r="R98" s="91" t="str">
        <f t="shared" ref="R98:R129" si="11">D98&amp;E98&amp;S98</f>
        <v/>
      </c>
      <c r="S98" s="91" t="str">
        <f t="shared" si="9"/>
        <v/>
      </c>
      <c r="T98" s="91"/>
      <c r="U98" s="91"/>
      <c r="V98" s="91"/>
      <c r="W98" s="91"/>
      <c r="X98" s="91"/>
      <c r="Y98" s="91"/>
      <c r="Z98" s="91"/>
      <c r="AA98" s="91"/>
      <c r="AB98" s="88"/>
      <c r="AC98" s="88"/>
      <c r="AD98" s="88"/>
      <c r="AE98" s="88"/>
      <c r="AF98" s="88"/>
      <c r="AG98" s="88"/>
      <c r="AH98" s="88"/>
      <c r="AI98" s="88"/>
      <c r="AJ98" s="88"/>
      <c r="AK98" s="88"/>
    </row>
    <row r="99" spans="1:37" s="135" customFormat="1" x14ac:dyDescent="0.2">
      <c r="A99" s="91"/>
      <c r="B99" s="91"/>
      <c r="C99" s="91"/>
      <c r="D99" s="91"/>
      <c r="E99" s="91"/>
      <c r="F99" s="91"/>
      <c r="G99" s="91"/>
      <c r="H99" s="91"/>
      <c r="I99" s="91"/>
      <c r="J99" s="91"/>
      <c r="K99" s="91"/>
      <c r="L99" s="91"/>
      <c r="M99" s="91"/>
      <c r="N99" s="91"/>
      <c r="O99" s="91"/>
      <c r="P99" s="134" t="str">
        <f t="shared" si="8"/>
        <v/>
      </c>
      <c r="Q99" s="91" t="str">
        <f t="shared" si="10"/>
        <v/>
      </c>
      <c r="R99" s="91" t="str">
        <f t="shared" si="11"/>
        <v/>
      </c>
      <c r="S99" s="91" t="str">
        <f t="shared" si="9"/>
        <v/>
      </c>
      <c r="T99" s="91"/>
      <c r="U99" s="91"/>
      <c r="V99" s="91"/>
      <c r="W99" s="91"/>
      <c r="X99" s="91"/>
      <c r="Y99" s="91"/>
      <c r="Z99" s="91"/>
      <c r="AA99" s="91"/>
      <c r="AB99" s="88"/>
      <c r="AC99" s="88"/>
      <c r="AD99" s="88"/>
      <c r="AE99" s="88"/>
      <c r="AF99" s="88"/>
      <c r="AG99" s="88"/>
      <c r="AH99" s="88"/>
      <c r="AI99" s="88"/>
      <c r="AJ99" s="88"/>
      <c r="AK99" s="88"/>
    </row>
    <row r="100" spans="1:37" s="135" customFormat="1" x14ac:dyDescent="0.2">
      <c r="A100" s="91"/>
      <c r="B100" s="91"/>
      <c r="C100" s="91"/>
      <c r="D100" s="91"/>
      <c r="E100" s="91"/>
      <c r="F100" s="91"/>
      <c r="G100" s="91"/>
      <c r="H100" s="91"/>
      <c r="I100" s="91"/>
      <c r="J100" s="91"/>
      <c r="K100" s="91"/>
      <c r="L100" s="91"/>
      <c r="M100" s="91"/>
      <c r="N100" s="91"/>
      <c r="O100" s="91"/>
      <c r="P100" s="134" t="str">
        <f t="shared" si="8"/>
        <v/>
      </c>
      <c r="Q100" s="91" t="str">
        <f t="shared" si="10"/>
        <v/>
      </c>
      <c r="R100" s="91" t="str">
        <f t="shared" si="11"/>
        <v/>
      </c>
      <c r="S100" s="91" t="str">
        <f t="shared" si="9"/>
        <v/>
      </c>
      <c r="T100" s="91"/>
      <c r="U100" s="91"/>
      <c r="V100" s="91"/>
      <c r="W100" s="91"/>
      <c r="X100" s="91"/>
      <c r="Y100" s="91"/>
      <c r="Z100" s="91"/>
      <c r="AA100" s="91"/>
      <c r="AB100" s="88"/>
      <c r="AC100" s="88"/>
      <c r="AD100" s="88"/>
      <c r="AE100" s="88"/>
      <c r="AF100" s="88"/>
      <c r="AG100" s="88"/>
      <c r="AH100" s="88"/>
      <c r="AI100" s="88"/>
      <c r="AJ100" s="88"/>
      <c r="AK100" s="88"/>
    </row>
    <row r="101" spans="1:37" s="135" customFormat="1" x14ac:dyDescent="0.2">
      <c r="A101" s="91"/>
      <c r="B101" s="91"/>
      <c r="C101" s="91"/>
      <c r="D101" s="91"/>
      <c r="E101" s="91"/>
      <c r="F101" s="91"/>
      <c r="G101" s="91"/>
      <c r="H101" s="91"/>
      <c r="I101" s="91"/>
      <c r="J101" s="91"/>
      <c r="K101" s="91"/>
      <c r="L101" s="91"/>
      <c r="M101" s="91"/>
      <c r="N101" s="91"/>
      <c r="O101" s="91"/>
      <c r="P101" s="134" t="str">
        <f t="shared" si="8"/>
        <v/>
      </c>
      <c r="Q101" s="91" t="str">
        <f t="shared" si="10"/>
        <v/>
      </c>
      <c r="R101" s="91" t="str">
        <f t="shared" si="11"/>
        <v/>
      </c>
      <c r="S101" s="91" t="str">
        <f t="shared" si="9"/>
        <v/>
      </c>
      <c r="T101" s="91"/>
      <c r="U101" s="91"/>
      <c r="V101" s="91"/>
      <c r="W101" s="91"/>
      <c r="X101" s="91"/>
      <c r="Y101" s="91"/>
      <c r="Z101" s="91"/>
      <c r="AA101" s="91"/>
      <c r="AB101" s="88"/>
      <c r="AC101" s="88"/>
      <c r="AD101" s="88"/>
      <c r="AE101" s="88"/>
      <c r="AF101" s="88"/>
      <c r="AG101" s="88"/>
      <c r="AH101" s="88"/>
      <c r="AI101" s="88"/>
      <c r="AJ101" s="88"/>
      <c r="AK101" s="88"/>
    </row>
    <row r="102" spans="1:37" s="135" customFormat="1" x14ac:dyDescent="0.2">
      <c r="A102" s="91"/>
      <c r="B102" s="91"/>
      <c r="C102" s="91"/>
      <c r="D102" s="91"/>
      <c r="E102" s="91"/>
      <c r="F102" s="91"/>
      <c r="G102" s="91"/>
      <c r="H102" s="91"/>
      <c r="I102" s="91"/>
      <c r="J102" s="91"/>
      <c r="K102" s="91"/>
      <c r="L102" s="91"/>
      <c r="M102" s="91"/>
      <c r="N102" s="91"/>
      <c r="O102" s="91"/>
      <c r="P102" s="134" t="str">
        <f t="shared" si="8"/>
        <v/>
      </c>
      <c r="Q102" s="91" t="str">
        <f t="shared" si="10"/>
        <v/>
      </c>
      <c r="R102" s="91" t="str">
        <f t="shared" si="11"/>
        <v/>
      </c>
      <c r="S102" s="91" t="str">
        <f t="shared" si="9"/>
        <v/>
      </c>
      <c r="T102" s="91"/>
      <c r="U102" s="91"/>
      <c r="V102" s="91"/>
      <c r="W102" s="91"/>
      <c r="X102" s="91"/>
      <c r="Y102" s="91"/>
      <c r="Z102" s="91"/>
      <c r="AA102" s="91"/>
      <c r="AB102" s="88"/>
      <c r="AC102" s="88"/>
      <c r="AD102" s="88"/>
      <c r="AE102" s="88"/>
      <c r="AF102" s="88"/>
      <c r="AG102" s="88"/>
      <c r="AH102" s="88"/>
      <c r="AI102" s="88"/>
      <c r="AJ102" s="88"/>
      <c r="AK102" s="88"/>
    </row>
    <row r="103" spans="1:37" s="135" customFormat="1" x14ac:dyDescent="0.2">
      <c r="A103" s="91"/>
      <c r="B103" s="91"/>
      <c r="C103" s="91"/>
      <c r="D103" s="91"/>
      <c r="E103" s="91"/>
      <c r="F103" s="91"/>
      <c r="G103" s="91"/>
      <c r="H103" s="91"/>
      <c r="I103" s="91"/>
      <c r="J103" s="91"/>
      <c r="K103" s="91"/>
      <c r="L103" s="91"/>
      <c r="M103" s="91"/>
      <c r="N103" s="91"/>
      <c r="O103" s="91"/>
      <c r="P103" s="134" t="str">
        <f t="shared" si="8"/>
        <v/>
      </c>
      <c r="Q103" s="91" t="str">
        <f t="shared" si="10"/>
        <v/>
      </c>
      <c r="R103" s="91" t="str">
        <f t="shared" si="11"/>
        <v/>
      </c>
      <c r="S103" s="91" t="str">
        <f t="shared" si="9"/>
        <v/>
      </c>
      <c r="T103" s="91"/>
      <c r="U103" s="91"/>
      <c r="V103" s="91"/>
      <c r="W103" s="91"/>
      <c r="X103" s="91"/>
      <c r="Y103" s="91"/>
      <c r="Z103" s="91"/>
      <c r="AA103" s="91"/>
      <c r="AB103" s="88"/>
      <c r="AC103" s="88"/>
      <c r="AD103" s="88"/>
      <c r="AE103" s="88"/>
      <c r="AF103" s="88"/>
      <c r="AG103" s="88"/>
      <c r="AH103" s="88"/>
      <c r="AI103" s="88"/>
      <c r="AJ103" s="88"/>
      <c r="AK103" s="88"/>
    </row>
    <row r="104" spans="1:37" s="135" customFormat="1" x14ac:dyDescent="0.2">
      <c r="A104" s="90"/>
      <c r="B104" s="91"/>
      <c r="C104" s="91"/>
      <c r="D104" s="91"/>
      <c r="E104" s="91"/>
      <c r="F104" s="91"/>
      <c r="G104" s="91"/>
      <c r="H104" s="91"/>
      <c r="I104" s="91"/>
      <c r="J104" s="91"/>
      <c r="K104" s="91"/>
      <c r="L104" s="91"/>
      <c r="M104" s="91"/>
      <c r="N104" s="91"/>
      <c r="O104" s="91"/>
      <c r="P104" s="134" t="str">
        <f t="shared" si="8"/>
        <v/>
      </c>
      <c r="Q104" s="91" t="str">
        <f t="shared" si="10"/>
        <v/>
      </c>
      <c r="R104" s="91" t="str">
        <f t="shared" si="11"/>
        <v/>
      </c>
      <c r="S104" s="91" t="str">
        <f t="shared" si="9"/>
        <v/>
      </c>
      <c r="T104" s="91"/>
      <c r="U104" s="91"/>
      <c r="V104" s="91"/>
      <c r="W104" s="91"/>
      <c r="X104" s="91"/>
      <c r="Y104" s="91"/>
      <c r="Z104" s="91"/>
      <c r="AA104" s="91"/>
      <c r="AB104" s="88"/>
      <c r="AC104" s="88"/>
      <c r="AD104" s="88"/>
      <c r="AE104" s="88"/>
      <c r="AF104" s="88"/>
      <c r="AG104" s="88"/>
      <c r="AH104" s="88"/>
      <c r="AI104" s="88"/>
      <c r="AJ104" s="88"/>
      <c r="AK104" s="88"/>
    </row>
    <row r="105" spans="1:37" s="135" customFormat="1" x14ac:dyDescent="0.2">
      <c r="A105" s="91"/>
      <c r="B105" s="91"/>
      <c r="C105" s="91"/>
      <c r="D105" s="91"/>
      <c r="E105" s="91"/>
      <c r="F105" s="91"/>
      <c r="G105" s="91"/>
      <c r="H105" s="91"/>
      <c r="I105" s="91"/>
      <c r="J105" s="91"/>
      <c r="K105" s="91"/>
      <c r="L105" s="91"/>
      <c r="M105" s="93"/>
      <c r="N105" s="91"/>
      <c r="O105" s="91"/>
      <c r="P105" s="134" t="str">
        <f t="shared" si="8"/>
        <v/>
      </c>
      <c r="Q105" s="91" t="str">
        <f t="shared" si="10"/>
        <v/>
      </c>
      <c r="R105" s="91" t="str">
        <f t="shared" si="11"/>
        <v/>
      </c>
      <c r="S105" s="91" t="str">
        <f t="shared" si="9"/>
        <v/>
      </c>
      <c r="T105" s="91"/>
      <c r="U105" s="91"/>
      <c r="V105" s="91"/>
      <c r="W105" s="91"/>
      <c r="X105" s="91"/>
      <c r="Y105" s="91"/>
      <c r="Z105" s="91"/>
      <c r="AA105" s="91"/>
      <c r="AB105" s="88"/>
      <c r="AC105" s="88"/>
      <c r="AD105" s="88"/>
      <c r="AE105" s="88"/>
      <c r="AF105" s="88"/>
      <c r="AG105" s="88"/>
      <c r="AH105" s="88"/>
      <c r="AI105" s="88"/>
      <c r="AJ105" s="88"/>
      <c r="AK105" s="88"/>
    </row>
    <row r="106" spans="1:37" s="135" customFormat="1" x14ac:dyDescent="0.2">
      <c r="A106" s="91"/>
      <c r="B106" s="91"/>
      <c r="C106" s="91"/>
      <c r="D106" s="91"/>
      <c r="E106" s="91"/>
      <c r="F106" s="91"/>
      <c r="G106" s="91"/>
      <c r="H106" s="91"/>
      <c r="I106" s="91"/>
      <c r="J106" s="91"/>
      <c r="K106" s="91"/>
      <c r="L106" s="91"/>
      <c r="M106" s="93"/>
      <c r="N106" s="91"/>
      <c r="O106" s="91"/>
      <c r="P106" s="134" t="str">
        <f t="shared" si="8"/>
        <v/>
      </c>
      <c r="Q106" s="91" t="str">
        <f t="shared" si="10"/>
        <v/>
      </c>
      <c r="R106" s="91" t="str">
        <f t="shared" si="11"/>
        <v/>
      </c>
      <c r="S106" s="91" t="str">
        <f t="shared" si="9"/>
        <v/>
      </c>
      <c r="T106" s="91"/>
      <c r="U106" s="91"/>
      <c r="V106" s="91"/>
      <c r="W106" s="91"/>
      <c r="X106" s="91"/>
      <c r="Y106" s="91"/>
      <c r="Z106" s="91"/>
      <c r="AA106" s="91"/>
      <c r="AB106" s="88"/>
      <c r="AC106" s="88"/>
      <c r="AD106" s="88"/>
      <c r="AE106" s="88"/>
      <c r="AF106" s="88"/>
      <c r="AG106" s="88"/>
      <c r="AH106" s="88"/>
      <c r="AI106" s="88"/>
      <c r="AJ106" s="88"/>
      <c r="AK106" s="88"/>
    </row>
    <row r="107" spans="1:37" s="135" customFormat="1" x14ac:dyDescent="0.2">
      <c r="A107" s="91"/>
      <c r="B107" s="91"/>
      <c r="C107" s="91"/>
      <c r="D107" s="91"/>
      <c r="E107" s="91"/>
      <c r="F107" s="91"/>
      <c r="G107" s="91"/>
      <c r="H107" s="91"/>
      <c r="I107" s="91"/>
      <c r="J107" s="91"/>
      <c r="K107" s="91"/>
      <c r="L107" s="91"/>
      <c r="M107" s="93"/>
      <c r="N107" s="91"/>
      <c r="O107" s="91"/>
      <c r="P107" s="134" t="str">
        <f t="shared" si="8"/>
        <v/>
      </c>
      <c r="Q107" s="91" t="str">
        <f t="shared" si="10"/>
        <v/>
      </c>
      <c r="R107" s="91" t="str">
        <f t="shared" si="11"/>
        <v/>
      </c>
      <c r="S107" s="91" t="str">
        <f t="shared" si="9"/>
        <v/>
      </c>
      <c r="T107" s="91"/>
      <c r="U107" s="91"/>
      <c r="V107" s="91"/>
      <c r="W107" s="91"/>
      <c r="X107" s="91"/>
      <c r="Y107" s="91"/>
      <c r="Z107" s="91"/>
      <c r="AA107" s="91"/>
      <c r="AB107" s="88"/>
      <c r="AC107" s="88"/>
      <c r="AD107" s="88"/>
      <c r="AE107" s="88"/>
      <c r="AF107" s="88"/>
      <c r="AG107" s="88"/>
      <c r="AH107" s="88"/>
      <c r="AI107" s="88"/>
      <c r="AJ107" s="88"/>
      <c r="AK107" s="88"/>
    </row>
    <row r="108" spans="1:37" s="135" customFormat="1" x14ac:dyDescent="0.2">
      <c r="A108" s="91"/>
      <c r="B108" s="91"/>
      <c r="C108" s="91"/>
      <c r="D108" s="91"/>
      <c r="E108" s="91"/>
      <c r="F108" s="91"/>
      <c r="G108" s="91"/>
      <c r="H108" s="91"/>
      <c r="I108" s="91"/>
      <c r="J108" s="91"/>
      <c r="K108" s="91"/>
      <c r="L108" s="91"/>
      <c r="M108" s="93"/>
      <c r="N108" s="91"/>
      <c r="O108" s="91"/>
      <c r="P108" s="134" t="str">
        <f t="shared" si="8"/>
        <v/>
      </c>
      <c r="Q108" s="91" t="str">
        <f t="shared" si="10"/>
        <v/>
      </c>
      <c r="R108" s="91" t="str">
        <f t="shared" si="11"/>
        <v/>
      </c>
      <c r="S108" s="91" t="str">
        <f t="shared" si="9"/>
        <v/>
      </c>
      <c r="T108" s="91"/>
      <c r="U108" s="91"/>
      <c r="V108" s="91"/>
      <c r="W108" s="91"/>
      <c r="X108" s="91"/>
      <c r="Y108" s="91"/>
      <c r="Z108" s="91"/>
      <c r="AA108" s="91"/>
      <c r="AB108" s="88"/>
      <c r="AC108" s="88"/>
      <c r="AD108" s="88"/>
      <c r="AE108" s="88"/>
      <c r="AF108" s="88"/>
      <c r="AG108" s="88"/>
      <c r="AH108" s="88"/>
      <c r="AI108" s="88"/>
      <c r="AJ108" s="88"/>
      <c r="AK108" s="88"/>
    </row>
    <row r="109" spans="1:37" s="135" customFormat="1" x14ac:dyDescent="0.2">
      <c r="A109" s="91"/>
      <c r="B109" s="91"/>
      <c r="C109" s="91"/>
      <c r="D109" s="91"/>
      <c r="E109" s="91"/>
      <c r="F109" s="91"/>
      <c r="G109" s="91"/>
      <c r="H109" s="91"/>
      <c r="I109" s="91"/>
      <c r="J109" s="91"/>
      <c r="K109" s="91"/>
      <c r="L109" s="91"/>
      <c r="M109" s="93"/>
      <c r="N109" s="91"/>
      <c r="O109" s="91"/>
      <c r="P109" s="134" t="str">
        <f t="shared" si="8"/>
        <v/>
      </c>
      <c r="Q109" s="91" t="str">
        <f t="shared" si="10"/>
        <v/>
      </c>
      <c r="R109" s="91" t="str">
        <f t="shared" si="11"/>
        <v/>
      </c>
      <c r="S109" s="91" t="str">
        <f t="shared" si="9"/>
        <v/>
      </c>
      <c r="T109" s="91"/>
      <c r="U109" s="91"/>
      <c r="V109" s="91"/>
      <c r="W109" s="91"/>
      <c r="X109" s="91"/>
      <c r="Y109" s="91"/>
      <c r="Z109" s="91"/>
      <c r="AA109" s="91"/>
      <c r="AB109" s="88"/>
      <c r="AC109" s="88"/>
      <c r="AD109" s="88"/>
      <c r="AE109" s="88"/>
      <c r="AF109" s="88"/>
      <c r="AG109" s="88"/>
      <c r="AH109" s="88"/>
      <c r="AI109" s="88"/>
      <c r="AJ109" s="88"/>
      <c r="AK109" s="88"/>
    </row>
    <row r="110" spans="1:37" s="135" customFormat="1" x14ac:dyDescent="0.2">
      <c r="A110" s="91"/>
      <c r="B110" s="91"/>
      <c r="C110" s="91"/>
      <c r="D110" s="91"/>
      <c r="E110" s="91"/>
      <c r="F110" s="91"/>
      <c r="G110" s="91"/>
      <c r="H110" s="91"/>
      <c r="I110" s="91"/>
      <c r="J110" s="91"/>
      <c r="K110" s="91"/>
      <c r="L110" s="91"/>
      <c r="M110" s="93"/>
      <c r="N110" s="91"/>
      <c r="O110" s="91"/>
      <c r="P110" s="134" t="str">
        <f t="shared" si="8"/>
        <v/>
      </c>
      <c r="Q110" s="91" t="str">
        <f t="shared" si="10"/>
        <v/>
      </c>
      <c r="R110" s="91" t="str">
        <f t="shared" si="11"/>
        <v/>
      </c>
      <c r="S110" s="91" t="str">
        <f t="shared" si="9"/>
        <v/>
      </c>
      <c r="T110" s="91"/>
      <c r="U110" s="91"/>
      <c r="V110" s="91"/>
      <c r="W110" s="91"/>
      <c r="X110" s="91"/>
      <c r="Y110" s="91"/>
      <c r="Z110" s="91"/>
      <c r="AA110" s="91"/>
      <c r="AB110" s="88"/>
      <c r="AC110" s="88"/>
      <c r="AD110" s="88"/>
      <c r="AE110" s="88"/>
      <c r="AF110" s="88"/>
      <c r="AG110" s="88"/>
      <c r="AH110" s="88"/>
      <c r="AI110" s="88"/>
      <c r="AJ110" s="88"/>
      <c r="AK110" s="88"/>
    </row>
    <row r="111" spans="1:37" s="135" customFormat="1" x14ac:dyDescent="0.2">
      <c r="A111" s="91"/>
      <c r="B111" s="91"/>
      <c r="C111" s="91"/>
      <c r="D111" s="91"/>
      <c r="E111" s="91"/>
      <c r="F111" s="91"/>
      <c r="G111" s="91"/>
      <c r="H111" s="91"/>
      <c r="I111" s="91"/>
      <c r="J111" s="91"/>
      <c r="K111" s="91"/>
      <c r="L111" s="91"/>
      <c r="M111" s="93"/>
      <c r="N111" s="91"/>
      <c r="O111" s="91"/>
      <c r="P111" s="134" t="str">
        <f t="shared" si="8"/>
        <v/>
      </c>
      <c r="Q111" s="91" t="str">
        <f t="shared" si="10"/>
        <v/>
      </c>
      <c r="R111" s="91" t="str">
        <f t="shared" si="11"/>
        <v/>
      </c>
      <c r="S111" s="91" t="str">
        <f t="shared" si="9"/>
        <v/>
      </c>
      <c r="T111" s="91"/>
      <c r="U111" s="91"/>
      <c r="V111" s="91"/>
      <c r="W111" s="91"/>
      <c r="X111" s="91"/>
      <c r="Y111" s="91"/>
      <c r="Z111" s="91"/>
      <c r="AA111" s="91"/>
      <c r="AB111" s="88"/>
      <c r="AC111" s="88"/>
      <c r="AD111" s="88"/>
      <c r="AE111" s="88"/>
      <c r="AF111" s="88"/>
      <c r="AG111" s="88"/>
      <c r="AH111" s="88"/>
      <c r="AI111" s="88"/>
      <c r="AJ111" s="88"/>
      <c r="AK111" s="88"/>
    </row>
    <row r="112" spans="1:37" s="135" customFormat="1" x14ac:dyDescent="0.2">
      <c r="A112" s="91"/>
      <c r="B112" s="91"/>
      <c r="C112" s="91"/>
      <c r="D112" s="91"/>
      <c r="E112" s="91"/>
      <c r="F112" s="91"/>
      <c r="G112" s="91"/>
      <c r="H112" s="91"/>
      <c r="I112" s="91"/>
      <c r="J112" s="91"/>
      <c r="K112" s="91"/>
      <c r="L112" s="91"/>
      <c r="M112" s="93"/>
      <c r="N112" s="91"/>
      <c r="O112" s="91"/>
      <c r="P112" s="134" t="str">
        <f t="shared" si="8"/>
        <v/>
      </c>
      <c r="Q112" s="91" t="str">
        <f t="shared" si="10"/>
        <v/>
      </c>
      <c r="R112" s="91" t="str">
        <f t="shared" si="11"/>
        <v/>
      </c>
      <c r="S112" s="91" t="str">
        <f t="shared" si="9"/>
        <v/>
      </c>
      <c r="T112" s="91"/>
      <c r="U112" s="91"/>
      <c r="V112" s="91"/>
      <c r="W112" s="91"/>
      <c r="X112" s="91"/>
      <c r="Y112" s="91"/>
      <c r="Z112" s="91"/>
      <c r="AA112" s="91"/>
      <c r="AB112" s="88"/>
      <c r="AC112" s="88"/>
      <c r="AD112" s="88"/>
      <c r="AE112" s="88"/>
      <c r="AF112" s="88"/>
      <c r="AG112" s="88"/>
      <c r="AH112" s="88"/>
      <c r="AI112" s="88"/>
      <c r="AJ112" s="88"/>
      <c r="AK112" s="88"/>
    </row>
    <row r="113" spans="1:37" s="135" customFormat="1" x14ac:dyDescent="0.2">
      <c r="A113" s="91"/>
      <c r="B113" s="91"/>
      <c r="C113" s="91"/>
      <c r="D113" s="91"/>
      <c r="E113" s="91"/>
      <c r="F113" s="91"/>
      <c r="G113" s="91"/>
      <c r="H113" s="91"/>
      <c r="I113" s="91"/>
      <c r="J113" s="91"/>
      <c r="K113" s="91"/>
      <c r="L113" s="91"/>
      <c r="M113" s="93"/>
      <c r="N113" s="91"/>
      <c r="O113" s="91"/>
      <c r="P113" s="134" t="str">
        <f t="shared" si="8"/>
        <v/>
      </c>
      <c r="Q113" s="91" t="str">
        <f t="shared" si="10"/>
        <v/>
      </c>
      <c r="R113" s="91" t="str">
        <f t="shared" si="11"/>
        <v/>
      </c>
      <c r="S113" s="91" t="str">
        <f t="shared" si="9"/>
        <v/>
      </c>
      <c r="T113" s="91"/>
      <c r="U113" s="91"/>
      <c r="V113" s="91"/>
      <c r="W113" s="91"/>
      <c r="X113" s="91"/>
      <c r="Y113" s="91"/>
      <c r="Z113" s="91"/>
      <c r="AA113" s="91"/>
      <c r="AB113" s="88"/>
      <c r="AC113" s="88"/>
      <c r="AD113" s="88"/>
      <c r="AE113" s="88"/>
      <c r="AF113" s="88"/>
      <c r="AG113" s="88"/>
      <c r="AH113" s="88"/>
      <c r="AI113" s="88"/>
      <c r="AJ113" s="88"/>
      <c r="AK113" s="88"/>
    </row>
    <row r="114" spans="1:37" s="135" customFormat="1" x14ac:dyDescent="0.2">
      <c r="A114" s="91"/>
      <c r="B114" s="91"/>
      <c r="C114" s="91"/>
      <c r="D114" s="91"/>
      <c r="E114" s="91"/>
      <c r="F114" s="91"/>
      <c r="G114" s="91"/>
      <c r="H114" s="91"/>
      <c r="I114" s="91"/>
      <c r="J114" s="91"/>
      <c r="K114" s="91"/>
      <c r="L114" s="91"/>
      <c r="M114" s="93"/>
      <c r="N114" s="91"/>
      <c r="O114" s="91"/>
      <c r="P114" s="134" t="str">
        <f t="shared" si="8"/>
        <v/>
      </c>
      <c r="Q114" s="91" t="str">
        <f t="shared" si="10"/>
        <v/>
      </c>
      <c r="R114" s="91" t="str">
        <f t="shared" si="11"/>
        <v/>
      </c>
      <c r="S114" s="91" t="str">
        <f t="shared" si="9"/>
        <v/>
      </c>
      <c r="T114" s="91"/>
      <c r="U114" s="91"/>
      <c r="V114" s="91"/>
      <c r="W114" s="91"/>
      <c r="X114" s="91"/>
      <c r="Y114" s="91"/>
      <c r="Z114" s="91"/>
      <c r="AA114" s="91"/>
      <c r="AB114" s="88"/>
      <c r="AC114" s="88"/>
      <c r="AD114" s="88"/>
      <c r="AE114" s="88"/>
      <c r="AF114" s="88"/>
      <c r="AG114" s="88"/>
      <c r="AH114" s="88"/>
      <c r="AI114" s="88"/>
      <c r="AJ114" s="88"/>
      <c r="AK114" s="88"/>
    </row>
    <row r="115" spans="1:37" s="135" customFormat="1" x14ac:dyDescent="0.2">
      <c r="A115" s="91"/>
      <c r="B115" s="91"/>
      <c r="C115" s="91"/>
      <c r="D115" s="91"/>
      <c r="E115" s="91"/>
      <c r="F115" s="91"/>
      <c r="G115" s="91"/>
      <c r="H115" s="91"/>
      <c r="I115" s="91"/>
      <c r="J115" s="91"/>
      <c r="K115" s="91"/>
      <c r="L115" s="91"/>
      <c r="M115" s="93"/>
      <c r="N115" s="91"/>
      <c r="O115" s="91"/>
      <c r="P115" s="134" t="str">
        <f t="shared" si="8"/>
        <v/>
      </c>
      <c r="Q115" s="91" t="str">
        <f t="shared" si="10"/>
        <v/>
      </c>
      <c r="R115" s="91" t="str">
        <f t="shared" si="11"/>
        <v/>
      </c>
      <c r="S115" s="91" t="str">
        <f t="shared" si="9"/>
        <v/>
      </c>
      <c r="T115" s="91"/>
      <c r="U115" s="91"/>
      <c r="V115" s="91"/>
      <c r="W115" s="91"/>
      <c r="X115" s="91"/>
      <c r="Y115" s="91"/>
      <c r="Z115" s="91"/>
      <c r="AA115" s="91"/>
      <c r="AB115" s="88"/>
      <c r="AC115" s="88"/>
      <c r="AD115" s="88"/>
      <c r="AE115" s="88"/>
      <c r="AF115" s="88"/>
      <c r="AG115" s="88"/>
      <c r="AH115" s="88"/>
      <c r="AI115" s="88"/>
      <c r="AJ115" s="88"/>
      <c r="AK115" s="88"/>
    </row>
    <row r="116" spans="1:37" s="135" customFormat="1" x14ac:dyDescent="0.2">
      <c r="A116" s="91"/>
      <c r="B116" s="91"/>
      <c r="C116" s="91"/>
      <c r="D116" s="91"/>
      <c r="E116" s="91"/>
      <c r="F116" s="91"/>
      <c r="G116" s="91"/>
      <c r="H116" s="91"/>
      <c r="I116" s="91"/>
      <c r="J116" s="91"/>
      <c r="K116" s="91"/>
      <c r="L116" s="91"/>
      <c r="M116" s="93"/>
      <c r="N116" s="91"/>
      <c r="O116" s="91"/>
      <c r="P116" s="134" t="str">
        <f t="shared" si="8"/>
        <v/>
      </c>
      <c r="Q116" s="91" t="str">
        <f t="shared" si="10"/>
        <v/>
      </c>
      <c r="R116" s="91" t="str">
        <f t="shared" si="11"/>
        <v/>
      </c>
      <c r="S116" s="91" t="str">
        <f t="shared" si="9"/>
        <v/>
      </c>
      <c r="T116" s="91"/>
      <c r="U116" s="91"/>
      <c r="V116" s="91"/>
      <c r="W116" s="91"/>
      <c r="X116" s="91"/>
      <c r="Y116" s="91"/>
      <c r="Z116" s="91"/>
      <c r="AA116" s="91"/>
      <c r="AB116" s="88"/>
      <c r="AC116" s="88"/>
      <c r="AD116" s="88"/>
      <c r="AE116" s="88"/>
      <c r="AF116" s="88"/>
      <c r="AG116" s="88"/>
      <c r="AH116" s="88"/>
      <c r="AI116" s="88"/>
      <c r="AJ116" s="88"/>
      <c r="AK116" s="88"/>
    </row>
    <row r="117" spans="1:37" s="135" customFormat="1" x14ac:dyDescent="0.2">
      <c r="A117" s="91"/>
      <c r="B117" s="91"/>
      <c r="C117" s="91"/>
      <c r="D117" s="91"/>
      <c r="E117" s="91"/>
      <c r="F117" s="91"/>
      <c r="G117" s="91"/>
      <c r="H117" s="91"/>
      <c r="I117" s="91"/>
      <c r="J117" s="91"/>
      <c r="K117" s="91"/>
      <c r="L117" s="91"/>
      <c r="M117" s="93"/>
      <c r="N117" s="91"/>
      <c r="O117" s="91"/>
      <c r="P117" s="134" t="str">
        <f t="shared" si="8"/>
        <v/>
      </c>
      <c r="Q117" s="91" t="str">
        <f t="shared" si="10"/>
        <v/>
      </c>
      <c r="R117" s="91" t="str">
        <f t="shared" si="11"/>
        <v/>
      </c>
      <c r="S117" s="91" t="str">
        <f t="shared" si="9"/>
        <v/>
      </c>
      <c r="T117" s="91"/>
      <c r="U117" s="91"/>
      <c r="V117" s="91"/>
      <c r="W117" s="91"/>
      <c r="X117" s="91"/>
      <c r="Y117" s="91"/>
      <c r="Z117" s="91"/>
      <c r="AA117" s="91"/>
      <c r="AB117" s="88"/>
      <c r="AC117" s="88"/>
      <c r="AD117" s="88"/>
      <c r="AE117" s="88"/>
      <c r="AF117" s="88"/>
      <c r="AG117" s="88"/>
      <c r="AH117" s="88"/>
      <c r="AI117" s="88"/>
      <c r="AJ117" s="88"/>
      <c r="AK117" s="88"/>
    </row>
    <row r="118" spans="1:37" s="135" customFormat="1" x14ac:dyDescent="0.2">
      <c r="A118" s="91"/>
      <c r="B118" s="91"/>
      <c r="C118" s="91"/>
      <c r="D118" s="91"/>
      <c r="E118" s="91"/>
      <c r="F118" s="91"/>
      <c r="G118" s="91"/>
      <c r="H118" s="91"/>
      <c r="I118" s="91"/>
      <c r="J118" s="91"/>
      <c r="K118" s="91"/>
      <c r="L118" s="91"/>
      <c r="M118" s="93"/>
      <c r="N118" s="91"/>
      <c r="O118" s="91"/>
      <c r="P118" s="134" t="str">
        <f t="shared" si="8"/>
        <v/>
      </c>
      <c r="Q118" s="91" t="str">
        <f t="shared" si="10"/>
        <v/>
      </c>
      <c r="R118" s="91" t="str">
        <f t="shared" si="11"/>
        <v/>
      </c>
      <c r="S118" s="91" t="str">
        <f t="shared" si="9"/>
        <v/>
      </c>
      <c r="T118" s="91"/>
      <c r="U118" s="91"/>
      <c r="V118" s="91"/>
      <c r="W118" s="91"/>
      <c r="X118" s="91"/>
      <c r="Y118" s="91"/>
      <c r="Z118" s="91"/>
      <c r="AA118" s="91"/>
      <c r="AB118" s="88"/>
      <c r="AC118" s="88"/>
      <c r="AD118" s="88"/>
      <c r="AE118" s="88"/>
      <c r="AF118" s="88"/>
      <c r="AG118" s="88"/>
      <c r="AH118" s="88"/>
      <c r="AI118" s="88"/>
      <c r="AJ118" s="88"/>
      <c r="AK118" s="88"/>
    </row>
    <row r="119" spans="1:37" s="135" customFormat="1" x14ac:dyDescent="0.2">
      <c r="A119" s="91"/>
      <c r="B119" s="91"/>
      <c r="C119" s="91"/>
      <c r="D119" s="91"/>
      <c r="E119" s="91"/>
      <c r="F119" s="91"/>
      <c r="G119" s="91"/>
      <c r="H119" s="91"/>
      <c r="I119" s="91"/>
      <c r="J119" s="91"/>
      <c r="K119" s="91"/>
      <c r="L119" s="91"/>
      <c r="M119" s="93"/>
      <c r="N119" s="91"/>
      <c r="O119" s="91"/>
      <c r="P119" s="134" t="str">
        <f t="shared" si="8"/>
        <v/>
      </c>
      <c r="Q119" s="91" t="str">
        <f t="shared" si="10"/>
        <v/>
      </c>
      <c r="R119" s="91" t="str">
        <f t="shared" si="11"/>
        <v/>
      </c>
      <c r="S119" s="91" t="str">
        <f t="shared" si="9"/>
        <v/>
      </c>
      <c r="T119" s="91"/>
      <c r="U119" s="91"/>
      <c r="V119" s="91"/>
      <c r="W119" s="91"/>
      <c r="X119" s="91"/>
      <c r="Y119" s="91"/>
      <c r="Z119" s="91"/>
      <c r="AA119" s="91"/>
      <c r="AB119" s="88"/>
      <c r="AC119" s="88"/>
      <c r="AD119" s="88"/>
      <c r="AE119" s="88"/>
      <c r="AF119" s="88"/>
      <c r="AG119" s="88"/>
      <c r="AH119" s="88"/>
      <c r="AI119" s="88"/>
      <c r="AJ119" s="88"/>
      <c r="AK119" s="88"/>
    </row>
    <row r="120" spans="1:37" s="135" customFormat="1" x14ac:dyDescent="0.2">
      <c r="A120" s="91"/>
      <c r="B120" s="91"/>
      <c r="C120" s="91"/>
      <c r="D120" s="91"/>
      <c r="E120" s="91"/>
      <c r="F120" s="91"/>
      <c r="G120" s="91"/>
      <c r="H120" s="91"/>
      <c r="I120" s="91"/>
      <c r="J120" s="91"/>
      <c r="K120" s="91"/>
      <c r="L120" s="91"/>
      <c r="M120" s="93"/>
      <c r="N120" s="91"/>
      <c r="O120" s="91"/>
      <c r="P120" s="134" t="str">
        <f t="shared" si="8"/>
        <v/>
      </c>
      <c r="Q120" s="91" t="str">
        <f t="shared" si="10"/>
        <v/>
      </c>
      <c r="R120" s="91" t="str">
        <f t="shared" si="11"/>
        <v/>
      </c>
      <c r="S120" s="91" t="str">
        <f t="shared" si="9"/>
        <v/>
      </c>
      <c r="T120" s="91"/>
      <c r="U120" s="91"/>
      <c r="V120" s="91"/>
      <c r="W120" s="91"/>
      <c r="X120" s="91"/>
      <c r="Y120" s="91"/>
      <c r="Z120" s="91"/>
      <c r="AA120" s="91"/>
      <c r="AB120" s="88"/>
      <c r="AC120" s="88"/>
      <c r="AD120" s="88"/>
      <c r="AE120" s="88"/>
      <c r="AF120" s="88"/>
      <c r="AG120" s="88"/>
      <c r="AH120" s="88"/>
      <c r="AI120" s="88"/>
      <c r="AJ120" s="88"/>
      <c r="AK120" s="88"/>
    </row>
    <row r="121" spans="1:37" s="135" customFormat="1" x14ac:dyDescent="0.2">
      <c r="A121" s="91"/>
      <c r="B121" s="91"/>
      <c r="C121" s="91"/>
      <c r="D121" s="91"/>
      <c r="E121" s="91"/>
      <c r="F121" s="91"/>
      <c r="G121" s="91"/>
      <c r="H121" s="91"/>
      <c r="I121" s="91"/>
      <c r="J121" s="91"/>
      <c r="K121" s="91"/>
      <c r="L121" s="91"/>
      <c r="M121" s="93"/>
      <c r="N121" s="91"/>
      <c r="O121" s="91"/>
      <c r="P121" s="134" t="str">
        <f t="shared" si="8"/>
        <v/>
      </c>
      <c r="Q121" s="91" t="str">
        <f t="shared" si="10"/>
        <v/>
      </c>
      <c r="R121" s="91" t="str">
        <f t="shared" si="11"/>
        <v/>
      </c>
      <c r="S121" s="91" t="str">
        <f t="shared" si="9"/>
        <v/>
      </c>
      <c r="T121" s="91"/>
      <c r="U121" s="91"/>
      <c r="V121" s="91"/>
      <c r="W121" s="91"/>
      <c r="X121" s="91"/>
      <c r="Y121" s="91"/>
      <c r="Z121" s="91"/>
      <c r="AA121" s="91"/>
      <c r="AB121" s="88"/>
      <c r="AC121" s="88"/>
      <c r="AD121" s="88"/>
      <c r="AE121" s="88"/>
      <c r="AF121" s="88"/>
      <c r="AG121" s="88"/>
      <c r="AH121" s="88"/>
      <c r="AI121" s="88"/>
      <c r="AJ121" s="88"/>
      <c r="AK121" s="88"/>
    </row>
    <row r="122" spans="1:37" s="135" customFormat="1" x14ac:dyDescent="0.2">
      <c r="A122" s="91"/>
      <c r="B122" s="91"/>
      <c r="C122" s="91"/>
      <c r="D122" s="91"/>
      <c r="E122" s="91"/>
      <c r="F122" s="91"/>
      <c r="G122" s="91"/>
      <c r="H122" s="91"/>
      <c r="I122" s="91"/>
      <c r="J122" s="91"/>
      <c r="K122" s="91"/>
      <c r="L122" s="91"/>
      <c r="M122" s="93"/>
      <c r="N122" s="91"/>
      <c r="O122" s="91"/>
      <c r="P122" s="134" t="str">
        <f t="shared" si="8"/>
        <v/>
      </c>
      <c r="Q122" s="91" t="str">
        <f t="shared" si="10"/>
        <v/>
      </c>
      <c r="R122" s="91" t="str">
        <f t="shared" si="11"/>
        <v/>
      </c>
      <c r="S122" s="91" t="str">
        <f t="shared" si="9"/>
        <v/>
      </c>
      <c r="T122" s="91"/>
      <c r="U122" s="91"/>
      <c r="V122" s="91"/>
      <c r="W122" s="91"/>
      <c r="X122" s="91"/>
      <c r="Y122" s="91"/>
      <c r="Z122" s="91"/>
      <c r="AA122" s="91"/>
      <c r="AB122" s="88"/>
      <c r="AC122" s="88"/>
      <c r="AD122" s="88"/>
      <c r="AE122" s="88"/>
      <c r="AF122" s="88"/>
      <c r="AG122" s="88"/>
      <c r="AH122" s="88"/>
      <c r="AI122" s="88"/>
      <c r="AJ122" s="88"/>
      <c r="AK122" s="88"/>
    </row>
    <row r="123" spans="1:37" s="135" customFormat="1" x14ac:dyDescent="0.2">
      <c r="A123" s="91"/>
      <c r="B123" s="91"/>
      <c r="C123" s="91"/>
      <c r="D123" s="91"/>
      <c r="E123" s="91"/>
      <c r="F123" s="91"/>
      <c r="G123" s="91"/>
      <c r="H123" s="91"/>
      <c r="I123" s="91"/>
      <c r="J123" s="91"/>
      <c r="K123" s="91"/>
      <c r="L123" s="91"/>
      <c r="M123" s="93"/>
      <c r="N123" s="91"/>
      <c r="O123" s="91"/>
      <c r="P123" s="134" t="str">
        <f t="shared" si="8"/>
        <v/>
      </c>
      <c r="Q123" s="91" t="str">
        <f t="shared" si="10"/>
        <v/>
      </c>
      <c r="R123" s="91" t="str">
        <f t="shared" si="11"/>
        <v/>
      </c>
      <c r="S123" s="91" t="str">
        <f t="shared" si="9"/>
        <v/>
      </c>
      <c r="T123" s="91"/>
      <c r="U123" s="91"/>
      <c r="V123" s="91"/>
      <c r="W123" s="91"/>
      <c r="X123" s="91"/>
      <c r="Y123" s="91"/>
      <c r="Z123" s="91"/>
      <c r="AA123" s="91"/>
      <c r="AB123" s="88"/>
      <c r="AC123" s="88"/>
      <c r="AD123" s="88"/>
      <c r="AE123" s="88"/>
      <c r="AF123" s="88"/>
      <c r="AG123" s="88"/>
      <c r="AH123" s="88"/>
      <c r="AI123" s="88"/>
      <c r="AJ123" s="88"/>
      <c r="AK123" s="88"/>
    </row>
    <row r="124" spans="1:37" s="135" customFormat="1" x14ac:dyDescent="0.2">
      <c r="A124" s="91"/>
      <c r="B124" s="91"/>
      <c r="C124" s="91"/>
      <c r="D124" s="91"/>
      <c r="E124" s="91"/>
      <c r="F124" s="91"/>
      <c r="G124" s="91"/>
      <c r="H124" s="91"/>
      <c r="I124" s="91"/>
      <c r="J124" s="91"/>
      <c r="K124" s="91"/>
      <c r="L124" s="91"/>
      <c r="M124" s="93"/>
      <c r="N124" s="91"/>
      <c r="O124" s="91"/>
      <c r="P124" s="134" t="str">
        <f t="shared" si="8"/>
        <v/>
      </c>
      <c r="Q124" s="91" t="str">
        <f t="shared" si="10"/>
        <v/>
      </c>
      <c r="R124" s="91" t="str">
        <f t="shared" si="11"/>
        <v/>
      </c>
      <c r="S124" s="91" t="str">
        <f t="shared" si="9"/>
        <v/>
      </c>
      <c r="T124" s="91"/>
      <c r="U124" s="91"/>
      <c r="V124" s="91"/>
      <c r="W124" s="91"/>
      <c r="X124" s="91"/>
      <c r="Y124" s="91"/>
      <c r="Z124" s="91"/>
      <c r="AA124" s="91"/>
      <c r="AB124" s="88"/>
      <c r="AC124" s="88"/>
      <c r="AD124" s="88"/>
      <c r="AE124" s="88"/>
      <c r="AF124" s="88"/>
      <c r="AG124" s="88"/>
      <c r="AH124" s="88"/>
      <c r="AI124" s="88"/>
      <c r="AJ124" s="88"/>
      <c r="AK124" s="88"/>
    </row>
    <row r="125" spans="1:37" s="135" customFormat="1" x14ac:dyDescent="0.2">
      <c r="A125" s="91"/>
      <c r="B125" s="91"/>
      <c r="C125" s="91"/>
      <c r="D125" s="91"/>
      <c r="E125" s="91"/>
      <c r="F125" s="91"/>
      <c r="G125" s="91"/>
      <c r="H125" s="91"/>
      <c r="I125" s="91"/>
      <c r="J125" s="91"/>
      <c r="K125" s="91"/>
      <c r="L125" s="91"/>
      <c r="M125" s="93"/>
      <c r="N125" s="91"/>
      <c r="O125" s="91"/>
      <c r="P125" s="134" t="str">
        <f t="shared" si="8"/>
        <v/>
      </c>
      <c r="Q125" s="91" t="str">
        <f t="shared" si="10"/>
        <v/>
      </c>
      <c r="R125" s="91" t="str">
        <f t="shared" si="11"/>
        <v/>
      </c>
      <c r="S125" s="91" t="str">
        <f t="shared" si="9"/>
        <v/>
      </c>
      <c r="T125" s="91"/>
      <c r="U125" s="91"/>
      <c r="V125" s="91"/>
      <c r="W125" s="91"/>
      <c r="X125" s="91"/>
      <c r="Y125" s="91"/>
      <c r="Z125" s="91"/>
      <c r="AA125" s="91"/>
      <c r="AB125" s="88"/>
      <c r="AC125" s="88"/>
      <c r="AD125" s="88"/>
      <c r="AE125" s="88"/>
      <c r="AF125" s="88"/>
      <c r="AG125" s="88"/>
      <c r="AH125" s="88"/>
      <c r="AI125" s="88"/>
      <c r="AJ125" s="88"/>
      <c r="AK125" s="88"/>
    </row>
    <row r="126" spans="1:37" s="135" customFormat="1" x14ac:dyDescent="0.2">
      <c r="A126" s="91"/>
      <c r="B126" s="91"/>
      <c r="C126" s="91"/>
      <c r="D126" s="91"/>
      <c r="E126" s="91"/>
      <c r="F126" s="91"/>
      <c r="G126" s="91"/>
      <c r="H126" s="91"/>
      <c r="I126" s="91"/>
      <c r="J126" s="91"/>
      <c r="K126" s="91"/>
      <c r="L126" s="91"/>
      <c r="M126" s="93"/>
      <c r="N126" s="91"/>
      <c r="O126" s="91"/>
      <c r="P126" s="134" t="str">
        <f t="shared" si="8"/>
        <v/>
      </c>
      <c r="Q126" s="91" t="str">
        <f t="shared" si="10"/>
        <v/>
      </c>
      <c r="R126" s="91" t="str">
        <f t="shared" si="11"/>
        <v/>
      </c>
      <c r="S126" s="91" t="str">
        <f t="shared" si="9"/>
        <v/>
      </c>
      <c r="T126" s="91"/>
      <c r="U126" s="91"/>
      <c r="V126" s="91"/>
      <c r="W126" s="91"/>
      <c r="X126" s="91"/>
      <c r="Y126" s="91"/>
      <c r="Z126" s="91"/>
      <c r="AA126" s="91"/>
      <c r="AB126" s="88"/>
      <c r="AC126" s="88"/>
      <c r="AD126" s="88"/>
      <c r="AE126" s="88"/>
      <c r="AF126" s="88"/>
      <c r="AG126" s="88"/>
      <c r="AH126" s="88"/>
      <c r="AI126" s="88"/>
      <c r="AJ126" s="88"/>
      <c r="AK126" s="88"/>
    </row>
    <row r="127" spans="1:37" s="135" customFormat="1" x14ac:dyDescent="0.2">
      <c r="A127" s="91"/>
      <c r="B127" s="91"/>
      <c r="C127" s="91"/>
      <c r="D127" s="91"/>
      <c r="E127" s="91"/>
      <c r="F127" s="91"/>
      <c r="G127" s="91"/>
      <c r="H127" s="91"/>
      <c r="I127" s="91"/>
      <c r="J127" s="91"/>
      <c r="K127" s="91"/>
      <c r="L127" s="91"/>
      <c r="M127" s="93"/>
      <c r="N127" s="91"/>
      <c r="O127" s="91"/>
      <c r="P127" s="134" t="str">
        <f t="shared" si="8"/>
        <v/>
      </c>
      <c r="Q127" s="91" t="str">
        <f t="shared" si="10"/>
        <v/>
      </c>
      <c r="R127" s="91" t="str">
        <f t="shared" si="11"/>
        <v/>
      </c>
      <c r="S127" s="91" t="str">
        <f t="shared" si="9"/>
        <v/>
      </c>
      <c r="T127" s="91"/>
      <c r="U127" s="91"/>
      <c r="V127" s="91"/>
      <c r="W127" s="91"/>
      <c r="X127" s="91"/>
      <c r="Y127" s="91"/>
      <c r="Z127" s="91"/>
      <c r="AA127" s="91"/>
      <c r="AB127" s="88"/>
      <c r="AC127" s="88"/>
      <c r="AD127" s="88"/>
      <c r="AE127" s="88"/>
      <c r="AF127" s="88"/>
      <c r="AG127" s="88"/>
      <c r="AH127" s="88"/>
      <c r="AI127" s="88"/>
      <c r="AJ127" s="88"/>
      <c r="AK127" s="88"/>
    </row>
    <row r="128" spans="1:37" s="135" customFormat="1" x14ac:dyDescent="0.2">
      <c r="A128" s="91"/>
      <c r="B128" s="91"/>
      <c r="C128" s="91"/>
      <c r="D128" s="91"/>
      <c r="E128" s="91"/>
      <c r="F128" s="91"/>
      <c r="G128" s="91"/>
      <c r="H128" s="91"/>
      <c r="I128" s="91"/>
      <c r="J128" s="91"/>
      <c r="K128" s="91"/>
      <c r="L128" s="91"/>
      <c r="M128" s="93"/>
      <c r="N128" s="91"/>
      <c r="O128" s="91"/>
      <c r="P128" s="134" t="str">
        <f t="shared" si="8"/>
        <v/>
      </c>
      <c r="Q128" s="91" t="str">
        <f t="shared" si="10"/>
        <v/>
      </c>
      <c r="R128" s="91" t="str">
        <f t="shared" si="11"/>
        <v/>
      </c>
      <c r="S128" s="91" t="str">
        <f t="shared" si="9"/>
        <v/>
      </c>
      <c r="T128" s="91"/>
      <c r="U128" s="91"/>
      <c r="V128" s="91"/>
      <c r="W128" s="91"/>
      <c r="X128" s="91"/>
      <c r="Y128" s="91"/>
      <c r="Z128" s="91"/>
      <c r="AA128" s="91"/>
      <c r="AB128" s="88"/>
      <c r="AC128" s="88"/>
      <c r="AD128" s="88"/>
      <c r="AE128" s="88"/>
      <c r="AF128" s="88"/>
      <c r="AG128" s="88"/>
      <c r="AH128" s="88"/>
      <c r="AI128" s="88"/>
      <c r="AJ128" s="88"/>
      <c r="AK128" s="88"/>
    </row>
    <row r="129" spans="1:37" s="135" customFormat="1" x14ac:dyDescent="0.2">
      <c r="A129" s="91"/>
      <c r="B129" s="91"/>
      <c r="C129" s="91"/>
      <c r="D129" s="91"/>
      <c r="E129" s="91"/>
      <c r="F129" s="91"/>
      <c r="G129" s="91"/>
      <c r="H129" s="91"/>
      <c r="I129" s="91"/>
      <c r="J129" s="91"/>
      <c r="K129" s="91"/>
      <c r="L129" s="91"/>
      <c r="M129" s="93"/>
      <c r="N129" s="91"/>
      <c r="O129" s="91"/>
      <c r="P129" s="134" t="str">
        <f t="shared" si="8"/>
        <v/>
      </c>
      <c r="Q129" s="91" t="str">
        <f t="shared" si="10"/>
        <v/>
      </c>
      <c r="R129" s="91" t="str">
        <f t="shared" si="11"/>
        <v/>
      </c>
      <c r="S129" s="91" t="str">
        <f t="shared" si="9"/>
        <v/>
      </c>
      <c r="T129" s="91"/>
      <c r="U129" s="91"/>
      <c r="V129" s="91"/>
      <c r="W129" s="91"/>
      <c r="X129" s="91"/>
      <c r="Y129" s="91"/>
      <c r="Z129" s="91"/>
      <c r="AA129" s="91"/>
      <c r="AB129" s="88"/>
      <c r="AC129" s="88"/>
      <c r="AD129" s="88"/>
      <c r="AE129" s="88"/>
      <c r="AF129" s="88"/>
      <c r="AG129" s="88"/>
      <c r="AH129" s="88"/>
      <c r="AI129" s="88"/>
      <c r="AJ129" s="88"/>
      <c r="AK129" s="88"/>
    </row>
    <row r="130" spans="1:37" s="135" customFormat="1" x14ac:dyDescent="0.2">
      <c r="A130" s="91"/>
      <c r="B130" s="91"/>
      <c r="C130" s="91"/>
      <c r="D130" s="91"/>
      <c r="E130" s="91"/>
      <c r="F130" s="91"/>
      <c r="G130" s="91"/>
      <c r="H130" s="91"/>
      <c r="I130" s="91"/>
      <c r="J130" s="91"/>
      <c r="K130" s="91"/>
      <c r="L130" s="91"/>
      <c r="M130" s="93"/>
      <c r="N130" s="91"/>
      <c r="O130" s="91"/>
      <c r="P130" s="134" t="str">
        <f t="shared" si="8"/>
        <v/>
      </c>
      <c r="Q130" s="91" t="str">
        <f t="shared" si="10"/>
        <v/>
      </c>
      <c r="R130" s="91" t="str">
        <f t="shared" ref="R130:R161" si="12">D130&amp;E130&amp;S130</f>
        <v/>
      </c>
      <c r="S130" s="91" t="str">
        <f t="shared" si="9"/>
        <v/>
      </c>
      <c r="T130" s="91"/>
      <c r="U130" s="91"/>
      <c r="V130" s="91"/>
      <c r="W130" s="91"/>
      <c r="X130" s="91"/>
      <c r="Y130" s="91"/>
      <c r="Z130" s="91"/>
      <c r="AA130" s="91"/>
      <c r="AB130" s="88"/>
      <c r="AC130" s="88"/>
      <c r="AD130" s="88"/>
      <c r="AE130" s="88"/>
      <c r="AF130" s="88"/>
      <c r="AG130" s="88"/>
      <c r="AH130" s="88"/>
      <c r="AI130" s="88"/>
      <c r="AJ130" s="88"/>
      <c r="AK130" s="88"/>
    </row>
    <row r="131" spans="1:37" s="135" customFormat="1" x14ac:dyDescent="0.2">
      <c r="A131" s="91"/>
      <c r="B131" s="91"/>
      <c r="C131" s="91"/>
      <c r="D131" s="91"/>
      <c r="E131" s="91"/>
      <c r="F131" s="91"/>
      <c r="G131" s="91"/>
      <c r="H131" s="91"/>
      <c r="I131" s="91"/>
      <c r="J131" s="91"/>
      <c r="K131" s="91"/>
      <c r="L131" s="91"/>
      <c r="M131" s="93"/>
      <c r="N131" s="91"/>
      <c r="O131" s="91"/>
      <c r="P131" s="134" t="str">
        <f t="shared" ref="P131:P194" si="13">IF(A131="","",1)</f>
        <v/>
      </c>
      <c r="Q131" s="91" t="str">
        <f t="shared" si="10"/>
        <v/>
      </c>
      <c r="R131" s="91" t="str">
        <f t="shared" si="12"/>
        <v/>
      </c>
      <c r="S131" s="91" t="str">
        <f t="shared" ref="S131:S194" si="14">IF(T131="AGENT",2,"")&amp;IF(T131="CLIENT",1,"")</f>
        <v/>
      </c>
      <c r="T131" s="91"/>
      <c r="U131" s="91"/>
      <c r="V131" s="91"/>
      <c r="W131" s="91"/>
      <c r="X131" s="91"/>
      <c r="Y131" s="91"/>
      <c r="Z131" s="91"/>
      <c r="AA131" s="91"/>
      <c r="AB131" s="88"/>
      <c r="AC131" s="88"/>
      <c r="AD131" s="88"/>
      <c r="AE131" s="88"/>
      <c r="AF131" s="88"/>
      <c r="AG131" s="88"/>
      <c r="AH131" s="88"/>
      <c r="AI131" s="88"/>
      <c r="AJ131" s="88"/>
      <c r="AK131" s="88"/>
    </row>
    <row r="132" spans="1:37" s="135" customFormat="1" x14ac:dyDescent="0.2">
      <c r="A132" s="91"/>
      <c r="B132" s="91"/>
      <c r="C132" s="91"/>
      <c r="D132" s="91"/>
      <c r="E132" s="91"/>
      <c r="F132" s="91"/>
      <c r="G132" s="91"/>
      <c r="H132" s="91"/>
      <c r="I132" s="91"/>
      <c r="J132" s="91"/>
      <c r="K132" s="91"/>
      <c r="L132" s="91"/>
      <c r="M132" s="93"/>
      <c r="N132" s="91"/>
      <c r="O132" s="91"/>
      <c r="P132" s="134" t="str">
        <f t="shared" si="13"/>
        <v/>
      </c>
      <c r="Q132" s="91" t="str">
        <f t="shared" ref="Q132:Q195" si="15">IF(OR(L132="TROP CHER ALL IN", L132="TROP CHER FOB", L132="TROP CHER FRET", L132="REP HORS DELAIS", L132="PDT NON ADAPTE", L132="CDE ANNULEE", L132="AUTRE"),1, "")</f>
        <v/>
      </c>
      <c r="R132" s="91" t="str">
        <f t="shared" si="12"/>
        <v/>
      </c>
      <c r="S132" s="91" t="str">
        <f t="shared" si="14"/>
        <v/>
      </c>
      <c r="T132" s="91"/>
      <c r="U132" s="91"/>
      <c r="V132" s="91"/>
      <c r="W132" s="91"/>
      <c r="X132" s="91"/>
      <c r="Y132" s="91"/>
      <c r="Z132" s="91"/>
      <c r="AA132" s="91"/>
      <c r="AB132" s="88"/>
      <c r="AC132" s="88"/>
      <c r="AD132" s="88"/>
      <c r="AE132" s="88"/>
      <c r="AF132" s="88"/>
      <c r="AG132" s="88"/>
      <c r="AH132" s="88"/>
      <c r="AI132" s="88"/>
      <c r="AJ132" s="88"/>
      <c r="AK132" s="88"/>
    </row>
    <row r="133" spans="1:37" s="135" customFormat="1" x14ac:dyDescent="0.2">
      <c r="A133" s="91"/>
      <c r="B133" s="91"/>
      <c r="C133" s="91"/>
      <c r="D133" s="91"/>
      <c r="E133" s="91"/>
      <c r="F133" s="91"/>
      <c r="G133" s="91"/>
      <c r="H133" s="91"/>
      <c r="I133" s="91"/>
      <c r="J133" s="91"/>
      <c r="K133" s="91"/>
      <c r="L133" s="91"/>
      <c r="M133" s="93"/>
      <c r="N133" s="91"/>
      <c r="O133" s="91"/>
      <c r="P133" s="134" t="str">
        <f t="shared" si="13"/>
        <v/>
      </c>
      <c r="Q133" s="91" t="str">
        <f t="shared" si="15"/>
        <v/>
      </c>
      <c r="R133" s="91" t="str">
        <f t="shared" si="12"/>
        <v/>
      </c>
      <c r="S133" s="91" t="str">
        <f t="shared" si="14"/>
        <v/>
      </c>
      <c r="T133" s="91"/>
      <c r="U133" s="91"/>
      <c r="V133" s="91"/>
      <c r="W133" s="91"/>
      <c r="X133" s="91"/>
      <c r="Y133" s="91"/>
      <c r="Z133" s="91"/>
      <c r="AA133" s="91"/>
      <c r="AB133" s="88"/>
      <c r="AC133" s="88"/>
      <c r="AD133" s="88"/>
      <c r="AE133" s="88"/>
      <c r="AF133" s="88"/>
      <c r="AG133" s="88"/>
      <c r="AH133" s="88"/>
      <c r="AI133" s="88"/>
      <c r="AJ133" s="88"/>
      <c r="AK133" s="88"/>
    </row>
    <row r="134" spans="1:37" s="135" customFormat="1" x14ac:dyDescent="0.2">
      <c r="A134" s="91"/>
      <c r="B134" s="91"/>
      <c r="C134" s="91"/>
      <c r="D134" s="91"/>
      <c r="E134" s="91"/>
      <c r="F134" s="91"/>
      <c r="G134" s="91"/>
      <c r="H134" s="91"/>
      <c r="I134" s="91"/>
      <c r="J134" s="91"/>
      <c r="K134" s="91"/>
      <c r="L134" s="91"/>
      <c r="M134" s="93"/>
      <c r="N134" s="91"/>
      <c r="O134" s="91"/>
      <c r="P134" s="134" t="str">
        <f t="shared" si="13"/>
        <v/>
      </c>
      <c r="Q134" s="91" t="str">
        <f t="shared" si="15"/>
        <v/>
      </c>
      <c r="R134" s="91" t="str">
        <f t="shared" si="12"/>
        <v/>
      </c>
      <c r="S134" s="91" t="str">
        <f t="shared" si="14"/>
        <v/>
      </c>
      <c r="T134" s="91"/>
      <c r="U134" s="91"/>
      <c r="V134" s="91"/>
      <c r="W134" s="91"/>
      <c r="X134" s="91"/>
      <c r="Y134" s="91"/>
      <c r="Z134" s="91"/>
      <c r="AA134" s="91"/>
      <c r="AB134" s="88"/>
      <c r="AC134" s="88"/>
      <c r="AD134" s="88"/>
      <c r="AE134" s="88"/>
      <c r="AF134" s="88"/>
      <c r="AG134" s="88"/>
      <c r="AH134" s="88"/>
      <c r="AI134" s="88"/>
      <c r="AJ134" s="88"/>
      <c r="AK134" s="88"/>
    </row>
    <row r="135" spans="1:37" s="135" customFormat="1" x14ac:dyDescent="0.2">
      <c r="A135" s="91"/>
      <c r="B135" s="91"/>
      <c r="C135" s="91"/>
      <c r="D135" s="91"/>
      <c r="E135" s="91"/>
      <c r="F135" s="91"/>
      <c r="G135" s="91"/>
      <c r="H135" s="91"/>
      <c r="I135" s="91"/>
      <c r="J135" s="91"/>
      <c r="K135" s="91"/>
      <c r="L135" s="91"/>
      <c r="M135" s="93"/>
      <c r="N135" s="91"/>
      <c r="O135" s="91"/>
      <c r="P135" s="134" t="str">
        <f t="shared" si="13"/>
        <v/>
      </c>
      <c r="Q135" s="91" t="str">
        <f t="shared" si="15"/>
        <v/>
      </c>
      <c r="R135" s="91" t="str">
        <f t="shared" si="12"/>
        <v/>
      </c>
      <c r="S135" s="91" t="str">
        <f t="shared" si="14"/>
        <v/>
      </c>
      <c r="T135" s="91"/>
      <c r="U135" s="91"/>
      <c r="V135" s="91"/>
      <c r="W135" s="91"/>
      <c r="X135" s="91"/>
      <c r="Y135" s="91"/>
      <c r="Z135" s="91"/>
      <c r="AA135" s="91"/>
      <c r="AB135" s="88"/>
      <c r="AC135" s="88"/>
      <c r="AD135" s="88"/>
      <c r="AE135" s="88"/>
      <c r="AF135" s="88"/>
      <c r="AG135" s="88"/>
      <c r="AH135" s="88"/>
      <c r="AI135" s="88"/>
      <c r="AJ135" s="88"/>
      <c r="AK135" s="88"/>
    </row>
    <row r="136" spans="1:37" s="135" customFormat="1" x14ac:dyDescent="0.2">
      <c r="A136" s="91"/>
      <c r="B136" s="91"/>
      <c r="C136" s="91"/>
      <c r="D136" s="91"/>
      <c r="E136" s="91"/>
      <c r="F136" s="91"/>
      <c r="G136" s="91"/>
      <c r="H136" s="91"/>
      <c r="I136" s="91"/>
      <c r="J136" s="91"/>
      <c r="K136" s="91"/>
      <c r="L136" s="91"/>
      <c r="M136" s="93"/>
      <c r="N136" s="91"/>
      <c r="O136" s="91"/>
      <c r="P136" s="134" t="str">
        <f t="shared" si="13"/>
        <v/>
      </c>
      <c r="Q136" s="91" t="str">
        <f t="shared" si="15"/>
        <v/>
      </c>
      <c r="R136" s="91" t="str">
        <f t="shared" si="12"/>
        <v/>
      </c>
      <c r="S136" s="91" t="str">
        <f t="shared" si="14"/>
        <v/>
      </c>
      <c r="T136" s="91"/>
      <c r="U136" s="91"/>
      <c r="V136" s="91"/>
      <c r="W136" s="91"/>
      <c r="X136" s="91"/>
      <c r="Y136" s="91"/>
      <c r="Z136" s="91"/>
      <c r="AA136" s="91"/>
      <c r="AB136" s="88"/>
      <c r="AC136" s="88"/>
      <c r="AD136" s="88"/>
      <c r="AE136" s="88"/>
      <c r="AF136" s="88"/>
      <c r="AG136" s="88"/>
      <c r="AH136" s="88"/>
      <c r="AI136" s="88"/>
      <c r="AJ136" s="88"/>
      <c r="AK136" s="88"/>
    </row>
    <row r="137" spans="1:37" s="135" customFormat="1" x14ac:dyDescent="0.2">
      <c r="A137" s="91"/>
      <c r="B137" s="91"/>
      <c r="C137" s="91"/>
      <c r="D137" s="91"/>
      <c r="E137" s="91"/>
      <c r="F137" s="91"/>
      <c r="G137" s="91"/>
      <c r="H137" s="91"/>
      <c r="I137" s="91"/>
      <c r="J137" s="91"/>
      <c r="K137" s="91"/>
      <c r="L137" s="91"/>
      <c r="M137" s="93"/>
      <c r="N137" s="91"/>
      <c r="O137" s="91"/>
      <c r="P137" s="134" t="str">
        <f t="shared" si="13"/>
        <v/>
      </c>
      <c r="Q137" s="91" t="str">
        <f t="shared" si="15"/>
        <v/>
      </c>
      <c r="R137" s="91" t="str">
        <f t="shared" si="12"/>
        <v/>
      </c>
      <c r="S137" s="91" t="str">
        <f t="shared" si="14"/>
        <v/>
      </c>
      <c r="T137" s="91"/>
      <c r="U137" s="91"/>
      <c r="V137" s="91"/>
      <c r="W137" s="91"/>
      <c r="X137" s="91"/>
      <c r="Y137" s="91"/>
      <c r="Z137" s="91"/>
      <c r="AA137" s="91"/>
      <c r="AB137" s="88"/>
      <c r="AC137" s="88"/>
      <c r="AD137" s="88"/>
      <c r="AE137" s="88"/>
      <c r="AF137" s="88"/>
      <c r="AG137" s="88"/>
      <c r="AH137" s="88"/>
      <c r="AI137" s="88"/>
      <c r="AJ137" s="88"/>
      <c r="AK137" s="88"/>
    </row>
    <row r="138" spans="1:37" s="135" customFormat="1" x14ac:dyDescent="0.2">
      <c r="A138" s="91"/>
      <c r="B138" s="91"/>
      <c r="C138" s="91"/>
      <c r="D138" s="91"/>
      <c r="E138" s="91"/>
      <c r="F138" s="91"/>
      <c r="G138" s="91"/>
      <c r="H138" s="91"/>
      <c r="I138" s="91"/>
      <c r="J138" s="91"/>
      <c r="K138" s="91"/>
      <c r="L138" s="91"/>
      <c r="M138" s="93"/>
      <c r="N138" s="91"/>
      <c r="O138" s="91"/>
      <c r="P138" s="134" t="str">
        <f t="shared" si="13"/>
        <v/>
      </c>
      <c r="Q138" s="91" t="str">
        <f t="shared" si="15"/>
        <v/>
      </c>
      <c r="R138" s="91" t="str">
        <f t="shared" si="12"/>
        <v/>
      </c>
      <c r="S138" s="91" t="str">
        <f t="shared" si="14"/>
        <v/>
      </c>
      <c r="T138" s="91"/>
      <c r="U138" s="91"/>
      <c r="V138" s="91"/>
      <c r="W138" s="91"/>
      <c r="X138" s="91"/>
      <c r="Y138" s="91"/>
      <c r="Z138" s="91"/>
      <c r="AA138" s="91"/>
      <c r="AB138" s="88"/>
      <c r="AC138" s="88"/>
      <c r="AD138" s="88"/>
      <c r="AE138" s="88"/>
      <c r="AF138" s="88"/>
      <c r="AG138" s="88"/>
      <c r="AH138" s="88"/>
      <c r="AI138" s="88"/>
      <c r="AJ138" s="88"/>
      <c r="AK138" s="88"/>
    </row>
    <row r="139" spans="1:37" s="135" customFormat="1" x14ac:dyDescent="0.2">
      <c r="A139" s="91"/>
      <c r="B139" s="91"/>
      <c r="C139" s="91"/>
      <c r="D139" s="91"/>
      <c r="E139" s="91"/>
      <c r="F139" s="91"/>
      <c r="G139" s="91"/>
      <c r="H139" s="91"/>
      <c r="I139" s="91"/>
      <c r="J139" s="91"/>
      <c r="K139" s="91"/>
      <c r="L139" s="91"/>
      <c r="M139" s="93"/>
      <c r="N139" s="91"/>
      <c r="O139" s="91"/>
      <c r="P139" s="134" t="str">
        <f t="shared" si="13"/>
        <v/>
      </c>
      <c r="Q139" s="91" t="str">
        <f t="shared" si="15"/>
        <v/>
      </c>
      <c r="R139" s="91" t="str">
        <f t="shared" si="12"/>
        <v/>
      </c>
      <c r="S139" s="91" t="str">
        <f t="shared" si="14"/>
        <v/>
      </c>
      <c r="T139" s="91"/>
      <c r="U139" s="91"/>
      <c r="V139" s="91"/>
      <c r="W139" s="91"/>
      <c r="X139" s="91"/>
      <c r="Y139" s="91"/>
      <c r="Z139" s="91"/>
      <c r="AA139" s="91"/>
      <c r="AB139" s="88"/>
      <c r="AC139" s="88"/>
      <c r="AD139" s="88"/>
      <c r="AE139" s="88"/>
      <c r="AF139" s="88"/>
      <c r="AG139" s="88"/>
      <c r="AH139" s="88"/>
      <c r="AI139" s="88"/>
      <c r="AJ139" s="88"/>
      <c r="AK139" s="88"/>
    </row>
    <row r="140" spans="1:37" s="135" customFormat="1" x14ac:dyDescent="0.2">
      <c r="A140" s="91"/>
      <c r="B140" s="91"/>
      <c r="C140" s="91"/>
      <c r="D140" s="91"/>
      <c r="E140" s="91"/>
      <c r="F140" s="91"/>
      <c r="G140" s="91"/>
      <c r="H140" s="91"/>
      <c r="I140" s="91"/>
      <c r="J140" s="91"/>
      <c r="K140" s="91"/>
      <c r="L140" s="91"/>
      <c r="M140" s="93"/>
      <c r="N140" s="91"/>
      <c r="O140" s="91"/>
      <c r="P140" s="134" t="str">
        <f t="shared" si="13"/>
        <v/>
      </c>
      <c r="Q140" s="91" t="str">
        <f t="shared" si="15"/>
        <v/>
      </c>
      <c r="R140" s="91" t="str">
        <f t="shared" si="12"/>
        <v/>
      </c>
      <c r="S140" s="91" t="str">
        <f t="shared" si="14"/>
        <v/>
      </c>
      <c r="T140" s="91"/>
      <c r="U140" s="91"/>
      <c r="V140" s="91"/>
      <c r="W140" s="91"/>
      <c r="X140" s="91"/>
      <c r="Y140" s="91"/>
      <c r="Z140" s="91"/>
      <c r="AA140" s="91"/>
      <c r="AB140" s="88"/>
      <c r="AC140" s="88"/>
      <c r="AD140" s="88"/>
      <c r="AE140" s="88"/>
      <c r="AF140" s="88"/>
      <c r="AG140" s="88"/>
      <c r="AH140" s="88"/>
      <c r="AI140" s="88"/>
      <c r="AJ140" s="88"/>
      <c r="AK140" s="88"/>
    </row>
    <row r="141" spans="1:37" s="135" customFormat="1" x14ac:dyDescent="0.2">
      <c r="A141" s="91"/>
      <c r="B141" s="91"/>
      <c r="C141" s="91"/>
      <c r="D141" s="91"/>
      <c r="E141" s="91"/>
      <c r="F141" s="91"/>
      <c r="G141" s="91"/>
      <c r="H141" s="91"/>
      <c r="I141" s="91"/>
      <c r="J141" s="91"/>
      <c r="K141" s="91"/>
      <c r="L141" s="91"/>
      <c r="M141" s="93"/>
      <c r="N141" s="91"/>
      <c r="O141" s="91"/>
      <c r="P141" s="134" t="str">
        <f t="shared" si="13"/>
        <v/>
      </c>
      <c r="Q141" s="91" t="str">
        <f t="shared" si="15"/>
        <v/>
      </c>
      <c r="R141" s="91" t="str">
        <f t="shared" si="12"/>
        <v/>
      </c>
      <c r="S141" s="91" t="str">
        <f t="shared" si="14"/>
        <v/>
      </c>
      <c r="T141" s="91"/>
      <c r="U141" s="91"/>
      <c r="V141" s="91"/>
      <c r="W141" s="91"/>
      <c r="X141" s="91"/>
      <c r="Y141" s="91"/>
      <c r="Z141" s="91"/>
      <c r="AA141" s="91"/>
      <c r="AB141" s="88"/>
      <c r="AC141" s="88"/>
      <c r="AD141" s="88"/>
      <c r="AE141" s="88"/>
      <c r="AF141" s="88"/>
      <c r="AG141" s="88"/>
      <c r="AH141" s="88"/>
      <c r="AI141" s="88"/>
      <c r="AJ141" s="88"/>
      <c r="AK141" s="88"/>
    </row>
    <row r="142" spans="1:37" s="135" customFormat="1" x14ac:dyDescent="0.2">
      <c r="A142" s="91"/>
      <c r="B142" s="91"/>
      <c r="C142" s="91"/>
      <c r="D142" s="91"/>
      <c r="E142" s="91"/>
      <c r="F142" s="91"/>
      <c r="G142" s="91"/>
      <c r="H142" s="91"/>
      <c r="I142" s="91"/>
      <c r="J142" s="91"/>
      <c r="K142" s="91"/>
      <c r="L142" s="91"/>
      <c r="M142" s="93"/>
      <c r="N142" s="91"/>
      <c r="O142" s="91"/>
      <c r="P142" s="134" t="str">
        <f t="shared" si="13"/>
        <v/>
      </c>
      <c r="Q142" s="91" t="str">
        <f t="shared" si="15"/>
        <v/>
      </c>
      <c r="R142" s="91" t="str">
        <f t="shared" si="12"/>
        <v/>
      </c>
      <c r="S142" s="91" t="str">
        <f t="shared" si="14"/>
        <v/>
      </c>
      <c r="T142" s="91"/>
      <c r="U142" s="91"/>
      <c r="V142" s="91"/>
      <c r="W142" s="91"/>
      <c r="X142" s="91"/>
      <c r="Y142" s="91"/>
      <c r="Z142" s="91"/>
      <c r="AA142" s="91"/>
      <c r="AB142" s="88"/>
      <c r="AC142" s="88"/>
      <c r="AD142" s="88"/>
      <c r="AE142" s="88"/>
      <c r="AF142" s="88"/>
      <c r="AG142" s="88"/>
      <c r="AH142" s="88"/>
      <c r="AI142" s="88"/>
      <c r="AJ142" s="88"/>
      <c r="AK142" s="88"/>
    </row>
    <row r="143" spans="1:37" s="135" customFormat="1" x14ac:dyDescent="0.2">
      <c r="A143" s="91"/>
      <c r="B143" s="91"/>
      <c r="C143" s="91"/>
      <c r="D143" s="91"/>
      <c r="E143" s="91"/>
      <c r="F143" s="91"/>
      <c r="G143" s="91"/>
      <c r="H143" s="91"/>
      <c r="I143" s="91"/>
      <c r="J143" s="91"/>
      <c r="K143" s="91"/>
      <c r="L143" s="91"/>
      <c r="M143" s="93"/>
      <c r="N143" s="91"/>
      <c r="O143" s="91"/>
      <c r="P143" s="134" t="str">
        <f t="shared" si="13"/>
        <v/>
      </c>
      <c r="Q143" s="91" t="str">
        <f t="shared" si="15"/>
        <v/>
      </c>
      <c r="R143" s="91" t="str">
        <f t="shared" si="12"/>
        <v/>
      </c>
      <c r="S143" s="91" t="str">
        <f t="shared" si="14"/>
        <v/>
      </c>
      <c r="T143" s="91"/>
      <c r="U143" s="91"/>
      <c r="V143" s="91"/>
      <c r="W143" s="91"/>
      <c r="X143" s="91"/>
      <c r="Y143" s="91"/>
      <c r="Z143" s="91"/>
      <c r="AA143" s="91"/>
      <c r="AB143" s="88"/>
      <c r="AC143" s="88"/>
      <c r="AD143" s="88"/>
      <c r="AE143" s="88"/>
      <c r="AF143" s="88"/>
      <c r="AG143" s="88"/>
      <c r="AH143" s="88"/>
      <c r="AI143" s="88"/>
      <c r="AJ143" s="88"/>
      <c r="AK143" s="88"/>
    </row>
    <row r="144" spans="1:37" s="135" customFormat="1" x14ac:dyDescent="0.2">
      <c r="A144" s="91"/>
      <c r="B144" s="91"/>
      <c r="C144" s="91"/>
      <c r="D144" s="91"/>
      <c r="E144" s="91"/>
      <c r="F144" s="91"/>
      <c r="G144" s="91"/>
      <c r="H144" s="91"/>
      <c r="I144" s="91"/>
      <c r="J144" s="91"/>
      <c r="K144" s="91"/>
      <c r="L144" s="91"/>
      <c r="M144" s="93"/>
      <c r="N144" s="91"/>
      <c r="O144" s="91"/>
      <c r="P144" s="134" t="str">
        <f t="shared" si="13"/>
        <v/>
      </c>
      <c r="Q144" s="91" t="str">
        <f t="shared" si="15"/>
        <v/>
      </c>
      <c r="R144" s="91" t="str">
        <f t="shared" si="12"/>
        <v/>
      </c>
      <c r="S144" s="91" t="str">
        <f t="shared" si="14"/>
        <v/>
      </c>
      <c r="T144" s="91"/>
      <c r="U144" s="91"/>
      <c r="V144" s="91"/>
      <c r="W144" s="91"/>
      <c r="X144" s="91"/>
      <c r="Y144" s="91"/>
      <c r="Z144" s="91"/>
      <c r="AA144" s="91"/>
      <c r="AB144" s="88"/>
      <c r="AC144" s="88"/>
      <c r="AD144" s="88"/>
      <c r="AE144" s="88"/>
      <c r="AF144" s="88"/>
      <c r="AG144" s="88"/>
      <c r="AH144" s="88"/>
      <c r="AI144" s="88"/>
      <c r="AJ144" s="88"/>
      <c r="AK144" s="88"/>
    </row>
    <row r="145" spans="1:37" s="135" customFormat="1" x14ac:dyDescent="0.2">
      <c r="A145" s="91"/>
      <c r="B145" s="91"/>
      <c r="C145" s="91"/>
      <c r="D145" s="91"/>
      <c r="E145" s="91"/>
      <c r="F145" s="91"/>
      <c r="G145" s="91"/>
      <c r="H145" s="91"/>
      <c r="I145" s="91"/>
      <c r="J145" s="91"/>
      <c r="K145" s="91"/>
      <c r="L145" s="91"/>
      <c r="M145" s="93"/>
      <c r="N145" s="91"/>
      <c r="O145" s="91"/>
      <c r="P145" s="134" t="str">
        <f t="shared" si="13"/>
        <v/>
      </c>
      <c r="Q145" s="91" t="str">
        <f t="shared" si="15"/>
        <v/>
      </c>
      <c r="R145" s="91" t="str">
        <f t="shared" si="12"/>
        <v/>
      </c>
      <c r="S145" s="91" t="str">
        <f t="shared" si="14"/>
        <v/>
      </c>
      <c r="T145" s="91"/>
      <c r="U145" s="91"/>
      <c r="V145" s="91"/>
      <c r="W145" s="91"/>
      <c r="X145" s="91"/>
      <c r="Y145" s="91"/>
      <c r="Z145" s="91"/>
      <c r="AA145" s="91"/>
      <c r="AB145" s="88"/>
      <c r="AC145" s="88"/>
      <c r="AD145" s="88"/>
      <c r="AE145" s="88"/>
      <c r="AF145" s="88"/>
      <c r="AG145" s="88"/>
      <c r="AH145" s="88"/>
      <c r="AI145" s="88"/>
      <c r="AJ145" s="88"/>
      <c r="AK145" s="88"/>
    </row>
    <row r="146" spans="1:37" s="135" customFormat="1" x14ac:dyDescent="0.2">
      <c r="A146" s="91"/>
      <c r="B146" s="91"/>
      <c r="C146" s="91"/>
      <c r="D146" s="91"/>
      <c r="E146" s="91"/>
      <c r="F146" s="91"/>
      <c r="G146" s="91"/>
      <c r="H146" s="91"/>
      <c r="I146" s="91"/>
      <c r="J146" s="91"/>
      <c r="K146" s="91"/>
      <c r="L146" s="91"/>
      <c r="M146" s="93"/>
      <c r="N146" s="91"/>
      <c r="O146" s="91"/>
      <c r="P146" s="134" t="str">
        <f t="shared" si="13"/>
        <v/>
      </c>
      <c r="Q146" s="91" t="str">
        <f t="shared" si="15"/>
        <v/>
      </c>
      <c r="R146" s="91" t="str">
        <f t="shared" si="12"/>
        <v/>
      </c>
      <c r="S146" s="91" t="str">
        <f t="shared" si="14"/>
        <v/>
      </c>
      <c r="T146" s="91"/>
      <c r="U146" s="91"/>
      <c r="V146" s="91"/>
      <c r="W146" s="91"/>
      <c r="X146" s="91"/>
      <c r="Y146" s="91"/>
      <c r="Z146" s="91"/>
      <c r="AA146" s="91"/>
      <c r="AB146" s="88"/>
      <c r="AC146" s="88"/>
      <c r="AD146" s="88"/>
      <c r="AE146" s="88"/>
      <c r="AF146" s="88"/>
      <c r="AG146" s="88"/>
      <c r="AH146" s="88"/>
      <c r="AI146" s="88"/>
      <c r="AJ146" s="88"/>
      <c r="AK146" s="88"/>
    </row>
    <row r="147" spans="1:37" s="135" customFormat="1" x14ac:dyDescent="0.2">
      <c r="A147" s="91"/>
      <c r="B147" s="91"/>
      <c r="C147" s="91"/>
      <c r="D147" s="91"/>
      <c r="E147" s="91"/>
      <c r="F147" s="91"/>
      <c r="G147" s="91"/>
      <c r="H147" s="91"/>
      <c r="I147" s="91"/>
      <c r="J147" s="91"/>
      <c r="K147" s="91"/>
      <c r="L147" s="91"/>
      <c r="M147" s="93"/>
      <c r="N147" s="91"/>
      <c r="O147" s="91"/>
      <c r="P147" s="134" t="str">
        <f t="shared" si="13"/>
        <v/>
      </c>
      <c r="Q147" s="91" t="str">
        <f t="shared" si="15"/>
        <v/>
      </c>
      <c r="R147" s="91" t="str">
        <f t="shared" si="12"/>
        <v/>
      </c>
      <c r="S147" s="91" t="str">
        <f t="shared" si="14"/>
        <v/>
      </c>
      <c r="T147" s="91"/>
      <c r="U147" s="91"/>
      <c r="V147" s="91"/>
      <c r="W147" s="91"/>
      <c r="X147" s="91"/>
      <c r="Y147" s="91"/>
      <c r="Z147" s="91"/>
      <c r="AA147" s="91"/>
      <c r="AB147" s="88"/>
      <c r="AC147" s="88"/>
      <c r="AD147" s="88"/>
      <c r="AE147" s="88"/>
      <c r="AF147" s="88"/>
      <c r="AG147" s="88"/>
      <c r="AH147" s="88"/>
      <c r="AI147" s="88"/>
      <c r="AJ147" s="88"/>
      <c r="AK147" s="88"/>
    </row>
    <row r="148" spans="1:37" s="135" customFormat="1" x14ac:dyDescent="0.2">
      <c r="A148" s="91"/>
      <c r="B148" s="91"/>
      <c r="C148" s="91"/>
      <c r="D148" s="91"/>
      <c r="E148" s="91"/>
      <c r="F148" s="91"/>
      <c r="G148" s="91"/>
      <c r="H148" s="91"/>
      <c r="I148" s="91"/>
      <c r="J148" s="91"/>
      <c r="K148" s="91"/>
      <c r="L148" s="91"/>
      <c r="M148" s="93"/>
      <c r="N148" s="91"/>
      <c r="O148" s="91"/>
      <c r="P148" s="134" t="str">
        <f t="shared" si="13"/>
        <v/>
      </c>
      <c r="Q148" s="91" t="str">
        <f t="shared" si="15"/>
        <v/>
      </c>
      <c r="R148" s="91" t="str">
        <f t="shared" si="12"/>
        <v/>
      </c>
      <c r="S148" s="91" t="str">
        <f t="shared" si="14"/>
        <v/>
      </c>
      <c r="T148" s="91"/>
      <c r="U148" s="91"/>
      <c r="V148" s="91"/>
      <c r="W148" s="91"/>
      <c r="X148" s="91"/>
      <c r="Y148" s="91"/>
      <c r="Z148" s="91"/>
      <c r="AA148" s="91"/>
      <c r="AB148" s="88"/>
      <c r="AC148" s="88"/>
      <c r="AD148" s="88"/>
      <c r="AE148" s="88"/>
      <c r="AF148" s="88"/>
      <c r="AG148" s="88"/>
      <c r="AH148" s="88"/>
      <c r="AI148" s="88"/>
      <c r="AJ148" s="88"/>
      <c r="AK148" s="88"/>
    </row>
    <row r="149" spans="1:37" s="135" customFormat="1" x14ac:dyDescent="0.2">
      <c r="A149" s="91"/>
      <c r="B149" s="91"/>
      <c r="C149" s="91"/>
      <c r="D149" s="91"/>
      <c r="E149" s="91"/>
      <c r="F149" s="91"/>
      <c r="G149" s="91"/>
      <c r="H149" s="91"/>
      <c r="I149" s="91"/>
      <c r="J149" s="91"/>
      <c r="K149" s="91"/>
      <c r="L149" s="91"/>
      <c r="M149" s="93"/>
      <c r="N149" s="91"/>
      <c r="O149" s="91"/>
      <c r="P149" s="134" t="str">
        <f t="shared" si="13"/>
        <v/>
      </c>
      <c r="Q149" s="91" t="str">
        <f t="shared" si="15"/>
        <v/>
      </c>
      <c r="R149" s="91" t="str">
        <f t="shared" si="12"/>
        <v/>
      </c>
      <c r="S149" s="91" t="str">
        <f t="shared" si="14"/>
        <v/>
      </c>
      <c r="T149" s="91"/>
      <c r="U149" s="91"/>
      <c r="V149" s="91"/>
      <c r="W149" s="91"/>
      <c r="X149" s="91"/>
      <c r="Y149" s="91"/>
      <c r="Z149" s="91"/>
      <c r="AA149" s="91"/>
      <c r="AB149" s="88"/>
      <c r="AC149" s="88"/>
      <c r="AD149" s="88"/>
      <c r="AE149" s="88"/>
      <c r="AF149" s="88"/>
      <c r="AG149" s="88"/>
      <c r="AH149" s="88"/>
      <c r="AI149" s="88"/>
      <c r="AJ149" s="88"/>
      <c r="AK149" s="88"/>
    </row>
    <row r="150" spans="1:37" s="135" customFormat="1" x14ac:dyDescent="0.2">
      <c r="A150" s="91"/>
      <c r="B150" s="91"/>
      <c r="C150" s="91"/>
      <c r="D150" s="91"/>
      <c r="E150" s="91"/>
      <c r="F150" s="91"/>
      <c r="G150" s="91"/>
      <c r="H150" s="91"/>
      <c r="I150" s="91"/>
      <c r="J150" s="91"/>
      <c r="K150" s="91"/>
      <c r="L150" s="91"/>
      <c r="M150" s="93"/>
      <c r="N150" s="91"/>
      <c r="O150" s="91"/>
      <c r="P150" s="134" t="str">
        <f t="shared" si="13"/>
        <v/>
      </c>
      <c r="Q150" s="91" t="str">
        <f t="shared" si="15"/>
        <v/>
      </c>
      <c r="R150" s="91" t="str">
        <f t="shared" si="12"/>
        <v/>
      </c>
      <c r="S150" s="91" t="str">
        <f t="shared" si="14"/>
        <v/>
      </c>
      <c r="T150" s="91"/>
      <c r="U150" s="91"/>
      <c r="V150" s="91"/>
      <c r="W150" s="91"/>
      <c r="X150" s="91"/>
      <c r="Y150" s="91"/>
      <c r="Z150" s="91"/>
      <c r="AA150" s="91"/>
      <c r="AB150" s="88"/>
      <c r="AC150" s="88"/>
      <c r="AD150" s="88"/>
      <c r="AE150" s="88"/>
      <c r="AF150" s="88"/>
      <c r="AG150" s="88"/>
      <c r="AH150" s="88"/>
      <c r="AI150" s="88"/>
      <c r="AJ150" s="88"/>
      <c r="AK150" s="88"/>
    </row>
    <row r="151" spans="1:37" s="135" customFormat="1" x14ac:dyDescent="0.2">
      <c r="A151" s="91"/>
      <c r="B151" s="91"/>
      <c r="C151" s="91"/>
      <c r="D151" s="91"/>
      <c r="E151" s="91"/>
      <c r="F151" s="91"/>
      <c r="G151" s="91"/>
      <c r="H151" s="91"/>
      <c r="I151" s="91"/>
      <c r="J151" s="91"/>
      <c r="K151" s="91"/>
      <c r="L151" s="91"/>
      <c r="M151" s="93"/>
      <c r="N151" s="91"/>
      <c r="O151" s="91"/>
      <c r="P151" s="134" t="str">
        <f t="shared" si="13"/>
        <v/>
      </c>
      <c r="Q151" s="91" t="str">
        <f t="shared" si="15"/>
        <v/>
      </c>
      <c r="R151" s="91" t="str">
        <f t="shared" si="12"/>
        <v/>
      </c>
      <c r="S151" s="91" t="str">
        <f t="shared" si="14"/>
        <v/>
      </c>
      <c r="T151" s="91"/>
      <c r="U151" s="91"/>
      <c r="V151" s="91"/>
      <c r="W151" s="91"/>
      <c r="X151" s="91"/>
      <c r="Y151" s="91"/>
      <c r="Z151" s="91"/>
      <c r="AA151" s="91"/>
      <c r="AB151" s="88"/>
      <c r="AC151" s="88"/>
      <c r="AD151" s="88"/>
      <c r="AE151" s="88"/>
      <c r="AF151" s="88"/>
      <c r="AG151" s="88"/>
      <c r="AH151" s="88"/>
      <c r="AI151" s="88"/>
      <c r="AJ151" s="88"/>
      <c r="AK151" s="88"/>
    </row>
    <row r="152" spans="1:37" s="135" customFormat="1" x14ac:dyDescent="0.2">
      <c r="A152" s="91"/>
      <c r="B152" s="91"/>
      <c r="C152" s="91"/>
      <c r="D152" s="91"/>
      <c r="E152" s="91"/>
      <c r="F152" s="91"/>
      <c r="G152" s="91"/>
      <c r="H152" s="91"/>
      <c r="I152" s="91"/>
      <c r="J152" s="91"/>
      <c r="K152" s="91"/>
      <c r="L152" s="91"/>
      <c r="M152" s="93"/>
      <c r="N152" s="91"/>
      <c r="O152" s="91"/>
      <c r="P152" s="134" t="str">
        <f t="shared" si="13"/>
        <v/>
      </c>
      <c r="Q152" s="91" t="str">
        <f t="shared" si="15"/>
        <v/>
      </c>
      <c r="R152" s="91" t="str">
        <f t="shared" si="12"/>
        <v/>
      </c>
      <c r="S152" s="91" t="str">
        <f t="shared" si="14"/>
        <v/>
      </c>
      <c r="T152" s="91"/>
      <c r="U152" s="91"/>
      <c r="V152" s="91"/>
      <c r="W152" s="91"/>
      <c r="X152" s="91"/>
      <c r="Y152" s="91"/>
      <c r="Z152" s="91"/>
      <c r="AA152" s="91"/>
      <c r="AB152" s="88"/>
      <c r="AC152" s="88"/>
      <c r="AD152" s="88"/>
      <c r="AE152" s="88"/>
      <c r="AF152" s="88"/>
      <c r="AG152" s="88"/>
      <c r="AH152" s="88"/>
      <c r="AI152" s="88"/>
      <c r="AJ152" s="88"/>
      <c r="AK152" s="88"/>
    </row>
    <row r="153" spans="1:37" s="135" customFormat="1" x14ac:dyDescent="0.2">
      <c r="A153" s="91"/>
      <c r="B153" s="91"/>
      <c r="C153" s="91"/>
      <c r="D153" s="91"/>
      <c r="E153" s="91"/>
      <c r="F153" s="91"/>
      <c r="G153" s="91"/>
      <c r="H153" s="91"/>
      <c r="I153" s="91"/>
      <c r="J153" s="91"/>
      <c r="K153" s="91"/>
      <c r="L153" s="91"/>
      <c r="M153" s="93"/>
      <c r="N153" s="91"/>
      <c r="O153" s="91"/>
      <c r="P153" s="134" t="str">
        <f t="shared" si="13"/>
        <v/>
      </c>
      <c r="Q153" s="91" t="str">
        <f t="shared" si="15"/>
        <v/>
      </c>
      <c r="R153" s="91" t="str">
        <f t="shared" si="12"/>
        <v/>
      </c>
      <c r="S153" s="91" t="str">
        <f t="shared" si="14"/>
        <v/>
      </c>
      <c r="T153" s="91"/>
      <c r="U153" s="91"/>
      <c r="V153" s="91"/>
      <c r="W153" s="91"/>
      <c r="X153" s="91"/>
      <c r="Y153" s="91"/>
      <c r="Z153" s="91"/>
      <c r="AA153" s="91"/>
      <c r="AB153" s="88"/>
      <c r="AC153" s="88"/>
      <c r="AD153" s="88"/>
      <c r="AE153" s="88"/>
      <c r="AF153" s="88"/>
      <c r="AG153" s="88"/>
      <c r="AH153" s="88"/>
      <c r="AI153" s="88"/>
      <c r="AJ153" s="88"/>
      <c r="AK153" s="88"/>
    </row>
    <row r="154" spans="1:37" s="135" customFormat="1" x14ac:dyDescent="0.2">
      <c r="A154" s="91"/>
      <c r="B154" s="91"/>
      <c r="C154" s="91"/>
      <c r="D154" s="91"/>
      <c r="E154" s="91"/>
      <c r="F154" s="91"/>
      <c r="G154" s="91"/>
      <c r="H154" s="91"/>
      <c r="I154" s="91"/>
      <c r="J154" s="91"/>
      <c r="K154" s="91"/>
      <c r="L154" s="91"/>
      <c r="M154" s="93"/>
      <c r="N154" s="91"/>
      <c r="O154" s="91"/>
      <c r="P154" s="134" t="str">
        <f t="shared" si="13"/>
        <v/>
      </c>
      <c r="Q154" s="91" t="str">
        <f t="shared" si="15"/>
        <v/>
      </c>
      <c r="R154" s="91" t="str">
        <f t="shared" si="12"/>
        <v/>
      </c>
      <c r="S154" s="91" t="str">
        <f t="shared" si="14"/>
        <v/>
      </c>
      <c r="T154" s="91"/>
      <c r="U154" s="91"/>
      <c r="V154" s="91"/>
      <c r="W154" s="91"/>
      <c r="X154" s="91"/>
      <c r="Y154" s="91"/>
      <c r="Z154" s="91"/>
      <c r="AA154" s="91"/>
      <c r="AB154" s="88"/>
      <c r="AC154" s="88"/>
      <c r="AD154" s="88"/>
      <c r="AE154" s="88"/>
      <c r="AF154" s="88"/>
      <c r="AG154" s="88"/>
      <c r="AH154" s="88"/>
      <c r="AI154" s="88"/>
      <c r="AJ154" s="88"/>
      <c r="AK154" s="88"/>
    </row>
    <row r="155" spans="1:37" s="135" customFormat="1" x14ac:dyDescent="0.2">
      <c r="A155" s="91"/>
      <c r="B155" s="91"/>
      <c r="C155" s="91"/>
      <c r="D155" s="91"/>
      <c r="E155" s="91"/>
      <c r="F155" s="91"/>
      <c r="G155" s="91"/>
      <c r="H155" s="91"/>
      <c r="I155" s="91"/>
      <c r="J155" s="91"/>
      <c r="K155" s="91"/>
      <c r="L155" s="91"/>
      <c r="M155" s="93"/>
      <c r="N155" s="91"/>
      <c r="O155" s="91"/>
      <c r="P155" s="134" t="str">
        <f t="shared" si="13"/>
        <v/>
      </c>
      <c r="Q155" s="91" t="str">
        <f t="shared" si="15"/>
        <v/>
      </c>
      <c r="R155" s="91" t="str">
        <f t="shared" si="12"/>
        <v/>
      </c>
      <c r="S155" s="91" t="str">
        <f t="shared" si="14"/>
        <v/>
      </c>
      <c r="T155" s="91"/>
      <c r="U155" s="91"/>
      <c r="V155" s="91"/>
      <c r="W155" s="91"/>
      <c r="X155" s="91"/>
      <c r="Y155" s="91"/>
      <c r="Z155" s="91"/>
      <c r="AA155" s="91"/>
      <c r="AB155" s="88"/>
      <c r="AC155" s="88"/>
      <c r="AD155" s="88"/>
      <c r="AE155" s="88"/>
      <c r="AF155" s="88"/>
      <c r="AG155" s="88"/>
      <c r="AH155" s="88"/>
      <c r="AI155" s="88"/>
      <c r="AJ155" s="88"/>
      <c r="AK155" s="88"/>
    </row>
    <row r="156" spans="1:37" s="135" customFormat="1" x14ac:dyDescent="0.2">
      <c r="A156" s="91"/>
      <c r="B156" s="91"/>
      <c r="C156" s="91"/>
      <c r="D156" s="91"/>
      <c r="E156" s="91"/>
      <c r="F156" s="91"/>
      <c r="G156" s="91"/>
      <c r="H156" s="91"/>
      <c r="I156" s="91"/>
      <c r="J156" s="91"/>
      <c r="K156" s="91"/>
      <c r="L156" s="91"/>
      <c r="M156" s="93"/>
      <c r="N156" s="91"/>
      <c r="O156" s="91"/>
      <c r="P156" s="134" t="str">
        <f t="shared" si="13"/>
        <v/>
      </c>
      <c r="Q156" s="91" t="str">
        <f t="shared" si="15"/>
        <v/>
      </c>
      <c r="R156" s="91" t="str">
        <f t="shared" si="12"/>
        <v/>
      </c>
      <c r="S156" s="91" t="str">
        <f t="shared" si="14"/>
        <v/>
      </c>
      <c r="T156" s="91"/>
      <c r="U156" s="91"/>
      <c r="V156" s="91"/>
      <c r="W156" s="91"/>
      <c r="X156" s="91"/>
      <c r="Y156" s="91"/>
      <c r="Z156" s="91"/>
      <c r="AA156" s="91"/>
      <c r="AB156" s="88"/>
      <c r="AC156" s="88"/>
      <c r="AD156" s="88"/>
      <c r="AE156" s="88"/>
      <c r="AF156" s="88"/>
      <c r="AG156" s="88"/>
      <c r="AH156" s="88"/>
      <c r="AI156" s="88"/>
      <c r="AJ156" s="88"/>
      <c r="AK156" s="88"/>
    </row>
    <row r="157" spans="1:37" s="135" customFormat="1" x14ac:dyDescent="0.2">
      <c r="A157" s="91"/>
      <c r="B157" s="91"/>
      <c r="C157" s="91"/>
      <c r="D157" s="91"/>
      <c r="E157" s="91"/>
      <c r="F157" s="91"/>
      <c r="G157" s="91"/>
      <c r="H157" s="91"/>
      <c r="I157" s="91"/>
      <c r="J157" s="91"/>
      <c r="K157" s="91"/>
      <c r="L157" s="91"/>
      <c r="M157" s="93"/>
      <c r="N157" s="91"/>
      <c r="O157" s="91"/>
      <c r="P157" s="134" t="str">
        <f t="shared" si="13"/>
        <v/>
      </c>
      <c r="Q157" s="91" t="str">
        <f t="shared" si="15"/>
        <v/>
      </c>
      <c r="R157" s="91" t="str">
        <f t="shared" si="12"/>
        <v/>
      </c>
      <c r="S157" s="91" t="str">
        <f t="shared" si="14"/>
        <v/>
      </c>
      <c r="T157" s="91"/>
      <c r="U157" s="91"/>
      <c r="V157" s="91"/>
      <c r="W157" s="91"/>
      <c r="X157" s="91"/>
      <c r="Y157" s="91"/>
      <c r="Z157" s="91"/>
      <c r="AA157" s="91"/>
      <c r="AB157" s="88"/>
      <c r="AC157" s="88"/>
      <c r="AD157" s="88"/>
      <c r="AE157" s="88"/>
      <c r="AF157" s="88"/>
      <c r="AG157" s="88"/>
      <c r="AH157" s="88"/>
      <c r="AI157" s="88"/>
      <c r="AJ157" s="88"/>
      <c r="AK157" s="88"/>
    </row>
    <row r="158" spans="1:37" s="135" customFormat="1" x14ac:dyDescent="0.2">
      <c r="A158" s="91"/>
      <c r="B158" s="91"/>
      <c r="C158" s="91"/>
      <c r="D158" s="91"/>
      <c r="E158" s="91"/>
      <c r="F158" s="91"/>
      <c r="G158" s="91"/>
      <c r="H158" s="91"/>
      <c r="I158" s="91"/>
      <c r="J158" s="91"/>
      <c r="K158" s="91"/>
      <c r="L158" s="91"/>
      <c r="M158" s="93"/>
      <c r="N158" s="91"/>
      <c r="O158" s="91"/>
      <c r="P158" s="134" t="str">
        <f t="shared" si="13"/>
        <v/>
      </c>
      <c r="Q158" s="91" t="str">
        <f t="shared" si="15"/>
        <v/>
      </c>
      <c r="R158" s="91" t="str">
        <f t="shared" si="12"/>
        <v/>
      </c>
      <c r="S158" s="91" t="str">
        <f t="shared" si="14"/>
        <v/>
      </c>
      <c r="T158" s="91"/>
      <c r="U158" s="91"/>
      <c r="V158" s="91"/>
      <c r="W158" s="91"/>
      <c r="X158" s="91"/>
      <c r="Y158" s="91"/>
      <c r="Z158" s="91"/>
      <c r="AA158" s="91"/>
      <c r="AB158" s="88"/>
      <c r="AC158" s="88"/>
      <c r="AD158" s="88"/>
      <c r="AE158" s="88"/>
      <c r="AF158" s="88"/>
      <c r="AG158" s="88"/>
      <c r="AH158" s="88"/>
      <c r="AI158" s="88"/>
      <c r="AJ158" s="88"/>
      <c r="AK158" s="88"/>
    </row>
    <row r="159" spans="1:37" s="135" customFormat="1" x14ac:dyDescent="0.2">
      <c r="A159" s="91"/>
      <c r="B159" s="91"/>
      <c r="C159" s="91"/>
      <c r="D159" s="91"/>
      <c r="E159" s="91"/>
      <c r="F159" s="91"/>
      <c r="G159" s="91"/>
      <c r="H159" s="91"/>
      <c r="I159" s="91"/>
      <c r="J159" s="91"/>
      <c r="K159" s="91"/>
      <c r="L159" s="91"/>
      <c r="M159" s="93"/>
      <c r="N159" s="91"/>
      <c r="O159" s="91"/>
      <c r="P159" s="134" t="str">
        <f t="shared" si="13"/>
        <v/>
      </c>
      <c r="Q159" s="91" t="str">
        <f t="shared" si="15"/>
        <v/>
      </c>
      <c r="R159" s="91" t="str">
        <f t="shared" si="12"/>
        <v/>
      </c>
      <c r="S159" s="91" t="str">
        <f t="shared" si="14"/>
        <v/>
      </c>
      <c r="T159" s="91"/>
      <c r="U159" s="91"/>
      <c r="V159" s="91"/>
      <c r="W159" s="91"/>
      <c r="X159" s="91"/>
      <c r="Y159" s="91"/>
      <c r="Z159" s="91"/>
      <c r="AA159" s="91"/>
      <c r="AB159" s="88"/>
      <c r="AC159" s="88"/>
      <c r="AD159" s="88"/>
      <c r="AE159" s="88"/>
      <c r="AF159" s="88"/>
      <c r="AG159" s="88"/>
      <c r="AH159" s="88"/>
      <c r="AI159" s="88"/>
      <c r="AJ159" s="88"/>
      <c r="AK159" s="88"/>
    </row>
    <row r="160" spans="1:37" s="135" customFormat="1" x14ac:dyDescent="0.2">
      <c r="A160" s="91"/>
      <c r="B160" s="91"/>
      <c r="C160" s="91"/>
      <c r="D160" s="91"/>
      <c r="E160" s="91"/>
      <c r="F160" s="91"/>
      <c r="G160" s="91"/>
      <c r="H160" s="91"/>
      <c r="I160" s="91"/>
      <c r="J160" s="91"/>
      <c r="K160" s="91"/>
      <c r="L160" s="91"/>
      <c r="M160" s="93"/>
      <c r="N160" s="91"/>
      <c r="O160" s="91"/>
      <c r="P160" s="134" t="str">
        <f t="shared" si="13"/>
        <v/>
      </c>
      <c r="Q160" s="91" t="str">
        <f t="shared" si="15"/>
        <v/>
      </c>
      <c r="R160" s="91" t="str">
        <f t="shared" si="12"/>
        <v/>
      </c>
      <c r="S160" s="91" t="str">
        <f t="shared" si="14"/>
        <v/>
      </c>
      <c r="T160" s="91"/>
      <c r="U160" s="91"/>
      <c r="V160" s="91"/>
      <c r="W160" s="91"/>
      <c r="X160" s="91"/>
      <c r="Y160" s="91"/>
      <c r="Z160" s="91"/>
      <c r="AA160" s="91"/>
      <c r="AB160" s="88"/>
      <c r="AC160" s="88"/>
      <c r="AD160" s="88"/>
      <c r="AE160" s="88"/>
      <c r="AF160" s="88"/>
      <c r="AG160" s="88"/>
      <c r="AH160" s="88"/>
      <c r="AI160" s="88"/>
      <c r="AJ160" s="88"/>
      <c r="AK160" s="88"/>
    </row>
    <row r="161" spans="1:37" s="135" customFormat="1" x14ac:dyDescent="0.2">
      <c r="A161" s="91"/>
      <c r="B161" s="91"/>
      <c r="C161" s="91"/>
      <c r="D161" s="91"/>
      <c r="E161" s="91"/>
      <c r="F161" s="91"/>
      <c r="G161" s="91"/>
      <c r="H161" s="91"/>
      <c r="I161" s="91"/>
      <c r="J161" s="91"/>
      <c r="K161" s="91"/>
      <c r="L161" s="91"/>
      <c r="M161" s="93"/>
      <c r="N161" s="91"/>
      <c r="O161" s="91"/>
      <c r="P161" s="134" t="str">
        <f t="shared" si="13"/>
        <v/>
      </c>
      <c r="Q161" s="91" t="str">
        <f t="shared" si="15"/>
        <v/>
      </c>
      <c r="R161" s="91" t="str">
        <f t="shared" si="12"/>
        <v/>
      </c>
      <c r="S161" s="91" t="str">
        <f t="shared" si="14"/>
        <v/>
      </c>
      <c r="T161" s="91"/>
      <c r="U161" s="91"/>
      <c r="V161" s="91"/>
      <c r="W161" s="91"/>
      <c r="X161" s="91"/>
      <c r="Y161" s="91"/>
      <c r="Z161" s="91"/>
      <c r="AA161" s="91"/>
      <c r="AB161" s="88"/>
      <c r="AC161" s="88"/>
      <c r="AD161" s="88"/>
      <c r="AE161" s="88"/>
      <c r="AF161" s="88"/>
      <c r="AG161" s="88"/>
      <c r="AH161" s="88"/>
      <c r="AI161" s="88"/>
      <c r="AJ161" s="88"/>
      <c r="AK161" s="88"/>
    </row>
    <row r="162" spans="1:37" s="135" customFormat="1" x14ac:dyDescent="0.2">
      <c r="A162" s="91"/>
      <c r="B162" s="91"/>
      <c r="C162" s="91"/>
      <c r="D162" s="91"/>
      <c r="E162" s="91"/>
      <c r="F162" s="91"/>
      <c r="G162" s="91"/>
      <c r="H162" s="91"/>
      <c r="I162" s="91"/>
      <c r="J162" s="91"/>
      <c r="K162" s="91"/>
      <c r="L162" s="91"/>
      <c r="M162" s="93"/>
      <c r="N162" s="91"/>
      <c r="O162" s="91"/>
      <c r="P162" s="134" t="str">
        <f t="shared" si="13"/>
        <v/>
      </c>
      <c r="Q162" s="91" t="str">
        <f t="shared" si="15"/>
        <v/>
      </c>
      <c r="R162" s="91" t="str">
        <f t="shared" ref="R162:R174" si="16">D162&amp;E162&amp;S162</f>
        <v/>
      </c>
      <c r="S162" s="91" t="str">
        <f t="shared" si="14"/>
        <v/>
      </c>
      <c r="T162" s="91"/>
      <c r="U162" s="91"/>
      <c r="V162" s="91"/>
      <c r="W162" s="91"/>
      <c r="X162" s="91"/>
      <c r="Y162" s="91"/>
      <c r="Z162" s="91"/>
      <c r="AA162" s="91"/>
      <c r="AB162" s="88"/>
      <c r="AC162" s="88"/>
      <c r="AD162" s="88"/>
      <c r="AE162" s="88"/>
      <c r="AF162" s="88"/>
      <c r="AG162" s="88"/>
      <c r="AH162" s="88"/>
      <c r="AI162" s="88"/>
      <c r="AJ162" s="88"/>
      <c r="AK162" s="88"/>
    </row>
    <row r="163" spans="1:37" s="135" customFormat="1" x14ac:dyDescent="0.2">
      <c r="A163" s="91"/>
      <c r="B163" s="91"/>
      <c r="C163" s="91"/>
      <c r="D163" s="91"/>
      <c r="E163" s="91"/>
      <c r="F163" s="91"/>
      <c r="G163" s="91"/>
      <c r="H163" s="91"/>
      <c r="I163" s="91"/>
      <c r="J163" s="91"/>
      <c r="K163" s="91"/>
      <c r="L163" s="91"/>
      <c r="M163" s="93"/>
      <c r="N163" s="91"/>
      <c r="O163" s="91"/>
      <c r="P163" s="134" t="str">
        <f t="shared" si="13"/>
        <v/>
      </c>
      <c r="Q163" s="91" t="str">
        <f t="shared" si="15"/>
        <v/>
      </c>
      <c r="R163" s="91" t="str">
        <f t="shared" si="16"/>
        <v/>
      </c>
      <c r="S163" s="91" t="str">
        <f t="shared" si="14"/>
        <v/>
      </c>
      <c r="T163" s="91"/>
      <c r="U163" s="91"/>
      <c r="V163" s="91"/>
      <c r="W163" s="91"/>
      <c r="X163" s="91"/>
      <c r="Y163" s="91"/>
      <c r="Z163" s="91"/>
      <c r="AA163" s="91"/>
      <c r="AB163" s="88"/>
      <c r="AC163" s="88"/>
      <c r="AD163" s="88"/>
      <c r="AE163" s="88"/>
      <c r="AF163" s="88"/>
      <c r="AG163" s="88"/>
      <c r="AH163" s="88"/>
      <c r="AI163" s="88"/>
      <c r="AJ163" s="88"/>
      <c r="AK163" s="88"/>
    </row>
    <row r="164" spans="1:37" s="135" customFormat="1" x14ac:dyDescent="0.2">
      <c r="A164" s="91"/>
      <c r="B164" s="91"/>
      <c r="C164" s="91"/>
      <c r="D164" s="91"/>
      <c r="E164" s="91"/>
      <c r="F164" s="91"/>
      <c r="G164" s="91"/>
      <c r="H164" s="91"/>
      <c r="I164" s="91"/>
      <c r="J164" s="91"/>
      <c r="K164" s="91"/>
      <c r="L164" s="91"/>
      <c r="M164" s="93"/>
      <c r="N164" s="91"/>
      <c r="O164" s="91"/>
      <c r="P164" s="134" t="str">
        <f t="shared" si="13"/>
        <v/>
      </c>
      <c r="Q164" s="91" t="str">
        <f t="shared" si="15"/>
        <v/>
      </c>
      <c r="R164" s="91" t="str">
        <f t="shared" si="16"/>
        <v/>
      </c>
      <c r="S164" s="91" t="str">
        <f t="shared" si="14"/>
        <v/>
      </c>
      <c r="T164" s="91"/>
      <c r="U164" s="91"/>
      <c r="V164" s="91"/>
      <c r="W164" s="91"/>
      <c r="X164" s="91"/>
      <c r="Y164" s="91"/>
      <c r="Z164" s="91"/>
      <c r="AA164" s="91"/>
      <c r="AB164" s="88"/>
      <c r="AC164" s="88"/>
      <c r="AD164" s="88"/>
      <c r="AE164" s="88"/>
      <c r="AF164" s="88"/>
      <c r="AG164" s="88"/>
      <c r="AH164" s="88"/>
      <c r="AI164" s="88"/>
      <c r="AJ164" s="88"/>
      <c r="AK164" s="88"/>
    </row>
    <row r="165" spans="1:37" s="135" customFormat="1" x14ac:dyDescent="0.2">
      <c r="A165" s="91"/>
      <c r="B165" s="91"/>
      <c r="C165" s="91"/>
      <c r="D165" s="91"/>
      <c r="E165" s="91"/>
      <c r="F165" s="91"/>
      <c r="G165" s="91"/>
      <c r="H165" s="91"/>
      <c r="I165" s="91"/>
      <c r="J165" s="91"/>
      <c r="K165" s="91"/>
      <c r="L165" s="91"/>
      <c r="M165" s="93"/>
      <c r="N165" s="91"/>
      <c r="O165" s="91"/>
      <c r="P165" s="134" t="str">
        <f t="shared" si="13"/>
        <v/>
      </c>
      <c r="Q165" s="91" t="str">
        <f t="shared" si="15"/>
        <v/>
      </c>
      <c r="R165" s="91" t="str">
        <f t="shared" si="16"/>
        <v/>
      </c>
      <c r="S165" s="91" t="str">
        <f t="shared" si="14"/>
        <v/>
      </c>
      <c r="T165" s="91"/>
      <c r="U165" s="91"/>
      <c r="V165" s="91"/>
      <c r="W165" s="91"/>
      <c r="X165" s="91"/>
      <c r="Y165" s="91"/>
      <c r="Z165" s="91"/>
      <c r="AA165" s="91"/>
      <c r="AB165" s="88"/>
      <c r="AC165" s="88"/>
      <c r="AD165" s="88"/>
      <c r="AE165" s="88"/>
      <c r="AF165" s="88"/>
      <c r="AG165" s="88"/>
      <c r="AH165" s="88"/>
      <c r="AI165" s="88"/>
      <c r="AJ165" s="88"/>
      <c r="AK165" s="88"/>
    </row>
    <row r="166" spans="1:37" s="135" customFormat="1" x14ac:dyDescent="0.2">
      <c r="A166" s="91"/>
      <c r="B166" s="91"/>
      <c r="C166" s="91"/>
      <c r="D166" s="91"/>
      <c r="E166" s="91"/>
      <c r="F166" s="91"/>
      <c r="G166" s="91"/>
      <c r="H166" s="91"/>
      <c r="I166" s="91"/>
      <c r="J166" s="91"/>
      <c r="K166" s="91"/>
      <c r="L166" s="91"/>
      <c r="M166" s="93"/>
      <c r="N166" s="91"/>
      <c r="O166" s="91"/>
      <c r="P166" s="134" t="str">
        <f t="shared" si="13"/>
        <v/>
      </c>
      <c r="Q166" s="91" t="str">
        <f t="shared" si="15"/>
        <v/>
      </c>
      <c r="R166" s="91" t="str">
        <f t="shared" si="16"/>
        <v/>
      </c>
      <c r="S166" s="91" t="str">
        <f t="shared" si="14"/>
        <v/>
      </c>
      <c r="T166" s="91"/>
      <c r="U166" s="91"/>
      <c r="V166" s="91"/>
      <c r="W166" s="91"/>
      <c r="X166" s="91"/>
      <c r="Y166" s="91"/>
      <c r="Z166" s="91"/>
      <c r="AA166" s="91"/>
      <c r="AB166" s="88"/>
      <c r="AC166" s="88"/>
      <c r="AD166" s="88"/>
      <c r="AE166" s="88"/>
      <c r="AF166" s="88"/>
      <c r="AG166" s="88"/>
      <c r="AH166" s="88"/>
      <c r="AI166" s="88"/>
      <c r="AJ166" s="88"/>
      <c r="AK166" s="88"/>
    </row>
    <row r="167" spans="1:37" s="135" customFormat="1" x14ac:dyDescent="0.2">
      <c r="A167" s="91"/>
      <c r="B167" s="91"/>
      <c r="C167" s="91"/>
      <c r="D167" s="91"/>
      <c r="E167" s="91"/>
      <c r="F167" s="91"/>
      <c r="G167" s="91"/>
      <c r="H167" s="91"/>
      <c r="I167" s="91"/>
      <c r="J167" s="91"/>
      <c r="K167" s="91"/>
      <c r="L167" s="91"/>
      <c r="M167" s="93"/>
      <c r="N167" s="91"/>
      <c r="O167" s="91"/>
      <c r="P167" s="134" t="str">
        <f t="shared" si="13"/>
        <v/>
      </c>
      <c r="Q167" s="91" t="str">
        <f t="shared" si="15"/>
        <v/>
      </c>
      <c r="R167" s="91" t="str">
        <f t="shared" si="16"/>
        <v/>
      </c>
      <c r="S167" s="91" t="str">
        <f t="shared" si="14"/>
        <v/>
      </c>
      <c r="T167" s="91"/>
      <c r="U167" s="91"/>
      <c r="V167" s="91"/>
      <c r="W167" s="91"/>
      <c r="X167" s="91"/>
      <c r="Y167" s="91"/>
      <c r="Z167" s="91"/>
      <c r="AA167" s="91"/>
      <c r="AB167" s="88"/>
      <c r="AC167" s="88"/>
      <c r="AD167" s="88"/>
      <c r="AE167" s="88"/>
      <c r="AF167" s="88"/>
      <c r="AG167" s="88"/>
      <c r="AH167" s="88"/>
      <c r="AI167" s="88"/>
      <c r="AJ167" s="88"/>
      <c r="AK167" s="88"/>
    </row>
    <row r="168" spans="1:37" s="135" customFormat="1" x14ac:dyDescent="0.2">
      <c r="A168" s="91"/>
      <c r="B168" s="91"/>
      <c r="C168" s="91"/>
      <c r="D168" s="91"/>
      <c r="E168" s="91"/>
      <c r="F168" s="91"/>
      <c r="G168" s="91"/>
      <c r="H168" s="91"/>
      <c r="I168" s="91"/>
      <c r="J168" s="91"/>
      <c r="K168" s="91"/>
      <c r="L168" s="91"/>
      <c r="M168" s="93"/>
      <c r="N168" s="91"/>
      <c r="O168" s="91"/>
      <c r="P168" s="134" t="str">
        <f t="shared" si="13"/>
        <v/>
      </c>
      <c r="Q168" s="91" t="str">
        <f t="shared" si="15"/>
        <v/>
      </c>
      <c r="R168" s="91" t="str">
        <f t="shared" si="16"/>
        <v/>
      </c>
      <c r="S168" s="91" t="str">
        <f t="shared" si="14"/>
        <v/>
      </c>
      <c r="T168" s="91"/>
      <c r="U168" s="91"/>
      <c r="V168" s="91"/>
      <c r="W168" s="91"/>
      <c r="X168" s="91"/>
      <c r="Y168" s="91"/>
      <c r="Z168" s="91"/>
      <c r="AA168" s="91"/>
      <c r="AB168" s="88"/>
      <c r="AC168" s="88"/>
      <c r="AD168" s="88"/>
      <c r="AE168" s="88"/>
      <c r="AF168" s="88"/>
      <c r="AG168" s="88"/>
      <c r="AH168" s="88"/>
      <c r="AI168" s="88"/>
      <c r="AJ168" s="88"/>
      <c r="AK168" s="88"/>
    </row>
    <row r="169" spans="1:37" s="135" customFormat="1" x14ac:dyDescent="0.2">
      <c r="A169" s="91"/>
      <c r="B169" s="91"/>
      <c r="C169" s="91"/>
      <c r="D169" s="91"/>
      <c r="E169" s="91"/>
      <c r="F169" s="91"/>
      <c r="G169" s="91"/>
      <c r="H169" s="91"/>
      <c r="I169" s="91"/>
      <c r="J169" s="91"/>
      <c r="K169" s="91"/>
      <c r="L169" s="91"/>
      <c r="M169" s="93"/>
      <c r="N169" s="91"/>
      <c r="O169" s="91"/>
      <c r="P169" s="134" t="str">
        <f t="shared" si="13"/>
        <v/>
      </c>
      <c r="Q169" s="91" t="str">
        <f t="shared" si="15"/>
        <v/>
      </c>
      <c r="R169" s="91" t="str">
        <f t="shared" si="16"/>
        <v/>
      </c>
      <c r="S169" s="91" t="str">
        <f t="shared" si="14"/>
        <v/>
      </c>
      <c r="T169" s="91"/>
      <c r="U169" s="91"/>
      <c r="V169" s="91"/>
      <c r="W169" s="91"/>
      <c r="X169" s="91"/>
      <c r="Y169" s="91"/>
      <c r="Z169" s="91"/>
      <c r="AA169" s="91"/>
      <c r="AB169" s="88"/>
      <c r="AC169" s="88"/>
      <c r="AD169" s="88"/>
      <c r="AE169" s="88"/>
      <c r="AF169" s="88"/>
      <c r="AG169" s="88"/>
      <c r="AH169" s="88"/>
      <c r="AI169" s="88"/>
      <c r="AJ169" s="88"/>
      <c r="AK169" s="88"/>
    </row>
    <row r="170" spans="1:37" s="135" customFormat="1" x14ac:dyDescent="0.2">
      <c r="A170" s="91"/>
      <c r="B170" s="91"/>
      <c r="C170" s="91"/>
      <c r="D170" s="91"/>
      <c r="E170" s="91"/>
      <c r="F170" s="91"/>
      <c r="G170" s="91"/>
      <c r="H170" s="91"/>
      <c r="I170" s="91"/>
      <c r="J170" s="91"/>
      <c r="K170" s="91"/>
      <c r="L170" s="91"/>
      <c r="M170" s="93"/>
      <c r="N170" s="91"/>
      <c r="O170" s="91"/>
      <c r="P170" s="134" t="str">
        <f t="shared" si="13"/>
        <v/>
      </c>
      <c r="Q170" s="91" t="str">
        <f t="shared" si="15"/>
        <v/>
      </c>
      <c r="R170" s="91" t="str">
        <f t="shared" si="16"/>
        <v/>
      </c>
      <c r="S170" s="91" t="str">
        <f t="shared" si="14"/>
        <v/>
      </c>
      <c r="T170" s="91"/>
      <c r="U170" s="91"/>
      <c r="V170" s="91"/>
      <c r="W170" s="91"/>
      <c r="X170" s="91"/>
      <c r="Y170" s="91"/>
      <c r="Z170" s="91"/>
      <c r="AA170" s="91"/>
      <c r="AB170" s="88"/>
      <c r="AC170" s="88"/>
      <c r="AD170" s="88"/>
      <c r="AE170" s="88"/>
      <c r="AF170" s="88"/>
      <c r="AG170" s="88"/>
      <c r="AH170" s="88"/>
      <c r="AI170" s="88"/>
      <c r="AJ170" s="88"/>
      <c r="AK170" s="88"/>
    </row>
    <row r="171" spans="1:37" s="135" customFormat="1" x14ac:dyDescent="0.2">
      <c r="A171" s="91"/>
      <c r="B171" s="91"/>
      <c r="C171" s="91"/>
      <c r="D171" s="91"/>
      <c r="E171" s="91"/>
      <c r="F171" s="91"/>
      <c r="G171" s="91"/>
      <c r="H171" s="91"/>
      <c r="I171" s="91"/>
      <c r="J171" s="91"/>
      <c r="K171" s="91"/>
      <c r="L171" s="91"/>
      <c r="M171" s="93"/>
      <c r="N171" s="91"/>
      <c r="O171" s="91"/>
      <c r="P171" s="134" t="str">
        <f t="shared" si="13"/>
        <v/>
      </c>
      <c r="Q171" s="91" t="str">
        <f t="shared" si="15"/>
        <v/>
      </c>
      <c r="R171" s="91" t="str">
        <f t="shared" si="16"/>
        <v/>
      </c>
      <c r="S171" s="91" t="str">
        <f t="shared" si="14"/>
        <v/>
      </c>
      <c r="T171" s="91"/>
      <c r="U171" s="91"/>
      <c r="V171" s="91"/>
      <c r="W171" s="91"/>
      <c r="X171" s="91"/>
      <c r="Y171" s="91"/>
      <c r="Z171" s="91"/>
      <c r="AA171" s="91"/>
      <c r="AB171" s="88"/>
      <c r="AC171" s="88"/>
      <c r="AD171" s="88"/>
      <c r="AE171" s="88"/>
      <c r="AF171" s="88"/>
      <c r="AG171" s="88"/>
      <c r="AH171" s="88"/>
      <c r="AI171" s="88"/>
      <c r="AJ171" s="88"/>
      <c r="AK171" s="88"/>
    </row>
    <row r="172" spans="1:37" s="135" customFormat="1" x14ac:dyDescent="0.2">
      <c r="A172" s="91"/>
      <c r="B172" s="91"/>
      <c r="C172" s="91"/>
      <c r="D172" s="91"/>
      <c r="E172" s="91"/>
      <c r="F172" s="91"/>
      <c r="G172" s="91"/>
      <c r="H172" s="91"/>
      <c r="I172" s="91"/>
      <c r="J172" s="91"/>
      <c r="K172" s="91"/>
      <c r="L172" s="91"/>
      <c r="M172" s="93"/>
      <c r="N172" s="91"/>
      <c r="O172" s="91"/>
      <c r="P172" s="134" t="str">
        <f t="shared" si="13"/>
        <v/>
      </c>
      <c r="Q172" s="91" t="str">
        <f t="shared" si="15"/>
        <v/>
      </c>
      <c r="R172" s="91" t="str">
        <f t="shared" si="16"/>
        <v/>
      </c>
      <c r="S172" s="91" t="str">
        <f t="shared" si="14"/>
        <v/>
      </c>
      <c r="T172" s="91"/>
      <c r="U172" s="91"/>
      <c r="V172" s="91"/>
      <c r="W172" s="91"/>
      <c r="X172" s="91"/>
      <c r="Y172" s="91"/>
      <c r="Z172" s="91"/>
      <c r="AA172" s="91"/>
      <c r="AB172" s="88"/>
      <c r="AC172" s="88"/>
      <c r="AD172" s="88"/>
      <c r="AE172" s="88"/>
      <c r="AF172" s="88"/>
      <c r="AG172" s="88"/>
      <c r="AH172" s="88"/>
      <c r="AI172" s="88"/>
      <c r="AJ172" s="88"/>
      <c r="AK172" s="88"/>
    </row>
    <row r="173" spans="1:37" s="135" customFormat="1" x14ac:dyDescent="0.2">
      <c r="A173" s="91"/>
      <c r="B173" s="91"/>
      <c r="C173" s="91"/>
      <c r="D173" s="91"/>
      <c r="E173" s="91"/>
      <c r="F173" s="91"/>
      <c r="G173" s="91"/>
      <c r="H173" s="91"/>
      <c r="I173" s="91"/>
      <c r="J173" s="91"/>
      <c r="K173" s="91"/>
      <c r="L173" s="91"/>
      <c r="M173" s="93"/>
      <c r="N173" s="91"/>
      <c r="O173" s="91"/>
      <c r="P173" s="134" t="str">
        <f t="shared" si="13"/>
        <v/>
      </c>
      <c r="Q173" s="91" t="str">
        <f t="shared" si="15"/>
        <v/>
      </c>
      <c r="R173" s="91" t="str">
        <f t="shared" si="16"/>
        <v/>
      </c>
      <c r="S173" s="91" t="str">
        <f t="shared" si="14"/>
        <v/>
      </c>
      <c r="T173" s="91"/>
      <c r="U173" s="91"/>
      <c r="V173" s="91"/>
      <c r="W173" s="91"/>
      <c r="X173" s="91"/>
      <c r="Y173" s="91"/>
      <c r="Z173" s="91"/>
      <c r="AA173" s="91"/>
      <c r="AB173" s="88"/>
      <c r="AC173" s="88"/>
      <c r="AD173" s="88"/>
      <c r="AE173" s="88"/>
      <c r="AF173" s="88"/>
      <c r="AG173" s="88"/>
      <c r="AH173" s="88"/>
      <c r="AI173" s="88"/>
      <c r="AJ173" s="88"/>
      <c r="AK173" s="88"/>
    </row>
    <row r="174" spans="1:37" s="135" customFormat="1" x14ac:dyDescent="0.2">
      <c r="A174" s="91"/>
      <c r="B174" s="91"/>
      <c r="C174" s="91"/>
      <c r="D174" s="91"/>
      <c r="E174" s="91"/>
      <c r="F174" s="91"/>
      <c r="G174" s="91"/>
      <c r="H174" s="91"/>
      <c r="I174" s="91"/>
      <c r="J174" s="91"/>
      <c r="K174" s="91"/>
      <c r="L174" s="91"/>
      <c r="M174" s="93"/>
      <c r="N174" s="91"/>
      <c r="O174" s="91"/>
      <c r="P174" s="134" t="str">
        <f t="shared" si="13"/>
        <v/>
      </c>
      <c r="Q174" s="91" t="str">
        <f t="shared" si="15"/>
        <v/>
      </c>
      <c r="R174" s="91" t="str">
        <f t="shared" si="16"/>
        <v/>
      </c>
      <c r="S174" s="91" t="str">
        <f t="shared" si="14"/>
        <v/>
      </c>
      <c r="T174" s="91"/>
      <c r="U174" s="91"/>
      <c r="V174" s="91"/>
      <c r="W174" s="91"/>
      <c r="X174" s="91"/>
      <c r="Y174" s="91"/>
      <c r="Z174" s="91"/>
      <c r="AA174" s="91"/>
      <c r="AB174" s="88"/>
      <c r="AC174" s="88"/>
      <c r="AD174" s="88"/>
      <c r="AE174" s="88"/>
      <c r="AF174" s="88"/>
      <c r="AG174" s="88"/>
      <c r="AH174" s="88"/>
      <c r="AI174" s="88"/>
      <c r="AJ174" s="88"/>
      <c r="AK174" s="88"/>
    </row>
    <row r="175" spans="1:37" x14ac:dyDescent="0.2">
      <c r="P175" s="134" t="str">
        <f t="shared" si="13"/>
        <v/>
      </c>
      <c r="Q175" s="91" t="str">
        <f t="shared" si="15"/>
        <v/>
      </c>
      <c r="S175" s="91" t="str">
        <f t="shared" si="14"/>
        <v/>
      </c>
    </row>
    <row r="176" spans="1:37" x14ac:dyDescent="0.2">
      <c r="P176" s="134" t="str">
        <f t="shared" si="13"/>
        <v/>
      </c>
      <c r="Q176" s="91" t="str">
        <f t="shared" si="15"/>
        <v/>
      </c>
      <c r="S176" s="91" t="str">
        <f t="shared" si="14"/>
        <v/>
      </c>
    </row>
    <row r="177" spans="16:19" x14ac:dyDescent="0.2">
      <c r="P177" s="134" t="str">
        <f t="shared" si="13"/>
        <v/>
      </c>
      <c r="Q177" s="91" t="str">
        <f t="shared" si="15"/>
        <v/>
      </c>
      <c r="S177" s="91" t="str">
        <f t="shared" si="14"/>
        <v/>
      </c>
    </row>
    <row r="178" spans="16:19" x14ac:dyDescent="0.2">
      <c r="P178" s="134" t="str">
        <f t="shared" si="13"/>
        <v/>
      </c>
      <c r="Q178" s="91" t="str">
        <f t="shared" si="15"/>
        <v/>
      </c>
      <c r="S178" s="91" t="str">
        <f t="shared" si="14"/>
        <v/>
      </c>
    </row>
    <row r="179" spans="16:19" x14ac:dyDescent="0.2">
      <c r="P179" s="134" t="str">
        <f t="shared" si="13"/>
        <v/>
      </c>
      <c r="Q179" s="91" t="str">
        <f t="shared" si="15"/>
        <v/>
      </c>
      <c r="S179" s="91" t="str">
        <f t="shared" si="14"/>
        <v/>
      </c>
    </row>
    <row r="180" spans="16:19" x14ac:dyDescent="0.2">
      <c r="P180" s="134" t="str">
        <f t="shared" si="13"/>
        <v/>
      </c>
      <c r="Q180" s="91" t="str">
        <f t="shared" si="15"/>
        <v/>
      </c>
      <c r="S180" s="91" t="str">
        <f t="shared" si="14"/>
        <v/>
      </c>
    </row>
    <row r="181" spans="16:19" x14ac:dyDescent="0.2">
      <c r="P181" s="134" t="str">
        <f t="shared" si="13"/>
        <v/>
      </c>
      <c r="Q181" s="91" t="str">
        <f t="shared" si="15"/>
        <v/>
      </c>
      <c r="S181" s="91" t="str">
        <f t="shared" si="14"/>
        <v/>
      </c>
    </row>
    <row r="182" spans="16:19" x14ac:dyDescent="0.2">
      <c r="P182" s="134" t="str">
        <f t="shared" si="13"/>
        <v/>
      </c>
      <c r="Q182" s="91" t="str">
        <f t="shared" si="15"/>
        <v/>
      </c>
      <c r="S182" s="91" t="str">
        <f t="shared" si="14"/>
        <v/>
      </c>
    </row>
    <row r="183" spans="16:19" x14ac:dyDescent="0.2">
      <c r="P183" s="134" t="str">
        <f t="shared" si="13"/>
        <v/>
      </c>
      <c r="Q183" s="91" t="str">
        <f t="shared" si="15"/>
        <v/>
      </c>
      <c r="S183" s="91" t="str">
        <f t="shared" si="14"/>
        <v/>
      </c>
    </row>
    <row r="184" spans="16:19" x14ac:dyDescent="0.2">
      <c r="P184" s="134" t="str">
        <f t="shared" si="13"/>
        <v/>
      </c>
      <c r="Q184" s="91" t="str">
        <f t="shared" si="15"/>
        <v/>
      </c>
      <c r="S184" s="91" t="str">
        <f t="shared" si="14"/>
        <v/>
      </c>
    </row>
    <row r="185" spans="16:19" x14ac:dyDescent="0.2">
      <c r="P185" s="134" t="str">
        <f t="shared" si="13"/>
        <v/>
      </c>
      <c r="Q185" s="91" t="str">
        <f t="shared" si="15"/>
        <v/>
      </c>
      <c r="S185" s="91" t="str">
        <f t="shared" si="14"/>
        <v/>
      </c>
    </row>
    <row r="186" spans="16:19" x14ac:dyDescent="0.2">
      <c r="P186" s="134" t="str">
        <f t="shared" si="13"/>
        <v/>
      </c>
      <c r="Q186" s="91" t="str">
        <f t="shared" si="15"/>
        <v/>
      </c>
      <c r="S186" s="91" t="str">
        <f t="shared" si="14"/>
        <v/>
      </c>
    </row>
    <row r="187" spans="16:19" x14ac:dyDescent="0.2">
      <c r="P187" s="134" t="str">
        <f t="shared" si="13"/>
        <v/>
      </c>
      <c r="Q187" s="91" t="str">
        <f t="shared" si="15"/>
        <v/>
      </c>
      <c r="S187" s="91" t="str">
        <f t="shared" si="14"/>
        <v/>
      </c>
    </row>
    <row r="188" spans="16:19" x14ac:dyDescent="0.2">
      <c r="P188" s="134" t="str">
        <f t="shared" si="13"/>
        <v/>
      </c>
      <c r="Q188" s="91" t="str">
        <f t="shared" si="15"/>
        <v/>
      </c>
      <c r="S188" s="91" t="str">
        <f t="shared" si="14"/>
        <v/>
      </c>
    </row>
    <row r="189" spans="16:19" x14ac:dyDescent="0.2">
      <c r="P189" s="134" t="str">
        <f t="shared" si="13"/>
        <v/>
      </c>
      <c r="Q189" s="91" t="str">
        <f t="shared" si="15"/>
        <v/>
      </c>
      <c r="S189" s="91" t="str">
        <f t="shared" si="14"/>
        <v/>
      </c>
    </row>
    <row r="190" spans="16:19" x14ac:dyDescent="0.2">
      <c r="P190" s="134" t="str">
        <f t="shared" si="13"/>
        <v/>
      </c>
      <c r="Q190" s="91" t="str">
        <f t="shared" si="15"/>
        <v/>
      </c>
      <c r="S190" s="91" t="str">
        <f t="shared" si="14"/>
        <v/>
      </c>
    </row>
    <row r="191" spans="16:19" x14ac:dyDescent="0.2">
      <c r="P191" s="134" t="str">
        <f t="shared" si="13"/>
        <v/>
      </c>
      <c r="Q191" s="91" t="str">
        <f t="shared" si="15"/>
        <v/>
      </c>
      <c r="S191" s="91" t="str">
        <f t="shared" si="14"/>
        <v/>
      </c>
    </row>
    <row r="192" spans="16:19" x14ac:dyDescent="0.2">
      <c r="P192" s="134" t="str">
        <f t="shared" si="13"/>
        <v/>
      </c>
      <c r="Q192" s="91" t="str">
        <f t="shared" si="15"/>
        <v/>
      </c>
      <c r="S192" s="91" t="str">
        <f t="shared" si="14"/>
        <v/>
      </c>
    </row>
    <row r="193" spans="16:19" x14ac:dyDescent="0.2">
      <c r="P193" s="134" t="str">
        <f t="shared" si="13"/>
        <v/>
      </c>
      <c r="Q193" s="91" t="str">
        <f t="shared" si="15"/>
        <v/>
      </c>
      <c r="S193" s="91" t="str">
        <f t="shared" si="14"/>
        <v/>
      </c>
    </row>
    <row r="194" spans="16:19" x14ac:dyDescent="0.2">
      <c r="P194" s="134" t="str">
        <f t="shared" si="13"/>
        <v/>
      </c>
      <c r="Q194" s="91" t="str">
        <f t="shared" si="15"/>
        <v/>
      </c>
      <c r="S194" s="91" t="str">
        <f t="shared" si="14"/>
        <v/>
      </c>
    </row>
    <row r="195" spans="16:19" x14ac:dyDescent="0.2">
      <c r="P195" s="134" t="str">
        <f t="shared" ref="P195:P258" si="17">IF(A195="","",1)</f>
        <v/>
      </c>
      <c r="Q195" s="91" t="str">
        <f t="shared" si="15"/>
        <v/>
      </c>
      <c r="S195" s="91" t="str">
        <f t="shared" ref="S195:S258" si="18">IF(T195="AGENT",2,"")&amp;IF(T195="CLIENT",1,"")</f>
        <v/>
      </c>
    </row>
    <row r="196" spans="16:19" x14ac:dyDescent="0.2">
      <c r="P196" s="134" t="str">
        <f t="shared" si="17"/>
        <v/>
      </c>
      <c r="Q196" s="91" t="str">
        <f t="shared" ref="Q196:Q259" si="19">IF(OR(L196="TROP CHER ALL IN", L196="TROP CHER FOB", L196="TROP CHER FRET", L196="REP HORS DELAIS", L196="PDT NON ADAPTE", L196="CDE ANNULEE", L196="AUTRE"),1, "")</f>
        <v/>
      </c>
      <c r="S196" s="91" t="str">
        <f t="shared" si="18"/>
        <v/>
      </c>
    </row>
    <row r="197" spans="16:19" x14ac:dyDescent="0.2">
      <c r="P197" s="134" t="str">
        <f t="shared" si="17"/>
        <v/>
      </c>
      <c r="Q197" s="91" t="str">
        <f t="shared" si="19"/>
        <v/>
      </c>
      <c r="S197" s="91" t="str">
        <f t="shared" si="18"/>
        <v/>
      </c>
    </row>
    <row r="198" spans="16:19" x14ac:dyDescent="0.2">
      <c r="P198" s="134" t="str">
        <f t="shared" si="17"/>
        <v/>
      </c>
      <c r="Q198" s="91" t="str">
        <f t="shared" si="19"/>
        <v/>
      </c>
      <c r="S198" s="91" t="str">
        <f t="shared" si="18"/>
        <v/>
      </c>
    </row>
    <row r="199" spans="16:19" x14ac:dyDescent="0.2">
      <c r="P199" s="134" t="str">
        <f t="shared" si="17"/>
        <v/>
      </c>
      <c r="Q199" s="91" t="str">
        <f t="shared" si="19"/>
        <v/>
      </c>
      <c r="S199" s="91" t="str">
        <f t="shared" si="18"/>
        <v/>
      </c>
    </row>
    <row r="200" spans="16:19" x14ac:dyDescent="0.2">
      <c r="P200" s="134" t="str">
        <f t="shared" si="17"/>
        <v/>
      </c>
      <c r="Q200" s="91" t="str">
        <f t="shared" si="19"/>
        <v/>
      </c>
      <c r="S200" s="91" t="str">
        <f t="shared" si="18"/>
        <v/>
      </c>
    </row>
    <row r="201" spans="16:19" x14ac:dyDescent="0.2">
      <c r="P201" s="134" t="str">
        <f t="shared" si="17"/>
        <v/>
      </c>
      <c r="Q201" s="91" t="str">
        <f t="shared" si="19"/>
        <v/>
      </c>
      <c r="S201" s="91" t="str">
        <f t="shared" si="18"/>
        <v/>
      </c>
    </row>
    <row r="202" spans="16:19" x14ac:dyDescent="0.2">
      <c r="P202" s="134" t="str">
        <f t="shared" si="17"/>
        <v/>
      </c>
      <c r="Q202" s="91" t="str">
        <f t="shared" si="19"/>
        <v/>
      </c>
      <c r="S202" s="91" t="str">
        <f t="shared" si="18"/>
        <v/>
      </c>
    </row>
    <row r="203" spans="16:19" x14ac:dyDescent="0.2">
      <c r="P203" s="134" t="str">
        <f t="shared" si="17"/>
        <v/>
      </c>
      <c r="Q203" s="91" t="str">
        <f t="shared" si="19"/>
        <v/>
      </c>
      <c r="S203" s="91" t="str">
        <f t="shared" si="18"/>
        <v/>
      </c>
    </row>
    <row r="204" spans="16:19" x14ac:dyDescent="0.2">
      <c r="P204" s="134" t="str">
        <f t="shared" si="17"/>
        <v/>
      </c>
      <c r="Q204" s="91" t="str">
        <f t="shared" si="19"/>
        <v/>
      </c>
      <c r="S204" s="91" t="str">
        <f t="shared" si="18"/>
        <v/>
      </c>
    </row>
    <row r="205" spans="16:19" x14ac:dyDescent="0.2">
      <c r="P205" s="134" t="str">
        <f t="shared" si="17"/>
        <v/>
      </c>
      <c r="Q205" s="91" t="str">
        <f t="shared" si="19"/>
        <v/>
      </c>
      <c r="S205" s="91" t="str">
        <f t="shared" si="18"/>
        <v/>
      </c>
    </row>
    <row r="206" spans="16:19" x14ac:dyDescent="0.2">
      <c r="P206" s="134" t="str">
        <f t="shared" si="17"/>
        <v/>
      </c>
      <c r="Q206" s="91" t="str">
        <f t="shared" si="19"/>
        <v/>
      </c>
      <c r="S206" s="91" t="str">
        <f t="shared" si="18"/>
        <v/>
      </c>
    </row>
    <row r="207" spans="16:19" x14ac:dyDescent="0.2">
      <c r="P207" s="134" t="str">
        <f t="shared" si="17"/>
        <v/>
      </c>
      <c r="Q207" s="91" t="str">
        <f t="shared" si="19"/>
        <v/>
      </c>
      <c r="S207" s="91" t="str">
        <f t="shared" si="18"/>
        <v/>
      </c>
    </row>
    <row r="208" spans="16:19" x14ac:dyDescent="0.2">
      <c r="P208" s="134" t="str">
        <f t="shared" si="17"/>
        <v/>
      </c>
      <c r="Q208" s="91" t="str">
        <f t="shared" si="19"/>
        <v/>
      </c>
      <c r="S208" s="91" t="str">
        <f t="shared" si="18"/>
        <v/>
      </c>
    </row>
    <row r="209" spans="16:19" x14ac:dyDescent="0.2">
      <c r="P209" s="134" t="str">
        <f t="shared" si="17"/>
        <v/>
      </c>
      <c r="Q209" s="91" t="str">
        <f t="shared" si="19"/>
        <v/>
      </c>
      <c r="S209" s="91" t="str">
        <f t="shared" si="18"/>
        <v/>
      </c>
    </row>
    <row r="210" spans="16:19" x14ac:dyDescent="0.2">
      <c r="P210" s="134" t="str">
        <f t="shared" si="17"/>
        <v/>
      </c>
      <c r="Q210" s="91" t="str">
        <f t="shared" si="19"/>
        <v/>
      </c>
      <c r="S210" s="91" t="str">
        <f t="shared" si="18"/>
        <v/>
      </c>
    </row>
    <row r="211" spans="16:19" x14ac:dyDescent="0.2">
      <c r="P211" s="134" t="str">
        <f t="shared" si="17"/>
        <v/>
      </c>
      <c r="Q211" s="91" t="str">
        <f t="shared" si="19"/>
        <v/>
      </c>
      <c r="S211" s="91" t="str">
        <f t="shared" si="18"/>
        <v/>
      </c>
    </row>
    <row r="212" spans="16:19" x14ac:dyDescent="0.2">
      <c r="P212" s="134" t="str">
        <f t="shared" si="17"/>
        <v/>
      </c>
      <c r="Q212" s="91" t="str">
        <f t="shared" si="19"/>
        <v/>
      </c>
      <c r="S212" s="91" t="str">
        <f t="shared" si="18"/>
        <v/>
      </c>
    </row>
    <row r="213" spans="16:19" x14ac:dyDescent="0.2">
      <c r="P213" s="134" t="str">
        <f t="shared" si="17"/>
        <v/>
      </c>
      <c r="Q213" s="91" t="str">
        <f t="shared" si="19"/>
        <v/>
      </c>
      <c r="S213" s="91" t="str">
        <f t="shared" si="18"/>
        <v/>
      </c>
    </row>
    <row r="214" spans="16:19" x14ac:dyDescent="0.2">
      <c r="P214" s="134" t="str">
        <f t="shared" si="17"/>
        <v/>
      </c>
      <c r="Q214" s="91" t="str">
        <f t="shared" si="19"/>
        <v/>
      </c>
      <c r="S214" s="91" t="str">
        <f t="shared" si="18"/>
        <v/>
      </c>
    </row>
    <row r="215" spans="16:19" x14ac:dyDescent="0.2">
      <c r="P215" s="134" t="str">
        <f t="shared" si="17"/>
        <v/>
      </c>
      <c r="Q215" s="91" t="str">
        <f t="shared" si="19"/>
        <v/>
      </c>
      <c r="S215" s="91" t="str">
        <f t="shared" si="18"/>
        <v/>
      </c>
    </row>
    <row r="216" spans="16:19" x14ac:dyDescent="0.2">
      <c r="P216" s="134" t="str">
        <f t="shared" si="17"/>
        <v/>
      </c>
      <c r="Q216" s="91" t="str">
        <f t="shared" si="19"/>
        <v/>
      </c>
      <c r="S216" s="91" t="str">
        <f t="shared" si="18"/>
        <v/>
      </c>
    </row>
    <row r="217" spans="16:19" x14ac:dyDescent="0.2">
      <c r="P217" s="134" t="str">
        <f t="shared" si="17"/>
        <v/>
      </c>
      <c r="Q217" s="91" t="str">
        <f t="shared" si="19"/>
        <v/>
      </c>
      <c r="S217" s="91" t="str">
        <f t="shared" si="18"/>
        <v/>
      </c>
    </row>
    <row r="218" spans="16:19" x14ac:dyDescent="0.2">
      <c r="P218" s="134" t="str">
        <f t="shared" si="17"/>
        <v/>
      </c>
      <c r="Q218" s="91" t="str">
        <f t="shared" si="19"/>
        <v/>
      </c>
      <c r="S218" s="91" t="str">
        <f t="shared" si="18"/>
        <v/>
      </c>
    </row>
    <row r="219" spans="16:19" x14ac:dyDescent="0.2">
      <c r="P219" s="134" t="str">
        <f t="shared" si="17"/>
        <v/>
      </c>
      <c r="Q219" s="91" t="str">
        <f t="shared" si="19"/>
        <v/>
      </c>
      <c r="S219" s="91" t="str">
        <f t="shared" si="18"/>
        <v/>
      </c>
    </row>
    <row r="220" spans="16:19" x14ac:dyDescent="0.2">
      <c r="P220" s="134" t="str">
        <f t="shared" si="17"/>
        <v/>
      </c>
      <c r="Q220" s="91" t="str">
        <f t="shared" si="19"/>
        <v/>
      </c>
      <c r="S220" s="91" t="str">
        <f t="shared" si="18"/>
        <v/>
      </c>
    </row>
    <row r="221" spans="16:19" x14ac:dyDescent="0.2">
      <c r="P221" s="134" t="str">
        <f t="shared" si="17"/>
        <v/>
      </c>
      <c r="Q221" s="91" t="str">
        <f t="shared" si="19"/>
        <v/>
      </c>
      <c r="S221" s="91" t="str">
        <f t="shared" si="18"/>
        <v/>
      </c>
    </row>
    <row r="222" spans="16:19" x14ac:dyDescent="0.2">
      <c r="P222" s="134" t="str">
        <f t="shared" si="17"/>
        <v/>
      </c>
      <c r="Q222" s="91" t="str">
        <f t="shared" si="19"/>
        <v/>
      </c>
      <c r="S222" s="91" t="str">
        <f t="shared" si="18"/>
        <v/>
      </c>
    </row>
    <row r="223" spans="16:19" x14ac:dyDescent="0.2">
      <c r="P223" s="134" t="str">
        <f t="shared" si="17"/>
        <v/>
      </c>
      <c r="Q223" s="91" t="str">
        <f t="shared" si="19"/>
        <v/>
      </c>
      <c r="S223" s="91" t="str">
        <f t="shared" si="18"/>
        <v/>
      </c>
    </row>
    <row r="224" spans="16:19" x14ac:dyDescent="0.2">
      <c r="P224" s="134" t="str">
        <f t="shared" si="17"/>
        <v/>
      </c>
      <c r="Q224" s="91" t="str">
        <f t="shared" si="19"/>
        <v/>
      </c>
      <c r="S224" s="91" t="str">
        <f t="shared" si="18"/>
        <v/>
      </c>
    </row>
    <row r="225" spans="16:19" x14ac:dyDescent="0.2">
      <c r="P225" s="134" t="str">
        <f t="shared" si="17"/>
        <v/>
      </c>
      <c r="Q225" s="91" t="str">
        <f t="shared" si="19"/>
        <v/>
      </c>
      <c r="S225" s="91" t="str">
        <f t="shared" si="18"/>
        <v/>
      </c>
    </row>
    <row r="226" spans="16:19" x14ac:dyDescent="0.2">
      <c r="P226" s="134" t="str">
        <f t="shared" si="17"/>
        <v/>
      </c>
      <c r="Q226" s="91" t="str">
        <f t="shared" si="19"/>
        <v/>
      </c>
      <c r="S226" s="91" t="str">
        <f t="shared" si="18"/>
        <v/>
      </c>
    </row>
    <row r="227" spans="16:19" x14ac:dyDescent="0.2">
      <c r="P227" s="134" t="str">
        <f t="shared" si="17"/>
        <v/>
      </c>
      <c r="Q227" s="91" t="str">
        <f t="shared" si="19"/>
        <v/>
      </c>
      <c r="S227" s="91" t="str">
        <f t="shared" si="18"/>
        <v/>
      </c>
    </row>
    <row r="228" spans="16:19" x14ac:dyDescent="0.2">
      <c r="P228" s="134" t="str">
        <f t="shared" si="17"/>
        <v/>
      </c>
      <c r="Q228" s="91" t="str">
        <f t="shared" si="19"/>
        <v/>
      </c>
      <c r="S228" s="91" t="str">
        <f t="shared" si="18"/>
        <v/>
      </c>
    </row>
    <row r="229" spans="16:19" x14ac:dyDescent="0.2">
      <c r="P229" s="134" t="str">
        <f t="shared" si="17"/>
        <v/>
      </c>
      <c r="Q229" s="91" t="str">
        <f t="shared" si="19"/>
        <v/>
      </c>
      <c r="S229" s="91" t="str">
        <f t="shared" si="18"/>
        <v/>
      </c>
    </row>
    <row r="230" spans="16:19" x14ac:dyDescent="0.2">
      <c r="P230" s="134" t="str">
        <f t="shared" si="17"/>
        <v/>
      </c>
      <c r="Q230" s="91" t="str">
        <f t="shared" si="19"/>
        <v/>
      </c>
      <c r="S230" s="91" t="str">
        <f t="shared" si="18"/>
        <v/>
      </c>
    </row>
    <row r="231" spans="16:19" x14ac:dyDescent="0.2">
      <c r="P231" s="134" t="str">
        <f t="shared" si="17"/>
        <v/>
      </c>
      <c r="Q231" s="91" t="str">
        <f t="shared" si="19"/>
        <v/>
      </c>
      <c r="S231" s="91" t="str">
        <f t="shared" si="18"/>
        <v/>
      </c>
    </row>
    <row r="232" spans="16:19" x14ac:dyDescent="0.2">
      <c r="P232" s="134" t="str">
        <f t="shared" si="17"/>
        <v/>
      </c>
      <c r="Q232" s="91" t="str">
        <f t="shared" si="19"/>
        <v/>
      </c>
      <c r="S232" s="91" t="str">
        <f t="shared" si="18"/>
        <v/>
      </c>
    </row>
    <row r="233" spans="16:19" x14ac:dyDescent="0.2">
      <c r="P233" s="134" t="str">
        <f t="shared" si="17"/>
        <v/>
      </c>
      <c r="Q233" s="91" t="str">
        <f t="shared" si="19"/>
        <v/>
      </c>
      <c r="S233" s="91" t="str">
        <f t="shared" si="18"/>
        <v/>
      </c>
    </row>
    <row r="234" spans="16:19" x14ac:dyDescent="0.2">
      <c r="P234" s="134" t="str">
        <f t="shared" si="17"/>
        <v/>
      </c>
      <c r="Q234" s="91" t="str">
        <f t="shared" si="19"/>
        <v/>
      </c>
      <c r="S234" s="91" t="str">
        <f t="shared" si="18"/>
        <v/>
      </c>
    </row>
    <row r="235" spans="16:19" x14ac:dyDescent="0.2">
      <c r="P235" s="134" t="str">
        <f t="shared" si="17"/>
        <v/>
      </c>
      <c r="Q235" s="91" t="str">
        <f t="shared" si="19"/>
        <v/>
      </c>
      <c r="S235" s="91" t="str">
        <f t="shared" si="18"/>
        <v/>
      </c>
    </row>
    <row r="236" spans="16:19" x14ac:dyDescent="0.2">
      <c r="P236" s="134" t="str">
        <f t="shared" si="17"/>
        <v/>
      </c>
      <c r="Q236" s="91" t="str">
        <f t="shared" si="19"/>
        <v/>
      </c>
      <c r="S236" s="91" t="str">
        <f t="shared" si="18"/>
        <v/>
      </c>
    </row>
    <row r="237" spans="16:19" x14ac:dyDescent="0.2">
      <c r="P237" s="134" t="str">
        <f t="shared" si="17"/>
        <v/>
      </c>
      <c r="Q237" s="91" t="str">
        <f t="shared" si="19"/>
        <v/>
      </c>
      <c r="S237" s="91" t="str">
        <f t="shared" si="18"/>
        <v/>
      </c>
    </row>
    <row r="238" spans="16:19" x14ac:dyDescent="0.2">
      <c r="P238" s="134" t="str">
        <f t="shared" si="17"/>
        <v/>
      </c>
      <c r="Q238" s="91" t="str">
        <f t="shared" si="19"/>
        <v/>
      </c>
      <c r="S238" s="91" t="str">
        <f t="shared" si="18"/>
        <v/>
      </c>
    </row>
    <row r="239" spans="16:19" x14ac:dyDescent="0.2">
      <c r="P239" s="134" t="str">
        <f t="shared" si="17"/>
        <v/>
      </c>
      <c r="Q239" s="91" t="str">
        <f t="shared" si="19"/>
        <v/>
      </c>
      <c r="S239" s="91" t="str">
        <f t="shared" si="18"/>
        <v/>
      </c>
    </row>
    <row r="240" spans="16:19" x14ac:dyDescent="0.2">
      <c r="P240" s="134" t="str">
        <f t="shared" si="17"/>
        <v/>
      </c>
      <c r="Q240" s="91" t="str">
        <f t="shared" si="19"/>
        <v/>
      </c>
      <c r="S240" s="91" t="str">
        <f t="shared" si="18"/>
        <v/>
      </c>
    </row>
    <row r="241" spans="16:19" x14ac:dyDescent="0.2">
      <c r="P241" s="134" t="str">
        <f t="shared" si="17"/>
        <v/>
      </c>
      <c r="Q241" s="91" t="str">
        <f t="shared" si="19"/>
        <v/>
      </c>
      <c r="S241" s="91" t="str">
        <f t="shared" si="18"/>
        <v/>
      </c>
    </row>
    <row r="242" spans="16:19" x14ac:dyDescent="0.2">
      <c r="P242" s="134" t="str">
        <f t="shared" si="17"/>
        <v/>
      </c>
      <c r="Q242" s="91" t="str">
        <f t="shared" si="19"/>
        <v/>
      </c>
      <c r="S242" s="91" t="str">
        <f t="shared" si="18"/>
        <v/>
      </c>
    </row>
    <row r="243" spans="16:19" x14ac:dyDescent="0.2">
      <c r="P243" s="134" t="str">
        <f t="shared" si="17"/>
        <v/>
      </c>
      <c r="Q243" s="91" t="str">
        <f t="shared" si="19"/>
        <v/>
      </c>
      <c r="S243" s="91" t="str">
        <f t="shared" si="18"/>
        <v/>
      </c>
    </row>
    <row r="244" spans="16:19" x14ac:dyDescent="0.2">
      <c r="P244" s="134" t="str">
        <f t="shared" si="17"/>
        <v/>
      </c>
      <c r="Q244" s="91" t="str">
        <f t="shared" si="19"/>
        <v/>
      </c>
      <c r="S244" s="91" t="str">
        <f t="shared" si="18"/>
        <v/>
      </c>
    </row>
    <row r="245" spans="16:19" x14ac:dyDescent="0.2">
      <c r="P245" s="134" t="str">
        <f t="shared" si="17"/>
        <v/>
      </c>
      <c r="Q245" s="91" t="str">
        <f t="shared" si="19"/>
        <v/>
      </c>
      <c r="S245" s="91" t="str">
        <f t="shared" si="18"/>
        <v/>
      </c>
    </row>
    <row r="246" spans="16:19" x14ac:dyDescent="0.2">
      <c r="P246" s="134" t="str">
        <f t="shared" si="17"/>
        <v/>
      </c>
      <c r="Q246" s="91" t="str">
        <f t="shared" si="19"/>
        <v/>
      </c>
      <c r="S246" s="91" t="str">
        <f t="shared" si="18"/>
        <v/>
      </c>
    </row>
    <row r="247" spans="16:19" x14ac:dyDescent="0.2">
      <c r="P247" s="134" t="str">
        <f t="shared" si="17"/>
        <v/>
      </c>
      <c r="Q247" s="91" t="str">
        <f t="shared" si="19"/>
        <v/>
      </c>
      <c r="S247" s="91" t="str">
        <f t="shared" si="18"/>
        <v/>
      </c>
    </row>
    <row r="248" spans="16:19" x14ac:dyDescent="0.2">
      <c r="P248" s="134" t="str">
        <f t="shared" si="17"/>
        <v/>
      </c>
      <c r="Q248" s="91" t="str">
        <f t="shared" si="19"/>
        <v/>
      </c>
      <c r="S248" s="91" t="str">
        <f t="shared" si="18"/>
        <v/>
      </c>
    </row>
    <row r="249" spans="16:19" x14ac:dyDescent="0.2">
      <c r="P249" s="134" t="str">
        <f t="shared" si="17"/>
        <v/>
      </c>
      <c r="Q249" s="91" t="str">
        <f t="shared" si="19"/>
        <v/>
      </c>
      <c r="S249" s="91" t="str">
        <f t="shared" si="18"/>
        <v/>
      </c>
    </row>
    <row r="250" spans="16:19" x14ac:dyDescent="0.2">
      <c r="P250" s="134" t="str">
        <f t="shared" si="17"/>
        <v/>
      </c>
      <c r="Q250" s="91" t="str">
        <f t="shared" si="19"/>
        <v/>
      </c>
      <c r="S250" s="91" t="str">
        <f t="shared" si="18"/>
        <v/>
      </c>
    </row>
    <row r="251" spans="16:19" x14ac:dyDescent="0.2">
      <c r="P251" s="134" t="str">
        <f t="shared" si="17"/>
        <v/>
      </c>
      <c r="Q251" s="91" t="str">
        <f t="shared" si="19"/>
        <v/>
      </c>
      <c r="S251" s="91" t="str">
        <f t="shared" si="18"/>
        <v/>
      </c>
    </row>
    <row r="252" spans="16:19" x14ac:dyDescent="0.2">
      <c r="P252" s="134" t="str">
        <f t="shared" si="17"/>
        <v/>
      </c>
      <c r="Q252" s="91" t="str">
        <f t="shared" si="19"/>
        <v/>
      </c>
      <c r="S252" s="91" t="str">
        <f t="shared" si="18"/>
        <v/>
      </c>
    </row>
    <row r="253" spans="16:19" x14ac:dyDescent="0.2">
      <c r="P253" s="134" t="str">
        <f t="shared" si="17"/>
        <v/>
      </c>
      <c r="Q253" s="91" t="str">
        <f t="shared" si="19"/>
        <v/>
      </c>
      <c r="S253" s="91" t="str">
        <f t="shared" si="18"/>
        <v/>
      </c>
    </row>
    <row r="254" spans="16:19" x14ac:dyDescent="0.2">
      <c r="P254" s="134" t="str">
        <f t="shared" si="17"/>
        <v/>
      </c>
      <c r="Q254" s="91" t="str">
        <f t="shared" si="19"/>
        <v/>
      </c>
      <c r="S254" s="91" t="str">
        <f t="shared" si="18"/>
        <v/>
      </c>
    </row>
    <row r="255" spans="16:19" x14ac:dyDescent="0.2">
      <c r="P255" s="134" t="str">
        <f t="shared" si="17"/>
        <v/>
      </c>
      <c r="Q255" s="91" t="str">
        <f t="shared" si="19"/>
        <v/>
      </c>
      <c r="S255" s="91" t="str">
        <f t="shared" si="18"/>
        <v/>
      </c>
    </row>
    <row r="256" spans="16:19" x14ac:dyDescent="0.2">
      <c r="P256" s="134" t="str">
        <f t="shared" si="17"/>
        <v/>
      </c>
      <c r="Q256" s="91" t="str">
        <f t="shared" si="19"/>
        <v/>
      </c>
      <c r="S256" s="91" t="str">
        <f t="shared" si="18"/>
        <v/>
      </c>
    </row>
    <row r="257" spans="16:19" x14ac:dyDescent="0.2">
      <c r="P257" s="134" t="str">
        <f t="shared" si="17"/>
        <v/>
      </c>
      <c r="Q257" s="91" t="str">
        <f t="shared" si="19"/>
        <v/>
      </c>
      <c r="S257" s="91" t="str">
        <f t="shared" si="18"/>
        <v/>
      </c>
    </row>
    <row r="258" spans="16:19" x14ac:dyDescent="0.2">
      <c r="P258" s="134" t="str">
        <f t="shared" si="17"/>
        <v/>
      </c>
      <c r="Q258" s="91" t="str">
        <f t="shared" si="19"/>
        <v/>
      </c>
      <c r="S258" s="91" t="str">
        <f t="shared" si="18"/>
        <v/>
      </c>
    </row>
    <row r="259" spans="16:19" x14ac:dyDescent="0.2">
      <c r="P259" s="134" t="str">
        <f t="shared" ref="P259:P322" si="20">IF(A259="","",1)</f>
        <v/>
      </c>
      <c r="Q259" s="91" t="str">
        <f t="shared" si="19"/>
        <v/>
      </c>
      <c r="S259" s="91" t="str">
        <f t="shared" ref="S259:S322" si="21">IF(T259="AGENT",2,"")&amp;IF(T259="CLIENT",1,"")</f>
        <v/>
      </c>
    </row>
    <row r="260" spans="16:19" x14ac:dyDescent="0.2">
      <c r="P260" s="134" t="str">
        <f t="shared" si="20"/>
        <v/>
      </c>
      <c r="Q260" s="91" t="str">
        <f t="shared" ref="Q260:Q323" si="22">IF(OR(L260="TROP CHER ALL IN", L260="TROP CHER FOB", L260="TROP CHER FRET", L260="REP HORS DELAIS", L260="PDT NON ADAPTE", L260="CDE ANNULEE", L260="AUTRE"),1, "")</f>
        <v/>
      </c>
      <c r="S260" s="91" t="str">
        <f t="shared" si="21"/>
        <v/>
      </c>
    </row>
    <row r="261" spans="16:19" x14ac:dyDescent="0.2">
      <c r="P261" s="134" t="str">
        <f t="shared" si="20"/>
        <v/>
      </c>
      <c r="Q261" s="91" t="str">
        <f t="shared" si="22"/>
        <v/>
      </c>
      <c r="S261" s="91" t="str">
        <f t="shared" si="21"/>
        <v/>
      </c>
    </row>
    <row r="262" spans="16:19" x14ac:dyDescent="0.2">
      <c r="P262" s="134" t="str">
        <f t="shared" si="20"/>
        <v/>
      </c>
      <c r="Q262" s="91" t="str">
        <f t="shared" si="22"/>
        <v/>
      </c>
      <c r="S262" s="91" t="str">
        <f t="shared" si="21"/>
        <v/>
      </c>
    </row>
    <row r="263" spans="16:19" x14ac:dyDescent="0.2">
      <c r="P263" s="134" t="str">
        <f t="shared" si="20"/>
        <v/>
      </c>
      <c r="Q263" s="91" t="str">
        <f t="shared" si="22"/>
        <v/>
      </c>
      <c r="S263" s="91" t="str">
        <f t="shared" si="21"/>
        <v/>
      </c>
    </row>
    <row r="264" spans="16:19" x14ac:dyDescent="0.2">
      <c r="P264" s="134" t="str">
        <f t="shared" si="20"/>
        <v/>
      </c>
      <c r="Q264" s="91" t="str">
        <f t="shared" si="22"/>
        <v/>
      </c>
      <c r="S264" s="91" t="str">
        <f t="shared" si="21"/>
        <v/>
      </c>
    </row>
    <row r="265" spans="16:19" x14ac:dyDescent="0.2">
      <c r="P265" s="134" t="str">
        <f t="shared" si="20"/>
        <v/>
      </c>
      <c r="Q265" s="91" t="str">
        <f t="shared" si="22"/>
        <v/>
      </c>
      <c r="S265" s="91" t="str">
        <f t="shared" si="21"/>
        <v/>
      </c>
    </row>
    <row r="266" spans="16:19" x14ac:dyDescent="0.2">
      <c r="P266" s="134" t="str">
        <f t="shared" si="20"/>
        <v/>
      </c>
      <c r="Q266" s="91" t="str">
        <f t="shared" si="22"/>
        <v/>
      </c>
      <c r="S266" s="91" t="str">
        <f t="shared" si="21"/>
        <v/>
      </c>
    </row>
    <row r="267" spans="16:19" x14ac:dyDescent="0.2">
      <c r="P267" s="134" t="str">
        <f t="shared" si="20"/>
        <v/>
      </c>
      <c r="Q267" s="91" t="str">
        <f t="shared" si="22"/>
        <v/>
      </c>
      <c r="S267" s="91" t="str">
        <f t="shared" si="21"/>
        <v/>
      </c>
    </row>
    <row r="268" spans="16:19" x14ac:dyDescent="0.2">
      <c r="P268" s="134" t="str">
        <f t="shared" si="20"/>
        <v/>
      </c>
      <c r="Q268" s="91" t="str">
        <f t="shared" si="22"/>
        <v/>
      </c>
      <c r="S268" s="91" t="str">
        <f t="shared" si="21"/>
        <v/>
      </c>
    </row>
    <row r="269" spans="16:19" x14ac:dyDescent="0.2">
      <c r="P269" s="134" t="str">
        <f t="shared" si="20"/>
        <v/>
      </c>
      <c r="Q269" s="91" t="str">
        <f t="shared" si="22"/>
        <v/>
      </c>
      <c r="S269" s="91" t="str">
        <f t="shared" si="21"/>
        <v/>
      </c>
    </row>
    <row r="270" spans="16:19" x14ac:dyDescent="0.2">
      <c r="P270" s="134" t="str">
        <f t="shared" si="20"/>
        <v/>
      </c>
      <c r="Q270" s="91" t="str">
        <f t="shared" si="22"/>
        <v/>
      </c>
      <c r="S270" s="91" t="str">
        <f t="shared" si="21"/>
        <v/>
      </c>
    </row>
    <row r="271" spans="16:19" x14ac:dyDescent="0.2">
      <c r="P271" s="134" t="str">
        <f t="shared" si="20"/>
        <v/>
      </c>
      <c r="Q271" s="91" t="str">
        <f t="shared" si="22"/>
        <v/>
      </c>
      <c r="S271" s="91" t="str">
        <f t="shared" si="21"/>
        <v/>
      </c>
    </row>
    <row r="272" spans="16:19" x14ac:dyDescent="0.2">
      <c r="P272" s="134" t="str">
        <f t="shared" si="20"/>
        <v/>
      </c>
      <c r="Q272" s="91" t="str">
        <f t="shared" si="22"/>
        <v/>
      </c>
      <c r="S272" s="91" t="str">
        <f t="shared" si="21"/>
        <v/>
      </c>
    </row>
    <row r="273" spans="16:19" x14ac:dyDescent="0.2">
      <c r="P273" s="134" t="str">
        <f t="shared" si="20"/>
        <v/>
      </c>
      <c r="Q273" s="91" t="str">
        <f t="shared" si="22"/>
        <v/>
      </c>
      <c r="S273" s="91" t="str">
        <f t="shared" si="21"/>
        <v/>
      </c>
    </row>
    <row r="274" spans="16:19" x14ac:dyDescent="0.2">
      <c r="P274" s="134" t="str">
        <f t="shared" si="20"/>
        <v/>
      </c>
      <c r="Q274" s="91" t="str">
        <f t="shared" si="22"/>
        <v/>
      </c>
      <c r="S274" s="91" t="str">
        <f t="shared" si="21"/>
        <v/>
      </c>
    </row>
    <row r="275" spans="16:19" x14ac:dyDescent="0.2">
      <c r="P275" s="134" t="str">
        <f t="shared" si="20"/>
        <v/>
      </c>
      <c r="Q275" s="91" t="str">
        <f t="shared" si="22"/>
        <v/>
      </c>
      <c r="S275" s="91" t="str">
        <f t="shared" si="21"/>
        <v/>
      </c>
    </row>
    <row r="276" spans="16:19" x14ac:dyDescent="0.2">
      <c r="P276" s="134" t="str">
        <f t="shared" si="20"/>
        <v/>
      </c>
      <c r="Q276" s="91" t="str">
        <f t="shared" si="22"/>
        <v/>
      </c>
      <c r="S276" s="91" t="str">
        <f t="shared" si="21"/>
        <v/>
      </c>
    </row>
    <row r="277" spans="16:19" x14ac:dyDescent="0.2">
      <c r="P277" s="134" t="str">
        <f t="shared" si="20"/>
        <v/>
      </c>
      <c r="Q277" s="91" t="str">
        <f t="shared" si="22"/>
        <v/>
      </c>
      <c r="S277" s="91" t="str">
        <f t="shared" si="21"/>
        <v/>
      </c>
    </row>
    <row r="278" spans="16:19" x14ac:dyDescent="0.2">
      <c r="P278" s="134" t="str">
        <f t="shared" si="20"/>
        <v/>
      </c>
      <c r="Q278" s="91" t="str">
        <f t="shared" si="22"/>
        <v/>
      </c>
      <c r="S278" s="91" t="str">
        <f t="shared" si="21"/>
        <v/>
      </c>
    </row>
    <row r="279" spans="16:19" x14ac:dyDescent="0.2">
      <c r="P279" s="134" t="str">
        <f t="shared" si="20"/>
        <v/>
      </c>
      <c r="Q279" s="91" t="str">
        <f t="shared" si="22"/>
        <v/>
      </c>
      <c r="S279" s="91" t="str">
        <f t="shared" si="21"/>
        <v/>
      </c>
    </row>
    <row r="280" spans="16:19" x14ac:dyDescent="0.2">
      <c r="P280" s="134" t="str">
        <f t="shared" si="20"/>
        <v/>
      </c>
      <c r="Q280" s="91" t="str">
        <f t="shared" si="22"/>
        <v/>
      </c>
      <c r="S280" s="91" t="str">
        <f t="shared" si="21"/>
        <v/>
      </c>
    </row>
    <row r="281" spans="16:19" x14ac:dyDescent="0.2">
      <c r="P281" s="134" t="str">
        <f t="shared" si="20"/>
        <v/>
      </c>
      <c r="Q281" s="91" t="str">
        <f t="shared" si="22"/>
        <v/>
      </c>
      <c r="S281" s="91" t="str">
        <f t="shared" si="21"/>
        <v/>
      </c>
    </row>
    <row r="282" spans="16:19" x14ac:dyDescent="0.2">
      <c r="P282" s="134" t="str">
        <f t="shared" si="20"/>
        <v/>
      </c>
      <c r="Q282" s="91" t="str">
        <f t="shared" si="22"/>
        <v/>
      </c>
      <c r="S282" s="91" t="str">
        <f t="shared" si="21"/>
        <v/>
      </c>
    </row>
    <row r="283" spans="16:19" x14ac:dyDescent="0.2">
      <c r="P283" s="134" t="str">
        <f t="shared" si="20"/>
        <v/>
      </c>
      <c r="Q283" s="91" t="str">
        <f t="shared" si="22"/>
        <v/>
      </c>
      <c r="S283" s="91" t="str">
        <f t="shared" si="21"/>
        <v/>
      </c>
    </row>
    <row r="284" spans="16:19" x14ac:dyDescent="0.2">
      <c r="P284" s="134" t="str">
        <f t="shared" si="20"/>
        <v/>
      </c>
      <c r="Q284" s="91" t="str">
        <f t="shared" si="22"/>
        <v/>
      </c>
      <c r="S284" s="91" t="str">
        <f t="shared" si="21"/>
        <v/>
      </c>
    </row>
    <row r="285" spans="16:19" x14ac:dyDescent="0.2">
      <c r="P285" s="134" t="str">
        <f t="shared" si="20"/>
        <v/>
      </c>
      <c r="Q285" s="91" t="str">
        <f t="shared" si="22"/>
        <v/>
      </c>
      <c r="S285" s="91" t="str">
        <f t="shared" si="21"/>
        <v/>
      </c>
    </row>
    <row r="286" spans="16:19" x14ac:dyDescent="0.2">
      <c r="P286" s="134" t="str">
        <f t="shared" si="20"/>
        <v/>
      </c>
      <c r="Q286" s="91" t="str">
        <f t="shared" si="22"/>
        <v/>
      </c>
      <c r="S286" s="91" t="str">
        <f t="shared" si="21"/>
        <v/>
      </c>
    </row>
    <row r="287" spans="16:19" x14ac:dyDescent="0.2">
      <c r="P287" s="134" t="str">
        <f t="shared" si="20"/>
        <v/>
      </c>
      <c r="Q287" s="91" t="str">
        <f t="shared" si="22"/>
        <v/>
      </c>
      <c r="S287" s="91" t="str">
        <f t="shared" si="21"/>
        <v/>
      </c>
    </row>
    <row r="288" spans="16:19" x14ac:dyDescent="0.2">
      <c r="P288" s="134" t="str">
        <f t="shared" si="20"/>
        <v/>
      </c>
      <c r="Q288" s="91" t="str">
        <f t="shared" si="22"/>
        <v/>
      </c>
      <c r="S288" s="91" t="str">
        <f t="shared" si="21"/>
        <v/>
      </c>
    </row>
    <row r="289" spans="16:19" x14ac:dyDescent="0.2">
      <c r="P289" s="134" t="str">
        <f t="shared" si="20"/>
        <v/>
      </c>
      <c r="Q289" s="91" t="str">
        <f t="shared" si="22"/>
        <v/>
      </c>
      <c r="S289" s="91" t="str">
        <f t="shared" si="21"/>
        <v/>
      </c>
    </row>
    <row r="290" spans="16:19" x14ac:dyDescent="0.2">
      <c r="P290" s="134" t="str">
        <f t="shared" si="20"/>
        <v/>
      </c>
      <c r="Q290" s="91" t="str">
        <f t="shared" si="22"/>
        <v/>
      </c>
      <c r="S290" s="91" t="str">
        <f t="shared" si="21"/>
        <v/>
      </c>
    </row>
    <row r="291" spans="16:19" x14ac:dyDescent="0.2">
      <c r="P291" s="134" t="str">
        <f t="shared" si="20"/>
        <v/>
      </c>
      <c r="Q291" s="91" t="str">
        <f t="shared" si="22"/>
        <v/>
      </c>
      <c r="S291" s="91" t="str">
        <f t="shared" si="21"/>
        <v/>
      </c>
    </row>
    <row r="292" spans="16:19" x14ac:dyDescent="0.2">
      <c r="P292" s="134" t="str">
        <f t="shared" si="20"/>
        <v/>
      </c>
      <c r="Q292" s="91" t="str">
        <f t="shared" si="22"/>
        <v/>
      </c>
      <c r="S292" s="91" t="str">
        <f t="shared" si="21"/>
        <v/>
      </c>
    </row>
    <row r="293" spans="16:19" x14ac:dyDescent="0.2">
      <c r="P293" s="134" t="str">
        <f t="shared" si="20"/>
        <v/>
      </c>
      <c r="Q293" s="91" t="str">
        <f t="shared" si="22"/>
        <v/>
      </c>
      <c r="S293" s="91" t="str">
        <f t="shared" si="21"/>
        <v/>
      </c>
    </row>
    <row r="294" spans="16:19" x14ac:dyDescent="0.2">
      <c r="P294" s="134" t="str">
        <f t="shared" si="20"/>
        <v/>
      </c>
      <c r="Q294" s="91" t="str">
        <f t="shared" si="22"/>
        <v/>
      </c>
      <c r="S294" s="91" t="str">
        <f t="shared" si="21"/>
        <v/>
      </c>
    </row>
    <row r="295" spans="16:19" x14ac:dyDescent="0.2">
      <c r="P295" s="134" t="str">
        <f t="shared" si="20"/>
        <v/>
      </c>
      <c r="Q295" s="91" t="str">
        <f t="shared" si="22"/>
        <v/>
      </c>
      <c r="S295" s="91" t="str">
        <f t="shared" si="21"/>
        <v/>
      </c>
    </row>
    <row r="296" spans="16:19" x14ac:dyDescent="0.2">
      <c r="P296" s="134" t="str">
        <f t="shared" si="20"/>
        <v/>
      </c>
      <c r="Q296" s="91" t="str">
        <f t="shared" si="22"/>
        <v/>
      </c>
      <c r="S296" s="91" t="str">
        <f t="shared" si="21"/>
        <v/>
      </c>
    </row>
    <row r="297" spans="16:19" x14ac:dyDescent="0.2">
      <c r="P297" s="134" t="str">
        <f t="shared" si="20"/>
        <v/>
      </c>
      <c r="Q297" s="91" t="str">
        <f t="shared" si="22"/>
        <v/>
      </c>
      <c r="S297" s="91" t="str">
        <f t="shared" si="21"/>
        <v/>
      </c>
    </row>
    <row r="298" spans="16:19" x14ac:dyDescent="0.2">
      <c r="P298" s="134" t="str">
        <f t="shared" si="20"/>
        <v/>
      </c>
      <c r="Q298" s="91" t="str">
        <f t="shared" si="22"/>
        <v/>
      </c>
      <c r="S298" s="91" t="str">
        <f t="shared" si="21"/>
        <v/>
      </c>
    </row>
    <row r="299" spans="16:19" x14ac:dyDescent="0.2">
      <c r="P299" s="134" t="str">
        <f t="shared" si="20"/>
        <v/>
      </c>
      <c r="Q299" s="91" t="str">
        <f t="shared" si="22"/>
        <v/>
      </c>
      <c r="S299" s="91" t="str">
        <f t="shared" si="21"/>
        <v/>
      </c>
    </row>
    <row r="300" spans="16:19" x14ac:dyDescent="0.2">
      <c r="P300" s="134" t="str">
        <f t="shared" si="20"/>
        <v/>
      </c>
      <c r="Q300" s="91" t="str">
        <f t="shared" si="22"/>
        <v/>
      </c>
      <c r="S300" s="91" t="str">
        <f t="shared" si="21"/>
        <v/>
      </c>
    </row>
    <row r="301" spans="16:19" x14ac:dyDescent="0.2">
      <c r="P301" s="134" t="str">
        <f t="shared" si="20"/>
        <v/>
      </c>
      <c r="Q301" s="91" t="str">
        <f t="shared" si="22"/>
        <v/>
      </c>
      <c r="S301" s="91" t="str">
        <f t="shared" si="21"/>
        <v/>
      </c>
    </row>
    <row r="302" spans="16:19" x14ac:dyDescent="0.2">
      <c r="P302" s="134" t="str">
        <f t="shared" si="20"/>
        <v/>
      </c>
      <c r="Q302" s="91" t="str">
        <f t="shared" si="22"/>
        <v/>
      </c>
      <c r="S302" s="91" t="str">
        <f t="shared" si="21"/>
        <v/>
      </c>
    </row>
    <row r="303" spans="16:19" x14ac:dyDescent="0.2">
      <c r="P303" s="134" t="str">
        <f t="shared" si="20"/>
        <v/>
      </c>
      <c r="Q303" s="91" t="str">
        <f t="shared" si="22"/>
        <v/>
      </c>
      <c r="S303" s="91" t="str">
        <f t="shared" si="21"/>
        <v/>
      </c>
    </row>
    <row r="304" spans="16:19" x14ac:dyDescent="0.2">
      <c r="P304" s="134" t="str">
        <f t="shared" si="20"/>
        <v/>
      </c>
      <c r="Q304" s="91" t="str">
        <f t="shared" si="22"/>
        <v/>
      </c>
      <c r="S304" s="91" t="str">
        <f t="shared" si="21"/>
        <v/>
      </c>
    </row>
    <row r="305" spans="16:19" x14ac:dyDescent="0.2">
      <c r="P305" s="134" t="str">
        <f t="shared" si="20"/>
        <v/>
      </c>
      <c r="Q305" s="91" t="str">
        <f t="shared" si="22"/>
        <v/>
      </c>
      <c r="S305" s="91" t="str">
        <f t="shared" si="21"/>
        <v/>
      </c>
    </row>
    <row r="306" spans="16:19" x14ac:dyDescent="0.2">
      <c r="P306" s="134" t="str">
        <f t="shared" si="20"/>
        <v/>
      </c>
      <c r="Q306" s="91" t="str">
        <f t="shared" si="22"/>
        <v/>
      </c>
      <c r="S306" s="91" t="str">
        <f t="shared" si="21"/>
        <v/>
      </c>
    </row>
    <row r="307" spans="16:19" x14ac:dyDescent="0.2">
      <c r="P307" s="134" t="str">
        <f t="shared" si="20"/>
        <v/>
      </c>
      <c r="Q307" s="91" t="str">
        <f t="shared" si="22"/>
        <v/>
      </c>
      <c r="S307" s="91" t="str">
        <f t="shared" si="21"/>
        <v/>
      </c>
    </row>
    <row r="308" spans="16:19" x14ac:dyDescent="0.2">
      <c r="P308" s="134" t="str">
        <f t="shared" si="20"/>
        <v/>
      </c>
      <c r="Q308" s="91" t="str">
        <f t="shared" si="22"/>
        <v/>
      </c>
      <c r="S308" s="91" t="str">
        <f t="shared" si="21"/>
        <v/>
      </c>
    </row>
    <row r="309" spans="16:19" x14ac:dyDescent="0.2">
      <c r="P309" s="134" t="str">
        <f t="shared" si="20"/>
        <v/>
      </c>
      <c r="Q309" s="91" t="str">
        <f t="shared" si="22"/>
        <v/>
      </c>
      <c r="S309" s="91" t="str">
        <f t="shared" si="21"/>
        <v/>
      </c>
    </row>
    <row r="310" spans="16:19" x14ac:dyDescent="0.2">
      <c r="P310" s="134" t="str">
        <f t="shared" si="20"/>
        <v/>
      </c>
      <c r="Q310" s="91" t="str">
        <f t="shared" si="22"/>
        <v/>
      </c>
      <c r="S310" s="91" t="str">
        <f t="shared" si="21"/>
        <v/>
      </c>
    </row>
    <row r="311" spans="16:19" x14ac:dyDescent="0.2">
      <c r="P311" s="134" t="str">
        <f t="shared" si="20"/>
        <v/>
      </c>
      <c r="Q311" s="91" t="str">
        <f t="shared" si="22"/>
        <v/>
      </c>
      <c r="S311" s="91" t="str">
        <f t="shared" si="21"/>
        <v/>
      </c>
    </row>
    <row r="312" spans="16:19" x14ac:dyDescent="0.2">
      <c r="P312" s="134" t="str">
        <f t="shared" si="20"/>
        <v/>
      </c>
      <c r="Q312" s="91" t="str">
        <f t="shared" si="22"/>
        <v/>
      </c>
      <c r="S312" s="91" t="str">
        <f t="shared" si="21"/>
        <v/>
      </c>
    </row>
    <row r="313" spans="16:19" x14ac:dyDescent="0.2">
      <c r="P313" s="134" t="str">
        <f t="shared" si="20"/>
        <v/>
      </c>
      <c r="Q313" s="91" t="str">
        <f t="shared" si="22"/>
        <v/>
      </c>
      <c r="S313" s="91" t="str">
        <f t="shared" si="21"/>
        <v/>
      </c>
    </row>
    <row r="314" spans="16:19" x14ac:dyDescent="0.2">
      <c r="P314" s="134" t="str">
        <f t="shared" si="20"/>
        <v/>
      </c>
      <c r="Q314" s="91" t="str">
        <f t="shared" si="22"/>
        <v/>
      </c>
      <c r="S314" s="91" t="str">
        <f t="shared" si="21"/>
        <v/>
      </c>
    </row>
    <row r="315" spans="16:19" x14ac:dyDescent="0.2">
      <c r="P315" s="134" t="str">
        <f t="shared" si="20"/>
        <v/>
      </c>
      <c r="Q315" s="91" t="str">
        <f t="shared" si="22"/>
        <v/>
      </c>
      <c r="S315" s="91" t="str">
        <f t="shared" si="21"/>
        <v/>
      </c>
    </row>
    <row r="316" spans="16:19" x14ac:dyDescent="0.2">
      <c r="P316" s="134" t="str">
        <f t="shared" si="20"/>
        <v/>
      </c>
      <c r="Q316" s="91" t="str">
        <f t="shared" si="22"/>
        <v/>
      </c>
      <c r="S316" s="91" t="str">
        <f t="shared" si="21"/>
        <v/>
      </c>
    </row>
    <row r="317" spans="16:19" x14ac:dyDescent="0.2">
      <c r="P317" s="134" t="str">
        <f t="shared" si="20"/>
        <v/>
      </c>
      <c r="Q317" s="91" t="str">
        <f t="shared" si="22"/>
        <v/>
      </c>
      <c r="S317" s="91" t="str">
        <f t="shared" si="21"/>
        <v/>
      </c>
    </row>
    <row r="318" spans="16:19" x14ac:dyDescent="0.2">
      <c r="P318" s="134" t="str">
        <f t="shared" si="20"/>
        <v/>
      </c>
      <c r="Q318" s="91" t="str">
        <f t="shared" si="22"/>
        <v/>
      </c>
      <c r="S318" s="91" t="str">
        <f t="shared" si="21"/>
        <v/>
      </c>
    </row>
    <row r="319" spans="16:19" x14ac:dyDescent="0.2">
      <c r="P319" s="134" t="str">
        <f t="shared" si="20"/>
        <v/>
      </c>
      <c r="Q319" s="91" t="str">
        <f t="shared" si="22"/>
        <v/>
      </c>
      <c r="S319" s="91" t="str">
        <f t="shared" si="21"/>
        <v/>
      </c>
    </row>
    <row r="320" spans="16:19" x14ac:dyDescent="0.2">
      <c r="P320" s="134" t="str">
        <f t="shared" si="20"/>
        <v/>
      </c>
      <c r="Q320" s="91" t="str">
        <f t="shared" si="22"/>
        <v/>
      </c>
      <c r="S320" s="91" t="str">
        <f t="shared" si="21"/>
        <v/>
      </c>
    </row>
    <row r="321" spans="16:19" x14ac:dyDescent="0.2">
      <c r="P321" s="134" t="str">
        <f t="shared" si="20"/>
        <v/>
      </c>
      <c r="Q321" s="91" t="str">
        <f t="shared" si="22"/>
        <v/>
      </c>
      <c r="S321" s="91" t="str">
        <f t="shared" si="21"/>
        <v/>
      </c>
    </row>
    <row r="322" spans="16:19" x14ac:dyDescent="0.2">
      <c r="P322" s="134" t="str">
        <f t="shared" si="20"/>
        <v/>
      </c>
      <c r="Q322" s="91" t="str">
        <f t="shared" si="22"/>
        <v/>
      </c>
      <c r="S322" s="91" t="str">
        <f t="shared" si="21"/>
        <v/>
      </c>
    </row>
    <row r="323" spans="16:19" x14ac:dyDescent="0.2">
      <c r="P323" s="134" t="str">
        <f t="shared" ref="P323:P386" si="23">IF(A323="","",1)</f>
        <v/>
      </c>
      <c r="Q323" s="91" t="str">
        <f t="shared" si="22"/>
        <v/>
      </c>
      <c r="S323" s="91" t="str">
        <f t="shared" ref="S323:S386" si="24">IF(T323="AGENT",2,"")&amp;IF(T323="CLIENT",1,"")</f>
        <v/>
      </c>
    </row>
    <row r="324" spans="16:19" x14ac:dyDescent="0.2">
      <c r="P324" s="134" t="str">
        <f t="shared" si="23"/>
        <v/>
      </c>
      <c r="Q324" s="91" t="str">
        <f t="shared" ref="Q324:Q387" si="25">IF(OR(L324="TROP CHER ALL IN", L324="TROP CHER FOB", L324="TROP CHER FRET", L324="REP HORS DELAIS", L324="PDT NON ADAPTE", L324="CDE ANNULEE", L324="AUTRE"),1, "")</f>
        <v/>
      </c>
      <c r="S324" s="91" t="str">
        <f t="shared" si="24"/>
        <v/>
      </c>
    </row>
    <row r="325" spans="16:19" x14ac:dyDescent="0.2">
      <c r="P325" s="134" t="str">
        <f t="shared" si="23"/>
        <v/>
      </c>
      <c r="Q325" s="91" t="str">
        <f t="shared" si="25"/>
        <v/>
      </c>
      <c r="S325" s="91" t="str">
        <f t="shared" si="24"/>
        <v/>
      </c>
    </row>
    <row r="326" spans="16:19" x14ac:dyDescent="0.2">
      <c r="P326" s="134" t="str">
        <f t="shared" si="23"/>
        <v/>
      </c>
      <c r="Q326" s="91" t="str">
        <f t="shared" si="25"/>
        <v/>
      </c>
      <c r="S326" s="91" t="str">
        <f t="shared" si="24"/>
        <v/>
      </c>
    </row>
    <row r="327" spans="16:19" x14ac:dyDescent="0.2">
      <c r="P327" s="134" t="str">
        <f t="shared" si="23"/>
        <v/>
      </c>
      <c r="Q327" s="91" t="str">
        <f t="shared" si="25"/>
        <v/>
      </c>
      <c r="S327" s="91" t="str">
        <f t="shared" si="24"/>
        <v/>
      </c>
    </row>
    <row r="328" spans="16:19" x14ac:dyDescent="0.2">
      <c r="P328" s="134" t="str">
        <f t="shared" si="23"/>
        <v/>
      </c>
      <c r="Q328" s="91" t="str">
        <f t="shared" si="25"/>
        <v/>
      </c>
      <c r="S328" s="91" t="str">
        <f t="shared" si="24"/>
        <v/>
      </c>
    </row>
    <row r="329" spans="16:19" x14ac:dyDescent="0.2">
      <c r="P329" s="134" t="str">
        <f t="shared" si="23"/>
        <v/>
      </c>
      <c r="Q329" s="91" t="str">
        <f t="shared" si="25"/>
        <v/>
      </c>
      <c r="S329" s="91" t="str">
        <f t="shared" si="24"/>
        <v/>
      </c>
    </row>
    <row r="330" spans="16:19" x14ac:dyDescent="0.2">
      <c r="P330" s="134" t="str">
        <f t="shared" si="23"/>
        <v/>
      </c>
      <c r="Q330" s="91" t="str">
        <f t="shared" si="25"/>
        <v/>
      </c>
      <c r="S330" s="91" t="str">
        <f t="shared" si="24"/>
        <v/>
      </c>
    </row>
    <row r="331" spans="16:19" x14ac:dyDescent="0.2">
      <c r="P331" s="134" t="str">
        <f t="shared" si="23"/>
        <v/>
      </c>
      <c r="Q331" s="91" t="str">
        <f t="shared" si="25"/>
        <v/>
      </c>
      <c r="S331" s="91" t="str">
        <f t="shared" si="24"/>
        <v/>
      </c>
    </row>
    <row r="332" spans="16:19" x14ac:dyDescent="0.2">
      <c r="P332" s="134" t="str">
        <f t="shared" si="23"/>
        <v/>
      </c>
      <c r="Q332" s="91" t="str">
        <f t="shared" si="25"/>
        <v/>
      </c>
      <c r="S332" s="91" t="str">
        <f t="shared" si="24"/>
        <v/>
      </c>
    </row>
    <row r="333" spans="16:19" x14ac:dyDescent="0.2">
      <c r="P333" s="134" t="str">
        <f t="shared" si="23"/>
        <v/>
      </c>
      <c r="Q333" s="91" t="str">
        <f t="shared" si="25"/>
        <v/>
      </c>
      <c r="S333" s="91" t="str">
        <f t="shared" si="24"/>
        <v/>
      </c>
    </row>
    <row r="334" spans="16:19" x14ac:dyDescent="0.2">
      <c r="P334" s="134" t="str">
        <f t="shared" si="23"/>
        <v/>
      </c>
      <c r="Q334" s="91" t="str">
        <f t="shared" si="25"/>
        <v/>
      </c>
      <c r="S334" s="91" t="str">
        <f t="shared" si="24"/>
        <v/>
      </c>
    </row>
    <row r="335" spans="16:19" x14ac:dyDescent="0.2">
      <c r="P335" s="134" t="str">
        <f t="shared" si="23"/>
        <v/>
      </c>
      <c r="Q335" s="91" t="str">
        <f t="shared" si="25"/>
        <v/>
      </c>
      <c r="S335" s="91" t="str">
        <f t="shared" si="24"/>
        <v/>
      </c>
    </row>
    <row r="336" spans="16:19" x14ac:dyDescent="0.2">
      <c r="P336" s="134" t="str">
        <f t="shared" si="23"/>
        <v/>
      </c>
      <c r="Q336" s="91" t="str">
        <f t="shared" si="25"/>
        <v/>
      </c>
      <c r="S336" s="91" t="str">
        <f t="shared" si="24"/>
        <v/>
      </c>
    </row>
    <row r="337" spans="16:19" x14ac:dyDescent="0.2">
      <c r="P337" s="134" t="str">
        <f t="shared" si="23"/>
        <v/>
      </c>
      <c r="Q337" s="91" t="str">
        <f t="shared" si="25"/>
        <v/>
      </c>
      <c r="S337" s="91" t="str">
        <f t="shared" si="24"/>
        <v/>
      </c>
    </row>
    <row r="338" spans="16:19" x14ac:dyDescent="0.2">
      <c r="P338" s="134" t="str">
        <f t="shared" si="23"/>
        <v/>
      </c>
      <c r="Q338" s="91" t="str">
        <f t="shared" si="25"/>
        <v/>
      </c>
      <c r="S338" s="91" t="str">
        <f t="shared" si="24"/>
        <v/>
      </c>
    </row>
    <row r="339" spans="16:19" x14ac:dyDescent="0.2">
      <c r="P339" s="134" t="str">
        <f t="shared" si="23"/>
        <v/>
      </c>
      <c r="Q339" s="91" t="str">
        <f t="shared" si="25"/>
        <v/>
      </c>
      <c r="S339" s="91" t="str">
        <f t="shared" si="24"/>
        <v/>
      </c>
    </row>
    <row r="340" spans="16:19" x14ac:dyDescent="0.2">
      <c r="P340" s="134" t="str">
        <f t="shared" si="23"/>
        <v/>
      </c>
      <c r="Q340" s="91" t="str">
        <f t="shared" si="25"/>
        <v/>
      </c>
      <c r="S340" s="91" t="str">
        <f t="shared" si="24"/>
        <v/>
      </c>
    </row>
    <row r="341" spans="16:19" x14ac:dyDescent="0.2">
      <c r="P341" s="134" t="str">
        <f t="shared" si="23"/>
        <v/>
      </c>
      <c r="Q341" s="91" t="str">
        <f t="shared" si="25"/>
        <v/>
      </c>
      <c r="S341" s="91" t="str">
        <f t="shared" si="24"/>
        <v/>
      </c>
    </row>
    <row r="342" spans="16:19" x14ac:dyDescent="0.2">
      <c r="P342" s="134" t="str">
        <f t="shared" si="23"/>
        <v/>
      </c>
      <c r="Q342" s="91" t="str">
        <f t="shared" si="25"/>
        <v/>
      </c>
      <c r="S342" s="91" t="str">
        <f t="shared" si="24"/>
        <v/>
      </c>
    </row>
    <row r="343" spans="16:19" x14ac:dyDescent="0.2">
      <c r="P343" s="134" t="str">
        <f t="shared" si="23"/>
        <v/>
      </c>
      <c r="Q343" s="91" t="str">
        <f t="shared" si="25"/>
        <v/>
      </c>
      <c r="S343" s="91" t="str">
        <f t="shared" si="24"/>
        <v/>
      </c>
    </row>
    <row r="344" spans="16:19" x14ac:dyDescent="0.2">
      <c r="P344" s="134" t="str">
        <f t="shared" si="23"/>
        <v/>
      </c>
      <c r="Q344" s="91" t="str">
        <f t="shared" si="25"/>
        <v/>
      </c>
      <c r="S344" s="91" t="str">
        <f t="shared" si="24"/>
        <v/>
      </c>
    </row>
    <row r="345" spans="16:19" x14ac:dyDescent="0.2">
      <c r="P345" s="134" t="str">
        <f t="shared" si="23"/>
        <v/>
      </c>
      <c r="Q345" s="91" t="str">
        <f t="shared" si="25"/>
        <v/>
      </c>
      <c r="S345" s="91" t="str">
        <f t="shared" si="24"/>
        <v/>
      </c>
    </row>
    <row r="346" spans="16:19" x14ac:dyDescent="0.2">
      <c r="P346" s="134" t="str">
        <f t="shared" si="23"/>
        <v/>
      </c>
      <c r="Q346" s="91" t="str">
        <f t="shared" si="25"/>
        <v/>
      </c>
      <c r="S346" s="91" t="str">
        <f t="shared" si="24"/>
        <v/>
      </c>
    </row>
    <row r="347" spans="16:19" x14ac:dyDescent="0.2">
      <c r="P347" s="134" t="str">
        <f t="shared" si="23"/>
        <v/>
      </c>
      <c r="Q347" s="91" t="str">
        <f t="shared" si="25"/>
        <v/>
      </c>
      <c r="S347" s="91" t="str">
        <f t="shared" si="24"/>
        <v/>
      </c>
    </row>
    <row r="348" spans="16:19" x14ac:dyDescent="0.2">
      <c r="P348" s="134" t="str">
        <f t="shared" si="23"/>
        <v/>
      </c>
      <c r="Q348" s="91" t="str">
        <f t="shared" si="25"/>
        <v/>
      </c>
      <c r="S348" s="91" t="str">
        <f t="shared" si="24"/>
        <v/>
      </c>
    </row>
    <row r="349" spans="16:19" x14ac:dyDescent="0.2">
      <c r="P349" s="134" t="str">
        <f t="shared" si="23"/>
        <v/>
      </c>
      <c r="Q349" s="91" t="str">
        <f t="shared" si="25"/>
        <v/>
      </c>
      <c r="S349" s="91" t="str">
        <f t="shared" si="24"/>
        <v/>
      </c>
    </row>
    <row r="350" spans="16:19" x14ac:dyDescent="0.2">
      <c r="P350" s="134" t="str">
        <f t="shared" si="23"/>
        <v/>
      </c>
      <c r="Q350" s="91" t="str">
        <f t="shared" si="25"/>
        <v/>
      </c>
      <c r="S350" s="91" t="str">
        <f t="shared" si="24"/>
        <v/>
      </c>
    </row>
    <row r="351" spans="16:19" x14ac:dyDescent="0.2">
      <c r="P351" s="134" t="str">
        <f t="shared" si="23"/>
        <v/>
      </c>
      <c r="Q351" s="91" t="str">
        <f t="shared" si="25"/>
        <v/>
      </c>
      <c r="S351" s="91" t="str">
        <f t="shared" si="24"/>
        <v/>
      </c>
    </row>
    <row r="352" spans="16:19" x14ac:dyDescent="0.2">
      <c r="P352" s="134" t="str">
        <f t="shared" si="23"/>
        <v/>
      </c>
      <c r="Q352" s="91" t="str">
        <f t="shared" si="25"/>
        <v/>
      </c>
      <c r="S352" s="91" t="str">
        <f t="shared" si="24"/>
        <v/>
      </c>
    </row>
    <row r="353" spans="16:19" x14ac:dyDescent="0.2">
      <c r="P353" s="134" t="str">
        <f t="shared" si="23"/>
        <v/>
      </c>
      <c r="Q353" s="91" t="str">
        <f t="shared" si="25"/>
        <v/>
      </c>
      <c r="S353" s="91" t="str">
        <f t="shared" si="24"/>
        <v/>
      </c>
    </row>
    <row r="354" spans="16:19" x14ac:dyDescent="0.2">
      <c r="P354" s="134" t="str">
        <f t="shared" si="23"/>
        <v/>
      </c>
      <c r="Q354" s="91" t="str">
        <f t="shared" si="25"/>
        <v/>
      </c>
      <c r="S354" s="91" t="str">
        <f t="shared" si="24"/>
        <v/>
      </c>
    </row>
    <row r="355" spans="16:19" x14ac:dyDescent="0.2">
      <c r="P355" s="134" t="str">
        <f t="shared" si="23"/>
        <v/>
      </c>
      <c r="Q355" s="91" t="str">
        <f t="shared" si="25"/>
        <v/>
      </c>
      <c r="S355" s="91" t="str">
        <f t="shared" si="24"/>
        <v/>
      </c>
    </row>
    <row r="356" spans="16:19" x14ac:dyDescent="0.2">
      <c r="P356" s="134" t="str">
        <f t="shared" si="23"/>
        <v/>
      </c>
      <c r="Q356" s="91" t="str">
        <f t="shared" si="25"/>
        <v/>
      </c>
      <c r="S356" s="91" t="str">
        <f t="shared" si="24"/>
        <v/>
      </c>
    </row>
    <row r="357" spans="16:19" x14ac:dyDescent="0.2">
      <c r="P357" s="134" t="str">
        <f t="shared" si="23"/>
        <v/>
      </c>
      <c r="Q357" s="91" t="str">
        <f t="shared" si="25"/>
        <v/>
      </c>
      <c r="S357" s="91" t="str">
        <f t="shared" si="24"/>
        <v/>
      </c>
    </row>
    <row r="358" spans="16:19" x14ac:dyDescent="0.2">
      <c r="P358" s="134" t="str">
        <f t="shared" si="23"/>
        <v/>
      </c>
      <c r="Q358" s="91" t="str">
        <f t="shared" si="25"/>
        <v/>
      </c>
      <c r="S358" s="91" t="str">
        <f t="shared" si="24"/>
        <v/>
      </c>
    </row>
    <row r="359" spans="16:19" x14ac:dyDescent="0.2">
      <c r="P359" s="134" t="str">
        <f t="shared" si="23"/>
        <v/>
      </c>
      <c r="Q359" s="91" t="str">
        <f t="shared" si="25"/>
        <v/>
      </c>
      <c r="S359" s="91" t="str">
        <f t="shared" si="24"/>
        <v/>
      </c>
    </row>
    <row r="360" spans="16:19" x14ac:dyDescent="0.2">
      <c r="P360" s="134" t="str">
        <f t="shared" si="23"/>
        <v/>
      </c>
      <c r="Q360" s="91" t="str">
        <f t="shared" si="25"/>
        <v/>
      </c>
      <c r="S360" s="91" t="str">
        <f t="shared" si="24"/>
        <v/>
      </c>
    </row>
    <row r="361" spans="16:19" x14ac:dyDescent="0.2">
      <c r="P361" s="134" t="str">
        <f t="shared" si="23"/>
        <v/>
      </c>
      <c r="Q361" s="91" t="str">
        <f t="shared" si="25"/>
        <v/>
      </c>
      <c r="S361" s="91" t="str">
        <f t="shared" si="24"/>
        <v/>
      </c>
    </row>
    <row r="362" spans="16:19" x14ac:dyDescent="0.2">
      <c r="P362" s="134" t="str">
        <f t="shared" si="23"/>
        <v/>
      </c>
      <c r="Q362" s="91" t="str">
        <f t="shared" si="25"/>
        <v/>
      </c>
      <c r="S362" s="91" t="str">
        <f t="shared" si="24"/>
        <v/>
      </c>
    </row>
    <row r="363" spans="16:19" x14ac:dyDescent="0.2">
      <c r="P363" s="134" t="str">
        <f t="shared" si="23"/>
        <v/>
      </c>
      <c r="Q363" s="91" t="str">
        <f t="shared" si="25"/>
        <v/>
      </c>
      <c r="S363" s="91" t="str">
        <f t="shared" si="24"/>
        <v/>
      </c>
    </row>
    <row r="364" spans="16:19" x14ac:dyDescent="0.2">
      <c r="P364" s="134" t="str">
        <f t="shared" si="23"/>
        <v/>
      </c>
      <c r="Q364" s="91" t="str">
        <f t="shared" si="25"/>
        <v/>
      </c>
      <c r="S364" s="91" t="str">
        <f t="shared" si="24"/>
        <v/>
      </c>
    </row>
    <row r="365" spans="16:19" x14ac:dyDescent="0.2">
      <c r="P365" s="134" t="str">
        <f t="shared" si="23"/>
        <v/>
      </c>
      <c r="Q365" s="91" t="str">
        <f t="shared" si="25"/>
        <v/>
      </c>
      <c r="S365" s="91" t="str">
        <f t="shared" si="24"/>
        <v/>
      </c>
    </row>
    <row r="366" spans="16:19" x14ac:dyDescent="0.2">
      <c r="P366" s="134" t="str">
        <f t="shared" si="23"/>
        <v/>
      </c>
      <c r="Q366" s="91" t="str">
        <f t="shared" si="25"/>
        <v/>
      </c>
      <c r="S366" s="91" t="str">
        <f t="shared" si="24"/>
        <v/>
      </c>
    </row>
    <row r="367" spans="16:19" x14ac:dyDescent="0.2">
      <c r="P367" s="134" t="str">
        <f t="shared" si="23"/>
        <v/>
      </c>
      <c r="Q367" s="91" t="str">
        <f t="shared" si="25"/>
        <v/>
      </c>
      <c r="S367" s="91" t="str">
        <f t="shared" si="24"/>
        <v/>
      </c>
    </row>
    <row r="368" spans="16:19" x14ac:dyDescent="0.2">
      <c r="P368" s="134" t="str">
        <f t="shared" si="23"/>
        <v/>
      </c>
      <c r="Q368" s="91" t="str">
        <f t="shared" si="25"/>
        <v/>
      </c>
      <c r="S368" s="91" t="str">
        <f t="shared" si="24"/>
        <v/>
      </c>
    </row>
    <row r="369" spans="16:19" x14ac:dyDescent="0.2">
      <c r="P369" s="134" t="str">
        <f t="shared" si="23"/>
        <v/>
      </c>
      <c r="Q369" s="91" t="str">
        <f t="shared" si="25"/>
        <v/>
      </c>
      <c r="S369" s="91" t="str">
        <f t="shared" si="24"/>
        <v/>
      </c>
    </row>
    <row r="370" spans="16:19" x14ac:dyDescent="0.2">
      <c r="P370" s="134" t="str">
        <f t="shared" si="23"/>
        <v/>
      </c>
      <c r="Q370" s="91" t="str">
        <f t="shared" si="25"/>
        <v/>
      </c>
      <c r="S370" s="91" t="str">
        <f t="shared" si="24"/>
        <v/>
      </c>
    </row>
    <row r="371" spans="16:19" x14ac:dyDescent="0.2">
      <c r="P371" s="134" t="str">
        <f t="shared" si="23"/>
        <v/>
      </c>
      <c r="Q371" s="91" t="str">
        <f t="shared" si="25"/>
        <v/>
      </c>
      <c r="S371" s="91" t="str">
        <f t="shared" si="24"/>
        <v/>
      </c>
    </row>
    <row r="372" spans="16:19" x14ac:dyDescent="0.2">
      <c r="P372" s="134" t="str">
        <f t="shared" si="23"/>
        <v/>
      </c>
      <c r="Q372" s="91" t="str">
        <f t="shared" si="25"/>
        <v/>
      </c>
      <c r="S372" s="91" t="str">
        <f t="shared" si="24"/>
        <v/>
      </c>
    </row>
    <row r="373" spans="16:19" x14ac:dyDescent="0.2">
      <c r="P373" s="134" t="str">
        <f t="shared" si="23"/>
        <v/>
      </c>
      <c r="Q373" s="91" t="str">
        <f t="shared" si="25"/>
        <v/>
      </c>
      <c r="S373" s="91" t="str">
        <f t="shared" si="24"/>
        <v/>
      </c>
    </row>
    <row r="374" spans="16:19" x14ac:dyDescent="0.2">
      <c r="P374" s="134" t="str">
        <f t="shared" si="23"/>
        <v/>
      </c>
      <c r="Q374" s="91" t="str">
        <f t="shared" si="25"/>
        <v/>
      </c>
      <c r="S374" s="91" t="str">
        <f t="shared" si="24"/>
        <v/>
      </c>
    </row>
    <row r="375" spans="16:19" x14ac:dyDescent="0.2">
      <c r="P375" s="134" t="str">
        <f t="shared" si="23"/>
        <v/>
      </c>
      <c r="Q375" s="91" t="str">
        <f t="shared" si="25"/>
        <v/>
      </c>
      <c r="S375" s="91" t="str">
        <f t="shared" si="24"/>
        <v/>
      </c>
    </row>
    <row r="376" spans="16:19" x14ac:dyDescent="0.2">
      <c r="P376" s="134" t="str">
        <f t="shared" si="23"/>
        <v/>
      </c>
      <c r="Q376" s="91" t="str">
        <f t="shared" si="25"/>
        <v/>
      </c>
      <c r="S376" s="91" t="str">
        <f t="shared" si="24"/>
        <v/>
      </c>
    </row>
    <row r="377" spans="16:19" x14ac:dyDescent="0.2">
      <c r="P377" s="134" t="str">
        <f t="shared" si="23"/>
        <v/>
      </c>
      <c r="Q377" s="91" t="str">
        <f t="shared" si="25"/>
        <v/>
      </c>
      <c r="S377" s="91" t="str">
        <f t="shared" si="24"/>
        <v/>
      </c>
    </row>
    <row r="378" spans="16:19" x14ac:dyDescent="0.2">
      <c r="P378" s="134" t="str">
        <f t="shared" si="23"/>
        <v/>
      </c>
      <c r="Q378" s="91" t="str">
        <f t="shared" si="25"/>
        <v/>
      </c>
      <c r="S378" s="91" t="str">
        <f t="shared" si="24"/>
        <v/>
      </c>
    </row>
    <row r="379" spans="16:19" x14ac:dyDescent="0.2">
      <c r="P379" s="134" t="str">
        <f t="shared" si="23"/>
        <v/>
      </c>
      <c r="Q379" s="91" t="str">
        <f t="shared" si="25"/>
        <v/>
      </c>
      <c r="S379" s="91" t="str">
        <f t="shared" si="24"/>
        <v/>
      </c>
    </row>
    <row r="380" spans="16:19" x14ac:dyDescent="0.2">
      <c r="P380" s="134" t="str">
        <f t="shared" si="23"/>
        <v/>
      </c>
      <c r="Q380" s="91" t="str">
        <f t="shared" si="25"/>
        <v/>
      </c>
      <c r="S380" s="91" t="str">
        <f t="shared" si="24"/>
        <v/>
      </c>
    </row>
    <row r="381" spans="16:19" x14ac:dyDescent="0.2">
      <c r="P381" s="134" t="str">
        <f t="shared" si="23"/>
        <v/>
      </c>
      <c r="Q381" s="91" t="str">
        <f t="shared" si="25"/>
        <v/>
      </c>
      <c r="S381" s="91" t="str">
        <f t="shared" si="24"/>
        <v/>
      </c>
    </row>
    <row r="382" spans="16:19" x14ac:dyDescent="0.2">
      <c r="P382" s="134" t="str">
        <f t="shared" si="23"/>
        <v/>
      </c>
      <c r="Q382" s="91" t="str">
        <f t="shared" si="25"/>
        <v/>
      </c>
      <c r="S382" s="91" t="str">
        <f t="shared" si="24"/>
        <v/>
      </c>
    </row>
    <row r="383" spans="16:19" x14ac:dyDescent="0.2">
      <c r="P383" s="134" t="str">
        <f t="shared" si="23"/>
        <v/>
      </c>
      <c r="Q383" s="91" t="str">
        <f t="shared" si="25"/>
        <v/>
      </c>
      <c r="S383" s="91" t="str">
        <f t="shared" si="24"/>
        <v/>
      </c>
    </row>
    <row r="384" spans="16:19" x14ac:dyDescent="0.2">
      <c r="P384" s="134" t="str">
        <f t="shared" si="23"/>
        <v/>
      </c>
      <c r="Q384" s="91" t="str">
        <f t="shared" si="25"/>
        <v/>
      </c>
      <c r="S384" s="91" t="str">
        <f t="shared" si="24"/>
        <v/>
      </c>
    </row>
    <row r="385" spans="16:19" x14ac:dyDescent="0.2">
      <c r="P385" s="134" t="str">
        <f t="shared" si="23"/>
        <v/>
      </c>
      <c r="Q385" s="91" t="str">
        <f t="shared" si="25"/>
        <v/>
      </c>
      <c r="S385" s="91" t="str">
        <f t="shared" si="24"/>
        <v/>
      </c>
    </row>
    <row r="386" spans="16:19" x14ac:dyDescent="0.2">
      <c r="P386" s="134" t="str">
        <f t="shared" si="23"/>
        <v/>
      </c>
      <c r="Q386" s="91" t="str">
        <f t="shared" si="25"/>
        <v/>
      </c>
      <c r="S386" s="91" t="str">
        <f t="shared" si="24"/>
        <v/>
      </c>
    </row>
    <row r="387" spans="16:19" x14ac:dyDescent="0.2">
      <c r="P387" s="134" t="str">
        <f t="shared" ref="P387:P450" si="26">IF(A387="","",1)</f>
        <v/>
      </c>
      <c r="Q387" s="91" t="str">
        <f t="shared" si="25"/>
        <v/>
      </c>
      <c r="S387" s="91" t="str">
        <f t="shared" ref="S387:S450" si="27">IF(T387="AGENT",2,"")&amp;IF(T387="CLIENT",1,"")</f>
        <v/>
      </c>
    </row>
    <row r="388" spans="16:19" x14ac:dyDescent="0.2">
      <c r="P388" s="134" t="str">
        <f t="shared" si="26"/>
        <v/>
      </c>
      <c r="Q388" s="91" t="str">
        <f t="shared" ref="Q388:Q451" si="28">IF(OR(L388="TROP CHER ALL IN", L388="TROP CHER FOB", L388="TROP CHER FRET", L388="REP HORS DELAIS", L388="PDT NON ADAPTE", L388="CDE ANNULEE", L388="AUTRE"),1, "")</f>
        <v/>
      </c>
      <c r="S388" s="91" t="str">
        <f t="shared" si="27"/>
        <v/>
      </c>
    </row>
    <row r="389" spans="16:19" x14ac:dyDescent="0.2">
      <c r="P389" s="134" t="str">
        <f t="shared" si="26"/>
        <v/>
      </c>
      <c r="Q389" s="91" t="str">
        <f t="shared" si="28"/>
        <v/>
      </c>
      <c r="S389" s="91" t="str">
        <f t="shared" si="27"/>
        <v/>
      </c>
    </row>
    <row r="390" spans="16:19" x14ac:dyDescent="0.2">
      <c r="P390" s="134" t="str">
        <f t="shared" si="26"/>
        <v/>
      </c>
      <c r="Q390" s="91" t="str">
        <f t="shared" si="28"/>
        <v/>
      </c>
      <c r="S390" s="91" t="str">
        <f t="shared" si="27"/>
        <v/>
      </c>
    </row>
    <row r="391" spans="16:19" x14ac:dyDescent="0.2">
      <c r="P391" s="134" t="str">
        <f t="shared" si="26"/>
        <v/>
      </c>
      <c r="Q391" s="91" t="str">
        <f t="shared" si="28"/>
        <v/>
      </c>
      <c r="S391" s="91" t="str">
        <f t="shared" si="27"/>
        <v/>
      </c>
    </row>
    <row r="392" spans="16:19" x14ac:dyDescent="0.2">
      <c r="P392" s="134" t="str">
        <f t="shared" si="26"/>
        <v/>
      </c>
      <c r="Q392" s="91" t="str">
        <f t="shared" si="28"/>
        <v/>
      </c>
      <c r="S392" s="91" t="str">
        <f t="shared" si="27"/>
        <v/>
      </c>
    </row>
    <row r="393" spans="16:19" x14ac:dyDescent="0.2">
      <c r="P393" s="134" t="str">
        <f t="shared" si="26"/>
        <v/>
      </c>
      <c r="Q393" s="91" t="str">
        <f t="shared" si="28"/>
        <v/>
      </c>
      <c r="S393" s="91" t="str">
        <f t="shared" si="27"/>
        <v/>
      </c>
    </row>
    <row r="394" spans="16:19" x14ac:dyDescent="0.2">
      <c r="P394" s="134" t="str">
        <f t="shared" si="26"/>
        <v/>
      </c>
      <c r="Q394" s="91" t="str">
        <f t="shared" si="28"/>
        <v/>
      </c>
      <c r="S394" s="91" t="str">
        <f t="shared" si="27"/>
        <v/>
      </c>
    </row>
    <row r="395" spans="16:19" x14ac:dyDescent="0.2">
      <c r="P395" s="134" t="str">
        <f t="shared" si="26"/>
        <v/>
      </c>
      <c r="Q395" s="91" t="str">
        <f t="shared" si="28"/>
        <v/>
      </c>
      <c r="S395" s="91" t="str">
        <f t="shared" si="27"/>
        <v/>
      </c>
    </row>
    <row r="396" spans="16:19" x14ac:dyDescent="0.2">
      <c r="P396" s="134" t="str">
        <f t="shared" si="26"/>
        <v/>
      </c>
      <c r="Q396" s="91" t="str">
        <f t="shared" si="28"/>
        <v/>
      </c>
      <c r="S396" s="91" t="str">
        <f t="shared" si="27"/>
        <v/>
      </c>
    </row>
    <row r="397" spans="16:19" x14ac:dyDescent="0.2">
      <c r="P397" s="134" t="str">
        <f t="shared" si="26"/>
        <v/>
      </c>
      <c r="Q397" s="91" t="str">
        <f t="shared" si="28"/>
        <v/>
      </c>
      <c r="S397" s="91" t="str">
        <f t="shared" si="27"/>
        <v/>
      </c>
    </row>
    <row r="398" spans="16:19" x14ac:dyDescent="0.2">
      <c r="P398" s="134" t="str">
        <f t="shared" si="26"/>
        <v/>
      </c>
      <c r="Q398" s="91" t="str">
        <f t="shared" si="28"/>
        <v/>
      </c>
      <c r="S398" s="91" t="str">
        <f t="shared" si="27"/>
        <v/>
      </c>
    </row>
    <row r="399" spans="16:19" x14ac:dyDescent="0.2">
      <c r="P399" s="134" t="str">
        <f t="shared" si="26"/>
        <v/>
      </c>
      <c r="Q399" s="91" t="str">
        <f t="shared" si="28"/>
        <v/>
      </c>
      <c r="S399" s="91" t="str">
        <f t="shared" si="27"/>
        <v/>
      </c>
    </row>
    <row r="400" spans="16:19" x14ac:dyDescent="0.2">
      <c r="P400" s="134" t="str">
        <f t="shared" si="26"/>
        <v/>
      </c>
      <c r="Q400" s="91" t="str">
        <f t="shared" si="28"/>
        <v/>
      </c>
      <c r="S400" s="91" t="str">
        <f t="shared" si="27"/>
        <v/>
      </c>
    </row>
    <row r="401" spans="16:19" x14ac:dyDescent="0.2">
      <c r="P401" s="134" t="str">
        <f t="shared" si="26"/>
        <v/>
      </c>
      <c r="Q401" s="91" t="str">
        <f t="shared" si="28"/>
        <v/>
      </c>
      <c r="S401" s="91" t="str">
        <f t="shared" si="27"/>
        <v/>
      </c>
    </row>
    <row r="402" spans="16:19" x14ac:dyDescent="0.2">
      <c r="P402" s="134" t="str">
        <f t="shared" si="26"/>
        <v/>
      </c>
      <c r="Q402" s="91" t="str">
        <f t="shared" si="28"/>
        <v/>
      </c>
      <c r="S402" s="91" t="str">
        <f t="shared" si="27"/>
        <v/>
      </c>
    </row>
    <row r="403" spans="16:19" x14ac:dyDescent="0.2">
      <c r="P403" s="134" t="str">
        <f t="shared" si="26"/>
        <v/>
      </c>
      <c r="Q403" s="91" t="str">
        <f t="shared" si="28"/>
        <v/>
      </c>
      <c r="S403" s="91" t="str">
        <f t="shared" si="27"/>
        <v/>
      </c>
    </row>
    <row r="404" spans="16:19" x14ac:dyDescent="0.2">
      <c r="P404" s="134" t="str">
        <f t="shared" si="26"/>
        <v/>
      </c>
      <c r="Q404" s="91" t="str">
        <f t="shared" si="28"/>
        <v/>
      </c>
      <c r="S404" s="91" t="str">
        <f t="shared" si="27"/>
        <v/>
      </c>
    </row>
    <row r="405" spans="16:19" x14ac:dyDescent="0.2">
      <c r="P405" s="134" t="str">
        <f t="shared" si="26"/>
        <v/>
      </c>
      <c r="Q405" s="91" t="str">
        <f t="shared" si="28"/>
        <v/>
      </c>
      <c r="S405" s="91" t="str">
        <f t="shared" si="27"/>
        <v/>
      </c>
    </row>
    <row r="406" spans="16:19" x14ac:dyDescent="0.2">
      <c r="P406" s="134" t="str">
        <f t="shared" si="26"/>
        <v/>
      </c>
      <c r="Q406" s="91" t="str">
        <f t="shared" si="28"/>
        <v/>
      </c>
      <c r="S406" s="91" t="str">
        <f t="shared" si="27"/>
        <v/>
      </c>
    </row>
    <row r="407" spans="16:19" x14ac:dyDescent="0.2">
      <c r="P407" s="134" t="str">
        <f t="shared" si="26"/>
        <v/>
      </c>
      <c r="Q407" s="91" t="str">
        <f t="shared" si="28"/>
        <v/>
      </c>
      <c r="S407" s="91" t="str">
        <f t="shared" si="27"/>
        <v/>
      </c>
    </row>
    <row r="408" spans="16:19" x14ac:dyDescent="0.2">
      <c r="P408" s="134" t="str">
        <f t="shared" si="26"/>
        <v/>
      </c>
      <c r="Q408" s="91" t="str">
        <f t="shared" si="28"/>
        <v/>
      </c>
      <c r="S408" s="91" t="str">
        <f t="shared" si="27"/>
        <v/>
      </c>
    </row>
    <row r="409" spans="16:19" x14ac:dyDescent="0.2">
      <c r="P409" s="134" t="str">
        <f t="shared" si="26"/>
        <v/>
      </c>
      <c r="Q409" s="91" t="str">
        <f t="shared" si="28"/>
        <v/>
      </c>
      <c r="S409" s="91" t="str">
        <f t="shared" si="27"/>
        <v/>
      </c>
    </row>
    <row r="410" spans="16:19" x14ac:dyDescent="0.2">
      <c r="P410" s="134" t="str">
        <f t="shared" si="26"/>
        <v/>
      </c>
      <c r="Q410" s="91" t="str">
        <f t="shared" si="28"/>
        <v/>
      </c>
      <c r="S410" s="91" t="str">
        <f t="shared" si="27"/>
        <v/>
      </c>
    </row>
    <row r="411" spans="16:19" x14ac:dyDescent="0.2">
      <c r="P411" s="134" t="str">
        <f t="shared" si="26"/>
        <v/>
      </c>
      <c r="Q411" s="91" t="str">
        <f t="shared" si="28"/>
        <v/>
      </c>
      <c r="S411" s="91" t="str">
        <f t="shared" si="27"/>
        <v/>
      </c>
    </row>
    <row r="412" spans="16:19" x14ac:dyDescent="0.2">
      <c r="P412" s="134" t="str">
        <f t="shared" si="26"/>
        <v/>
      </c>
      <c r="Q412" s="91" t="str">
        <f t="shared" si="28"/>
        <v/>
      </c>
      <c r="S412" s="91" t="str">
        <f t="shared" si="27"/>
        <v/>
      </c>
    </row>
    <row r="413" spans="16:19" x14ac:dyDescent="0.2">
      <c r="P413" s="134" t="str">
        <f t="shared" si="26"/>
        <v/>
      </c>
      <c r="Q413" s="91" t="str">
        <f t="shared" si="28"/>
        <v/>
      </c>
      <c r="S413" s="91" t="str">
        <f t="shared" si="27"/>
        <v/>
      </c>
    </row>
    <row r="414" spans="16:19" x14ac:dyDescent="0.2">
      <c r="P414" s="134" t="str">
        <f t="shared" si="26"/>
        <v/>
      </c>
      <c r="Q414" s="91" t="str">
        <f t="shared" si="28"/>
        <v/>
      </c>
      <c r="S414" s="91" t="str">
        <f t="shared" si="27"/>
        <v/>
      </c>
    </row>
    <row r="415" spans="16:19" x14ac:dyDescent="0.2">
      <c r="P415" s="134" t="str">
        <f t="shared" si="26"/>
        <v/>
      </c>
      <c r="Q415" s="91" t="str">
        <f t="shared" si="28"/>
        <v/>
      </c>
      <c r="S415" s="91" t="str">
        <f t="shared" si="27"/>
        <v/>
      </c>
    </row>
    <row r="416" spans="16:19" x14ac:dyDescent="0.2">
      <c r="P416" s="134" t="str">
        <f t="shared" si="26"/>
        <v/>
      </c>
      <c r="Q416" s="91" t="str">
        <f t="shared" si="28"/>
        <v/>
      </c>
      <c r="S416" s="91" t="str">
        <f t="shared" si="27"/>
        <v/>
      </c>
    </row>
    <row r="417" spans="16:19" x14ac:dyDescent="0.2">
      <c r="P417" s="134" t="str">
        <f t="shared" si="26"/>
        <v/>
      </c>
      <c r="Q417" s="91" t="str">
        <f t="shared" si="28"/>
        <v/>
      </c>
      <c r="S417" s="91" t="str">
        <f t="shared" si="27"/>
        <v/>
      </c>
    </row>
    <row r="418" spans="16:19" x14ac:dyDescent="0.2">
      <c r="P418" s="134" t="str">
        <f t="shared" si="26"/>
        <v/>
      </c>
      <c r="Q418" s="91" t="str">
        <f t="shared" si="28"/>
        <v/>
      </c>
      <c r="S418" s="91" t="str">
        <f t="shared" si="27"/>
        <v/>
      </c>
    </row>
    <row r="419" spans="16:19" x14ac:dyDescent="0.2">
      <c r="P419" s="134" t="str">
        <f t="shared" si="26"/>
        <v/>
      </c>
      <c r="Q419" s="91" t="str">
        <f t="shared" si="28"/>
        <v/>
      </c>
      <c r="S419" s="91" t="str">
        <f t="shared" si="27"/>
        <v/>
      </c>
    </row>
    <row r="420" spans="16:19" x14ac:dyDescent="0.2">
      <c r="P420" s="134" t="str">
        <f t="shared" si="26"/>
        <v/>
      </c>
      <c r="Q420" s="91" t="str">
        <f t="shared" si="28"/>
        <v/>
      </c>
      <c r="S420" s="91" t="str">
        <f t="shared" si="27"/>
        <v/>
      </c>
    </row>
    <row r="421" spans="16:19" x14ac:dyDescent="0.2">
      <c r="P421" s="134" t="str">
        <f t="shared" si="26"/>
        <v/>
      </c>
      <c r="Q421" s="91" t="str">
        <f t="shared" si="28"/>
        <v/>
      </c>
      <c r="S421" s="91" t="str">
        <f t="shared" si="27"/>
        <v/>
      </c>
    </row>
    <row r="422" spans="16:19" x14ac:dyDescent="0.2">
      <c r="P422" s="134" t="str">
        <f t="shared" si="26"/>
        <v/>
      </c>
      <c r="Q422" s="91" t="str">
        <f t="shared" si="28"/>
        <v/>
      </c>
      <c r="S422" s="91" t="str">
        <f t="shared" si="27"/>
        <v/>
      </c>
    </row>
    <row r="423" spans="16:19" x14ac:dyDescent="0.2">
      <c r="P423" s="134" t="str">
        <f t="shared" si="26"/>
        <v/>
      </c>
      <c r="Q423" s="91" t="str">
        <f t="shared" si="28"/>
        <v/>
      </c>
      <c r="S423" s="91" t="str">
        <f t="shared" si="27"/>
        <v/>
      </c>
    </row>
    <row r="424" spans="16:19" x14ac:dyDescent="0.2">
      <c r="P424" s="134" t="str">
        <f t="shared" si="26"/>
        <v/>
      </c>
      <c r="Q424" s="91" t="str">
        <f t="shared" si="28"/>
        <v/>
      </c>
      <c r="S424" s="91" t="str">
        <f t="shared" si="27"/>
        <v/>
      </c>
    </row>
    <row r="425" spans="16:19" x14ac:dyDescent="0.2">
      <c r="P425" s="134" t="str">
        <f t="shared" si="26"/>
        <v/>
      </c>
      <c r="Q425" s="91" t="str">
        <f t="shared" si="28"/>
        <v/>
      </c>
      <c r="S425" s="91" t="str">
        <f t="shared" si="27"/>
        <v/>
      </c>
    </row>
    <row r="426" spans="16:19" x14ac:dyDescent="0.2">
      <c r="P426" s="134" t="str">
        <f t="shared" si="26"/>
        <v/>
      </c>
      <c r="Q426" s="91" t="str">
        <f t="shared" si="28"/>
        <v/>
      </c>
      <c r="S426" s="91" t="str">
        <f t="shared" si="27"/>
        <v/>
      </c>
    </row>
    <row r="427" spans="16:19" x14ac:dyDescent="0.2">
      <c r="P427" s="134" t="str">
        <f t="shared" si="26"/>
        <v/>
      </c>
      <c r="Q427" s="91" t="str">
        <f t="shared" si="28"/>
        <v/>
      </c>
      <c r="S427" s="91" t="str">
        <f t="shared" si="27"/>
        <v/>
      </c>
    </row>
    <row r="428" spans="16:19" x14ac:dyDescent="0.2">
      <c r="P428" s="134" t="str">
        <f t="shared" si="26"/>
        <v/>
      </c>
      <c r="Q428" s="91" t="str">
        <f t="shared" si="28"/>
        <v/>
      </c>
      <c r="S428" s="91" t="str">
        <f t="shared" si="27"/>
        <v/>
      </c>
    </row>
    <row r="429" spans="16:19" x14ac:dyDescent="0.2">
      <c r="P429" s="134" t="str">
        <f t="shared" si="26"/>
        <v/>
      </c>
      <c r="Q429" s="91" t="str">
        <f t="shared" si="28"/>
        <v/>
      </c>
      <c r="S429" s="91" t="str">
        <f t="shared" si="27"/>
        <v/>
      </c>
    </row>
    <row r="430" spans="16:19" x14ac:dyDescent="0.2">
      <c r="P430" s="134" t="str">
        <f t="shared" si="26"/>
        <v/>
      </c>
      <c r="Q430" s="91" t="str">
        <f t="shared" si="28"/>
        <v/>
      </c>
      <c r="S430" s="91" t="str">
        <f t="shared" si="27"/>
        <v/>
      </c>
    </row>
    <row r="431" spans="16:19" x14ac:dyDescent="0.2">
      <c r="P431" s="134" t="str">
        <f t="shared" si="26"/>
        <v/>
      </c>
      <c r="Q431" s="91" t="str">
        <f t="shared" si="28"/>
        <v/>
      </c>
      <c r="S431" s="91" t="str">
        <f t="shared" si="27"/>
        <v/>
      </c>
    </row>
    <row r="432" spans="16:19" x14ac:dyDescent="0.2">
      <c r="P432" s="134" t="str">
        <f t="shared" si="26"/>
        <v/>
      </c>
      <c r="Q432" s="91" t="str">
        <f t="shared" si="28"/>
        <v/>
      </c>
      <c r="S432" s="91" t="str">
        <f t="shared" si="27"/>
        <v/>
      </c>
    </row>
    <row r="433" spans="16:19" x14ac:dyDescent="0.2">
      <c r="P433" s="134" t="str">
        <f t="shared" si="26"/>
        <v/>
      </c>
      <c r="Q433" s="91" t="str">
        <f t="shared" si="28"/>
        <v/>
      </c>
      <c r="S433" s="91" t="str">
        <f t="shared" si="27"/>
        <v/>
      </c>
    </row>
    <row r="434" spans="16:19" x14ac:dyDescent="0.2">
      <c r="P434" s="134" t="str">
        <f t="shared" si="26"/>
        <v/>
      </c>
      <c r="Q434" s="91" t="str">
        <f t="shared" si="28"/>
        <v/>
      </c>
      <c r="S434" s="91" t="str">
        <f t="shared" si="27"/>
        <v/>
      </c>
    </row>
    <row r="435" spans="16:19" x14ac:dyDescent="0.2">
      <c r="P435" s="134" t="str">
        <f t="shared" si="26"/>
        <v/>
      </c>
      <c r="Q435" s="91" t="str">
        <f t="shared" si="28"/>
        <v/>
      </c>
      <c r="S435" s="91" t="str">
        <f t="shared" si="27"/>
        <v/>
      </c>
    </row>
    <row r="436" spans="16:19" x14ac:dyDescent="0.2">
      <c r="P436" s="134" t="str">
        <f t="shared" si="26"/>
        <v/>
      </c>
      <c r="Q436" s="91" t="str">
        <f t="shared" si="28"/>
        <v/>
      </c>
      <c r="S436" s="91" t="str">
        <f t="shared" si="27"/>
        <v/>
      </c>
    </row>
    <row r="437" spans="16:19" x14ac:dyDescent="0.2">
      <c r="P437" s="134" t="str">
        <f t="shared" si="26"/>
        <v/>
      </c>
      <c r="Q437" s="91" t="str">
        <f t="shared" si="28"/>
        <v/>
      </c>
      <c r="S437" s="91" t="str">
        <f t="shared" si="27"/>
        <v/>
      </c>
    </row>
    <row r="438" spans="16:19" x14ac:dyDescent="0.2">
      <c r="P438" s="134" t="str">
        <f t="shared" si="26"/>
        <v/>
      </c>
      <c r="Q438" s="91" t="str">
        <f t="shared" si="28"/>
        <v/>
      </c>
      <c r="S438" s="91" t="str">
        <f t="shared" si="27"/>
        <v/>
      </c>
    </row>
    <row r="439" spans="16:19" x14ac:dyDescent="0.2">
      <c r="P439" s="134" t="str">
        <f t="shared" si="26"/>
        <v/>
      </c>
      <c r="Q439" s="91" t="str">
        <f t="shared" si="28"/>
        <v/>
      </c>
      <c r="S439" s="91" t="str">
        <f t="shared" si="27"/>
        <v/>
      </c>
    </row>
    <row r="440" spans="16:19" x14ac:dyDescent="0.2">
      <c r="P440" s="134" t="str">
        <f t="shared" si="26"/>
        <v/>
      </c>
      <c r="Q440" s="91" t="str">
        <f t="shared" si="28"/>
        <v/>
      </c>
      <c r="S440" s="91" t="str">
        <f t="shared" si="27"/>
        <v/>
      </c>
    </row>
    <row r="441" spans="16:19" x14ac:dyDescent="0.2">
      <c r="P441" s="134" t="str">
        <f t="shared" si="26"/>
        <v/>
      </c>
      <c r="Q441" s="91" t="str">
        <f t="shared" si="28"/>
        <v/>
      </c>
      <c r="S441" s="91" t="str">
        <f t="shared" si="27"/>
        <v/>
      </c>
    </row>
    <row r="442" spans="16:19" x14ac:dyDescent="0.2">
      <c r="P442" s="134" t="str">
        <f t="shared" si="26"/>
        <v/>
      </c>
      <c r="Q442" s="91" t="str">
        <f t="shared" si="28"/>
        <v/>
      </c>
      <c r="S442" s="91" t="str">
        <f t="shared" si="27"/>
        <v/>
      </c>
    </row>
    <row r="443" spans="16:19" x14ac:dyDescent="0.2">
      <c r="P443" s="134" t="str">
        <f t="shared" si="26"/>
        <v/>
      </c>
      <c r="Q443" s="91" t="str">
        <f t="shared" si="28"/>
        <v/>
      </c>
      <c r="S443" s="91" t="str">
        <f t="shared" si="27"/>
        <v/>
      </c>
    </row>
    <row r="444" spans="16:19" x14ac:dyDescent="0.2">
      <c r="P444" s="134" t="str">
        <f t="shared" si="26"/>
        <v/>
      </c>
      <c r="Q444" s="91" t="str">
        <f t="shared" si="28"/>
        <v/>
      </c>
      <c r="S444" s="91" t="str">
        <f t="shared" si="27"/>
        <v/>
      </c>
    </row>
    <row r="445" spans="16:19" x14ac:dyDescent="0.2">
      <c r="P445" s="134" t="str">
        <f t="shared" si="26"/>
        <v/>
      </c>
      <c r="Q445" s="91" t="str">
        <f t="shared" si="28"/>
        <v/>
      </c>
      <c r="S445" s="91" t="str">
        <f t="shared" si="27"/>
        <v/>
      </c>
    </row>
    <row r="446" spans="16:19" x14ac:dyDescent="0.2">
      <c r="P446" s="134" t="str">
        <f t="shared" si="26"/>
        <v/>
      </c>
      <c r="Q446" s="91" t="str">
        <f t="shared" si="28"/>
        <v/>
      </c>
      <c r="S446" s="91" t="str">
        <f t="shared" si="27"/>
        <v/>
      </c>
    </row>
    <row r="447" spans="16:19" x14ac:dyDescent="0.2">
      <c r="P447" s="134" t="str">
        <f t="shared" si="26"/>
        <v/>
      </c>
      <c r="Q447" s="91" t="str">
        <f t="shared" si="28"/>
        <v/>
      </c>
      <c r="S447" s="91" t="str">
        <f t="shared" si="27"/>
        <v/>
      </c>
    </row>
    <row r="448" spans="16:19" x14ac:dyDescent="0.2">
      <c r="P448" s="134" t="str">
        <f t="shared" si="26"/>
        <v/>
      </c>
      <c r="Q448" s="91" t="str">
        <f t="shared" si="28"/>
        <v/>
      </c>
      <c r="S448" s="91" t="str">
        <f t="shared" si="27"/>
        <v/>
      </c>
    </row>
    <row r="449" spans="16:19" x14ac:dyDescent="0.2">
      <c r="P449" s="134" t="str">
        <f t="shared" si="26"/>
        <v/>
      </c>
      <c r="Q449" s="91" t="str">
        <f t="shared" si="28"/>
        <v/>
      </c>
      <c r="S449" s="91" t="str">
        <f t="shared" si="27"/>
        <v/>
      </c>
    </row>
    <row r="450" spans="16:19" x14ac:dyDescent="0.2">
      <c r="P450" s="134" t="str">
        <f t="shared" si="26"/>
        <v/>
      </c>
      <c r="Q450" s="91" t="str">
        <f t="shared" si="28"/>
        <v/>
      </c>
      <c r="S450" s="91" t="str">
        <f t="shared" si="27"/>
        <v/>
      </c>
    </row>
    <row r="451" spans="16:19" x14ac:dyDescent="0.2">
      <c r="P451" s="134" t="str">
        <f t="shared" ref="P451:P514" si="29">IF(A451="","",1)</f>
        <v/>
      </c>
      <c r="Q451" s="91" t="str">
        <f t="shared" si="28"/>
        <v/>
      </c>
      <c r="S451" s="91" t="str">
        <f t="shared" ref="S451:S514" si="30">IF(T451="AGENT",2,"")&amp;IF(T451="CLIENT",1,"")</f>
        <v/>
      </c>
    </row>
    <row r="452" spans="16:19" x14ac:dyDescent="0.2">
      <c r="P452" s="134" t="str">
        <f t="shared" si="29"/>
        <v/>
      </c>
      <c r="Q452" s="91" t="str">
        <f t="shared" ref="Q452:Q515" si="31">IF(OR(L452="TROP CHER ALL IN", L452="TROP CHER FOB", L452="TROP CHER FRET", L452="REP HORS DELAIS", L452="PDT NON ADAPTE", L452="CDE ANNULEE", L452="AUTRE"),1, "")</f>
        <v/>
      </c>
      <c r="S452" s="91" t="str">
        <f t="shared" si="30"/>
        <v/>
      </c>
    </row>
    <row r="453" spans="16:19" x14ac:dyDescent="0.2">
      <c r="P453" s="134" t="str">
        <f t="shared" si="29"/>
        <v/>
      </c>
      <c r="Q453" s="91" t="str">
        <f t="shared" si="31"/>
        <v/>
      </c>
      <c r="S453" s="91" t="str">
        <f t="shared" si="30"/>
        <v/>
      </c>
    </row>
    <row r="454" spans="16:19" x14ac:dyDescent="0.2">
      <c r="P454" s="134" t="str">
        <f t="shared" si="29"/>
        <v/>
      </c>
      <c r="Q454" s="91" t="str">
        <f t="shared" si="31"/>
        <v/>
      </c>
      <c r="S454" s="91" t="str">
        <f t="shared" si="30"/>
        <v/>
      </c>
    </row>
    <row r="455" spans="16:19" x14ac:dyDescent="0.2">
      <c r="P455" s="134" t="str">
        <f t="shared" si="29"/>
        <v/>
      </c>
      <c r="Q455" s="91" t="str">
        <f t="shared" si="31"/>
        <v/>
      </c>
      <c r="S455" s="91" t="str">
        <f t="shared" si="30"/>
        <v/>
      </c>
    </row>
    <row r="456" spans="16:19" x14ac:dyDescent="0.2">
      <c r="P456" s="134" t="str">
        <f t="shared" si="29"/>
        <v/>
      </c>
      <c r="Q456" s="91" t="str">
        <f t="shared" si="31"/>
        <v/>
      </c>
      <c r="S456" s="91" t="str">
        <f t="shared" si="30"/>
        <v/>
      </c>
    </row>
    <row r="457" spans="16:19" x14ac:dyDescent="0.2">
      <c r="P457" s="134" t="str">
        <f t="shared" si="29"/>
        <v/>
      </c>
      <c r="Q457" s="91" t="str">
        <f t="shared" si="31"/>
        <v/>
      </c>
      <c r="S457" s="91" t="str">
        <f t="shared" si="30"/>
        <v/>
      </c>
    </row>
    <row r="458" spans="16:19" x14ac:dyDescent="0.2">
      <c r="P458" s="134" t="str">
        <f t="shared" si="29"/>
        <v/>
      </c>
      <c r="Q458" s="91" t="str">
        <f t="shared" si="31"/>
        <v/>
      </c>
      <c r="S458" s="91" t="str">
        <f t="shared" si="30"/>
        <v/>
      </c>
    </row>
    <row r="459" spans="16:19" x14ac:dyDescent="0.2">
      <c r="P459" s="134" t="str">
        <f t="shared" si="29"/>
        <v/>
      </c>
      <c r="Q459" s="91" t="str">
        <f t="shared" si="31"/>
        <v/>
      </c>
      <c r="S459" s="91" t="str">
        <f t="shared" si="30"/>
        <v/>
      </c>
    </row>
    <row r="460" spans="16:19" x14ac:dyDescent="0.2">
      <c r="P460" s="134" t="str">
        <f t="shared" si="29"/>
        <v/>
      </c>
      <c r="Q460" s="91" t="str">
        <f t="shared" si="31"/>
        <v/>
      </c>
      <c r="S460" s="91" t="str">
        <f t="shared" si="30"/>
        <v/>
      </c>
    </row>
    <row r="461" spans="16:19" x14ac:dyDescent="0.2">
      <c r="P461" s="134" t="str">
        <f t="shared" si="29"/>
        <v/>
      </c>
      <c r="Q461" s="91" t="str">
        <f t="shared" si="31"/>
        <v/>
      </c>
      <c r="S461" s="91" t="str">
        <f t="shared" si="30"/>
        <v/>
      </c>
    </row>
    <row r="462" spans="16:19" x14ac:dyDescent="0.2">
      <c r="P462" s="134" t="str">
        <f t="shared" si="29"/>
        <v/>
      </c>
      <c r="Q462" s="91" t="str">
        <f t="shared" si="31"/>
        <v/>
      </c>
      <c r="S462" s="91" t="str">
        <f t="shared" si="30"/>
        <v/>
      </c>
    </row>
    <row r="463" spans="16:19" x14ac:dyDescent="0.2">
      <c r="P463" s="134" t="str">
        <f t="shared" si="29"/>
        <v/>
      </c>
      <c r="Q463" s="91" t="str">
        <f t="shared" si="31"/>
        <v/>
      </c>
      <c r="S463" s="91" t="str">
        <f t="shared" si="30"/>
        <v/>
      </c>
    </row>
    <row r="464" spans="16:19" x14ac:dyDescent="0.2">
      <c r="P464" s="134" t="str">
        <f t="shared" si="29"/>
        <v/>
      </c>
      <c r="Q464" s="91" t="str">
        <f t="shared" si="31"/>
        <v/>
      </c>
      <c r="S464" s="91" t="str">
        <f t="shared" si="30"/>
        <v/>
      </c>
    </row>
    <row r="465" spans="16:19" x14ac:dyDescent="0.2">
      <c r="P465" s="134" t="str">
        <f t="shared" si="29"/>
        <v/>
      </c>
      <c r="Q465" s="91" t="str">
        <f t="shared" si="31"/>
        <v/>
      </c>
      <c r="S465" s="91" t="str">
        <f t="shared" si="30"/>
        <v/>
      </c>
    </row>
    <row r="466" spans="16:19" x14ac:dyDescent="0.2">
      <c r="P466" s="134" t="str">
        <f t="shared" si="29"/>
        <v/>
      </c>
      <c r="Q466" s="91" t="str">
        <f t="shared" si="31"/>
        <v/>
      </c>
      <c r="S466" s="91" t="str">
        <f t="shared" si="30"/>
        <v/>
      </c>
    </row>
    <row r="467" spans="16:19" x14ac:dyDescent="0.2">
      <c r="P467" s="134" t="str">
        <f t="shared" si="29"/>
        <v/>
      </c>
      <c r="Q467" s="91" t="str">
        <f t="shared" si="31"/>
        <v/>
      </c>
      <c r="S467" s="91" t="str">
        <f t="shared" si="30"/>
        <v/>
      </c>
    </row>
    <row r="468" spans="16:19" x14ac:dyDescent="0.2">
      <c r="P468" s="134" t="str">
        <f t="shared" si="29"/>
        <v/>
      </c>
      <c r="Q468" s="91" t="str">
        <f t="shared" si="31"/>
        <v/>
      </c>
      <c r="S468" s="91" t="str">
        <f t="shared" si="30"/>
        <v/>
      </c>
    </row>
    <row r="469" spans="16:19" x14ac:dyDescent="0.2">
      <c r="P469" s="134" t="str">
        <f t="shared" si="29"/>
        <v/>
      </c>
      <c r="Q469" s="91" t="str">
        <f t="shared" si="31"/>
        <v/>
      </c>
      <c r="S469" s="91" t="str">
        <f t="shared" si="30"/>
        <v/>
      </c>
    </row>
    <row r="470" spans="16:19" x14ac:dyDescent="0.2">
      <c r="P470" s="134" t="str">
        <f t="shared" si="29"/>
        <v/>
      </c>
      <c r="Q470" s="91" t="str">
        <f t="shared" si="31"/>
        <v/>
      </c>
      <c r="S470" s="91" t="str">
        <f t="shared" si="30"/>
        <v/>
      </c>
    </row>
    <row r="471" spans="16:19" x14ac:dyDescent="0.2">
      <c r="P471" s="134" t="str">
        <f t="shared" si="29"/>
        <v/>
      </c>
      <c r="Q471" s="91" t="str">
        <f t="shared" si="31"/>
        <v/>
      </c>
      <c r="S471" s="91" t="str">
        <f t="shared" si="30"/>
        <v/>
      </c>
    </row>
    <row r="472" spans="16:19" x14ac:dyDescent="0.2">
      <c r="P472" s="134" t="str">
        <f t="shared" si="29"/>
        <v/>
      </c>
      <c r="Q472" s="91" t="str">
        <f t="shared" si="31"/>
        <v/>
      </c>
      <c r="S472" s="91" t="str">
        <f t="shared" si="30"/>
        <v/>
      </c>
    </row>
    <row r="473" spans="16:19" x14ac:dyDescent="0.2">
      <c r="P473" s="134" t="str">
        <f t="shared" si="29"/>
        <v/>
      </c>
      <c r="Q473" s="91" t="str">
        <f t="shared" si="31"/>
        <v/>
      </c>
      <c r="S473" s="91" t="str">
        <f t="shared" si="30"/>
        <v/>
      </c>
    </row>
    <row r="474" spans="16:19" x14ac:dyDescent="0.2">
      <c r="P474" s="134" t="str">
        <f t="shared" si="29"/>
        <v/>
      </c>
      <c r="Q474" s="91" t="str">
        <f t="shared" si="31"/>
        <v/>
      </c>
      <c r="S474" s="91" t="str">
        <f t="shared" si="30"/>
        <v/>
      </c>
    </row>
    <row r="475" spans="16:19" x14ac:dyDescent="0.2">
      <c r="P475" s="134" t="str">
        <f t="shared" si="29"/>
        <v/>
      </c>
      <c r="Q475" s="91" t="str">
        <f t="shared" si="31"/>
        <v/>
      </c>
      <c r="S475" s="91" t="str">
        <f t="shared" si="30"/>
        <v/>
      </c>
    </row>
    <row r="476" spans="16:19" x14ac:dyDescent="0.2">
      <c r="P476" s="134" t="str">
        <f t="shared" si="29"/>
        <v/>
      </c>
      <c r="Q476" s="91" t="str">
        <f t="shared" si="31"/>
        <v/>
      </c>
      <c r="S476" s="91" t="str">
        <f t="shared" si="30"/>
        <v/>
      </c>
    </row>
    <row r="477" spans="16:19" x14ac:dyDescent="0.2">
      <c r="P477" s="134" t="str">
        <f t="shared" si="29"/>
        <v/>
      </c>
      <c r="Q477" s="91" t="str">
        <f t="shared" si="31"/>
        <v/>
      </c>
      <c r="S477" s="91" t="str">
        <f t="shared" si="30"/>
        <v/>
      </c>
    </row>
    <row r="478" spans="16:19" x14ac:dyDescent="0.2">
      <c r="P478" s="134" t="str">
        <f t="shared" si="29"/>
        <v/>
      </c>
      <c r="Q478" s="91" t="str">
        <f t="shared" si="31"/>
        <v/>
      </c>
      <c r="S478" s="91" t="str">
        <f t="shared" si="30"/>
        <v/>
      </c>
    </row>
    <row r="479" spans="16:19" x14ac:dyDescent="0.2">
      <c r="P479" s="134" t="str">
        <f t="shared" si="29"/>
        <v/>
      </c>
      <c r="Q479" s="91" t="str">
        <f t="shared" si="31"/>
        <v/>
      </c>
      <c r="S479" s="91" t="str">
        <f t="shared" si="30"/>
        <v/>
      </c>
    </row>
    <row r="480" spans="16:19" x14ac:dyDescent="0.2">
      <c r="P480" s="134" t="str">
        <f t="shared" si="29"/>
        <v/>
      </c>
      <c r="Q480" s="91" t="str">
        <f t="shared" si="31"/>
        <v/>
      </c>
      <c r="S480" s="91" t="str">
        <f t="shared" si="30"/>
        <v/>
      </c>
    </row>
    <row r="481" spans="16:19" x14ac:dyDescent="0.2">
      <c r="P481" s="134" t="str">
        <f t="shared" si="29"/>
        <v/>
      </c>
      <c r="Q481" s="91" t="str">
        <f t="shared" si="31"/>
        <v/>
      </c>
      <c r="S481" s="91" t="str">
        <f t="shared" si="30"/>
        <v/>
      </c>
    </row>
    <row r="482" spans="16:19" x14ac:dyDescent="0.2">
      <c r="P482" s="134" t="str">
        <f t="shared" si="29"/>
        <v/>
      </c>
      <c r="Q482" s="91" t="str">
        <f t="shared" si="31"/>
        <v/>
      </c>
      <c r="S482" s="91" t="str">
        <f t="shared" si="30"/>
        <v/>
      </c>
    </row>
    <row r="483" spans="16:19" x14ac:dyDescent="0.2">
      <c r="P483" s="134" t="str">
        <f t="shared" si="29"/>
        <v/>
      </c>
      <c r="Q483" s="91" t="str">
        <f t="shared" si="31"/>
        <v/>
      </c>
      <c r="S483" s="91" t="str">
        <f t="shared" si="30"/>
        <v/>
      </c>
    </row>
    <row r="484" spans="16:19" x14ac:dyDescent="0.2">
      <c r="P484" s="134" t="str">
        <f t="shared" si="29"/>
        <v/>
      </c>
      <c r="Q484" s="91" t="str">
        <f t="shared" si="31"/>
        <v/>
      </c>
      <c r="S484" s="91" t="str">
        <f t="shared" si="30"/>
        <v/>
      </c>
    </row>
    <row r="485" spans="16:19" x14ac:dyDescent="0.2">
      <c r="P485" s="134" t="str">
        <f t="shared" si="29"/>
        <v/>
      </c>
      <c r="Q485" s="91" t="str">
        <f t="shared" si="31"/>
        <v/>
      </c>
      <c r="S485" s="91" t="str">
        <f t="shared" si="30"/>
        <v/>
      </c>
    </row>
    <row r="486" spans="16:19" x14ac:dyDescent="0.2">
      <c r="P486" s="134" t="str">
        <f t="shared" si="29"/>
        <v/>
      </c>
      <c r="Q486" s="91" t="str">
        <f t="shared" si="31"/>
        <v/>
      </c>
      <c r="S486" s="91" t="str">
        <f t="shared" si="30"/>
        <v/>
      </c>
    </row>
    <row r="487" spans="16:19" x14ac:dyDescent="0.2">
      <c r="P487" s="134" t="str">
        <f t="shared" si="29"/>
        <v/>
      </c>
      <c r="Q487" s="91" t="str">
        <f t="shared" si="31"/>
        <v/>
      </c>
      <c r="S487" s="91" t="str">
        <f t="shared" si="30"/>
        <v/>
      </c>
    </row>
    <row r="488" spans="16:19" x14ac:dyDescent="0.2">
      <c r="P488" s="134" t="str">
        <f t="shared" si="29"/>
        <v/>
      </c>
      <c r="Q488" s="91" t="str">
        <f t="shared" si="31"/>
        <v/>
      </c>
      <c r="S488" s="91" t="str">
        <f t="shared" si="30"/>
        <v/>
      </c>
    </row>
    <row r="489" spans="16:19" x14ac:dyDescent="0.2">
      <c r="P489" s="134" t="str">
        <f t="shared" si="29"/>
        <v/>
      </c>
      <c r="Q489" s="91" t="str">
        <f t="shared" si="31"/>
        <v/>
      </c>
      <c r="S489" s="91" t="str">
        <f t="shared" si="30"/>
        <v/>
      </c>
    </row>
    <row r="490" spans="16:19" x14ac:dyDescent="0.2">
      <c r="P490" s="134" t="str">
        <f t="shared" si="29"/>
        <v/>
      </c>
      <c r="Q490" s="91" t="str">
        <f t="shared" si="31"/>
        <v/>
      </c>
      <c r="S490" s="91" t="str">
        <f t="shared" si="30"/>
        <v/>
      </c>
    </row>
    <row r="491" spans="16:19" x14ac:dyDescent="0.2">
      <c r="P491" s="134" t="str">
        <f t="shared" si="29"/>
        <v/>
      </c>
      <c r="Q491" s="91" t="str">
        <f t="shared" si="31"/>
        <v/>
      </c>
      <c r="S491" s="91" t="str">
        <f t="shared" si="30"/>
        <v/>
      </c>
    </row>
    <row r="492" spans="16:19" x14ac:dyDescent="0.2">
      <c r="P492" s="134" t="str">
        <f t="shared" si="29"/>
        <v/>
      </c>
      <c r="Q492" s="91" t="str">
        <f t="shared" si="31"/>
        <v/>
      </c>
      <c r="S492" s="91" t="str">
        <f t="shared" si="30"/>
        <v/>
      </c>
    </row>
    <row r="493" spans="16:19" x14ac:dyDescent="0.2">
      <c r="P493" s="134" t="str">
        <f t="shared" si="29"/>
        <v/>
      </c>
      <c r="Q493" s="91" t="str">
        <f t="shared" si="31"/>
        <v/>
      </c>
      <c r="S493" s="91" t="str">
        <f t="shared" si="30"/>
        <v/>
      </c>
    </row>
    <row r="494" spans="16:19" x14ac:dyDescent="0.2">
      <c r="P494" s="134" t="str">
        <f t="shared" si="29"/>
        <v/>
      </c>
      <c r="Q494" s="91" t="str">
        <f t="shared" si="31"/>
        <v/>
      </c>
      <c r="S494" s="91" t="str">
        <f t="shared" si="30"/>
        <v/>
      </c>
    </row>
    <row r="495" spans="16:19" x14ac:dyDescent="0.2">
      <c r="P495" s="134" t="str">
        <f t="shared" si="29"/>
        <v/>
      </c>
      <c r="Q495" s="91" t="str">
        <f t="shared" si="31"/>
        <v/>
      </c>
      <c r="S495" s="91" t="str">
        <f t="shared" si="30"/>
        <v/>
      </c>
    </row>
    <row r="496" spans="16:19" x14ac:dyDescent="0.2">
      <c r="P496" s="134" t="str">
        <f t="shared" si="29"/>
        <v/>
      </c>
      <c r="Q496" s="91" t="str">
        <f t="shared" si="31"/>
        <v/>
      </c>
      <c r="S496" s="91" t="str">
        <f t="shared" si="30"/>
        <v/>
      </c>
    </row>
    <row r="497" spans="16:19" x14ac:dyDescent="0.2">
      <c r="P497" s="134" t="str">
        <f t="shared" si="29"/>
        <v/>
      </c>
      <c r="Q497" s="91" t="str">
        <f t="shared" si="31"/>
        <v/>
      </c>
      <c r="S497" s="91" t="str">
        <f t="shared" si="30"/>
        <v/>
      </c>
    </row>
    <row r="498" spans="16:19" x14ac:dyDescent="0.2">
      <c r="P498" s="134" t="str">
        <f t="shared" si="29"/>
        <v/>
      </c>
      <c r="Q498" s="91" t="str">
        <f t="shared" si="31"/>
        <v/>
      </c>
      <c r="S498" s="91" t="str">
        <f t="shared" si="30"/>
        <v/>
      </c>
    </row>
    <row r="499" spans="16:19" x14ac:dyDescent="0.2">
      <c r="P499" s="134" t="str">
        <f t="shared" si="29"/>
        <v/>
      </c>
      <c r="Q499" s="91" t="str">
        <f t="shared" si="31"/>
        <v/>
      </c>
      <c r="S499" s="91" t="str">
        <f t="shared" si="30"/>
        <v/>
      </c>
    </row>
    <row r="500" spans="16:19" x14ac:dyDescent="0.2">
      <c r="P500" s="134" t="str">
        <f t="shared" si="29"/>
        <v/>
      </c>
      <c r="Q500" s="91" t="str">
        <f t="shared" si="31"/>
        <v/>
      </c>
      <c r="S500" s="91" t="str">
        <f t="shared" si="30"/>
        <v/>
      </c>
    </row>
    <row r="501" spans="16:19" x14ac:dyDescent="0.2">
      <c r="P501" s="134" t="str">
        <f t="shared" si="29"/>
        <v/>
      </c>
      <c r="Q501" s="91" t="str">
        <f t="shared" si="31"/>
        <v/>
      </c>
      <c r="S501" s="91" t="str">
        <f t="shared" si="30"/>
        <v/>
      </c>
    </row>
    <row r="502" spans="16:19" x14ac:dyDescent="0.2">
      <c r="P502" s="134" t="str">
        <f t="shared" si="29"/>
        <v/>
      </c>
      <c r="Q502" s="91" t="str">
        <f t="shared" si="31"/>
        <v/>
      </c>
      <c r="S502" s="91" t="str">
        <f t="shared" si="30"/>
        <v/>
      </c>
    </row>
    <row r="503" spans="16:19" x14ac:dyDescent="0.2">
      <c r="P503" s="134" t="str">
        <f t="shared" si="29"/>
        <v/>
      </c>
      <c r="Q503" s="91" t="str">
        <f t="shared" si="31"/>
        <v/>
      </c>
      <c r="S503" s="91" t="str">
        <f t="shared" si="30"/>
        <v/>
      </c>
    </row>
    <row r="504" spans="16:19" x14ac:dyDescent="0.2">
      <c r="P504" s="134" t="str">
        <f t="shared" si="29"/>
        <v/>
      </c>
      <c r="Q504" s="91" t="str">
        <f t="shared" si="31"/>
        <v/>
      </c>
      <c r="S504" s="91" t="str">
        <f t="shared" si="30"/>
        <v/>
      </c>
    </row>
    <row r="505" spans="16:19" x14ac:dyDescent="0.2">
      <c r="P505" s="134" t="str">
        <f t="shared" si="29"/>
        <v/>
      </c>
      <c r="Q505" s="91" t="str">
        <f t="shared" si="31"/>
        <v/>
      </c>
      <c r="S505" s="91" t="str">
        <f t="shared" si="30"/>
        <v/>
      </c>
    </row>
    <row r="506" spans="16:19" x14ac:dyDescent="0.2">
      <c r="P506" s="134" t="str">
        <f t="shared" si="29"/>
        <v/>
      </c>
      <c r="Q506" s="91" t="str">
        <f t="shared" si="31"/>
        <v/>
      </c>
      <c r="S506" s="91" t="str">
        <f t="shared" si="30"/>
        <v/>
      </c>
    </row>
    <row r="507" spans="16:19" x14ac:dyDescent="0.2">
      <c r="P507" s="134" t="str">
        <f t="shared" si="29"/>
        <v/>
      </c>
      <c r="Q507" s="91" t="str">
        <f t="shared" si="31"/>
        <v/>
      </c>
      <c r="S507" s="91" t="str">
        <f t="shared" si="30"/>
        <v/>
      </c>
    </row>
    <row r="508" spans="16:19" x14ac:dyDescent="0.2">
      <c r="P508" s="134" t="str">
        <f t="shared" si="29"/>
        <v/>
      </c>
      <c r="Q508" s="91" t="str">
        <f t="shared" si="31"/>
        <v/>
      </c>
      <c r="S508" s="91" t="str">
        <f t="shared" si="30"/>
        <v/>
      </c>
    </row>
    <row r="509" spans="16:19" x14ac:dyDescent="0.2">
      <c r="P509" s="134" t="str">
        <f t="shared" si="29"/>
        <v/>
      </c>
      <c r="Q509" s="91" t="str">
        <f t="shared" si="31"/>
        <v/>
      </c>
      <c r="S509" s="91" t="str">
        <f t="shared" si="30"/>
        <v/>
      </c>
    </row>
    <row r="510" spans="16:19" x14ac:dyDescent="0.2">
      <c r="P510" s="134" t="str">
        <f t="shared" si="29"/>
        <v/>
      </c>
      <c r="Q510" s="91" t="str">
        <f t="shared" si="31"/>
        <v/>
      </c>
      <c r="S510" s="91" t="str">
        <f t="shared" si="30"/>
        <v/>
      </c>
    </row>
    <row r="511" spans="16:19" x14ac:dyDescent="0.2">
      <c r="P511" s="134" t="str">
        <f t="shared" si="29"/>
        <v/>
      </c>
      <c r="Q511" s="91" t="str">
        <f t="shared" si="31"/>
        <v/>
      </c>
      <c r="S511" s="91" t="str">
        <f t="shared" si="30"/>
        <v/>
      </c>
    </row>
    <row r="512" spans="16:19" x14ac:dyDescent="0.2">
      <c r="P512" s="134" t="str">
        <f t="shared" si="29"/>
        <v/>
      </c>
      <c r="Q512" s="91" t="str">
        <f t="shared" si="31"/>
        <v/>
      </c>
      <c r="S512" s="91" t="str">
        <f t="shared" si="30"/>
        <v/>
      </c>
    </row>
    <row r="513" spans="16:19" x14ac:dyDescent="0.2">
      <c r="P513" s="134" t="str">
        <f t="shared" si="29"/>
        <v/>
      </c>
      <c r="Q513" s="91" t="str">
        <f t="shared" si="31"/>
        <v/>
      </c>
      <c r="S513" s="91" t="str">
        <f t="shared" si="30"/>
        <v/>
      </c>
    </row>
    <row r="514" spans="16:19" x14ac:dyDescent="0.2">
      <c r="P514" s="134" t="str">
        <f t="shared" si="29"/>
        <v/>
      </c>
      <c r="Q514" s="91" t="str">
        <f t="shared" si="31"/>
        <v/>
      </c>
      <c r="S514" s="91" t="str">
        <f t="shared" si="30"/>
        <v/>
      </c>
    </row>
    <row r="515" spans="16:19" x14ac:dyDescent="0.2">
      <c r="P515" s="134" t="str">
        <f t="shared" ref="P515:P578" si="32">IF(A515="","",1)</f>
        <v/>
      </c>
      <c r="Q515" s="91" t="str">
        <f t="shared" si="31"/>
        <v/>
      </c>
      <c r="S515" s="91" t="str">
        <f t="shared" ref="S515:S578" si="33">IF(T515="AGENT",2,"")&amp;IF(T515="CLIENT",1,"")</f>
        <v/>
      </c>
    </row>
    <row r="516" spans="16:19" x14ac:dyDescent="0.2">
      <c r="P516" s="134" t="str">
        <f t="shared" si="32"/>
        <v/>
      </c>
      <c r="Q516" s="91" t="str">
        <f t="shared" ref="Q516:Q579" si="34">IF(OR(L516="TROP CHER ALL IN", L516="TROP CHER FOB", L516="TROP CHER FRET", L516="REP HORS DELAIS", L516="PDT NON ADAPTE", L516="CDE ANNULEE", L516="AUTRE"),1, "")</f>
        <v/>
      </c>
      <c r="S516" s="91" t="str">
        <f t="shared" si="33"/>
        <v/>
      </c>
    </row>
    <row r="517" spans="16:19" x14ac:dyDescent="0.2">
      <c r="P517" s="134" t="str">
        <f t="shared" si="32"/>
        <v/>
      </c>
      <c r="Q517" s="91" t="str">
        <f t="shared" si="34"/>
        <v/>
      </c>
      <c r="S517" s="91" t="str">
        <f t="shared" si="33"/>
        <v/>
      </c>
    </row>
    <row r="518" spans="16:19" x14ac:dyDescent="0.2">
      <c r="P518" s="134" t="str">
        <f t="shared" si="32"/>
        <v/>
      </c>
      <c r="Q518" s="91" t="str">
        <f t="shared" si="34"/>
        <v/>
      </c>
      <c r="S518" s="91" t="str">
        <f t="shared" si="33"/>
        <v/>
      </c>
    </row>
    <row r="519" spans="16:19" x14ac:dyDescent="0.2">
      <c r="P519" s="134" t="str">
        <f t="shared" si="32"/>
        <v/>
      </c>
      <c r="Q519" s="91" t="str">
        <f t="shared" si="34"/>
        <v/>
      </c>
      <c r="S519" s="91" t="str">
        <f t="shared" si="33"/>
        <v/>
      </c>
    </row>
    <row r="520" spans="16:19" x14ac:dyDescent="0.2">
      <c r="P520" s="134" t="str">
        <f t="shared" si="32"/>
        <v/>
      </c>
      <c r="Q520" s="91" t="str">
        <f t="shared" si="34"/>
        <v/>
      </c>
      <c r="S520" s="91" t="str">
        <f t="shared" si="33"/>
        <v/>
      </c>
    </row>
    <row r="521" spans="16:19" x14ac:dyDescent="0.2">
      <c r="P521" s="134" t="str">
        <f t="shared" si="32"/>
        <v/>
      </c>
      <c r="Q521" s="91" t="str">
        <f t="shared" si="34"/>
        <v/>
      </c>
      <c r="S521" s="91" t="str">
        <f t="shared" si="33"/>
        <v/>
      </c>
    </row>
    <row r="522" spans="16:19" x14ac:dyDescent="0.2">
      <c r="P522" s="134" t="str">
        <f t="shared" si="32"/>
        <v/>
      </c>
      <c r="Q522" s="91" t="str">
        <f t="shared" si="34"/>
        <v/>
      </c>
      <c r="S522" s="91" t="str">
        <f t="shared" si="33"/>
        <v/>
      </c>
    </row>
    <row r="523" spans="16:19" x14ac:dyDescent="0.2">
      <c r="P523" s="134" t="str">
        <f t="shared" si="32"/>
        <v/>
      </c>
      <c r="Q523" s="91" t="str">
        <f t="shared" si="34"/>
        <v/>
      </c>
      <c r="S523" s="91" t="str">
        <f t="shared" si="33"/>
        <v/>
      </c>
    </row>
    <row r="524" spans="16:19" x14ac:dyDescent="0.2">
      <c r="P524" s="134" t="str">
        <f t="shared" si="32"/>
        <v/>
      </c>
      <c r="Q524" s="91" t="str">
        <f t="shared" si="34"/>
        <v/>
      </c>
      <c r="S524" s="91" t="str">
        <f t="shared" si="33"/>
        <v/>
      </c>
    </row>
    <row r="525" spans="16:19" x14ac:dyDescent="0.2">
      <c r="P525" s="134" t="str">
        <f t="shared" si="32"/>
        <v/>
      </c>
      <c r="Q525" s="91" t="str">
        <f t="shared" si="34"/>
        <v/>
      </c>
      <c r="S525" s="91" t="str">
        <f t="shared" si="33"/>
        <v/>
      </c>
    </row>
    <row r="526" spans="16:19" x14ac:dyDescent="0.2">
      <c r="P526" s="134" t="str">
        <f t="shared" si="32"/>
        <v/>
      </c>
      <c r="Q526" s="91" t="str">
        <f t="shared" si="34"/>
        <v/>
      </c>
      <c r="S526" s="91" t="str">
        <f t="shared" si="33"/>
        <v/>
      </c>
    </row>
    <row r="527" spans="16:19" x14ac:dyDescent="0.2">
      <c r="P527" s="134" t="str">
        <f t="shared" si="32"/>
        <v/>
      </c>
      <c r="Q527" s="91" t="str">
        <f t="shared" si="34"/>
        <v/>
      </c>
      <c r="S527" s="91" t="str">
        <f t="shared" si="33"/>
        <v/>
      </c>
    </row>
    <row r="528" spans="16:19" x14ac:dyDescent="0.2">
      <c r="P528" s="134" t="str">
        <f t="shared" si="32"/>
        <v/>
      </c>
      <c r="Q528" s="91" t="str">
        <f t="shared" si="34"/>
        <v/>
      </c>
      <c r="S528" s="91" t="str">
        <f t="shared" si="33"/>
        <v/>
      </c>
    </row>
    <row r="529" spans="16:19" x14ac:dyDescent="0.2">
      <c r="P529" s="134" t="str">
        <f t="shared" si="32"/>
        <v/>
      </c>
      <c r="Q529" s="91" t="str">
        <f t="shared" si="34"/>
        <v/>
      </c>
      <c r="S529" s="91" t="str">
        <f t="shared" si="33"/>
        <v/>
      </c>
    </row>
    <row r="530" spans="16:19" x14ac:dyDescent="0.2">
      <c r="P530" s="134" t="str">
        <f t="shared" si="32"/>
        <v/>
      </c>
      <c r="Q530" s="91" t="str">
        <f t="shared" si="34"/>
        <v/>
      </c>
      <c r="S530" s="91" t="str">
        <f t="shared" si="33"/>
        <v/>
      </c>
    </row>
    <row r="531" spans="16:19" x14ac:dyDescent="0.2">
      <c r="P531" s="134" t="str">
        <f t="shared" si="32"/>
        <v/>
      </c>
      <c r="Q531" s="91" t="str">
        <f t="shared" si="34"/>
        <v/>
      </c>
      <c r="S531" s="91" t="str">
        <f t="shared" si="33"/>
        <v/>
      </c>
    </row>
    <row r="532" spans="16:19" x14ac:dyDescent="0.2">
      <c r="P532" s="134" t="str">
        <f t="shared" si="32"/>
        <v/>
      </c>
      <c r="Q532" s="91" t="str">
        <f t="shared" si="34"/>
        <v/>
      </c>
      <c r="S532" s="91" t="str">
        <f t="shared" si="33"/>
        <v/>
      </c>
    </row>
    <row r="533" spans="16:19" x14ac:dyDescent="0.2">
      <c r="P533" s="134" t="str">
        <f t="shared" si="32"/>
        <v/>
      </c>
      <c r="Q533" s="91" t="str">
        <f t="shared" si="34"/>
        <v/>
      </c>
      <c r="S533" s="91" t="str">
        <f t="shared" si="33"/>
        <v/>
      </c>
    </row>
    <row r="534" spans="16:19" x14ac:dyDescent="0.2">
      <c r="P534" s="134" t="str">
        <f t="shared" si="32"/>
        <v/>
      </c>
      <c r="Q534" s="91" t="str">
        <f t="shared" si="34"/>
        <v/>
      </c>
      <c r="S534" s="91" t="str">
        <f t="shared" si="33"/>
        <v/>
      </c>
    </row>
    <row r="535" spans="16:19" x14ac:dyDescent="0.2">
      <c r="P535" s="134" t="str">
        <f t="shared" si="32"/>
        <v/>
      </c>
      <c r="Q535" s="91" t="str">
        <f t="shared" si="34"/>
        <v/>
      </c>
      <c r="S535" s="91" t="str">
        <f t="shared" si="33"/>
        <v/>
      </c>
    </row>
    <row r="536" spans="16:19" x14ac:dyDescent="0.2">
      <c r="P536" s="134" t="str">
        <f t="shared" si="32"/>
        <v/>
      </c>
      <c r="Q536" s="91" t="str">
        <f t="shared" si="34"/>
        <v/>
      </c>
      <c r="S536" s="91" t="str">
        <f t="shared" si="33"/>
        <v/>
      </c>
    </row>
    <row r="537" spans="16:19" x14ac:dyDescent="0.2">
      <c r="P537" s="134" t="str">
        <f t="shared" si="32"/>
        <v/>
      </c>
      <c r="Q537" s="91" t="str">
        <f t="shared" si="34"/>
        <v/>
      </c>
      <c r="S537" s="91" t="str">
        <f t="shared" si="33"/>
        <v/>
      </c>
    </row>
    <row r="538" spans="16:19" x14ac:dyDescent="0.2">
      <c r="P538" s="134" t="str">
        <f t="shared" si="32"/>
        <v/>
      </c>
      <c r="Q538" s="91" t="str">
        <f t="shared" si="34"/>
        <v/>
      </c>
      <c r="S538" s="91" t="str">
        <f t="shared" si="33"/>
        <v/>
      </c>
    </row>
    <row r="539" spans="16:19" x14ac:dyDescent="0.2">
      <c r="P539" s="134" t="str">
        <f t="shared" si="32"/>
        <v/>
      </c>
      <c r="Q539" s="91" t="str">
        <f t="shared" si="34"/>
        <v/>
      </c>
      <c r="S539" s="91" t="str">
        <f t="shared" si="33"/>
        <v/>
      </c>
    </row>
    <row r="540" spans="16:19" x14ac:dyDescent="0.2">
      <c r="P540" s="134" t="str">
        <f t="shared" si="32"/>
        <v/>
      </c>
      <c r="Q540" s="91" t="str">
        <f t="shared" si="34"/>
        <v/>
      </c>
      <c r="S540" s="91" t="str">
        <f t="shared" si="33"/>
        <v/>
      </c>
    </row>
    <row r="541" spans="16:19" x14ac:dyDescent="0.2">
      <c r="P541" s="134" t="str">
        <f t="shared" si="32"/>
        <v/>
      </c>
      <c r="Q541" s="91" t="str">
        <f t="shared" si="34"/>
        <v/>
      </c>
      <c r="S541" s="91" t="str">
        <f t="shared" si="33"/>
        <v/>
      </c>
    </row>
    <row r="542" spans="16:19" x14ac:dyDescent="0.2">
      <c r="P542" s="134" t="str">
        <f t="shared" si="32"/>
        <v/>
      </c>
      <c r="Q542" s="91" t="str">
        <f t="shared" si="34"/>
        <v/>
      </c>
      <c r="S542" s="91" t="str">
        <f t="shared" si="33"/>
        <v/>
      </c>
    </row>
    <row r="543" spans="16:19" x14ac:dyDescent="0.2">
      <c r="P543" s="134" t="str">
        <f t="shared" si="32"/>
        <v/>
      </c>
      <c r="Q543" s="91" t="str">
        <f t="shared" si="34"/>
        <v/>
      </c>
      <c r="S543" s="91" t="str">
        <f t="shared" si="33"/>
        <v/>
      </c>
    </row>
    <row r="544" spans="16:19" x14ac:dyDescent="0.2">
      <c r="P544" s="134" t="str">
        <f t="shared" si="32"/>
        <v/>
      </c>
      <c r="Q544" s="91" t="str">
        <f t="shared" si="34"/>
        <v/>
      </c>
      <c r="S544" s="91" t="str">
        <f t="shared" si="33"/>
        <v/>
      </c>
    </row>
    <row r="545" spans="16:19" x14ac:dyDescent="0.2">
      <c r="P545" s="134" t="str">
        <f t="shared" si="32"/>
        <v/>
      </c>
      <c r="Q545" s="91" t="str">
        <f t="shared" si="34"/>
        <v/>
      </c>
      <c r="S545" s="91" t="str">
        <f t="shared" si="33"/>
        <v/>
      </c>
    </row>
    <row r="546" spans="16:19" x14ac:dyDescent="0.2">
      <c r="P546" s="134" t="str">
        <f t="shared" si="32"/>
        <v/>
      </c>
      <c r="Q546" s="91" t="str">
        <f t="shared" si="34"/>
        <v/>
      </c>
      <c r="S546" s="91" t="str">
        <f t="shared" si="33"/>
        <v/>
      </c>
    </row>
    <row r="547" spans="16:19" x14ac:dyDescent="0.2">
      <c r="P547" s="134" t="str">
        <f t="shared" si="32"/>
        <v/>
      </c>
      <c r="Q547" s="91" t="str">
        <f t="shared" si="34"/>
        <v/>
      </c>
      <c r="S547" s="91" t="str">
        <f t="shared" si="33"/>
        <v/>
      </c>
    </row>
    <row r="548" spans="16:19" x14ac:dyDescent="0.2">
      <c r="P548" s="134" t="str">
        <f t="shared" si="32"/>
        <v/>
      </c>
      <c r="Q548" s="91" t="str">
        <f t="shared" si="34"/>
        <v/>
      </c>
      <c r="S548" s="91" t="str">
        <f t="shared" si="33"/>
        <v/>
      </c>
    </row>
    <row r="549" spans="16:19" x14ac:dyDescent="0.2">
      <c r="P549" s="134" t="str">
        <f t="shared" si="32"/>
        <v/>
      </c>
      <c r="Q549" s="91" t="str">
        <f t="shared" si="34"/>
        <v/>
      </c>
      <c r="S549" s="91" t="str">
        <f t="shared" si="33"/>
        <v/>
      </c>
    </row>
    <row r="550" spans="16:19" x14ac:dyDescent="0.2">
      <c r="P550" s="134" t="str">
        <f t="shared" si="32"/>
        <v/>
      </c>
      <c r="Q550" s="91" t="str">
        <f t="shared" si="34"/>
        <v/>
      </c>
      <c r="S550" s="91" t="str">
        <f t="shared" si="33"/>
        <v/>
      </c>
    </row>
    <row r="551" spans="16:19" x14ac:dyDescent="0.2">
      <c r="P551" s="134" t="str">
        <f t="shared" si="32"/>
        <v/>
      </c>
      <c r="Q551" s="91" t="str">
        <f t="shared" si="34"/>
        <v/>
      </c>
      <c r="S551" s="91" t="str">
        <f t="shared" si="33"/>
        <v/>
      </c>
    </row>
    <row r="552" spans="16:19" x14ac:dyDescent="0.2">
      <c r="P552" s="134" t="str">
        <f t="shared" si="32"/>
        <v/>
      </c>
      <c r="Q552" s="91" t="str">
        <f t="shared" si="34"/>
        <v/>
      </c>
      <c r="S552" s="91" t="str">
        <f t="shared" si="33"/>
        <v/>
      </c>
    </row>
    <row r="553" spans="16:19" x14ac:dyDescent="0.2">
      <c r="P553" s="134" t="str">
        <f t="shared" si="32"/>
        <v/>
      </c>
      <c r="Q553" s="91" t="str">
        <f t="shared" si="34"/>
        <v/>
      </c>
      <c r="S553" s="91" t="str">
        <f t="shared" si="33"/>
        <v/>
      </c>
    </row>
    <row r="554" spans="16:19" x14ac:dyDescent="0.2">
      <c r="P554" s="134" t="str">
        <f t="shared" si="32"/>
        <v/>
      </c>
      <c r="Q554" s="91" t="str">
        <f t="shared" si="34"/>
        <v/>
      </c>
      <c r="S554" s="91" t="str">
        <f t="shared" si="33"/>
        <v/>
      </c>
    </row>
    <row r="555" spans="16:19" x14ac:dyDescent="0.2">
      <c r="P555" s="134" t="str">
        <f t="shared" si="32"/>
        <v/>
      </c>
      <c r="Q555" s="91" t="str">
        <f t="shared" si="34"/>
        <v/>
      </c>
      <c r="S555" s="91" t="str">
        <f t="shared" si="33"/>
        <v/>
      </c>
    </row>
    <row r="556" spans="16:19" x14ac:dyDescent="0.2">
      <c r="P556" s="134" t="str">
        <f t="shared" si="32"/>
        <v/>
      </c>
      <c r="Q556" s="91" t="str">
        <f t="shared" si="34"/>
        <v/>
      </c>
      <c r="S556" s="91" t="str">
        <f t="shared" si="33"/>
        <v/>
      </c>
    </row>
    <row r="557" spans="16:19" x14ac:dyDescent="0.2">
      <c r="P557" s="134" t="str">
        <f t="shared" si="32"/>
        <v/>
      </c>
      <c r="Q557" s="91" t="str">
        <f t="shared" si="34"/>
        <v/>
      </c>
      <c r="S557" s="91" t="str">
        <f t="shared" si="33"/>
        <v/>
      </c>
    </row>
    <row r="558" spans="16:19" x14ac:dyDescent="0.2">
      <c r="P558" s="134" t="str">
        <f t="shared" si="32"/>
        <v/>
      </c>
      <c r="Q558" s="91" t="str">
        <f t="shared" si="34"/>
        <v/>
      </c>
      <c r="S558" s="91" t="str">
        <f t="shared" si="33"/>
        <v/>
      </c>
    </row>
    <row r="559" spans="16:19" x14ac:dyDescent="0.2">
      <c r="P559" s="134" t="str">
        <f t="shared" si="32"/>
        <v/>
      </c>
      <c r="Q559" s="91" t="str">
        <f t="shared" si="34"/>
        <v/>
      </c>
      <c r="S559" s="91" t="str">
        <f t="shared" si="33"/>
        <v/>
      </c>
    </row>
    <row r="560" spans="16:19" x14ac:dyDescent="0.2">
      <c r="P560" s="134" t="str">
        <f t="shared" si="32"/>
        <v/>
      </c>
      <c r="Q560" s="91" t="str">
        <f t="shared" si="34"/>
        <v/>
      </c>
      <c r="S560" s="91" t="str">
        <f t="shared" si="33"/>
        <v/>
      </c>
    </row>
    <row r="561" spans="16:19" x14ac:dyDescent="0.2">
      <c r="P561" s="134" t="str">
        <f t="shared" si="32"/>
        <v/>
      </c>
      <c r="Q561" s="91" t="str">
        <f t="shared" si="34"/>
        <v/>
      </c>
      <c r="S561" s="91" t="str">
        <f t="shared" si="33"/>
        <v/>
      </c>
    </row>
    <row r="562" spans="16:19" x14ac:dyDescent="0.2">
      <c r="P562" s="134" t="str">
        <f t="shared" si="32"/>
        <v/>
      </c>
      <c r="Q562" s="91" t="str">
        <f t="shared" si="34"/>
        <v/>
      </c>
      <c r="S562" s="91" t="str">
        <f t="shared" si="33"/>
        <v/>
      </c>
    </row>
    <row r="563" spans="16:19" x14ac:dyDescent="0.2">
      <c r="P563" s="134" t="str">
        <f t="shared" si="32"/>
        <v/>
      </c>
      <c r="Q563" s="91" t="str">
        <f t="shared" si="34"/>
        <v/>
      </c>
      <c r="S563" s="91" t="str">
        <f t="shared" si="33"/>
        <v/>
      </c>
    </row>
    <row r="564" spans="16:19" x14ac:dyDescent="0.2">
      <c r="P564" s="134" t="str">
        <f t="shared" si="32"/>
        <v/>
      </c>
      <c r="Q564" s="91" t="str">
        <f t="shared" si="34"/>
        <v/>
      </c>
      <c r="S564" s="91" t="str">
        <f t="shared" si="33"/>
        <v/>
      </c>
    </row>
    <row r="565" spans="16:19" x14ac:dyDescent="0.2">
      <c r="P565" s="134" t="str">
        <f t="shared" si="32"/>
        <v/>
      </c>
      <c r="Q565" s="91" t="str">
        <f t="shared" si="34"/>
        <v/>
      </c>
      <c r="S565" s="91" t="str">
        <f t="shared" si="33"/>
        <v/>
      </c>
    </row>
    <row r="566" spans="16:19" x14ac:dyDescent="0.2">
      <c r="P566" s="134" t="str">
        <f t="shared" si="32"/>
        <v/>
      </c>
      <c r="Q566" s="91" t="str">
        <f t="shared" si="34"/>
        <v/>
      </c>
      <c r="S566" s="91" t="str">
        <f t="shared" si="33"/>
        <v/>
      </c>
    </row>
    <row r="567" spans="16:19" x14ac:dyDescent="0.2">
      <c r="P567" s="134" t="str">
        <f t="shared" si="32"/>
        <v/>
      </c>
      <c r="Q567" s="91" t="str">
        <f t="shared" si="34"/>
        <v/>
      </c>
      <c r="S567" s="91" t="str">
        <f t="shared" si="33"/>
        <v/>
      </c>
    </row>
    <row r="568" spans="16:19" x14ac:dyDescent="0.2">
      <c r="P568" s="134" t="str">
        <f t="shared" si="32"/>
        <v/>
      </c>
      <c r="Q568" s="91" t="str">
        <f t="shared" si="34"/>
        <v/>
      </c>
      <c r="S568" s="91" t="str">
        <f t="shared" si="33"/>
        <v/>
      </c>
    </row>
    <row r="569" spans="16:19" x14ac:dyDescent="0.2">
      <c r="P569" s="134" t="str">
        <f t="shared" si="32"/>
        <v/>
      </c>
      <c r="Q569" s="91" t="str">
        <f t="shared" si="34"/>
        <v/>
      </c>
      <c r="S569" s="91" t="str">
        <f t="shared" si="33"/>
        <v/>
      </c>
    </row>
    <row r="570" spans="16:19" x14ac:dyDescent="0.2">
      <c r="P570" s="134" t="str">
        <f t="shared" si="32"/>
        <v/>
      </c>
      <c r="Q570" s="91" t="str">
        <f t="shared" si="34"/>
        <v/>
      </c>
      <c r="S570" s="91" t="str">
        <f t="shared" si="33"/>
        <v/>
      </c>
    </row>
    <row r="571" spans="16:19" x14ac:dyDescent="0.2">
      <c r="P571" s="134" t="str">
        <f t="shared" si="32"/>
        <v/>
      </c>
      <c r="Q571" s="91" t="str">
        <f t="shared" si="34"/>
        <v/>
      </c>
      <c r="S571" s="91" t="str">
        <f t="shared" si="33"/>
        <v/>
      </c>
    </row>
    <row r="572" spans="16:19" x14ac:dyDescent="0.2">
      <c r="P572" s="134" t="str">
        <f t="shared" si="32"/>
        <v/>
      </c>
      <c r="Q572" s="91" t="str">
        <f t="shared" si="34"/>
        <v/>
      </c>
      <c r="S572" s="91" t="str">
        <f t="shared" si="33"/>
        <v/>
      </c>
    </row>
    <row r="573" spans="16:19" x14ac:dyDescent="0.2">
      <c r="P573" s="134" t="str">
        <f t="shared" si="32"/>
        <v/>
      </c>
      <c r="Q573" s="91" t="str">
        <f t="shared" si="34"/>
        <v/>
      </c>
      <c r="S573" s="91" t="str">
        <f t="shared" si="33"/>
        <v/>
      </c>
    </row>
    <row r="574" spans="16:19" x14ac:dyDescent="0.2">
      <c r="P574" s="134" t="str">
        <f t="shared" si="32"/>
        <v/>
      </c>
      <c r="Q574" s="91" t="str">
        <f t="shared" si="34"/>
        <v/>
      </c>
      <c r="S574" s="91" t="str">
        <f t="shared" si="33"/>
        <v/>
      </c>
    </row>
    <row r="575" spans="16:19" x14ac:dyDescent="0.2">
      <c r="P575" s="134" t="str">
        <f t="shared" si="32"/>
        <v/>
      </c>
      <c r="Q575" s="91" t="str">
        <f t="shared" si="34"/>
        <v/>
      </c>
      <c r="S575" s="91" t="str">
        <f t="shared" si="33"/>
        <v/>
      </c>
    </row>
    <row r="576" spans="16:19" x14ac:dyDescent="0.2">
      <c r="P576" s="134" t="str">
        <f t="shared" si="32"/>
        <v/>
      </c>
      <c r="Q576" s="91" t="str">
        <f t="shared" si="34"/>
        <v/>
      </c>
      <c r="S576" s="91" t="str">
        <f t="shared" si="33"/>
        <v/>
      </c>
    </row>
    <row r="577" spans="16:19" x14ac:dyDescent="0.2">
      <c r="P577" s="134" t="str">
        <f t="shared" si="32"/>
        <v/>
      </c>
      <c r="Q577" s="91" t="str">
        <f t="shared" si="34"/>
        <v/>
      </c>
      <c r="S577" s="91" t="str">
        <f t="shared" si="33"/>
        <v/>
      </c>
    </row>
    <row r="578" spans="16:19" x14ac:dyDescent="0.2">
      <c r="P578" s="134" t="str">
        <f t="shared" si="32"/>
        <v/>
      </c>
      <c r="Q578" s="91" t="str">
        <f t="shared" si="34"/>
        <v/>
      </c>
      <c r="S578" s="91" t="str">
        <f t="shared" si="33"/>
        <v/>
      </c>
    </row>
    <row r="579" spans="16:19" x14ac:dyDescent="0.2">
      <c r="P579" s="134" t="str">
        <f t="shared" ref="P579:P642" si="35">IF(A579="","",1)</f>
        <v/>
      </c>
      <c r="Q579" s="91" t="str">
        <f t="shared" si="34"/>
        <v/>
      </c>
      <c r="S579" s="91" t="str">
        <f t="shared" ref="S579:S642" si="36">IF(T579="AGENT",2,"")&amp;IF(T579="CLIENT",1,"")</f>
        <v/>
      </c>
    </row>
    <row r="580" spans="16:19" x14ac:dyDescent="0.2">
      <c r="P580" s="134" t="str">
        <f t="shared" si="35"/>
        <v/>
      </c>
      <c r="Q580" s="91" t="str">
        <f t="shared" ref="Q580:Q643" si="37">IF(OR(L580="TROP CHER ALL IN", L580="TROP CHER FOB", L580="TROP CHER FRET", L580="REP HORS DELAIS", L580="PDT NON ADAPTE", L580="CDE ANNULEE", L580="AUTRE"),1, "")</f>
        <v/>
      </c>
      <c r="S580" s="91" t="str">
        <f t="shared" si="36"/>
        <v/>
      </c>
    </row>
    <row r="581" spans="16:19" x14ac:dyDescent="0.2">
      <c r="P581" s="134" t="str">
        <f t="shared" si="35"/>
        <v/>
      </c>
      <c r="Q581" s="91" t="str">
        <f t="shared" si="37"/>
        <v/>
      </c>
      <c r="S581" s="91" t="str">
        <f t="shared" si="36"/>
        <v/>
      </c>
    </row>
    <row r="582" spans="16:19" x14ac:dyDescent="0.2">
      <c r="P582" s="134" t="str">
        <f t="shared" si="35"/>
        <v/>
      </c>
      <c r="Q582" s="91" t="str">
        <f t="shared" si="37"/>
        <v/>
      </c>
      <c r="S582" s="91" t="str">
        <f t="shared" si="36"/>
        <v/>
      </c>
    </row>
    <row r="583" spans="16:19" x14ac:dyDescent="0.2">
      <c r="P583" s="134" t="str">
        <f t="shared" si="35"/>
        <v/>
      </c>
      <c r="Q583" s="91" t="str">
        <f t="shared" si="37"/>
        <v/>
      </c>
      <c r="S583" s="91" t="str">
        <f t="shared" si="36"/>
        <v/>
      </c>
    </row>
    <row r="584" spans="16:19" x14ac:dyDescent="0.2">
      <c r="P584" s="134" t="str">
        <f t="shared" si="35"/>
        <v/>
      </c>
      <c r="Q584" s="91" t="str">
        <f t="shared" si="37"/>
        <v/>
      </c>
      <c r="S584" s="91" t="str">
        <f t="shared" si="36"/>
        <v/>
      </c>
    </row>
    <row r="585" spans="16:19" x14ac:dyDescent="0.2">
      <c r="P585" s="134" t="str">
        <f t="shared" si="35"/>
        <v/>
      </c>
      <c r="Q585" s="91" t="str">
        <f t="shared" si="37"/>
        <v/>
      </c>
      <c r="S585" s="91" t="str">
        <f t="shared" si="36"/>
        <v/>
      </c>
    </row>
    <row r="586" spans="16:19" x14ac:dyDescent="0.2">
      <c r="P586" s="134" t="str">
        <f t="shared" si="35"/>
        <v/>
      </c>
      <c r="Q586" s="91" t="str">
        <f t="shared" si="37"/>
        <v/>
      </c>
      <c r="S586" s="91" t="str">
        <f t="shared" si="36"/>
        <v/>
      </c>
    </row>
    <row r="587" spans="16:19" x14ac:dyDescent="0.2">
      <c r="P587" s="134" t="str">
        <f t="shared" si="35"/>
        <v/>
      </c>
      <c r="Q587" s="91" t="str">
        <f t="shared" si="37"/>
        <v/>
      </c>
      <c r="S587" s="91" t="str">
        <f t="shared" si="36"/>
        <v/>
      </c>
    </row>
    <row r="588" spans="16:19" x14ac:dyDescent="0.2">
      <c r="P588" s="134" t="str">
        <f t="shared" si="35"/>
        <v/>
      </c>
      <c r="Q588" s="91" t="str">
        <f t="shared" si="37"/>
        <v/>
      </c>
      <c r="S588" s="91" t="str">
        <f t="shared" si="36"/>
        <v/>
      </c>
    </row>
    <row r="589" spans="16:19" x14ac:dyDescent="0.2">
      <c r="P589" s="134" t="str">
        <f t="shared" si="35"/>
        <v/>
      </c>
      <c r="Q589" s="91" t="str">
        <f t="shared" si="37"/>
        <v/>
      </c>
      <c r="S589" s="91" t="str">
        <f t="shared" si="36"/>
        <v/>
      </c>
    </row>
    <row r="590" spans="16:19" x14ac:dyDescent="0.2">
      <c r="P590" s="134" t="str">
        <f t="shared" si="35"/>
        <v/>
      </c>
      <c r="Q590" s="91" t="str">
        <f t="shared" si="37"/>
        <v/>
      </c>
      <c r="S590" s="91" t="str">
        <f t="shared" si="36"/>
        <v/>
      </c>
    </row>
    <row r="591" spans="16:19" x14ac:dyDescent="0.2">
      <c r="P591" s="134" t="str">
        <f t="shared" si="35"/>
        <v/>
      </c>
      <c r="Q591" s="91" t="str">
        <f t="shared" si="37"/>
        <v/>
      </c>
      <c r="S591" s="91" t="str">
        <f t="shared" si="36"/>
        <v/>
      </c>
    </row>
    <row r="592" spans="16:19" x14ac:dyDescent="0.2">
      <c r="P592" s="134" t="str">
        <f t="shared" si="35"/>
        <v/>
      </c>
      <c r="Q592" s="91" t="str">
        <f t="shared" si="37"/>
        <v/>
      </c>
      <c r="S592" s="91" t="str">
        <f t="shared" si="36"/>
        <v/>
      </c>
    </row>
    <row r="593" spans="16:19" x14ac:dyDescent="0.2">
      <c r="P593" s="134" t="str">
        <f t="shared" si="35"/>
        <v/>
      </c>
      <c r="Q593" s="91" t="str">
        <f t="shared" si="37"/>
        <v/>
      </c>
      <c r="S593" s="91" t="str">
        <f t="shared" si="36"/>
        <v/>
      </c>
    </row>
    <row r="594" spans="16:19" x14ac:dyDescent="0.2">
      <c r="P594" s="134" t="str">
        <f t="shared" si="35"/>
        <v/>
      </c>
      <c r="Q594" s="91" t="str">
        <f t="shared" si="37"/>
        <v/>
      </c>
      <c r="S594" s="91" t="str">
        <f t="shared" si="36"/>
        <v/>
      </c>
    </row>
    <row r="595" spans="16:19" x14ac:dyDescent="0.2">
      <c r="P595" s="134" t="str">
        <f t="shared" si="35"/>
        <v/>
      </c>
      <c r="Q595" s="91" t="str">
        <f t="shared" si="37"/>
        <v/>
      </c>
      <c r="S595" s="91" t="str">
        <f t="shared" si="36"/>
        <v/>
      </c>
    </row>
    <row r="596" spans="16:19" x14ac:dyDescent="0.2">
      <c r="P596" s="134" t="str">
        <f t="shared" si="35"/>
        <v/>
      </c>
      <c r="Q596" s="91" t="str">
        <f t="shared" si="37"/>
        <v/>
      </c>
      <c r="S596" s="91" t="str">
        <f t="shared" si="36"/>
        <v/>
      </c>
    </row>
    <row r="597" spans="16:19" x14ac:dyDescent="0.2">
      <c r="P597" s="134" t="str">
        <f t="shared" si="35"/>
        <v/>
      </c>
      <c r="Q597" s="91" t="str">
        <f t="shared" si="37"/>
        <v/>
      </c>
      <c r="S597" s="91" t="str">
        <f t="shared" si="36"/>
        <v/>
      </c>
    </row>
    <row r="598" spans="16:19" x14ac:dyDescent="0.2">
      <c r="P598" s="134" t="str">
        <f t="shared" si="35"/>
        <v/>
      </c>
      <c r="Q598" s="91" t="str">
        <f t="shared" si="37"/>
        <v/>
      </c>
      <c r="S598" s="91" t="str">
        <f t="shared" si="36"/>
        <v/>
      </c>
    </row>
    <row r="599" spans="16:19" x14ac:dyDescent="0.2">
      <c r="P599" s="134" t="str">
        <f t="shared" si="35"/>
        <v/>
      </c>
      <c r="Q599" s="91" t="str">
        <f t="shared" si="37"/>
        <v/>
      </c>
      <c r="S599" s="91" t="str">
        <f t="shared" si="36"/>
        <v/>
      </c>
    </row>
    <row r="600" spans="16:19" x14ac:dyDescent="0.2">
      <c r="P600" s="134" t="str">
        <f t="shared" si="35"/>
        <v/>
      </c>
      <c r="Q600" s="91" t="str">
        <f t="shared" si="37"/>
        <v/>
      </c>
      <c r="S600" s="91" t="str">
        <f t="shared" si="36"/>
        <v/>
      </c>
    </row>
    <row r="601" spans="16:19" x14ac:dyDescent="0.2">
      <c r="P601" s="134" t="str">
        <f t="shared" si="35"/>
        <v/>
      </c>
      <c r="Q601" s="91" t="str">
        <f t="shared" si="37"/>
        <v/>
      </c>
      <c r="S601" s="91" t="str">
        <f t="shared" si="36"/>
        <v/>
      </c>
    </row>
    <row r="602" spans="16:19" x14ac:dyDescent="0.2">
      <c r="P602" s="134" t="str">
        <f t="shared" si="35"/>
        <v/>
      </c>
      <c r="Q602" s="91" t="str">
        <f t="shared" si="37"/>
        <v/>
      </c>
      <c r="S602" s="91" t="str">
        <f t="shared" si="36"/>
        <v/>
      </c>
    </row>
    <row r="603" spans="16:19" x14ac:dyDescent="0.2">
      <c r="P603" s="134" t="str">
        <f t="shared" si="35"/>
        <v/>
      </c>
      <c r="Q603" s="91" t="str">
        <f t="shared" si="37"/>
        <v/>
      </c>
      <c r="S603" s="91" t="str">
        <f t="shared" si="36"/>
        <v/>
      </c>
    </row>
    <row r="604" spans="16:19" x14ac:dyDescent="0.2">
      <c r="P604" s="134" t="str">
        <f t="shared" si="35"/>
        <v/>
      </c>
      <c r="Q604" s="91" t="str">
        <f t="shared" si="37"/>
        <v/>
      </c>
      <c r="S604" s="91" t="str">
        <f t="shared" si="36"/>
        <v/>
      </c>
    </row>
    <row r="605" spans="16:19" x14ac:dyDescent="0.2">
      <c r="P605" s="134" t="str">
        <f t="shared" si="35"/>
        <v/>
      </c>
      <c r="Q605" s="91" t="str">
        <f t="shared" si="37"/>
        <v/>
      </c>
      <c r="S605" s="91" t="str">
        <f t="shared" si="36"/>
        <v/>
      </c>
    </row>
    <row r="606" spans="16:19" x14ac:dyDescent="0.2">
      <c r="P606" s="134" t="str">
        <f t="shared" si="35"/>
        <v/>
      </c>
      <c r="Q606" s="91" t="str">
        <f t="shared" si="37"/>
        <v/>
      </c>
      <c r="S606" s="91" t="str">
        <f t="shared" si="36"/>
        <v/>
      </c>
    </row>
    <row r="607" spans="16:19" x14ac:dyDescent="0.2">
      <c r="P607" s="134" t="str">
        <f t="shared" si="35"/>
        <v/>
      </c>
      <c r="Q607" s="91" t="str">
        <f t="shared" si="37"/>
        <v/>
      </c>
      <c r="S607" s="91" t="str">
        <f t="shared" si="36"/>
        <v/>
      </c>
    </row>
    <row r="608" spans="16:19" x14ac:dyDescent="0.2">
      <c r="P608" s="134" t="str">
        <f t="shared" si="35"/>
        <v/>
      </c>
      <c r="Q608" s="91" t="str">
        <f t="shared" si="37"/>
        <v/>
      </c>
      <c r="S608" s="91" t="str">
        <f t="shared" si="36"/>
        <v/>
      </c>
    </row>
    <row r="609" spans="16:19" x14ac:dyDescent="0.2">
      <c r="P609" s="134" t="str">
        <f t="shared" si="35"/>
        <v/>
      </c>
      <c r="Q609" s="91" t="str">
        <f t="shared" si="37"/>
        <v/>
      </c>
      <c r="S609" s="91" t="str">
        <f t="shared" si="36"/>
        <v/>
      </c>
    </row>
    <row r="610" spans="16:19" x14ac:dyDescent="0.2">
      <c r="P610" s="134" t="str">
        <f t="shared" si="35"/>
        <v/>
      </c>
      <c r="Q610" s="91" t="str">
        <f t="shared" si="37"/>
        <v/>
      </c>
      <c r="S610" s="91" t="str">
        <f t="shared" si="36"/>
        <v/>
      </c>
    </row>
    <row r="611" spans="16:19" x14ac:dyDescent="0.2">
      <c r="P611" s="134" t="str">
        <f t="shared" si="35"/>
        <v/>
      </c>
      <c r="Q611" s="91" t="str">
        <f t="shared" si="37"/>
        <v/>
      </c>
      <c r="S611" s="91" t="str">
        <f t="shared" si="36"/>
        <v/>
      </c>
    </row>
    <row r="612" spans="16:19" x14ac:dyDescent="0.2">
      <c r="P612" s="134" t="str">
        <f t="shared" si="35"/>
        <v/>
      </c>
      <c r="Q612" s="91" t="str">
        <f t="shared" si="37"/>
        <v/>
      </c>
      <c r="S612" s="91" t="str">
        <f t="shared" si="36"/>
        <v/>
      </c>
    </row>
    <row r="613" spans="16:19" x14ac:dyDescent="0.2">
      <c r="P613" s="134" t="str">
        <f t="shared" si="35"/>
        <v/>
      </c>
      <c r="Q613" s="91" t="str">
        <f t="shared" si="37"/>
        <v/>
      </c>
      <c r="S613" s="91" t="str">
        <f t="shared" si="36"/>
        <v/>
      </c>
    </row>
    <row r="614" spans="16:19" x14ac:dyDescent="0.2">
      <c r="P614" s="134" t="str">
        <f t="shared" si="35"/>
        <v/>
      </c>
      <c r="Q614" s="91" t="str">
        <f t="shared" si="37"/>
        <v/>
      </c>
      <c r="S614" s="91" t="str">
        <f t="shared" si="36"/>
        <v/>
      </c>
    </row>
    <row r="615" spans="16:19" x14ac:dyDescent="0.2">
      <c r="P615" s="134" t="str">
        <f t="shared" si="35"/>
        <v/>
      </c>
      <c r="Q615" s="91" t="str">
        <f t="shared" si="37"/>
        <v/>
      </c>
      <c r="S615" s="91" t="str">
        <f t="shared" si="36"/>
        <v/>
      </c>
    </row>
    <row r="616" spans="16:19" x14ac:dyDescent="0.2">
      <c r="P616" s="134" t="str">
        <f t="shared" si="35"/>
        <v/>
      </c>
      <c r="Q616" s="91" t="str">
        <f t="shared" si="37"/>
        <v/>
      </c>
      <c r="S616" s="91" t="str">
        <f t="shared" si="36"/>
        <v/>
      </c>
    </row>
    <row r="617" spans="16:19" x14ac:dyDescent="0.2">
      <c r="P617" s="134" t="str">
        <f t="shared" si="35"/>
        <v/>
      </c>
      <c r="Q617" s="91" t="str">
        <f t="shared" si="37"/>
        <v/>
      </c>
      <c r="S617" s="91" t="str">
        <f t="shared" si="36"/>
        <v/>
      </c>
    </row>
    <row r="618" spans="16:19" x14ac:dyDescent="0.2">
      <c r="P618" s="134" t="str">
        <f t="shared" si="35"/>
        <v/>
      </c>
      <c r="Q618" s="91" t="str">
        <f t="shared" si="37"/>
        <v/>
      </c>
      <c r="S618" s="91" t="str">
        <f t="shared" si="36"/>
        <v/>
      </c>
    </row>
    <row r="619" spans="16:19" x14ac:dyDescent="0.2">
      <c r="P619" s="134" t="str">
        <f t="shared" si="35"/>
        <v/>
      </c>
      <c r="Q619" s="91" t="str">
        <f t="shared" si="37"/>
        <v/>
      </c>
      <c r="S619" s="91" t="str">
        <f t="shared" si="36"/>
        <v/>
      </c>
    </row>
    <row r="620" spans="16:19" x14ac:dyDescent="0.2">
      <c r="P620" s="134" t="str">
        <f t="shared" si="35"/>
        <v/>
      </c>
      <c r="Q620" s="91" t="str">
        <f t="shared" si="37"/>
        <v/>
      </c>
      <c r="S620" s="91" t="str">
        <f t="shared" si="36"/>
        <v/>
      </c>
    </row>
    <row r="621" spans="16:19" x14ac:dyDescent="0.2">
      <c r="P621" s="134" t="str">
        <f t="shared" si="35"/>
        <v/>
      </c>
      <c r="Q621" s="91" t="str">
        <f t="shared" si="37"/>
        <v/>
      </c>
      <c r="S621" s="91" t="str">
        <f t="shared" si="36"/>
        <v/>
      </c>
    </row>
    <row r="622" spans="16:19" x14ac:dyDescent="0.2">
      <c r="P622" s="134" t="str">
        <f t="shared" si="35"/>
        <v/>
      </c>
      <c r="Q622" s="91" t="str">
        <f t="shared" si="37"/>
        <v/>
      </c>
      <c r="S622" s="91" t="str">
        <f t="shared" si="36"/>
        <v/>
      </c>
    </row>
    <row r="623" spans="16:19" x14ac:dyDescent="0.2">
      <c r="P623" s="134" t="str">
        <f t="shared" si="35"/>
        <v/>
      </c>
      <c r="Q623" s="91" t="str">
        <f t="shared" si="37"/>
        <v/>
      </c>
      <c r="S623" s="91" t="str">
        <f t="shared" si="36"/>
        <v/>
      </c>
    </row>
    <row r="624" spans="16:19" x14ac:dyDescent="0.2">
      <c r="P624" s="134" t="str">
        <f t="shared" si="35"/>
        <v/>
      </c>
      <c r="Q624" s="91" t="str">
        <f t="shared" si="37"/>
        <v/>
      </c>
      <c r="S624" s="91" t="str">
        <f t="shared" si="36"/>
        <v/>
      </c>
    </row>
    <row r="625" spans="16:19" x14ac:dyDescent="0.2">
      <c r="P625" s="134" t="str">
        <f t="shared" si="35"/>
        <v/>
      </c>
      <c r="Q625" s="91" t="str">
        <f t="shared" si="37"/>
        <v/>
      </c>
      <c r="S625" s="91" t="str">
        <f t="shared" si="36"/>
        <v/>
      </c>
    </row>
    <row r="626" spans="16:19" x14ac:dyDescent="0.2">
      <c r="P626" s="134" t="str">
        <f t="shared" si="35"/>
        <v/>
      </c>
      <c r="Q626" s="91" t="str">
        <f t="shared" si="37"/>
        <v/>
      </c>
      <c r="S626" s="91" t="str">
        <f t="shared" si="36"/>
        <v/>
      </c>
    </row>
    <row r="627" spans="16:19" x14ac:dyDescent="0.2">
      <c r="P627" s="134" t="str">
        <f t="shared" si="35"/>
        <v/>
      </c>
      <c r="Q627" s="91" t="str">
        <f t="shared" si="37"/>
        <v/>
      </c>
      <c r="S627" s="91" t="str">
        <f t="shared" si="36"/>
        <v/>
      </c>
    </row>
    <row r="628" spans="16:19" x14ac:dyDescent="0.2">
      <c r="P628" s="134" t="str">
        <f t="shared" si="35"/>
        <v/>
      </c>
      <c r="Q628" s="91" t="str">
        <f t="shared" si="37"/>
        <v/>
      </c>
      <c r="S628" s="91" t="str">
        <f t="shared" si="36"/>
        <v/>
      </c>
    </row>
    <row r="629" spans="16:19" x14ac:dyDescent="0.2">
      <c r="P629" s="134" t="str">
        <f t="shared" si="35"/>
        <v/>
      </c>
      <c r="Q629" s="91" t="str">
        <f t="shared" si="37"/>
        <v/>
      </c>
      <c r="S629" s="91" t="str">
        <f t="shared" si="36"/>
        <v/>
      </c>
    </row>
    <row r="630" spans="16:19" x14ac:dyDescent="0.2">
      <c r="P630" s="134" t="str">
        <f t="shared" si="35"/>
        <v/>
      </c>
      <c r="Q630" s="91" t="str">
        <f t="shared" si="37"/>
        <v/>
      </c>
      <c r="S630" s="91" t="str">
        <f t="shared" si="36"/>
        <v/>
      </c>
    </row>
    <row r="631" spans="16:19" x14ac:dyDescent="0.2">
      <c r="P631" s="134" t="str">
        <f t="shared" si="35"/>
        <v/>
      </c>
      <c r="Q631" s="91" t="str">
        <f t="shared" si="37"/>
        <v/>
      </c>
      <c r="S631" s="91" t="str">
        <f t="shared" si="36"/>
        <v/>
      </c>
    </row>
    <row r="632" spans="16:19" x14ac:dyDescent="0.2">
      <c r="P632" s="134" t="str">
        <f t="shared" si="35"/>
        <v/>
      </c>
      <c r="Q632" s="91" t="str">
        <f t="shared" si="37"/>
        <v/>
      </c>
      <c r="S632" s="91" t="str">
        <f t="shared" si="36"/>
        <v/>
      </c>
    </row>
    <row r="633" spans="16:19" x14ac:dyDescent="0.2">
      <c r="P633" s="134" t="str">
        <f t="shared" si="35"/>
        <v/>
      </c>
      <c r="Q633" s="91" t="str">
        <f t="shared" si="37"/>
        <v/>
      </c>
      <c r="S633" s="91" t="str">
        <f t="shared" si="36"/>
        <v/>
      </c>
    </row>
    <row r="634" spans="16:19" x14ac:dyDescent="0.2">
      <c r="P634" s="134" t="str">
        <f t="shared" si="35"/>
        <v/>
      </c>
      <c r="Q634" s="91" t="str">
        <f t="shared" si="37"/>
        <v/>
      </c>
      <c r="S634" s="91" t="str">
        <f t="shared" si="36"/>
        <v/>
      </c>
    </row>
    <row r="635" spans="16:19" x14ac:dyDescent="0.2">
      <c r="P635" s="134" t="str">
        <f t="shared" si="35"/>
        <v/>
      </c>
      <c r="Q635" s="91" t="str">
        <f t="shared" si="37"/>
        <v/>
      </c>
      <c r="S635" s="91" t="str">
        <f t="shared" si="36"/>
        <v/>
      </c>
    </row>
    <row r="636" spans="16:19" x14ac:dyDescent="0.2">
      <c r="P636" s="134" t="str">
        <f t="shared" si="35"/>
        <v/>
      </c>
      <c r="Q636" s="91" t="str">
        <f t="shared" si="37"/>
        <v/>
      </c>
      <c r="S636" s="91" t="str">
        <f t="shared" si="36"/>
        <v/>
      </c>
    </row>
    <row r="637" spans="16:19" x14ac:dyDescent="0.2">
      <c r="P637" s="134" t="str">
        <f t="shared" si="35"/>
        <v/>
      </c>
      <c r="Q637" s="91" t="str">
        <f t="shared" si="37"/>
        <v/>
      </c>
      <c r="S637" s="91" t="str">
        <f t="shared" si="36"/>
        <v/>
      </c>
    </row>
    <row r="638" spans="16:19" x14ac:dyDescent="0.2">
      <c r="P638" s="134" t="str">
        <f t="shared" si="35"/>
        <v/>
      </c>
      <c r="Q638" s="91" t="str">
        <f t="shared" si="37"/>
        <v/>
      </c>
      <c r="S638" s="91" t="str">
        <f t="shared" si="36"/>
        <v/>
      </c>
    </row>
    <row r="639" spans="16:19" x14ac:dyDescent="0.2">
      <c r="P639" s="134" t="str">
        <f t="shared" si="35"/>
        <v/>
      </c>
      <c r="Q639" s="91" t="str">
        <f t="shared" si="37"/>
        <v/>
      </c>
      <c r="S639" s="91" t="str">
        <f t="shared" si="36"/>
        <v/>
      </c>
    </row>
    <row r="640" spans="16:19" x14ac:dyDescent="0.2">
      <c r="P640" s="134" t="str">
        <f t="shared" si="35"/>
        <v/>
      </c>
      <c r="Q640" s="91" t="str">
        <f t="shared" si="37"/>
        <v/>
      </c>
      <c r="S640" s="91" t="str">
        <f t="shared" si="36"/>
        <v/>
      </c>
    </row>
    <row r="641" spans="16:19" x14ac:dyDescent="0.2">
      <c r="P641" s="134" t="str">
        <f t="shared" si="35"/>
        <v/>
      </c>
      <c r="Q641" s="91" t="str">
        <f t="shared" si="37"/>
        <v/>
      </c>
      <c r="S641" s="91" t="str">
        <f t="shared" si="36"/>
        <v/>
      </c>
    </row>
    <row r="642" spans="16:19" x14ac:dyDescent="0.2">
      <c r="P642" s="134" t="str">
        <f t="shared" si="35"/>
        <v/>
      </c>
      <c r="Q642" s="91" t="str">
        <f t="shared" si="37"/>
        <v/>
      </c>
      <c r="S642" s="91" t="str">
        <f t="shared" si="36"/>
        <v/>
      </c>
    </row>
    <row r="643" spans="16:19" x14ac:dyDescent="0.2">
      <c r="P643" s="134" t="str">
        <f t="shared" ref="P643:P706" si="38">IF(A643="","",1)</f>
        <v/>
      </c>
      <c r="Q643" s="91" t="str">
        <f t="shared" si="37"/>
        <v/>
      </c>
      <c r="S643" s="91" t="str">
        <f t="shared" ref="S643:S706" si="39">IF(T643="AGENT",2,"")&amp;IF(T643="CLIENT",1,"")</f>
        <v/>
      </c>
    </row>
    <row r="644" spans="16:19" x14ac:dyDescent="0.2">
      <c r="P644" s="134" t="str">
        <f t="shared" si="38"/>
        <v/>
      </c>
      <c r="Q644" s="91" t="str">
        <f t="shared" ref="Q644:Q707" si="40">IF(OR(L644="TROP CHER ALL IN", L644="TROP CHER FOB", L644="TROP CHER FRET", L644="REP HORS DELAIS", L644="PDT NON ADAPTE", L644="CDE ANNULEE", L644="AUTRE"),1, "")</f>
        <v/>
      </c>
      <c r="S644" s="91" t="str">
        <f t="shared" si="39"/>
        <v/>
      </c>
    </row>
    <row r="645" spans="16:19" x14ac:dyDescent="0.2">
      <c r="P645" s="134" t="str">
        <f t="shared" si="38"/>
        <v/>
      </c>
      <c r="Q645" s="91" t="str">
        <f t="shared" si="40"/>
        <v/>
      </c>
      <c r="S645" s="91" t="str">
        <f t="shared" si="39"/>
        <v/>
      </c>
    </row>
    <row r="646" spans="16:19" x14ac:dyDescent="0.2">
      <c r="P646" s="134" t="str">
        <f t="shared" si="38"/>
        <v/>
      </c>
      <c r="Q646" s="91" t="str">
        <f t="shared" si="40"/>
        <v/>
      </c>
      <c r="S646" s="91" t="str">
        <f t="shared" si="39"/>
        <v/>
      </c>
    </row>
    <row r="647" spans="16:19" x14ac:dyDescent="0.2">
      <c r="P647" s="134" t="str">
        <f t="shared" si="38"/>
        <v/>
      </c>
      <c r="Q647" s="91" t="str">
        <f t="shared" si="40"/>
        <v/>
      </c>
      <c r="S647" s="91" t="str">
        <f t="shared" si="39"/>
        <v/>
      </c>
    </row>
    <row r="648" spans="16:19" x14ac:dyDescent="0.2">
      <c r="P648" s="134" t="str">
        <f t="shared" si="38"/>
        <v/>
      </c>
      <c r="Q648" s="91" t="str">
        <f t="shared" si="40"/>
        <v/>
      </c>
      <c r="S648" s="91" t="str">
        <f t="shared" si="39"/>
        <v/>
      </c>
    </row>
    <row r="649" spans="16:19" x14ac:dyDescent="0.2">
      <c r="P649" s="134" t="str">
        <f t="shared" si="38"/>
        <v/>
      </c>
      <c r="Q649" s="91" t="str">
        <f t="shared" si="40"/>
        <v/>
      </c>
      <c r="S649" s="91" t="str">
        <f t="shared" si="39"/>
        <v/>
      </c>
    </row>
    <row r="650" spans="16:19" x14ac:dyDescent="0.2">
      <c r="P650" s="134" t="str">
        <f t="shared" si="38"/>
        <v/>
      </c>
      <c r="Q650" s="91" t="str">
        <f t="shared" si="40"/>
        <v/>
      </c>
      <c r="S650" s="91" t="str">
        <f t="shared" si="39"/>
        <v/>
      </c>
    </row>
    <row r="651" spans="16:19" x14ac:dyDescent="0.2">
      <c r="P651" s="134" t="str">
        <f t="shared" si="38"/>
        <v/>
      </c>
      <c r="Q651" s="91" t="str">
        <f t="shared" si="40"/>
        <v/>
      </c>
      <c r="S651" s="91" t="str">
        <f t="shared" si="39"/>
        <v/>
      </c>
    </row>
    <row r="652" spans="16:19" x14ac:dyDescent="0.2">
      <c r="P652" s="134" t="str">
        <f t="shared" si="38"/>
        <v/>
      </c>
      <c r="Q652" s="91" t="str">
        <f t="shared" si="40"/>
        <v/>
      </c>
      <c r="S652" s="91" t="str">
        <f t="shared" si="39"/>
        <v/>
      </c>
    </row>
    <row r="653" spans="16:19" x14ac:dyDescent="0.2">
      <c r="P653" s="134" t="str">
        <f t="shared" si="38"/>
        <v/>
      </c>
      <c r="Q653" s="91" t="str">
        <f t="shared" si="40"/>
        <v/>
      </c>
      <c r="S653" s="91" t="str">
        <f t="shared" si="39"/>
        <v/>
      </c>
    </row>
    <row r="654" spans="16:19" x14ac:dyDescent="0.2">
      <c r="P654" s="134" t="str">
        <f t="shared" si="38"/>
        <v/>
      </c>
      <c r="Q654" s="91" t="str">
        <f t="shared" si="40"/>
        <v/>
      </c>
      <c r="S654" s="91" t="str">
        <f t="shared" si="39"/>
        <v/>
      </c>
    </row>
    <row r="655" spans="16:19" x14ac:dyDescent="0.2">
      <c r="P655" s="134" t="str">
        <f t="shared" si="38"/>
        <v/>
      </c>
      <c r="Q655" s="91" t="str">
        <f t="shared" si="40"/>
        <v/>
      </c>
      <c r="S655" s="91" t="str">
        <f t="shared" si="39"/>
        <v/>
      </c>
    </row>
    <row r="656" spans="16:19" x14ac:dyDescent="0.2">
      <c r="P656" s="134" t="str">
        <f t="shared" si="38"/>
        <v/>
      </c>
      <c r="Q656" s="91" t="str">
        <f t="shared" si="40"/>
        <v/>
      </c>
      <c r="S656" s="91" t="str">
        <f t="shared" si="39"/>
        <v/>
      </c>
    </row>
    <row r="657" spans="16:19" x14ac:dyDescent="0.2">
      <c r="P657" s="134" t="str">
        <f t="shared" si="38"/>
        <v/>
      </c>
      <c r="Q657" s="91" t="str">
        <f t="shared" si="40"/>
        <v/>
      </c>
      <c r="S657" s="91" t="str">
        <f t="shared" si="39"/>
        <v/>
      </c>
    </row>
    <row r="658" spans="16:19" x14ac:dyDescent="0.2">
      <c r="P658" s="134" t="str">
        <f t="shared" si="38"/>
        <v/>
      </c>
      <c r="Q658" s="91" t="str">
        <f t="shared" si="40"/>
        <v/>
      </c>
      <c r="S658" s="91" t="str">
        <f t="shared" si="39"/>
        <v/>
      </c>
    </row>
    <row r="659" spans="16:19" x14ac:dyDescent="0.2">
      <c r="P659" s="134" t="str">
        <f t="shared" si="38"/>
        <v/>
      </c>
      <c r="Q659" s="91" t="str">
        <f t="shared" si="40"/>
        <v/>
      </c>
      <c r="S659" s="91" t="str">
        <f t="shared" si="39"/>
        <v/>
      </c>
    </row>
    <row r="660" spans="16:19" x14ac:dyDescent="0.2">
      <c r="P660" s="134" t="str">
        <f t="shared" si="38"/>
        <v/>
      </c>
      <c r="Q660" s="91" t="str">
        <f t="shared" si="40"/>
        <v/>
      </c>
      <c r="S660" s="91" t="str">
        <f t="shared" si="39"/>
        <v/>
      </c>
    </row>
    <row r="661" spans="16:19" x14ac:dyDescent="0.2">
      <c r="P661" s="134" t="str">
        <f t="shared" si="38"/>
        <v/>
      </c>
      <c r="Q661" s="91" t="str">
        <f t="shared" si="40"/>
        <v/>
      </c>
      <c r="S661" s="91" t="str">
        <f t="shared" si="39"/>
        <v/>
      </c>
    </row>
    <row r="662" spans="16:19" x14ac:dyDescent="0.2">
      <c r="P662" s="134" t="str">
        <f t="shared" si="38"/>
        <v/>
      </c>
      <c r="Q662" s="91" t="str">
        <f t="shared" si="40"/>
        <v/>
      </c>
      <c r="S662" s="91" t="str">
        <f t="shared" si="39"/>
        <v/>
      </c>
    </row>
    <row r="663" spans="16:19" x14ac:dyDescent="0.2">
      <c r="P663" s="134" t="str">
        <f t="shared" si="38"/>
        <v/>
      </c>
      <c r="Q663" s="91" t="str">
        <f t="shared" si="40"/>
        <v/>
      </c>
      <c r="S663" s="91" t="str">
        <f t="shared" si="39"/>
        <v/>
      </c>
    </row>
    <row r="664" spans="16:19" x14ac:dyDescent="0.2">
      <c r="P664" s="134" t="str">
        <f t="shared" si="38"/>
        <v/>
      </c>
      <c r="Q664" s="91" t="str">
        <f t="shared" si="40"/>
        <v/>
      </c>
      <c r="S664" s="91" t="str">
        <f t="shared" si="39"/>
        <v/>
      </c>
    </row>
    <row r="665" spans="16:19" x14ac:dyDescent="0.2">
      <c r="P665" s="134" t="str">
        <f t="shared" si="38"/>
        <v/>
      </c>
      <c r="Q665" s="91" t="str">
        <f t="shared" si="40"/>
        <v/>
      </c>
      <c r="S665" s="91" t="str">
        <f t="shared" si="39"/>
        <v/>
      </c>
    </row>
    <row r="666" spans="16:19" x14ac:dyDescent="0.2">
      <c r="P666" s="134" t="str">
        <f t="shared" si="38"/>
        <v/>
      </c>
      <c r="Q666" s="91" t="str">
        <f t="shared" si="40"/>
        <v/>
      </c>
      <c r="S666" s="91" t="str">
        <f t="shared" si="39"/>
        <v/>
      </c>
    </row>
    <row r="667" spans="16:19" x14ac:dyDescent="0.2">
      <c r="P667" s="134" t="str">
        <f t="shared" si="38"/>
        <v/>
      </c>
      <c r="Q667" s="91" t="str">
        <f t="shared" si="40"/>
        <v/>
      </c>
      <c r="S667" s="91" t="str">
        <f t="shared" si="39"/>
        <v/>
      </c>
    </row>
    <row r="668" spans="16:19" x14ac:dyDescent="0.2">
      <c r="P668" s="134" t="str">
        <f t="shared" si="38"/>
        <v/>
      </c>
      <c r="Q668" s="91" t="str">
        <f t="shared" si="40"/>
        <v/>
      </c>
      <c r="S668" s="91" t="str">
        <f t="shared" si="39"/>
        <v/>
      </c>
    </row>
    <row r="669" spans="16:19" x14ac:dyDescent="0.2">
      <c r="P669" s="134" t="str">
        <f t="shared" si="38"/>
        <v/>
      </c>
      <c r="Q669" s="91" t="str">
        <f t="shared" si="40"/>
        <v/>
      </c>
      <c r="S669" s="91" t="str">
        <f t="shared" si="39"/>
        <v/>
      </c>
    </row>
    <row r="670" spans="16:19" x14ac:dyDescent="0.2">
      <c r="P670" s="134" t="str">
        <f t="shared" si="38"/>
        <v/>
      </c>
      <c r="Q670" s="91" t="str">
        <f t="shared" si="40"/>
        <v/>
      </c>
      <c r="S670" s="91" t="str">
        <f t="shared" si="39"/>
        <v/>
      </c>
    </row>
    <row r="671" spans="16:19" x14ac:dyDescent="0.2">
      <c r="P671" s="134" t="str">
        <f t="shared" si="38"/>
        <v/>
      </c>
      <c r="Q671" s="91" t="str">
        <f t="shared" si="40"/>
        <v/>
      </c>
      <c r="S671" s="91" t="str">
        <f t="shared" si="39"/>
        <v/>
      </c>
    </row>
    <row r="672" spans="16:19" x14ac:dyDescent="0.2">
      <c r="P672" s="134" t="str">
        <f t="shared" si="38"/>
        <v/>
      </c>
      <c r="Q672" s="91" t="str">
        <f t="shared" si="40"/>
        <v/>
      </c>
      <c r="S672" s="91" t="str">
        <f t="shared" si="39"/>
        <v/>
      </c>
    </row>
    <row r="673" spans="16:19" x14ac:dyDescent="0.2">
      <c r="P673" s="134" t="str">
        <f t="shared" si="38"/>
        <v/>
      </c>
      <c r="Q673" s="91" t="str">
        <f t="shared" si="40"/>
        <v/>
      </c>
      <c r="S673" s="91" t="str">
        <f t="shared" si="39"/>
        <v/>
      </c>
    </row>
    <row r="674" spans="16:19" x14ac:dyDescent="0.2">
      <c r="P674" s="134" t="str">
        <f t="shared" si="38"/>
        <v/>
      </c>
      <c r="Q674" s="91" t="str">
        <f t="shared" si="40"/>
        <v/>
      </c>
      <c r="S674" s="91" t="str">
        <f t="shared" si="39"/>
        <v/>
      </c>
    </row>
    <row r="675" spans="16:19" x14ac:dyDescent="0.2">
      <c r="P675" s="134" t="str">
        <f t="shared" si="38"/>
        <v/>
      </c>
      <c r="Q675" s="91" t="str">
        <f t="shared" si="40"/>
        <v/>
      </c>
      <c r="S675" s="91" t="str">
        <f t="shared" si="39"/>
        <v/>
      </c>
    </row>
    <row r="676" spans="16:19" x14ac:dyDescent="0.2">
      <c r="P676" s="134" t="str">
        <f t="shared" si="38"/>
        <v/>
      </c>
      <c r="Q676" s="91" t="str">
        <f t="shared" si="40"/>
        <v/>
      </c>
      <c r="S676" s="91" t="str">
        <f t="shared" si="39"/>
        <v/>
      </c>
    </row>
    <row r="677" spans="16:19" x14ac:dyDescent="0.2">
      <c r="P677" s="134" t="str">
        <f t="shared" si="38"/>
        <v/>
      </c>
      <c r="Q677" s="91" t="str">
        <f t="shared" si="40"/>
        <v/>
      </c>
      <c r="S677" s="91" t="str">
        <f t="shared" si="39"/>
        <v/>
      </c>
    </row>
    <row r="678" spans="16:19" x14ac:dyDescent="0.2">
      <c r="P678" s="134" t="str">
        <f t="shared" si="38"/>
        <v/>
      </c>
      <c r="Q678" s="91" t="str">
        <f t="shared" si="40"/>
        <v/>
      </c>
      <c r="S678" s="91" t="str">
        <f t="shared" si="39"/>
        <v/>
      </c>
    </row>
    <row r="679" spans="16:19" x14ac:dyDescent="0.2">
      <c r="P679" s="134" t="str">
        <f t="shared" si="38"/>
        <v/>
      </c>
      <c r="Q679" s="91" t="str">
        <f t="shared" si="40"/>
        <v/>
      </c>
      <c r="S679" s="91" t="str">
        <f t="shared" si="39"/>
        <v/>
      </c>
    </row>
    <row r="680" spans="16:19" x14ac:dyDescent="0.2">
      <c r="P680" s="134" t="str">
        <f t="shared" si="38"/>
        <v/>
      </c>
      <c r="Q680" s="91" t="str">
        <f t="shared" si="40"/>
        <v/>
      </c>
      <c r="S680" s="91" t="str">
        <f t="shared" si="39"/>
        <v/>
      </c>
    </row>
    <row r="681" spans="16:19" x14ac:dyDescent="0.2">
      <c r="P681" s="134" t="str">
        <f t="shared" si="38"/>
        <v/>
      </c>
      <c r="Q681" s="91" t="str">
        <f t="shared" si="40"/>
        <v/>
      </c>
      <c r="S681" s="91" t="str">
        <f t="shared" si="39"/>
        <v/>
      </c>
    </row>
    <row r="682" spans="16:19" x14ac:dyDescent="0.2">
      <c r="P682" s="134" t="str">
        <f t="shared" si="38"/>
        <v/>
      </c>
      <c r="Q682" s="91" t="str">
        <f t="shared" si="40"/>
        <v/>
      </c>
      <c r="S682" s="91" t="str">
        <f t="shared" si="39"/>
        <v/>
      </c>
    </row>
    <row r="683" spans="16:19" x14ac:dyDescent="0.2">
      <c r="P683" s="134" t="str">
        <f t="shared" si="38"/>
        <v/>
      </c>
      <c r="Q683" s="91" t="str">
        <f t="shared" si="40"/>
        <v/>
      </c>
      <c r="S683" s="91" t="str">
        <f t="shared" si="39"/>
        <v/>
      </c>
    </row>
    <row r="684" spans="16:19" x14ac:dyDescent="0.2">
      <c r="P684" s="134" t="str">
        <f t="shared" si="38"/>
        <v/>
      </c>
      <c r="Q684" s="91" t="str">
        <f t="shared" si="40"/>
        <v/>
      </c>
      <c r="S684" s="91" t="str">
        <f t="shared" si="39"/>
        <v/>
      </c>
    </row>
    <row r="685" spans="16:19" x14ac:dyDescent="0.2">
      <c r="P685" s="134" t="str">
        <f t="shared" si="38"/>
        <v/>
      </c>
      <c r="Q685" s="91" t="str">
        <f t="shared" si="40"/>
        <v/>
      </c>
      <c r="S685" s="91" t="str">
        <f t="shared" si="39"/>
        <v/>
      </c>
    </row>
    <row r="686" spans="16:19" x14ac:dyDescent="0.2">
      <c r="P686" s="134" t="str">
        <f t="shared" si="38"/>
        <v/>
      </c>
      <c r="Q686" s="91" t="str">
        <f t="shared" si="40"/>
        <v/>
      </c>
      <c r="S686" s="91" t="str">
        <f t="shared" si="39"/>
        <v/>
      </c>
    </row>
    <row r="687" spans="16:19" x14ac:dyDescent="0.2">
      <c r="P687" s="134" t="str">
        <f t="shared" si="38"/>
        <v/>
      </c>
      <c r="Q687" s="91" t="str">
        <f t="shared" si="40"/>
        <v/>
      </c>
      <c r="S687" s="91" t="str">
        <f t="shared" si="39"/>
        <v/>
      </c>
    </row>
    <row r="688" spans="16:19" x14ac:dyDescent="0.2">
      <c r="P688" s="134" t="str">
        <f t="shared" si="38"/>
        <v/>
      </c>
      <c r="Q688" s="91" t="str">
        <f t="shared" si="40"/>
        <v/>
      </c>
      <c r="S688" s="91" t="str">
        <f t="shared" si="39"/>
        <v/>
      </c>
    </row>
    <row r="689" spans="16:19" x14ac:dyDescent="0.2">
      <c r="P689" s="134" t="str">
        <f t="shared" si="38"/>
        <v/>
      </c>
      <c r="Q689" s="91" t="str">
        <f t="shared" si="40"/>
        <v/>
      </c>
      <c r="S689" s="91" t="str">
        <f t="shared" si="39"/>
        <v/>
      </c>
    </row>
    <row r="690" spans="16:19" x14ac:dyDescent="0.2">
      <c r="P690" s="134" t="str">
        <f t="shared" si="38"/>
        <v/>
      </c>
      <c r="Q690" s="91" t="str">
        <f t="shared" si="40"/>
        <v/>
      </c>
      <c r="S690" s="91" t="str">
        <f t="shared" si="39"/>
        <v/>
      </c>
    </row>
    <row r="691" spans="16:19" x14ac:dyDescent="0.2">
      <c r="P691" s="134" t="str">
        <f t="shared" si="38"/>
        <v/>
      </c>
      <c r="Q691" s="91" t="str">
        <f t="shared" si="40"/>
        <v/>
      </c>
      <c r="S691" s="91" t="str">
        <f t="shared" si="39"/>
        <v/>
      </c>
    </row>
    <row r="692" spans="16:19" x14ac:dyDescent="0.2">
      <c r="P692" s="134" t="str">
        <f t="shared" si="38"/>
        <v/>
      </c>
      <c r="Q692" s="91" t="str">
        <f t="shared" si="40"/>
        <v/>
      </c>
      <c r="S692" s="91" t="str">
        <f t="shared" si="39"/>
        <v/>
      </c>
    </row>
    <row r="693" spans="16:19" x14ac:dyDescent="0.2">
      <c r="P693" s="134" t="str">
        <f t="shared" si="38"/>
        <v/>
      </c>
      <c r="Q693" s="91" t="str">
        <f t="shared" si="40"/>
        <v/>
      </c>
      <c r="S693" s="91" t="str">
        <f t="shared" si="39"/>
        <v/>
      </c>
    </row>
    <row r="694" spans="16:19" x14ac:dyDescent="0.2">
      <c r="P694" s="134" t="str">
        <f t="shared" si="38"/>
        <v/>
      </c>
      <c r="Q694" s="91" t="str">
        <f t="shared" si="40"/>
        <v/>
      </c>
      <c r="S694" s="91" t="str">
        <f t="shared" si="39"/>
        <v/>
      </c>
    </row>
    <row r="695" spans="16:19" x14ac:dyDescent="0.2">
      <c r="P695" s="134" t="str">
        <f t="shared" si="38"/>
        <v/>
      </c>
      <c r="Q695" s="91" t="str">
        <f t="shared" si="40"/>
        <v/>
      </c>
      <c r="S695" s="91" t="str">
        <f t="shared" si="39"/>
        <v/>
      </c>
    </row>
    <row r="696" spans="16:19" x14ac:dyDescent="0.2">
      <c r="P696" s="134" t="str">
        <f t="shared" si="38"/>
        <v/>
      </c>
      <c r="Q696" s="91" t="str">
        <f t="shared" si="40"/>
        <v/>
      </c>
      <c r="S696" s="91" t="str">
        <f t="shared" si="39"/>
        <v/>
      </c>
    </row>
    <row r="697" spans="16:19" x14ac:dyDescent="0.2">
      <c r="P697" s="134" t="str">
        <f t="shared" si="38"/>
        <v/>
      </c>
      <c r="Q697" s="91" t="str">
        <f t="shared" si="40"/>
        <v/>
      </c>
      <c r="S697" s="91" t="str">
        <f t="shared" si="39"/>
        <v/>
      </c>
    </row>
    <row r="698" spans="16:19" x14ac:dyDescent="0.2">
      <c r="P698" s="134" t="str">
        <f t="shared" si="38"/>
        <v/>
      </c>
      <c r="Q698" s="91" t="str">
        <f t="shared" si="40"/>
        <v/>
      </c>
      <c r="S698" s="91" t="str">
        <f t="shared" si="39"/>
        <v/>
      </c>
    </row>
    <row r="699" spans="16:19" x14ac:dyDescent="0.2">
      <c r="P699" s="134" t="str">
        <f t="shared" si="38"/>
        <v/>
      </c>
      <c r="Q699" s="91" t="str">
        <f t="shared" si="40"/>
        <v/>
      </c>
      <c r="S699" s="91" t="str">
        <f t="shared" si="39"/>
        <v/>
      </c>
    </row>
    <row r="700" spans="16:19" x14ac:dyDescent="0.2">
      <c r="P700" s="134" t="str">
        <f t="shared" si="38"/>
        <v/>
      </c>
      <c r="Q700" s="91" t="str">
        <f t="shared" si="40"/>
        <v/>
      </c>
      <c r="S700" s="91" t="str">
        <f t="shared" si="39"/>
        <v/>
      </c>
    </row>
    <row r="701" spans="16:19" x14ac:dyDescent="0.2">
      <c r="P701" s="134" t="str">
        <f t="shared" si="38"/>
        <v/>
      </c>
      <c r="Q701" s="91" t="str">
        <f t="shared" si="40"/>
        <v/>
      </c>
      <c r="S701" s="91" t="str">
        <f t="shared" si="39"/>
        <v/>
      </c>
    </row>
    <row r="702" spans="16:19" x14ac:dyDescent="0.2">
      <c r="P702" s="134" t="str">
        <f t="shared" si="38"/>
        <v/>
      </c>
      <c r="Q702" s="91" t="str">
        <f t="shared" si="40"/>
        <v/>
      </c>
      <c r="S702" s="91" t="str">
        <f t="shared" si="39"/>
        <v/>
      </c>
    </row>
    <row r="703" spans="16:19" x14ac:dyDescent="0.2">
      <c r="P703" s="134" t="str">
        <f t="shared" si="38"/>
        <v/>
      </c>
      <c r="Q703" s="91" t="str">
        <f t="shared" si="40"/>
        <v/>
      </c>
      <c r="S703" s="91" t="str">
        <f t="shared" si="39"/>
        <v/>
      </c>
    </row>
    <row r="704" spans="16:19" x14ac:dyDescent="0.2">
      <c r="P704" s="134" t="str">
        <f t="shared" si="38"/>
        <v/>
      </c>
      <c r="Q704" s="91" t="str">
        <f t="shared" si="40"/>
        <v/>
      </c>
      <c r="S704" s="91" t="str">
        <f t="shared" si="39"/>
        <v/>
      </c>
    </row>
    <row r="705" spans="16:19" x14ac:dyDescent="0.2">
      <c r="P705" s="134" t="str">
        <f t="shared" si="38"/>
        <v/>
      </c>
      <c r="Q705" s="91" t="str">
        <f t="shared" si="40"/>
        <v/>
      </c>
      <c r="S705" s="91" t="str">
        <f t="shared" si="39"/>
        <v/>
      </c>
    </row>
    <row r="706" spans="16:19" x14ac:dyDescent="0.2">
      <c r="P706" s="134" t="str">
        <f t="shared" si="38"/>
        <v/>
      </c>
      <c r="Q706" s="91" t="str">
        <f t="shared" si="40"/>
        <v/>
      </c>
      <c r="S706" s="91" t="str">
        <f t="shared" si="39"/>
        <v/>
      </c>
    </row>
    <row r="707" spans="16:19" x14ac:dyDescent="0.2">
      <c r="P707" s="134" t="str">
        <f t="shared" ref="P707:P770" si="41">IF(A707="","",1)</f>
        <v/>
      </c>
      <c r="Q707" s="91" t="str">
        <f t="shared" si="40"/>
        <v/>
      </c>
      <c r="S707" s="91" t="str">
        <f t="shared" ref="S707:S770" si="42">IF(T707="AGENT",2,"")&amp;IF(T707="CLIENT",1,"")</f>
        <v/>
      </c>
    </row>
    <row r="708" spans="16:19" x14ac:dyDescent="0.2">
      <c r="P708" s="134" t="str">
        <f t="shared" si="41"/>
        <v/>
      </c>
      <c r="Q708" s="91" t="str">
        <f t="shared" ref="Q708:Q771" si="43">IF(OR(L708="TROP CHER ALL IN", L708="TROP CHER FOB", L708="TROP CHER FRET", L708="REP HORS DELAIS", L708="PDT NON ADAPTE", L708="CDE ANNULEE", L708="AUTRE"),1, "")</f>
        <v/>
      </c>
      <c r="S708" s="91" t="str">
        <f t="shared" si="42"/>
        <v/>
      </c>
    </row>
    <row r="709" spans="16:19" x14ac:dyDescent="0.2">
      <c r="P709" s="134" t="str">
        <f t="shared" si="41"/>
        <v/>
      </c>
      <c r="Q709" s="91" t="str">
        <f t="shared" si="43"/>
        <v/>
      </c>
      <c r="S709" s="91" t="str">
        <f t="shared" si="42"/>
        <v/>
      </c>
    </row>
    <row r="710" spans="16:19" x14ac:dyDescent="0.2">
      <c r="P710" s="134" t="str">
        <f t="shared" si="41"/>
        <v/>
      </c>
      <c r="Q710" s="91" t="str">
        <f t="shared" si="43"/>
        <v/>
      </c>
      <c r="S710" s="91" t="str">
        <f t="shared" si="42"/>
        <v/>
      </c>
    </row>
    <row r="711" spans="16:19" x14ac:dyDescent="0.2">
      <c r="P711" s="134" t="str">
        <f t="shared" si="41"/>
        <v/>
      </c>
      <c r="Q711" s="91" t="str">
        <f t="shared" si="43"/>
        <v/>
      </c>
      <c r="S711" s="91" t="str">
        <f t="shared" si="42"/>
        <v/>
      </c>
    </row>
    <row r="712" spans="16:19" x14ac:dyDescent="0.2">
      <c r="P712" s="134" t="str">
        <f t="shared" si="41"/>
        <v/>
      </c>
      <c r="Q712" s="91" t="str">
        <f t="shared" si="43"/>
        <v/>
      </c>
      <c r="S712" s="91" t="str">
        <f t="shared" si="42"/>
        <v/>
      </c>
    </row>
    <row r="713" spans="16:19" x14ac:dyDescent="0.2">
      <c r="P713" s="134" t="str">
        <f t="shared" si="41"/>
        <v/>
      </c>
      <c r="Q713" s="91" t="str">
        <f t="shared" si="43"/>
        <v/>
      </c>
      <c r="S713" s="91" t="str">
        <f t="shared" si="42"/>
        <v/>
      </c>
    </row>
    <row r="714" spans="16:19" x14ac:dyDescent="0.2">
      <c r="P714" s="134" t="str">
        <f t="shared" si="41"/>
        <v/>
      </c>
      <c r="Q714" s="91" t="str">
        <f t="shared" si="43"/>
        <v/>
      </c>
      <c r="S714" s="91" t="str">
        <f t="shared" si="42"/>
        <v/>
      </c>
    </row>
    <row r="715" spans="16:19" x14ac:dyDescent="0.2">
      <c r="P715" s="134" t="str">
        <f t="shared" si="41"/>
        <v/>
      </c>
      <c r="Q715" s="91" t="str">
        <f t="shared" si="43"/>
        <v/>
      </c>
      <c r="S715" s="91" t="str">
        <f t="shared" si="42"/>
        <v/>
      </c>
    </row>
    <row r="716" spans="16:19" x14ac:dyDescent="0.2">
      <c r="P716" s="134" t="str">
        <f t="shared" si="41"/>
        <v/>
      </c>
      <c r="Q716" s="91" t="str">
        <f t="shared" si="43"/>
        <v/>
      </c>
      <c r="S716" s="91" t="str">
        <f t="shared" si="42"/>
        <v/>
      </c>
    </row>
    <row r="717" spans="16:19" x14ac:dyDescent="0.2">
      <c r="P717" s="134" t="str">
        <f t="shared" si="41"/>
        <v/>
      </c>
      <c r="Q717" s="91" t="str">
        <f t="shared" si="43"/>
        <v/>
      </c>
      <c r="S717" s="91" t="str">
        <f t="shared" si="42"/>
        <v/>
      </c>
    </row>
    <row r="718" spans="16:19" x14ac:dyDescent="0.2">
      <c r="P718" s="134" t="str">
        <f t="shared" si="41"/>
        <v/>
      </c>
      <c r="Q718" s="91" t="str">
        <f t="shared" si="43"/>
        <v/>
      </c>
      <c r="S718" s="91" t="str">
        <f t="shared" si="42"/>
        <v/>
      </c>
    </row>
    <row r="719" spans="16:19" x14ac:dyDescent="0.2">
      <c r="P719" s="134" t="str">
        <f t="shared" si="41"/>
        <v/>
      </c>
      <c r="Q719" s="91" t="str">
        <f t="shared" si="43"/>
        <v/>
      </c>
      <c r="S719" s="91" t="str">
        <f t="shared" si="42"/>
        <v/>
      </c>
    </row>
    <row r="720" spans="16:19" x14ac:dyDescent="0.2">
      <c r="P720" s="134" t="str">
        <f t="shared" si="41"/>
        <v/>
      </c>
      <c r="Q720" s="91" t="str">
        <f t="shared" si="43"/>
        <v/>
      </c>
      <c r="S720" s="91" t="str">
        <f t="shared" si="42"/>
        <v/>
      </c>
    </row>
    <row r="721" spans="16:19" x14ac:dyDescent="0.2">
      <c r="P721" s="134" t="str">
        <f t="shared" si="41"/>
        <v/>
      </c>
      <c r="Q721" s="91" t="str">
        <f t="shared" si="43"/>
        <v/>
      </c>
      <c r="S721" s="91" t="str">
        <f t="shared" si="42"/>
        <v/>
      </c>
    </row>
    <row r="722" spans="16:19" x14ac:dyDescent="0.2">
      <c r="P722" s="134" t="str">
        <f t="shared" si="41"/>
        <v/>
      </c>
      <c r="Q722" s="91" t="str">
        <f t="shared" si="43"/>
        <v/>
      </c>
      <c r="S722" s="91" t="str">
        <f t="shared" si="42"/>
        <v/>
      </c>
    </row>
    <row r="723" spans="16:19" x14ac:dyDescent="0.2">
      <c r="P723" s="134" t="str">
        <f t="shared" si="41"/>
        <v/>
      </c>
      <c r="Q723" s="91" t="str">
        <f t="shared" si="43"/>
        <v/>
      </c>
      <c r="S723" s="91" t="str">
        <f t="shared" si="42"/>
        <v/>
      </c>
    </row>
    <row r="724" spans="16:19" x14ac:dyDescent="0.2">
      <c r="P724" s="134" t="str">
        <f t="shared" si="41"/>
        <v/>
      </c>
      <c r="Q724" s="91" t="str">
        <f t="shared" si="43"/>
        <v/>
      </c>
      <c r="S724" s="91" t="str">
        <f t="shared" si="42"/>
        <v/>
      </c>
    </row>
    <row r="725" spans="16:19" x14ac:dyDescent="0.2">
      <c r="P725" s="134" t="str">
        <f t="shared" si="41"/>
        <v/>
      </c>
      <c r="Q725" s="91" t="str">
        <f t="shared" si="43"/>
        <v/>
      </c>
      <c r="S725" s="91" t="str">
        <f t="shared" si="42"/>
        <v/>
      </c>
    </row>
    <row r="726" spans="16:19" x14ac:dyDescent="0.2">
      <c r="P726" s="134" t="str">
        <f t="shared" si="41"/>
        <v/>
      </c>
      <c r="Q726" s="91" t="str">
        <f t="shared" si="43"/>
        <v/>
      </c>
      <c r="S726" s="91" t="str">
        <f t="shared" si="42"/>
        <v/>
      </c>
    </row>
    <row r="727" spans="16:19" x14ac:dyDescent="0.2">
      <c r="P727" s="134" t="str">
        <f t="shared" si="41"/>
        <v/>
      </c>
      <c r="Q727" s="91" t="str">
        <f t="shared" si="43"/>
        <v/>
      </c>
      <c r="S727" s="91" t="str">
        <f t="shared" si="42"/>
        <v/>
      </c>
    </row>
    <row r="728" spans="16:19" x14ac:dyDescent="0.2">
      <c r="P728" s="134" t="str">
        <f t="shared" si="41"/>
        <v/>
      </c>
      <c r="Q728" s="91" t="str">
        <f t="shared" si="43"/>
        <v/>
      </c>
      <c r="S728" s="91" t="str">
        <f t="shared" si="42"/>
        <v/>
      </c>
    </row>
    <row r="729" spans="16:19" x14ac:dyDescent="0.2">
      <c r="P729" s="134" t="str">
        <f t="shared" si="41"/>
        <v/>
      </c>
      <c r="Q729" s="91" t="str">
        <f t="shared" si="43"/>
        <v/>
      </c>
      <c r="S729" s="91" t="str">
        <f t="shared" si="42"/>
        <v/>
      </c>
    </row>
    <row r="730" spans="16:19" x14ac:dyDescent="0.2">
      <c r="P730" s="134" t="str">
        <f t="shared" si="41"/>
        <v/>
      </c>
      <c r="Q730" s="91" t="str">
        <f t="shared" si="43"/>
        <v/>
      </c>
      <c r="S730" s="91" t="str">
        <f t="shared" si="42"/>
        <v/>
      </c>
    </row>
    <row r="731" spans="16:19" x14ac:dyDescent="0.2">
      <c r="P731" s="134" t="str">
        <f t="shared" si="41"/>
        <v/>
      </c>
      <c r="Q731" s="91" t="str">
        <f t="shared" si="43"/>
        <v/>
      </c>
      <c r="S731" s="91" t="str">
        <f t="shared" si="42"/>
        <v/>
      </c>
    </row>
    <row r="732" spans="16:19" x14ac:dyDescent="0.2">
      <c r="P732" s="134" t="str">
        <f t="shared" si="41"/>
        <v/>
      </c>
      <c r="Q732" s="91" t="str">
        <f t="shared" si="43"/>
        <v/>
      </c>
      <c r="S732" s="91" t="str">
        <f t="shared" si="42"/>
        <v/>
      </c>
    </row>
    <row r="733" spans="16:19" x14ac:dyDescent="0.2">
      <c r="P733" s="134" t="str">
        <f t="shared" si="41"/>
        <v/>
      </c>
      <c r="Q733" s="91" t="str">
        <f t="shared" si="43"/>
        <v/>
      </c>
      <c r="S733" s="91" t="str">
        <f t="shared" si="42"/>
        <v/>
      </c>
    </row>
    <row r="734" spans="16:19" x14ac:dyDescent="0.2">
      <c r="P734" s="134" t="str">
        <f t="shared" si="41"/>
        <v/>
      </c>
      <c r="Q734" s="91" t="str">
        <f t="shared" si="43"/>
        <v/>
      </c>
      <c r="S734" s="91" t="str">
        <f t="shared" si="42"/>
        <v/>
      </c>
    </row>
    <row r="735" spans="16:19" x14ac:dyDescent="0.2">
      <c r="P735" s="134" t="str">
        <f t="shared" si="41"/>
        <v/>
      </c>
      <c r="Q735" s="91" t="str">
        <f t="shared" si="43"/>
        <v/>
      </c>
      <c r="S735" s="91" t="str">
        <f t="shared" si="42"/>
        <v/>
      </c>
    </row>
    <row r="736" spans="16:19" x14ac:dyDescent="0.2">
      <c r="P736" s="134" t="str">
        <f t="shared" si="41"/>
        <v/>
      </c>
      <c r="Q736" s="91" t="str">
        <f t="shared" si="43"/>
        <v/>
      </c>
      <c r="S736" s="91" t="str">
        <f t="shared" si="42"/>
        <v/>
      </c>
    </row>
    <row r="737" spans="16:19" x14ac:dyDescent="0.2">
      <c r="P737" s="134" t="str">
        <f t="shared" si="41"/>
        <v/>
      </c>
      <c r="Q737" s="91" t="str">
        <f t="shared" si="43"/>
        <v/>
      </c>
      <c r="S737" s="91" t="str">
        <f t="shared" si="42"/>
        <v/>
      </c>
    </row>
    <row r="738" spans="16:19" x14ac:dyDescent="0.2">
      <c r="P738" s="134" t="str">
        <f t="shared" si="41"/>
        <v/>
      </c>
      <c r="Q738" s="91" t="str">
        <f t="shared" si="43"/>
        <v/>
      </c>
      <c r="S738" s="91" t="str">
        <f t="shared" si="42"/>
        <v/>
      </c>
    </row>
    <row r="739" spans="16:19" x14ac:dyDescent="0.2">
      <c r="P739" s="134" t="str">
        <f t="shared" si="41"/>
        <v/>
      </c>
      <c r="Q739" s="91" t="str">
        <f t="shared" si="43"/>
        <v/>
      </c>
      <c r="S739" s="91" t="str">
        <f t="shared" si="42"/>
        <v/>
      </c>
    </row>
    <row r="740" spans="16:19" x14ac:dyDescent="0.2">
      <c r="P740" s="134" t="str">
        <f t="shared" si="41"/>
        <v/>
      </c>
      <c r="Q740" s="91" t="str">
        <f t="shared" si="43"/>
        <v/>
      </c>
      <c r="S740" s="91" t="str">
        <f t="shared" si="42"/>
        <v/>
      </c>
    </row>
    <row r="741" spans="16:19" x14ac:dyDescent="0.2">
      <c r="P741" s="134" t="str">
        <f t="shared" si="41"/>
        <v/>
      </c>
      <c r="Q741" s="91" t="str">
        <f t="shared" si="43"/>
        <v/>
      </c>
      <c r="S741" s="91" t="str">
        <f t="shared" si="42"/>
        <v/>
      </c>
    </row>
    <row r="742" spans="16:19" x14ac:dyDescent="0.2">
      <c r="P742" s="134" t="str">
        <f t="shared" si="41"/>
        <v/>
      </c>
      <c r="Q742" s="91" t="str">
        <f t="shared" si="43"/>
        <v/>
      </c>
      <c r="S742" s="91" t="str">
        <f t="shared" si="42"/>
        <v/>
      </c>
    </row>
    <row r="743" spans="16:19" x14ac:dyDescent="0.2">
      <c r="P743" s="134" t="str">
        <f t="shared" si="41"/>
        <v/>
      </c>
      <c r="Q743" s="91" t="str">
        <f t="shared" si="43"/>
        <v/>
      </c>
      <c r="S743" s="91" t="str">
        <f t="shared" si="42"/>
        <v/>
      </c>
    </row>
    <row r="744" spans="16:19" x14ac:dyDescent="0.2">
      <c r="P744" s="134" t="str">
        <f t="shared" si="41"/>
        <v/>
      </c>
      <c r="Q744" s="91" t="str">
        <f t="shared" si="43"/>
        <v/>
      </c>
      <c r="S744" s="91" t="str">
        <f t="shared" si="42"/>
        <v/>
      </c>
    </row>
    <row r="745" spans="16:19" x14ac:dyDescent="0.2">
      <c r="P745" s="134" t="str">
        <f t="shared" si="41"/>
        <v/>
      </c>
      <c r="Q745" s="91" t="str">
        <f t="shared" si="43"/>
        <v/>
      </c>
      <c r="S745" s="91" t="str">
        <f t="shared" si="42"/>
        <v/>
      </c>
    </row>
    <row r="746" spans="16:19" x14ac:dyDescent="0.2">
      <c r="P746" s="134" t="str">
        <f t="shared" si="41"/>
        <v/>
      </c>
      <c r="Q746" s="91" t="str">
        <f t="shared" si="43"/>
        <v/>
      </c>
      <c r="S746" s="91" t="str">
        <f t="shared" si="42"/>
        <v/>
      </c>
    </row>
    <row r="747" spans="16:19" x14ac:dyDescent="0.2">
      <c r="P747" s="134" t="str">
        <f t="shared" si="41"/>
        <v/>
      </c>
      <c r="Q747" s="91" t="str">
        <f t="shared" si="43"/>
        <v/>
      </c>
      <c r="S747" s="91" t="str">
        <f t="shared" si="42"/>
        <v/>
      </c>
    </row>
    <row r="748" spans="16:19" x14ac:dyDescent="0.2">
      <c r="P748" s="134" t="str">
        <f t="shared" si="41"/>
        <v/>
      </c>
      <c r="Q748" s="91" t="str">
        <f t="shared" si="43"/>
        <v/>
      </c>
      <c r="S748" s="91" t="str">
        <f t="shared" si="42"/>
        <v/>
      </c>
    </row>
    <row r="749" spans="16:19" x14ac:dyDescent="0.2">
      <c r="P749" s="134" t="str">
        <f t="shared" si="41"/>
        <v/>
      </c>
      <c r="Q749" s="91" t="str">
        <f t="shared" si="43"/>
        <v/>
      </c>
      <c r="S749" s="91" t="str">
        <f t="shared" si="42"/>
        <v/>
      </c>
    </row>
    <row r="750" spans="16:19" x14ac:dyDescent="0.2">
      <c r="P750" s="134" t="str">
        <f t="shared" si="41"/>
        <v/>
      </c>
      <c r="Q750" s="91" t="str">
        <f t="shared" si="43"/>
        <v/>
      </c>
      <c r="S750" s="91" t="str">
        <f t="shared" si="42"/>
        <v/>
      </c>
    </row>
    <row r="751" spans="16:19" x14ac:dyDescent="0.2">
      <c r="P751" s="134" t="str">
        <f t="shared" si="41"/>
        <v/>
      </c>
      <c r="Q751" s="91" t="str">
        <f t="shared" si="43"/>
        <v/>
      </c>
      <c r="S751" s="91" t="str">
        <f t="shared" si="42"/>
        <v/>
      </c>
    </row>
    <row r="752" spans="16:19" x14ac:dyDescent="0.2">
      <c r="P752" s="134" t="str">
        <f t="shared" si="41"/>
        <v/>
      </c>
      <c r="Q752" s="91" t="str">
        <f t="shared" si="43"/>
        <v/>
      </c>
      <c r="S752" s="91" t="str">
        <f t="shared" si="42"/>
        <v/>
      </c>
    </row>
    <row r="753" spans="16:19" x14ac:dyDescent="0.2">
      <c r="P753" s="134" t="str">
        <f t="shared" si="41"/>
        <v/>
      </c>
      <c r="Q753" s="91" t="str">
        <f t="shared" si="43"/>
        <v/>
      </c>
      <c r="S753" s="91" t="str">
        <f t="shared" si="42"/>
        <v/>
      </c>
    </row>
    <row r="754" spans="16:19" x14ac:dyDescent="0.2">
      <c r="P754" s="134" t="str">
        <f t="shared" si="41"/>
        <v/>
      </c>
      <c r="Q754" s="91" t="str">
        <f t="shared" si="43"/>
        <v/>
      </c>
      <c r="S754" s="91" t="str">
        <f t="shared" si="42"/>
        <v/>
      </c>
    </row>
    <row r="755" spans="16:19" x14ac:dyDescent="0.2">
      <c r="P755" s="134" t="str">
        <f t="shared" si="41"/>
        <v/>
      </c>
      <c r="Q755" s="91" t="str">
        <f t="shared" si="43"/>
        <v/>
      </c>
      <c r="S755" s="91" t="str">
        <f t="shared" si="42"/>
        <v/>
      </c>
    </row>
    <row r="756" spans="16:19" x14ac:dyDescent="0.2">
      <c r="P756" s="134" t="str">
        <f t="shared" si="41"/>
        <v/>
      </c>
      <c r="Q756" s="91" t="str">
        <f t="shared" si="43"/>
        <v/>
      </c>
      <c r="S756" s="91" t="str">
        <f t="shared" si="42"/>
        <v/>
      </c>
    </row>
    <row r="757" spans="16:19" x14ac:dyDescent="0.2">
      <c r="P757" s="134" t="str">
        <f t="shared" si="41"/>
        <v/>
      </c>
      <c r="Q757" s="91" t="str">
        <f t="shared" si="43"/>
        <v/>
      </c>
      <c r="S757" s="91" t="str">
        <f t="shared" si="42"/>
        <v/>
      </c>
    </row>
    <row r="758" spans="16:19" x14ac:dyDescent="0.2">
      <c r="P758" s="134" t="str">
        <f t="shared" si="41"/>
        <v/>
      </c>
      <c r="Q758" s="91" t="str">
        <f t="shared" si="43"/>
        <v/>
      </c>
      <c r="S758" s="91" t="str">
        <f t="shared" si="42"/>
        <v/>
      </c>
    </row>
    <row r="759" spans="16:19" x14ac:dyDescent="0.2">
      <c r="P759" s="134" t="str">
        <f t="shared" si="41"/>
        <v/>
      </c>
      <c r="Q759" s="91" t="str">
        <f t="shared" si="43"/>
        <v/>
      </c>
      <c r="S759" s="91" t="str">
        <f t="shared" si="42"/>
        <v/>
      </c>
    </row>
    <row r="760" spans="16:19" x14ac:dyDescent="0.2">
      <c r="P760" s="134" t="str">
        <f t="shared" si="41"/>
        <v/>
      </c>
      <c r="Q760" s="91" t="str">
        <f t="shared" si="43"/>
        <v/>
      </c>
      <c r="S760" s="91" t="str">
        <f t="shared" si="42"/>
        <v/>
      </c>
    </row>
    <row r="761" spans="16:19" x14ac:dyDescent="0.2">
      <c r="P761" s="134" t="str">
        <f t="shared" si="41"/>
        <v/>
      </c>
      <c r="Q761" s="91" t="str">
        <f t="shared" si="43"/>
        <v/>
      </c>
      <c r="S761" s="91" t="str">
        <f t="shared" si="42"/>
        <v/>
      </c>
    </row>
    <row r="762" spans="16:19" x14ac:dyDescent="0.2">
      <c r="P762" s="134" t="str">
        <f t="shared" si="41"/>
        <v/>
      </c>
      <c r="Q762" s="91" t="str">
        <f t="shared" si="43"/>
        <v/>
      </c>
      <c r="S762" s="91" t="str">
        <f t="shared" si="42"/>
        <v/>
      </c>
    </row>
    <row r="763" spans="16:19" x14ac:dyDescent="0.2">
      <c r="P763" s="134" t="str">
        <f t="shared" si="41"/>
        <v/>
      </c>
      <c r="Q763" s="91" t="str">
        <f t="shared" si="43"/>
        <v/>
      </c>
      <c r="S763" s="91" t="str">
        <f t="shared" si="42"/>
        <v/>
      </c>
    </row>
    <row r="764" spans="16:19" x14ac:dyDescent="0.2">
      <c r="P764" s="134" t="str">
        <f t="shared" si="41"/>
        <v/>
      </c>
      <c r="Q764" s="91" t="str">
        <f t="shared" si="43"/>
        <v/>
      </c>
      <c r="S764" s="91" t="str">
        <f t="shared" si="42"/>
        <v/>
      </c>
    </row>
    <row r="765" spans="16:19" x14ac:dyDescent="0.2">
      <c r="P765" s="134" t="str">
        <f t="shared" si="41"/>
        <v/>
      </c>
      <c r="Q765" s="91" t="str">
        <f t="shared" si="43"/>
        <v/>
      </c>
      <c r="S765" s="91" t="str">
        <f t="shared" si="42"/>
        <v/>
      </c>
    </row>
    <row r="766" spans="16:19" x14ac:dyDescent="0.2">
      <c r="P766" s="134" t="str">
        <f t="shared" si="41"/>
        <v/>
      </c>
      <c r="Q766" s="91" t="str">
        <f t="shared" si="43"/>
        <v/>
      </c>
      <c r="S766" s="91" t="str">
        <f t="shared" si="42"/>
        <v/>
      </c>
    </row>
    <row r="767" spans="16:19" x14ac:dyDescent="0.2">
      <c r="P767" s="134" t="str">
        <f t="shared" si="41"/>
        <v/>
      </c>
      <c r="Q767" s="91" t="str">
        <f t="shared" si="43"/>
        <v/>
      </c>
      <c r="S767" s="91" t="str">
        <f t="shared" si="42"/>
        <v/>
      </c>
    </row>
    <row r="768" spans="16:19" x14ac:dyDescent="0.2">
      <c r="P768" s="134" t="str">
        <f t="shared" si="41"/>
        <v/>
      </c>
      <c r="Q768" s="91" t="str">
        <f t="shared" si="43"/>
        <v/>
      </c>
      <c r="S768" s="91" t="str">
        <f t="shared" si="42"/>
        <v/>
      </c>
    </row>
    <row r="769" spans="16:19" x14ac:dyDescent="0.2">
      <c r="P769" s="134" t="str">
        <f t="shared" si="41"/>
        <v/>
      </c>
      <c r="Q769" s="91" t="str">
        <f t="shared" si="43"/>
        <v/>
      </c>
      <c r="S769" s="91" t="str">
        <f t="shared" si="42"/>
        <v/>
      </c>
    </row>
    <row r="770" spans="16:19" x14ac:dyDescent="0.2">
      <c r="P770" s="134" t="str">
        <f t="shared" si="41"/>
        <v/>
      </c>
      <c r="Q770" s="91" t="str">
        <f t="shared" si="43"/>
        <v/>
      </c>
      <c r="S770" s="91" t="str">
        <f t="shared" si="42"/>
        <v/>
      </c>
    </row>
    <row r="771" spans="16:19" x14ac:dyDescent="0.2">
      <c r="P771" s="134" t="str">
        <f t="shared" ref="P771:P834" si="44">IF(A771="","",1)</f>
        <v/>
      </c>
      <c r="Q771" s="91" t="str">
        <f t="shared" si="43"/>
        <v/>
      </c>
      <c r="S771" s="91" t="str">
        <f t="shared" ref="S771:S834" si="45">IF(T771="AGENT",2,"")&amp;IF(T771="CLIENT",1,"")</f>
        <v/>
      </c>
    </row>
    <row r="772" spans="16:19" x14ac:dyDescent="0.2">
      <c r="P772" s="134" t="str">
        <f t="shared" si="44"/>
        <v/>
      </c>
      <c r="Q772" s="91" t="str">
        <f t="shared" ref="Q772:Q835" si="46">IF(OR(L772="TROP CHER ALL IN", L772="TROP CHER FOB", L772="TROP CHER FRET", L772="REP HORS DELAIS", L772="PDT NON ADAPTE", L772="CDE ANNULEE", L772="AUTRE"),1, "")</f>
        <v/>
      </c>
      <c r="S772" s="91" t="str">
        <f t="shared" si="45"/>
        <v/>
      </c>
    </row>
    <row r="773" spans="16:19" x14ac:dyDescent="0.2">
      <c r="P773" s="134" t="str">
        <f t="shared" si="44"/>
        <v/>
      </c>
      <c r="Q773" s="91" t="str">
        <f t="shared" si="46"/>
        <v/>
      </c>
      <c r="S773" s="91" t="str">
        <f t="shared" si="45"/>
        <v/>
      </c>
    </row>
    <row r="774" spans="16:19" x14ac:dyDescent="0.2">
      <c r="P774" s="134" t="str">
        <f t="shared" si="44"/>
        <v/>
      </c>
      <c r="Q774" s="91" t="str">
        <f t="shared" si="46"/>
        <v/>
      </c>
      <c r="S774" s="91" t="str">
        <f t="shared" si="45"/>
        <v/>
      </c>
    </row>
    <row r="775" spans="16:19" x14ac:dyDescent="0.2">
      <c r="P775" s="134" t="str">
        <f t="shared" si="44"/>
        <v/>
      </c>
      <c r="Q775" s="91" t="str">
        <f t="shared" si="46"/>
        <v/>
      </c>
      <c r="S775" s="91" t="str">
        <f t="shared" si="45"/>
        <v/>
      </c>
    </row>
    <row r="776" spans="16:19" x14ac:dyDescent="0.2">
      <c r="P776" s="134" t="str">
        <f t="shared" si="44"/>
        <v/>
      </c>
      <c r="Q776" s="91" t="str">
        <f t="shared" si="46"/>
        <v/>
      </c>
      <c r="S776" s="91" t="str">
        <f t="shared" si="45"/>
        <v/>
      </c>
    </row>
    <row r="777" spans="16:19" x14ac:dyDescent="0.2">
      <c r="P777" s="134" t="str">
        <f t="shared" si="44"/>
        <v/>
      </c>
      <c r="Q777" s="91" t="str">
        <f t="shared" si="46"/>
        <v/>
      </c>
      <c r="S777" s="91" t="str">
        <f t="shared" si="45"/>
        <v/>
      </c>
    </row>
    <row r="778" spans="16:19" x14ac:dyDescent="0.2">
      <c r="P778" s="134" t="str">
        <f t="shared" si="44"/>
        <v/>
      </c>
      <c r="Q778" s="91" t="str">
        <f t="shared" si="46"/>
        <v/>
      </c>
      <c r="S778" s="91" t="str">
        <f t="shared" si="45"/>
        <v/>
      </c>
    </row>
    <row r="779" spans="16:19" x14ac:dyDescent="0.2">
      <c r="P779" s="134" t="str">
        <f t="shared" si="44"/>
        <v/>
      </c>
      <c r="Q779" s="91" t="str">
        <f t="shared" si="46"/>
        <v/>
      </c>
      <c r="S779" s="91" t="str">
        <f t="shared" si="45"/>
        <v/>
      </c>
    </row>
    <row r="780" spans="16:19" x14ac:dyDescent="0.2">
      <c r="P780" s="134" t="str">
        <f t="shared" si="44"/>
        <v/>
      </c>
      <c r="Q780" s="91" t="str">
        <f t="shared" si="46"/>
        <v/>
      </c>
      <c r="S780" s="91" t="str">
        <f t="shared" si="45"/>
        <v/>
      </c>
    </row>
    <row r="781" spans="16:19" x14ac:dyDescent="0.2">
      <c r="P781" s="134" t="str">
        <f t="shared" si="44"/>
        <v/>
      </c>
      <c r="Q781" s="91" t="str">
        <f t="shared" si="46"/>
        <v/>
      </c>
      <c r="S781" s="91" t="str">
        <f t="shared" si="45"/>
        <v/>
      </c>
    </row>
    <row r="782" spans="16:19" x14ac:dyDescent="0.2">
      <c r="P782" s="134" t="str">
        <f t="shared" si="44"/>
        <v/>
      </c>
      <c r="Q782" s="91" t="str">
        <f t="shared" si="46"/>
        <v/>
      </c>
      <c r="S782" s="91" t="str">
        <f t="shared" si="45"/>
        <v/>
      </c>
    </row>
    <row r="783" spans="16:19" x14ac:dyDescent="0.2">
      <c r="P783" s="134" t="str">
        <f t="shared" si="44"/>
        <v/>
      </c>
      <c r="Q783" s="91" t="str">
        <f t="shared" si="46"/>
        <v/>
      </c>
      <c r="S783" s="91" t="str">
        <f t="shared" si="45"/>
        <v/>
      </c>
    </row>
    <row r="784" spans="16:19" x14ac:dyDescent="0.2">
      <c r="P784" s="134" t="str">
        <f t="shared" si="44"/>
        <v/>
      </c>
      <c r="Q784" s="91" t="str">
        <f t="shared" si="46"/>
        <v/>
      </c>
      <c r="S784" s="91" t="str">
        <f t="shared" si="45"/>
        <v/>
      </c>
    </row>
    <row r="785" spans="16:19" x14ac:dyDescent="0.2">
      <c r="P785" s="134" t="str">
        <f t="shared" si="44"/>
        <v/>
      </c>
      <c r="Q785" s="91" t="str">
        <f t="shared" si="46"/>
        <v/>
      </c>
      <c r="S785" s="91" t="str">
        <f t="shared" si="45"/>
        <v/>
      </c>
    </row>
    <row r="786" spans="16:19" x14ac:dyDescent="0.2">
      <c r="P786" s="134" t="str">
        <f t="shared" si="44"/>
        <v/>
      </c>
      <c r="Q786" s="91" t="str">
        <f t="shared" si="46"/>
        <v/>
      </c>
      <c r="S786" s="91" t="str">
        <f t="shared" si="45"/>
        <v/>
      </c>
    </row>
    <row r="787" spans="16:19" x14ac:dyDescent="0.2">
      <c r="P787" s="134" t="str">
        <f t="shared" si="44"/>
        <v/>
      </c>
      <c r="Q787" s="91" t="str">
        <f t="shared" si="46"/>
        <v/>
      </c>
      <c r="S787" s="91" t="str">
        <f t="shared" si="45"/>
        <v/>
      </c>
    </row>
    <row r="788" spans="16:19" x14ac:dyDescent="0.2">
      <c r="P788" s="134" t="str">
        <f t="shared" si="44"/>
        <v/>
      </c>
      <c r="Q788" s="91" t="str">
        <f t="shared" si="46"/>
        <v/>
      </c>
      <c r="S788" s="91" t="str">
        <f t="shared" si="45"/>
        <v/>
      </c>
    </row>
    <row r="789" spans="16:19" x14ac:dyDescent="0.2">
      <c r="P789" s="134" t="str">
        <f t="shared" si="44"/>
        <v/>
      </c>
      <c r="Q789" s="91" t="str">
        <f t="shared" si="46"/>
        <v/>
      </c>
      <c r="S789" s="91" t="str">
        <f t="shared" si="45"/>
        <v/>
      </c>
    </row>
    <row r="790" spans="16:19" x14ac:dyDescent="0.2">
      <c r="P790" s="134" t="str">
        <f t="shared" si="44"/>
        <v/>
      </c>
      <c r="Q790" s="91" t="str">
        <f t="shared" si="46"/>
        <v/>
      </c>
      <c r="S790" s="91" t="str">
        <f t="shared" si="45"/>
        <v/>
      </c>
    </row>
    <row r="791" spans="16:19" x14ac:dyDescent="0.2">
      <c r="P791" s="134" t="str">
        <f t="shared" si="44"/>
        <v/>
      </c>
      <c r="Q791" s="91" t="str">
        <f t="shared" si="46"/>
        <v/>
      </c>
      <c r="S791" s="91" t="str">
        <f t="shared" si="45"/>
        <v/>
      </c>
    </row>
    <row r="792" spans="16:19" x14ac:dyDescent="0.2">
      <c r="P792" s="134" t="str">
        <f t="shared" si="44"/>
        <v/>
      </c>
      <c r="Q792" s="91" t="str">
        <f t="shared" si="46"/>
        <v/>
      </c>
      <c r="S792" s="91" t="str">
        <f t="shared" si="45"/>
        <v/>
      </c>
    </row>
    <row r="793" spans="16:19" x14ac:dyDescent="0.2">
      <c r="P793" s="134" t="str">
        <f t="shared" si="44"/>
        <v/>
      </c>
      <c r="Q793" s="91" t="str">
        <f t="shared" si="46"/>
        <v/>
      </c>
      <c r="S793" s="91" t="str">
        <f t="shared" si="45"/>
        <v/>
      </c>
    </row>
    <row r="794" spans="16:19" x14ac:dyDescent="0.2">
      <c r="P794" s="134" t="str">
        <f t="shared" si="44"/>
        <v/>
      </c>
      <c r="Q794" s="91" t="str">
        <f t="shared" si="46"/>
        <v/>
      </c>
      <c r="S794" s="91" t="str">
        <f t="shared" si="45"/>
        <v/>
      </c>
    </row>
    <row r="795" spans="16:19" x14ac:dyDescent="0.2">
      <c r="P795" s="134" t="str">
        <f t="shared" si="44"/>
        <v/>
      </c>
      <c r="Q795" s="91" t="str">
        <f t="shared" si="46"/>
        <v/>
      </c>
      <c r="S795" s="91" t="str">
        <f t="shared" si="45"/>
        <v/>
      </c>
    </row>
    <row r="796" spans="16:19" x14ac:dyDescent="0.2">
      <c r="P796" s="134" t="str">
        <f t="shared" si="44"/>
        <v/>
      </c>
      <c r="Q796" s="91" t="str">
        <f t="shared" si="46"/>
        <v/>
      </c>
      <c r="S796" s="91" t="str">
        <f t="shared" si="45"/>
        <v/>
      </c>
    </row>
    <row r="797" spans="16:19" x14ac:dyDescent="0.2">
      <c r="P797" s="134" t="str">
        <f t="shared" si="44"/>
        <v/>
      </c>
      <c r="Q797" s="91" t="str">
        <f t="shared" si="46"/>
        <v/>
      </c>
      <c r="S797" s="91" t="str">
        <f t="shared" si="45"/>
        <v/>
      </c>
    </row>
    <row r="798" spans="16:19" x14ac:dyDescent="0.2">
      <c r="P798" s="134" t="str">
        <f t="shared" si="44"/>
        <v/>
      </c>
      <c r="Q798" s="91" t="str">
        <f t="shared" si="46"/>
        <v/>
      </c>
      <c r="S798" s="91" t="str">
        <f t="shared" si="45"/>
        <v/>
      </c>
    </row>
    <row r="799" spans="16:19" x14ac:dyDescent="0.2">
      <c r="P799" s="134" t="str">
        <f t="shared" si="44"/>
        <v/>
      </c>
      <c r="Q799" s="91" t="str">
        <f t="shared" si="46"/>
        <v/>
      </c>
      <c r="S799" s="91" t="str">
        <f t="shared" si="45"/>
        <v/>
      </c>
    </row>
    <row r="800" spans="16:19" x14ac:dyDescent="0.2">
      <c r="P800" s="134" t="str">
        <f t="shared" si="44"/>
        <v/>
      </c>
      <c r="Q800" s="91" t="str">
        <f t="shared" si="46"/>
        <v/>
      </c>
      <c r="S800" s="91" t="str">
        <f t="shared" si="45"/>
        <v/>
      </c>
    </row>
    <row r="801" spans="16:19" x14ac:dyDescent="0.2">
      <c r="P801" s="134" t="str">
        <f t="shared" si="44"/>
        <v/>
      </c>
      <c r="Q801" s="91" t="str">
        <f t="shared" si="46"/>
        <v/>
      </c>
      <c r="S801" s="91" t="str">
        <f t="shared" si="45"/>
        <v/>
      </c>
    </row>
    <row r="802" spans="16:19" x14ac:dyDescent="0.2">
      <c r="P802" s="134" t="str">
        <f t="shared" si="44"/>
        <v/>
      </c>
      <c r="Q802" s="91" t="str">
        <f t="shared" si="46"/>
        <v/>
      </c>
      <c r="S802" s="91" t="str">
        <f t="shared" si="45"/>
        <v/>
      </c>
    </row>
    <row r="803" spans="16:19" x14ac:dyDescent="0.2">
      <c r="P803" s="134" t="str">
        <f t="shared" si="44"/>
        <v/>
      </c>
      <c r="Q803" s="91" t="str">
        <f t="shared" si="46"/>
        <v/>
      </c>
      <c r="S803" s="91" t="str">
        <f t="shared" si="45"/>
        <v/>
      </c>
    </row>
    <row r="804" spans="16:19" x14ac:dyDescent="0.2">
      <c r="P804" s="134" t="str">
        <f t="shared" si="44"/>
        <v/>
      </c>
      <c r="Q804" s="91" t="str">
        <f t="shared" si="46"/>
        <v/>
      </c>
      <c r="S804" s="91" t="str">
        <f t="shared" si="45"/>
        <v/>
      </c>
    </row>
    <row r="805" spans="16:19" x14ac:dyDescent="0.2">
      <c r="P805" s="134" t="str">
        <f t="shared" si="44"/>
        <v/>
      </c>
      <c r="Q805" s="91" t="str">
        <f t="shared" si="46"/>
        <v/>
      </c>
      <c r="S805" s="91" t="str">
        <f t="shared" si="45"/>
        <v/>
      </c>
    </row>
    <row r="806" spans="16:19" x14ac:dyDescent="0.2">
      <c r="P806" s="134" t="str">
        <f t="shared" si="44"/>
        <v/>
      </c>
      <c r="Q806" s="91" t="str">
        <f t="shared" si="46"/>
        <v/>
      </c>
      <c r="S806" s="91" t="str">
        <f t="shared" si="45"/>
        <v/>
      </c>
    </row>
    <row r="807" spans="16:19" x14ac:dyDescent="0.2">
      <c r="P807" s="134" t="str">
        <f t="shared" si="44"/>
        <v/>
      </c>
      <c r="Q807" s="91" t="str">
        <f t="shared" si="46"/>
        <v/>
      </c>
      <c r="S807" s="91" t="str">
        <f t="shared" si="45"/>
        <v/>
      </c>
    </row>
    <row r="808" spans="16:19" x14ac:dyDescent="0.2">
      <c r="P808" s="134" t="str">
        <f t="shared" si="44"/>
        <v/>
      </c>
      <c r="Q808" s="91" t="str">
        <f t="shared" si="46"/>
        <v/>
      </c>
      <c r="S808" s="91" t="str">
        <f t="shared" si="45"/>
        <v/>
      </c>
    </row>
    <row r="809" spans="16:19" x14ac:dyDescent="0.2">
      <c r="P809" s="134" t="str">
        <f t="shared" si="44"/>
        <v/>
      </c>
      <c r="Q809" s="91" t="str">
        <f t="shared" si="46"/>
        <v/>
      </c>
      <c r="S809" s="91" t="str">
        <f t="shared" si="45"/>
        <v/>
      </c>
    </row>
    <row r="810" spans="16:19" x14ac:dyDescent="0.2">
      <c r="P810" s="134" t="str">
        <f t="shared" si="44"/>
        <v/>
      </c>
      <c r="Q810" s="91" t="str">
        <f t="shared" si="46"/>
        <v/>
      </c>
      <c r="S810" s="91" t="str">
        <f t="shared" si="45"/>
        <v/>
      </c>
    </row>
    <row r="811" spans="16:19" x14ac:dyDescent="0.2">
      <c r="P811" s="134" t="str">
        <f t="shared" si="44"/>
        <v/>
      </c>
      <c r="Q811" s="91" t="str">
        <f t="shared" si="46"/>
        <v/>
      </c>
      <c r="S811" s="91" t="str">
        <f t="shared" si="45"/>
        <v/>
      </c>
    </row>
    <row r="812" spans="16:19" x14ac:dyDescent="0.2">
      <c r="P812" s="134" t="str">
        <f t="shared" si="44"/>
        <v/>
      </c>
      <c r="Q812" s="91" t="str">
        <f t="shared" si="46"/>
        <v/>
      </c>
      <c r="S812" s="91" t="str">
        <f t="shared" si="45"/>
        <v/>
      </c>
    </row>
    <row r="813" spans="16:19" x14ac:dyDescent="0.2">
      <c r="P813" s="134" t="str">
        <f t="shared" si="44"/>
        <v/>
      </c>
      <c r="Q813" s="91" t="str">
        <f t="shared" si="46"/>
        <v/>
      </c>
      <c r="S813" s="91" t="str">
        <f t="shared" si="45"/>
        <v/>
      </c>
    </row>
    <row r="814" spans="16:19" x14ac:dyDescent="0.2">
      <c r="P814" s="134" t="str">
        <f t="shared" si="44"/>
        <v/>
      </c>
      <c r="Q814" s="91" t="str">
        <f t="shared" si="46"/>
        <v/>
      </c>
      <c r="S814" s="91" t="str">
        <f t="shared" si="45"/>
        <v/>
      </c>
    </row>
    <row r="815" spans="16:19" x14ac:dyDescent="0.2">
      <c r="P815" s="134" t="str">
        <f t="shared" si="44"/>
        <v/>
      </c>
      <c r="Q815" s="91" t="str">
        <f t="shared" si="46"/>
        <v/>
      </c>
      <c r="S815" s="91" t="str">
        <f t="shared" si="45"/>
        <v/>
      </c>
    </row>
    <row r="816" spans="16:19" x14ac:dyDescent="0.2">
      <c r="P816" s="134" t="str">
        <f t="shared" si="44"/>
        <v/>
      </c>
      <c r="Q816" s="91" t="str">
        <f t="shared" si="46"/>
        <v/>
      </c>
      <c r="S816" s="91" t="str">
        <f t="shared" si="45"/>
        <v/>
      </c>
    </row>
    <row r="817" spans="16:19" x14ac:dyDescent="0.2">
      <c r="P817" s="134" t="str">
        <f t="shared" si="44"/>
        <v/>
      </c>
      <c r="Q817" s="91" t="str">
        <f t="shared" si="46"/>
        <v/>
      </c>
      <c r="S817" s="91" t="str">
        <f t="shared" si="45"/>
        <v/>
      </c>
    </row>
    <row r="818" spans="16:19" x14ac:dyDescent="0.2">
      <c r="P818" s="134" t="str">
        <f t="shared" si="44"/>
        <v/>
      </c>
      <c r="Q818" s="91" t="str">
        <f t="shared" si="46"/>
        <v/>
      </c>
      <c r="S818" s="91" t="str">
        <f t="shared" si="45"/>
        <v/>
      </c>
    </row>
    <row r="819" spans="16:19" x14ac:dyDescent="0.2">
      <c r="P819" s="134" t="str">
        <f t="shared" si="44"/>
        <v/>
      </c>
      <c r="Q819" s="91" t="str">
        <f t="shared" si="46"/>
        <v/>
      </c>
      <c r="S819" s="91" t="str">
        <f t="shared" si="45"/>
        <v/>
      </c>
    </row>
    <row r="820" spans="16:19" x14ac:dyDescent="0.2">
      <c r="P820" s="134" t="str">
        <f t="shared" si="44"/>
        <v/>
      </c>
      <c r="Q820" s="91" t="str">
        <f t="shared" si="46"/>
        <v/>
      </c>
      <c r="S820" s="91" t="str">
        <f t="shared" si="45"/>
        <v/>
      </c>
    </row>
    <row r="821" spans="16:19" x14ac:dyDescent="0.2">
      <c r="P821" s="134" t="str">
        <f t="shared" si="44"/>
        <v/>
      </c>
      <c r="Q821" s="91" t="str">
        <f t="shared" si="46"/>
        <v/>
      </c>
      <c r="S821" s="91" t="str">
        <f t="shared" si="45"/>
        <v/>
      </c>
    </row>
    <row r="822" spans="16:19" x14ac:dyDescent="0.2">
      <c r="P822" s="134" t="str">
        <f t="shared" si="44"/>
        <v/>
      </c>
      <c r="Q822" s="91" t="str">
        <f t="shared" si="46"/>
        <v/>
      </c>
      <c r="S822" s="91" t="str">
        <f t="shared" si="45"/>
        <v/>
      </c>
    </row>
    <row r="823" spans="16:19" x14ac:dyDescent="0.2">
      <c r="P823" s="134" t="str">
        <f t="shared" si="44"/>
        <v/>
      </c>
      <c r="Q823" s="91" t="str">
        <f t="shared" si="46"/>
        <v/>
      </c>
      <c r="S823" s="91" t="str">
        <f t="shared" si="45"/>
        <v/>
      </c>
    </row>
    <row r="824" spans="16:19" x14ac:dyDescent="0.2">
      <c r="P824" s="134" t="str">
        <f t="shared" si="44"/>
        <v/>
      </c>
      <c r="Q824" s="91" t="str">
        <f t="shared" si="46"/>
        <v/>
      </c>
      <c r="S824" s="91" t="str">
        <f t="shared" si="45"/>
        <v/>
      </c>
    </row>
    <row r="825" spans="16:19" x14ac:dyDescent="0.2">
      <c r="P825" s="134" t="str">
        <f t="shared" si="44"/>
        <v/>
      </c>
      <c r="Q825" s="91" t="str">
        <f t="shared" si="46"/>
        <v/>
      </c>
      <c r="S825" s="91" t="str">
        <f t="shared" si="45"/>
        <v/>
      </c>
    </row>
    <row r="826" spans="16:19" x14ac:dyDescent="0.2">
      <c r="P826" s="134" t="str">
        <f t="shared" si="44"/>
        <v/>
      </c>
      <c r="Q826" s="91" t="str">
        <f t="shared" si="46"/>
        <v/>
      </c>
      <c r="S826" s="91" t="str">
        <f t="shared" si="45"/>
        <v/>
      </c>
    </row>
    <row r="827" spans="16:19" x14ac:dyDescent="0.2">
      <c r="P827" s="134" t="str">
        <f t="shared" si="44"/>
        <v/>
      </c>
      <c r="Q827" s="91" t="str">
        <f t="shared" si="46"/>
        <v/>
      </c>
      <c r="S827" s="91" t="str">
        <f t="shared" si="45"/>
        <v/>
      </c>
    </row>
    <row r="828" spans="16:19" x14ac:dyDescent="0.2">
      <c r="P828" s="134" t="str">
        <f t="shared" si="44"/>
        <v/>
      </c>
      <c r="Q828" s="91" t="str">
        <f t="shared" si="46"/>
        <v/>
      </c>
      <c r="S828" s="91" t="str">
        <f t="shared" si="45"/>
        <v/>
      </c>
    </row>
    <row r="829" spans="16:19" x14ac:dyDescent="0.2">
      <c r="P829" s="134" t="str">
        <f t="shared" si="44"/>
        <v/>
      </c>
      <c r="Q829" s="91" t="str">
        <f t="shared" si="46"/>
        <v/>
      </c>
      <c r="S829" s="91" t="str">
        <f t="shared" si="45"/>
        <v/>
      </c>
    </row>
    <row r="830" spans="16:19" x14ac:dyDescent="0.2">
      <c r="P830" s="134" t="str">
        <f t="shared" si="44"/>
        <v/>
      </c>
      <c r="Q830" s="91" t="str">
        <f t="shared" si="46"/>
        <v/>
      </c>
      <c r="S830" s="91" t="str">
        <f t="shared" si="45"/>
        <v/>
      </c>
    </row>
    <row r="831" spans="16:19" x14ac:dyDescent="0.2">
      <c r="P831" s="134" t="str">
        <f t="shared" si="44"/>
        <v/>
      </c>
      <c r="Q831" s="91" t="str">
        <f t="shared" si="46"/>
        <v/>
      </c>
      <c r="S831" s="91" t="str">
        <f t="shared" si="45"/>
        <v/>
      </c>
    </row>
    <row r="832" spans="16:19" x14ac:dyDescent="0.2">
      <c r="P832" s="134" t="str">
        <f t="shared" si="44"/>
        <v/>
      </c>
      <c r="Q832" s="91" t="str">
        <f t="shared" si="46"/>
        <v/>
      </c>
      <c r="S832" s="91" t="str">
        <f t="shared" si="45"/>
        <v/>
      </c>
    </row>
    <row r="833" spans="16:19" x14ac:dyDescent="0.2">
      <c r="P833" s="134" t="str">
        <f t="shared" si="44"/>
        <v/>
      </c>
      <c r="Q833" s="91" t="str">
        <f t="shared" si="46"/>
        <v/>
      </c>
      <c r="S833" s="91" t="str">
        <f t="shared" si="45"/>
        <v/>
      </c>
    </row>
    <row r="834" spans="16:19" x14ac:dyDescent="0.2">
      <c r="P834" s="134" t="str">
        <f t="shared" si="44"/>
        <v/>
      </c>
      <c r="Q834" s="91" t="str">
        <f t="shared" si="46"/>
        <v/>
      </c>
      <c r="S834" s="91" t="str">
        <f t="shared" si="45"/>
        <v/>
      </c>
    </row>
    <row r="835" spans="16:19" x14ac:dyDescent="0.2">
      <c r="P835" s="134" t="str">
        <f t="shared" ref="P835:P898" si="47">IF(A835="","",1)</f>
        <v/>
      </c>
      <c r="Q835" s="91" t="str">
        <f t="shared" si="46"/>
        <v/>
      </c>
      <c r="S835" s="91" t="str">
        <f t="shared" ref="S835:S898" si="48">IF(T835="AGENT",2,"")&amp;IF(T835="CLIENT",1,"")</f>
        <v/>
      </c>
    </row>
    <row r="836" spans="16:19" x14ac:dyDescent="0.2">
      <c r="P836" s="134" t="str">
        <f t="shared" si="47"/>
        <v/>
      </c>
      <c r="Q836" s="91" t="str">
        <f t="shared" ref="Q836:Q899" si="49">IF(OR(L836="TROP CHER ALL IN", L836="TROP CHER FOB", L836="TROP CHER FRET", L836="REP HORS DELAIS", L836="PDT NON ADAPTE", L836="CDE ANNULEE", L836="AUTRE"),1, "")</f>
        <v/>
      </c>
      <c r="S836" s="91" t="str">
        <f t="shared" si="48"/>
        <v/>
      </c>
    </row>
    <row r="837" spans="16:19" x14ac:dyDescent="0.2">
      <c r="P837" s="134" t="str">
        <f t="shared" si="47"/>
        <v/>
      </c>
      <c r="Q837" s="91" t="str">
        <f t="shared" si="49"/>
        <v/>
      </c>
      <c r="S837" s="91" t="str">
        <f t="shared" si="48"/>
        <v/>
      </c>
    </row>
    <row r="838" spans="16:19" x14ac:dyDescent="0.2">
      <c r="P838" s="134" t="str">
        <f t="shared" si="47"/>
        <v/>
      </c>
      <c r="Q838" s="91" t="str">
        <f t="shared" si="49"/>
        <v/>
      </c>
      <c r="S838" s="91" t="str">
        <f t="shared" si="48"/>
        <v/>
      </c>
    </row>
    <row r="839" spans="16:19" x14ac:dyDescent="0.2">
      <c r="P839" s="134" t="str">
        <f t="shared" si="47"/>
        <v/>
      </c>
      <c r="Q839" s="91" t="str">
        <f t="shared" si="49"/>
        <v/>
      </c>
      <c r="S839" s="91" t="str">
        <f t="shared" si="48"/>
        <v/>
      </c>
    </row>
    <row r="840" spans="16:19" x14ac:dyDescent="0.2">
      <c r="P840" s="134" t="str">
        <f t="shared" si="47"/>
        <v/>
      </c>
      <c r="Q840" s="91" t="str">
        <f t="shared" si="49"/>
        <v/>
      </c>
      <c r="S840" s="91" t="str">
        <f t="shared" si="48"/>
        <v/>
      </c>
    </row>
    <row r="841" spans="16:19" x14ac:dyDescent="0.2">
      <c r="P841" s="134" t="str">
        <f t="shared" si="47"/>
        <v/>
      </c>
      <c r="Q841" s="91" t="str">
        <f t="shared" si="49"/>
        <v/>
      </c>
      <c r="S841" s="91" t="str">
        <f t="shared" si="48"/>
        <v/>
      </c>
    </row>
    <row r="842" spans="16:19" x14ac:dyDescent="0.2">
      <c r="P842" s="134" t="str">
        <f t="shared" si="47"/>
        <v/>
      </c>
      <c r="Q842" s="91" t="str">
        <f t="shared" si="49"/>
        <v/>
      </c>
      <c r="S842" s="91" t="str">
        <f t="shared" si="48"/>
        <v/>
      </c>
    </row>
    <row r="843" spans="16:19" x14ac:dyDescent="0.2">
      <c r="P843" s="134" t="str">
        <f t="shared" si="47"/>
        <v/>
      </c>
      <c r="Q843" s="91" t="str">
        <f t="shared" si="49"/>
        <v/>
      </c>
      <c r="S843" s="91" t="str">
        <f t="shared" si="48"/>
        <v/>
      </c>
    </row>
    <row r="844" spans="16:19" x14ac:dyDescent="0.2">
      <c r="P844" s="134" t="str">
        <f t="shared" si="47"/>
        <v/>
      </c>
      <c r="Q844" s="91" t="str">
        <f t="shared" si="49"/>
        <v/>
      </c>
      <c r="S844" s="91" t="str">
        <f t="shared" si="48"/>
        <v/>
      </c>
    </row>
    <row r="845" spans="16:19" x14ac:dyDescent="0.2">
      <c r="P845" s="134" t="str">
        <f t="shared" si="47"/>
        <v/>
      </c>
      <c r="Q845" s="91" t="str">
        <f t="shared" si="49"/>
        <v/>
      </c>
      <c r="S845" s="91" t="str">
        <f t="shared" si="48"/>
        <v/>
      </c>
    </row>
    <row r="846" spans="16:19" x14ac:dyDescent="0.2">
      <c r="P846" s="134" t="str">
        <f t="shared" si="47"/>
        <v/>
      </c>
      <c r="Q846" s="91" t="str">
        <f t="shared" si="49"/>
        <v/>
      </c>
      <c r="S846" s="91" t="str">
        <f t="shared" si="48"/>
        <v/>
      </c>
    </row>
    <row r="847" spans="16:19" x14ac:dyDescent="0.2">
      <c r="P847" s="134" t="str">
        <f t="shared" si="47"/>
        <v/>
      </c>
      <c r="Q847" s="91" t="str">
        <f t="shared" si="49"/>
        <v/>
      </c>
      <c r="S847" s="91" t="str">
        <f t="shared" si="48"/>
        <v/>
      </c>
    </row>
    <row r="848" spans="16:19" x14ac:dyDescent="0.2">
      <c r="P848" s="134" t="str">
        <f t="shared" si="47"/>
        <v/>
      </c>
      <c r="Q848" s="91" t="str">
        <f t="shared" si="49"/>
        <v/>
      </c>
      <c r="S848" s="91" t="str">
        <f t="shared" si="48"/>
        <v/>
      </c>
    </row>
    <row r="849" spans="16:19" x14ac:dyDescent="0.2">
      <c r="P849" s="134" t="str">
        <f t="shared" si="47"/>
        <v/>
      </c>
      <c r="Q849" s="91" t="str">
        <f t="shared" si="49"/>
        <v/>
      </c>
      <c r="S849" s="91" t="str">
        <f t="shared" si="48"/>
        <v/>
      </c>
    </row>
    <row r="850" spans="16:19" x14ac:dyDescent="0.2">
      <c r="P850" s="134" t="str">
        <f t="shared" si="47"/>
        <v/>
      </c>
      <c r="Q850" s="91" t="str">
        <f t="shared" si="49"/>
        <v/>
      </c>
      <c r="S850" s="91" t="str">
        <f t="shared" si="48"/>
        <v/>
      </c>
    </row>
    <row r="851" spans="16:19" x14ac:dyDescent="0.2">
      <c r="P851" s="134" t="str">
        <f t="shared" si="47"/>
        <v/>
      </c>
      <c r="Q851" s="91" t="str">
        <f t="shared" si="49"/>
        <v/>
      </c>
      <c r="S851" s="91" t="str">
        <f t="shared" si="48"/>
        <v/>
      </c>
    </row>
    <row r="852" spans="16:19" x14ac:dyDescent="0.2">
      <c r="P852" s="134" t="str">
        <f t="shared" si="47"/>
        <v/>
      </c>
      <c r="Q852" s="91" t="str">
        <f t="shared" si="49"/>
        <v/>
      </c>
      <c r="S852" s="91" t="str">
        <f t="shared" si="48"/>
        <v/>
      </c>
    </row>
    <row r="853" spans="16:19" x14ac:dyDescent="0.2">
      <c r="P853" s="134" t="str">
        <f t="shared" si="47"/>
        <v/>
      </c>
      <c r="Q853" s="91" t="str">
        <f t="shared" si="49"/>
        <v/>
      </c>
      <c r="S853" s="91" t="str">
        <f t="shared" si="48"/>
        <v/>
      </c>
    </row>
    <row r="854" spans="16:19" x14ac:dyDescent="0.2">
      <c r="P854" s="134" t="str">
        <f t="shared" si="47"/>
        <v/>
      </c>
      <c r="Q854" s="91" t="str">
        <f t="shared" si="49"/>
        <v/>
      </c>
      <c r="S854" s="91" t="str">
        <f t="shared" si="48"/>
        <v/>
      </c>
    </row>
    <row r="855" spans="16:19" x14ac:dyDescent="0.2">
      <c r="P855" s="134" t="str">
        <f t="shared" si="47"/>
        <v/>
      </c>
      <c r="Q855" s="91" t="str">
        <f t="shared" si="49"/>
        <v/>
      </c>
      <c r="S855" s="91" t="str">
        <f t="shared" si="48"/>
        <v/>
      </c>
    </row>
    <row r="856" spans="16:19" x14ac:dyDescent="0.2">
      <c r="P856" s="134" t="str">
        <f t="shared" si="47"/>
        <v/>
      </c>
      <c r="Q856" s="91" t="str">
        <f t="shared" si="49"/>
        <v/>
      </c>
      <c r="S856" s="91" t="str">
        <f t="shared" si="48"/>
        <v/>
      </c>
    </row>
    <row r="857" spans="16:19" x14ac:dyDescent="0.2">
      <c r="P857" s="134" t="str">
        <f t="shared" si="47"/>
        <v/>
      </c>
      <c r="Q857" s="91" t="str">
        <f t="shared" si="49"/>
        <v/>
      </c>
      <c r="S857" s="91" t="str">
        <f t="shared" si="48"/>
        <v/>
      </c>
    </row>
    <row r="858" spans="16:19" x14ac:dyDescent="0.2">
      <c r="P858" s="134" t="str">
        <f t="shared" si="47"/>
        <v/>
      </c>
      <c r="Q858" s="91" t="str">
        <f t="shared" si="49"/>
        <v/>
      </c>
      <c r="S858" s="91" t="str">
        <f t="shared" si="48"/>
        <v/>
      </c>
    </row>
    <row r="859" spans="16:19" x14ac:dyDescent="0.2">
      <c r="P859" s="134" t="str">
        <f t="shared" si="47"/>
        <v/>
      </c>
      <c r="Q859" s="91" t="str">
        <f t="shared" si="49"/>
        <v/>
      </c>
      <c r="S859" s="91" t="str">
        <f t="shared" si="48"/>
        <v/>
      </c>
    </row>
    <row r="860" spans="16:19" x14ac:dyDescent="0.2">
      <c r="P860" s="134" t="str">
        <f t="shared" si="47"/>
        <v/>
      </c>
      <c r="Q860" s="91" t="str">
        <f t="shared" si="49"/>
        <v/>
      </c>
      <c r="S860" s="91" t="str">
        <f t="shared" si="48"/>
        <v/>
      </c>
    </row>
    <row r="861" spans="16:19" x14ac:dyDescent="0.2">
      <c r="P861" s="134" t="str">
        <f t="shared" si="47"/>
        <v/>
      </c>
      <c r="Q861" s="91" t="str">
        <f t="shared" si="49"/>
        <v/>
      </c>
      <c r="S861" s="91" t="str">
        <f t="shared" si="48"/>
        <v/>
      </c>
    </row>
    <row r="862" spans="16:19" x14ac:dyDescent="0.2">
      <c r="P862" s="134" t="str">
        <f t="shared" si="47"/>
        <v/>
      </c>
      <c r="Q862" s="91" t="str">
        <f t="shared" si="49"/>
        <v/>
      </c>
      <c r="S862" s="91" t="str">
        <f t="shared" si="48"/>
        <v/>
      </c>
    </row>
    <row r="863" spans="16:19" x14ac:dyDescent="0.2">
      <c r="P863" s="134" t="str">
        <f t="shared" si="47"/>
        <v/>
      </c>
      <c r="Q863" s="91" t="str">
        <f t="shared" si="49"/>
        <v/>
      </c>
      <c r="S863" s="91" t="str">
        <f t="shared" si="48"/>
        <v/>
      </c>
    </row>
    <row r="864" spans="16:19" x14ac:dyDescent="0.2">
      <c r="P864" s="134" t="str">
        <f t="shared" si="47"/>
        <v/>
      </c>
      <c r="Q864" s="91" t="str">
        <f t="shared" si="49"/>
        <v/>
      </c>
      <c r="S864" s="91" t="str">
        <f t="shared" si="48"/>
        <v/>
      </c>
    </row>
    <row r="865" spans="16:19" x14ac:dyDescent="0.2">
      <c r="P865" s="134" t="str">
        <f t="shared" si="47"/>
        <v/>
      </c>
      <c r="Q865" s="91" t="str">
        <f t="shared" si="49"/>
        <v/>
      </c>
      <c r="S865" s="91" t="str">
        <f t="shared" si="48"/>
        <v/>
      </c>
    </row>
    <row r="866" spans="16:19" x14ac:dyDescent="0.2">
      <c r="P866" s="134" t="str">
        <f t="shared" si="47"/>
        <v/>
      </c>
      <c r="Q866" s="91" t="str">
        <f t="shared" si="49"/>
        <v/>
      </c>
      <c r="S866" s="91" t="str">
        <f t="shared" si="48"/>
        <v/>
      </c>
    </row>
    <row r="867" spans="16:19" x14ac:dyDescent="0.2">
      <c r="P867" s="134" t="str">
        <f t="shared" si="47"/>
        <v/>
      </c>
      <c r="Q867" s="91" t="str">
        <f t="shared" si="49"/>
        <v/>
      </c>
      <c r="S867" s="91" t="str">
        <f t="shared" si="48"/>
        <v/>
      </c>
    </row>
    <row r="868" spans="16:19" x14ac:dyDescent="0.2">
      <c r="P868" s="134" t="str">
        <f t="shared" si="47"/>
        <v/>
      </c>
      <c r="Q868" s="91" t="str">
        <f t="shared" si="49"/>
        <v/>
      </c>
      <c r="S868" s="91" t="str">
        <f t="shared" si="48"/>
        <v/>
      </c>
    </row>
    <row r="869" spans="16:19" x14ac:dyDescent="0.2">
      <c r="P869" s="134" t="str">
        <f t="shared" si="47"/>
        <v/>
      </c>
      <c r="Q869" s="91" t="str">
        <f t="shared" si="49"/>
        <v/>
      </c>
      <c r="S869" s="91" t="str">
        <f t="shared" si="48"/>
        <v/>
      </c>
    </row>
    <row r="870" spans="16:19" x14ac:dyDescent="0.2">
      <c r="P870" s="134" t="str">
        <f t="shared" si="47"/>
        <v/>
      </c>
      <c r="Q870" s="91" t="str">
        <f t="shared" si="49"/>
        <v/>
      </c>
      <c r="S870" s="91" t="str">
        <f t="shared" si="48"/>
        <v/>
      </c>
    </row>
    <row r="871" spans="16:19" x14ac:dyDescent="0.2">
      <c r="P871" s="134" t="str">
        <f t="shared" si="47"/>
        <v/>
      </c>
      <c r="Q871" s="91" t="str">
        <f t="shared" si="49"/>
        <v/>
      </c>
      <c r="S871" s="91" t="str">
        <f t="shared" si="48"/>
        <v/>
      </c>
    </row>
    <row r="872" spans="16:19" x14ac:dyDescent="0.2">
      <c r="P872" s="134" t="str">
        <f t="shared" si="47"/>
        <v/>
      </c>
      <c r="Q872" s="91" t="str">
        <f t="shared" si="49"/>
        <v/>
      </c>
      <c r="S872" s="91" t="str">
        <f t="shared" si="48"/>
        <v/>
      </c>
    </row>
    <row r="873" spans="16:19" x14ac:dyDescent="0.2">
      <c r="P873" s="134" t="str">
        <f t="shared" si="47"/>
        <v/>
      </c>
      <c r="Q873" s="91" t="str">
        <f t="shared" si="49"/>
        <v/>
      </c>
      <c r="S873" s="91" t="str">
        <f t="shared" si="48"/>
        <v/>
      </c>
    </row>
    <row r="874" spans="16:19" x14ac:dyDescent="0.2">
      <c r="P874" s="134" t="str">
        <f t="shared" si="47"/>
        <v/>
      </c>
      <c r="Q874" s="91" t="str">
        <f t="shared" si="49"/>
        <v/>
      </c>
      <c r="S874" s="91" t="str">
        <f t="shared" si="48"/>
        <v/>
      </c>
    </row>
    <row r="875" spans="16:19" x14ac:dyDescent="0.2">
      <c r="P875" s="134" t="str">
        <f t="shared" si="47"/>
        <v/>
      </c>
      <c r="Q875" s="91" t="str">
        <f t="shared" si="49"/>
        <v/>
      </c>
      <c r="S875" s="91" t="str">
        <f t="shared" si="48"/>
        <v/>
      </c>
    </row>
    <row r="876" spans="16:19" x14ac:dyDescent="0.2">
      <c r="P876" s="134" t="str">
        <f t="shared" si="47"/>
        <v/>
      </c>
      <c r="Q876" s="91" t="str">
        <f t="shared" si="49"/>
        <v/>
      </c>
      <c r="S876" s="91" t="str">
        <f t="shared" si="48"/>
        <v/>
      </c>
    </row>
    <row r="877" spans="16:19" x14ac:dyDescent="0.2">
      <c r="P877" s="134" t="str">
        <f t="shared" si="47"/>
        <v/>
      </c>
      <c r="Q877" s="91" t="str">
        <f t="shared" si="49"/>
        <v/>
      </c>
      <c r="S877" s="91" t="str">
        <f t="shared" si="48"/>
        <v/>
      </c>
    </row>
    <row r="878" spans="16:19" x14ac:dyDescent="0.2">
      <c r="P878" s="134" t="str">
        <f t="shared" si="47"/>
        <v/>
      </c>
      <c r="Q878" s="91" t="str">
        <f t="shared" si="49"/>
        <v/>
      </c>
      <c r="S878" s="91" t="str">
        <f t="shared" si="48"/>
        <v/>
      </c>
    </row>
    <row r="879" spans="16:19" x14ac:dyDescent="0.2">
      <c r="P879" s="134" t="str">
        <f t="shared" si="47"/>
        <v/>
      </c>
      <c r="Q879" s="91" t="str">
        <f t="shared" si="49"/>
        <v/>
      </c>
      <c r="S879" s="91" t="str">
        <f t="shared" si="48"/>
        <v/>
      </c>
    </row>
    <row r="880" spans="16:19" x14ac:dyDescent="0.2">
      <c r="P880" s="134" t="str">
        <f t="shared" si="47"/>
        <v/>
      </c>
      <c r="Q880" s="91" t="str">
        <f t="shared" si="49"/>
        <v/>
      </c>
      <c r="S880" s="91" t="str">
        <f t="shared" si="48"/>
        <v/>
      </c>
    </row>
    <row r="881" spans="16:19" x14ac:dyDescent="0.2">
      <c r="P881" s="134" t="str">
        <f t="shared" si="47"/>
        <v/>
      </c>
      <c r="Q881" s="91" t="str">
        <f t="shared" si="49"/>
        <v/>
      </c>
      <c r="S881" s="91" t="str">
        <f t="shared" si="48"/>
        <v/>
      </c>
    </row>
    <row r="882" spans="16:19" x14ac:dyDescent="0.2">
      <c r="P882" s="134" t="str">
        <f t="shared" si="47"/>
        <v/>
      </c>
      <c r="Q882" s="91" t="str">
        <f t="shared" si="49"/>
        <v/>
      </c>
      <c r="S882" s="91" t="str">
        <f t="shared" si="48"/>
        <v/>
      </c>
    </row>
    <row r="883" spans="16:19" x14ac:dyDescent="0.2">
      <c r="P883" s="134" t="str">
        <f t="shared" si="47"/>
        <v/>
      </c>
      <c r="Q883" s="91" t="str">
        <f t="shared" si="49"/>
        <v/>
      </c>
      <c r="S883" s="91" t="str">
        <f t="shared" si="48"/>
        <v/>
      </c>
    </row>
    <row r="884" spans="16:19" x14ac:dyDescent="0.2">
      <c r="P884" s="134" t="str">
        <f t="shared" si="47"/>
        <v/>
      </c>
      <c r="Q884" s="91" t="str">
        <f t="shared" si="49"/>
        <v/>
      </c>
      <c r="S884" s="91" t="str">
        <f t="shared" si="48"/>
        <v/>
      </c>
    </row>
    <row r="885" spans="16:19" x14ac:dyDescent="0.2">
      <c r="P885" s="134" t="str">
        <f t="shared" si="47"/>
        <v/>
      </c>
      <c r="Q885" s="91" t="str">
        <f t="shared" si="49"/>
        <v/>
      </c>
      <c r="S885" s="91" t="str">
        <f t="shared" si="48"/>
        <v/>
      </c>
    </row>
    <row r="886" spans="16:19" x14ac:dyDescent="0.2">
      <c r="P886" s="134" t="str">
        <f t="shared" si="47"/>
        <v/>
      </c>
      <c r="Q886" s="91" t="str">
        <f t="shared" si="49"/>
        <v/>
      </c>
      <c r="S886" s="91" t="str">
        <f t="shared" si="48"/>
        <v/>
      </c>
    </row>
    <row r="887" spans="16:19" x14ac:dyDescent="0.2">
      <c r="P887" s="134" t="str">
        <f t="shared" si="47"/>
        <v/>
      </c>
      <c r="Q887" s="91" t="str">
        <f t="shared" si="49"/>
        <v/>
      </c>
      <c r="S887" s="91" t="str">
        <f t="shared" si="48"/>
        <v/>
      </c>
    </row>
    <row r="888" spans="16:19" x14ac:dyDescent="0.2">
      <c r="P888" s="134" t="str">
        <f t="shared" si="47"/>
        <v/>
      </c>
      <c r="Q888" s="91" t="str">
        <f t="shared" si="49"/>
        <v/>
      </c>
      <c r="S888" s="91" t="str">
        <f t="shared" si="48"/>
        <v/>
      </c>
    </row>
    <row r="889" spans="16:19" x14ac:dyDescent="0.2">
      <c r="P889" s="134" t="str">
        <f t="shared" si="47"/>
        <v/>
      </c>
      <c r="Q889" s="91" t="str">
        <f t="shared" si="49"/>
        <v/>
      </c>
      <c r="S889" s="91" t="str">
        <f t="shared" si="48"/>
        <v/>
      </c>
    </row>
    <row r="890" spans="16:19" x14ac:dyDescent="0.2">
      <c r="P890" s="134" t="str">
        <f t="shared" si="47"/>
        <v/>
      </c>
      <c r="Q890" s="91" t="str">
        <f t="shared" si="49"/>
        <v/>
      </c>
      <c r="S890" s="91" t="str">
        <f t="shared" si="48"/>
        <v/>
      </c>
    </row>
    <row r="891" spans="16:19" x14ac:dyDescent="0.2">
      <c r="P891" s="134" t="str">
        <f t="shared" si="47"/>
        <v/>
      </c>
      <c r="Q891" s="91" t="str">
        <f t="shared" si="49"/>
        <v/>
      </c>
      <c r="S891" s="91" t="str">
        <f t="shared" si="48"/>
        <v/>
      </c>
    </row>
    <row r="892" spans="16:19" x14ac:dyDescent="0.2">
      <c r="P892" s="134" t="str">
        <f t="shared" si="47"/>
        <v/>
      </c>
      <c r="Q892" s="91" t="str">
        <f t="shared" si="49"/>
        <v/>
      </c>
      <c r="S892" s="91" t="str">
        <f t="shared" si="48"/>
        <v/>
      </c>
    </row>
    <row r="893" spans="16:19" x14ac:dyDescent="0.2">
      <c r="P893" s="134" t="str">
        <f t="shared" si="47"/>
        <v/>
      </c>
      <c r="Q893" s="91" t="str">
        <f t="shared" si="49"/>
        <v/>
      </c>
      <c r="S893" s="91" t="str">
        <f t="shared" si="48"/>
        <v/>
      </c>
    </row>
    <row r="894" spans="16:19" x14ac:dyDescent="0.2">
      <c r="P894" s="134" t="str">
        <f t="shared" si="47"/>
        <v/>
      </c>
      <c r="Q894" s="91" t="str">
        <f t="shared" si="49"/>
        <v/>
      </c>
      <c r="S894" s="91" t="str">
        <f t="shared" si="48"/>
        <v/>
      </c>
    </row>
    <row r="895" spans="16:19" x14ac:dyDescent="0.2">
      <c r="P895" s="134" t="str">
        <f t="shared" si="47"/>
        <v/>
      </c>
      <c r="Q895" s="91" t="str">
        <f t="shared" si="49"/>
        <v/>
      </c>
      <c r="S895" s="91" t="str">
        <f t="shared" si="48"/>
        <v/>
      </c>
    </row>
    <row r="896" spans="16:19" x14ac:dyDescent="0.2">
      <c r="P896" s="134" t="str">
        <f t="shared" si="47"/>
        <v/>
      </c>
      <c r="Q896" s="91" t="str">
        <f t="shared" si="49"/>
        <v/>
      </c>
      <c r="S896" s="91" t="str">
        <f t="shared" si="48"/>
        <v/>
      </c>
    </row>
    <row r="897" spans="16:19" x14ac:dyDescent="0.2">
      <c r="P897" s="134" t="str">
        <f t="shared" si="47"/>
        <v/>
      </c>
      <c r="Q897" s="91" t="str">
        <f t="shared" si="49"/>
        <v/>
      </c>
      <c r="S897" s="91" t="str">
        <f t="shared" si="48"/>
        <v/>
      </c>
    </row>
    <row r="898" spans="16:19" x14ac:dyDescent="0.2">
      <c r="P898" s="134" t="str">
        <f t="shared" si="47"/>
        <v/>
      </c>
      <c r="Q898" s="91" t="str">
        <f t="shared" si="49"/>
        <v/>
      </c>
      <c r="S898" s="91" t="str">
        <f t="shared" si="48"/>
        <v/>
      </c>
    </row>
    <row r="899" spans="16:19" x14ac:dyDescent="0.2">
      <c r="P899" s="134" t="str">
        <f t="shared" ref="P899:P962" si="50">IF(A899="","",1)</f>
        <v/>
      </c>
      <c r="Q899" s="91" t="str">
        <f t="shared" si="49"/>
        <v/>
      </c>
      <c r="S899" s="91" t="str">
        <f t="shared" ref="S899:S962" si="51">IF(T899="AGENT",2,"")&amp;IF(T899="CLIENT",1,"")</f>
        <v/>
      </c>
    </row>
    <row r="900" spans="16:19" x14ac:dyDescent="0.2">
      <c r="P900" s="134" t="str">
        <f t="shared" si="50"/>
        <v/>
      </c>
      <c r="Q900" s="91" t="str">
        <f t="shared" ref="Q900:Q963" si="52">IF(OR(L900="TROP CHER ALL IN", L900="TROP CHER FOB", L900="TROP CHER FRET", L900="REP HORS DELAIS", L900="PDT NON ADAPTE", L900="CDE ANNULEE", L900="AUTRE"),1, "")</f>
        <v/>
      </c>
      <c r="S900" s="91" t="str">
        <f t="shared" si="51"/>
        <v/>
      </c>
    </row>
    <row r="901" spans="16:19" x14ac:dyDescent="0.2">
      <c r="P901" s="134" t="str">
        <f t="shared" si="50"/>
        <v/>
      </c>
      <c r="Q901" s="91" t="str">
        <f t="shared" si="52"/>
        <v/>
      </c>
      <c r="S901" s="91" t="str">
        <f t="shared" si="51"/>
        <v/>
      </c>
    </row>
    <row r="902" spans="16:19" x14ac:dyDescent="0.2">
      <c r="P902" s="134" t="str">
        <f t="shared" si="50"/>
        <v/>
      </c>
      <c r="Q902" s="91" t="str">
        <f t="shared" si="52"/>
        <v/>
      </c>
      <c r="S902" s="91" t="str">
        <f t="shared" si="51"/>
        <v/>
      </c>
    </row>
    <row r="903" spans="16:19" x14ac:dyDescent="0.2">
      <c r="P903" s="134" t="str">
        <f t="shared" si="50"/>
        <v/>
      </c>
      <c r="Q903" s="91" t="str">
        <f t="shared" si="52"/>
        <v/>
      </c>
      <c r="S903" s="91" t="str">
        <f t="shared" si="51"/>
        <v/>
      </c>
    </row>
    <row r="904" spans="16:19" x14ac:dyDescent="0.2">
      <c r="P904" s="134" t="str">
        <f t="shared" si="50"/>
        <v/>
      </c>
      <c r="Q904" s="91" t="str">
        <f t="shared" si="52"/>
        <v/>
      </c>
      <c r="S904" s="91" t="str">
        <f t="shared" si="51"/>
        <v/>
      </c>
    </row>
    <row r="905" spans="16:19" x14ac:dyDescent="0.2">
      <c r="P905" s="134" t="str">
        <f t="shared" si="50"/>
        <v/>
      </c>
      <c r="Q905" s="91" t="str">
        <f t="shared" si="52"/>
        <v/>
      </c>
      <c r="S905" s="91" t="str">
        <f t="shared" si="51"/>
        <v/>
      </c>
    </row>
    <row r="906" spans="16:19" x14ac:dyDescent="0.2">
      <c r="P906" s="134" t="str">
        <f t="shared" si="50"/>
        <v/>
      </c>
      <c r="Q906" s="91" t="str">
        <f t="shared" si="52"/>
        <v/>
      </c>
      <c r="S906" s="91" t="str">
        <f t="shared" si="51"/>
        <v/>
      </c>
    </row>
    <row r="907" spans="16:19" x14ac:dyDescent="0.2">
      <c r="P907" s="134" t="str">
        <f t="shared" si="50"/>
        <v/>
      </c>
      <c r="Q907" s="91" t="str">
        <f t="shared" si="52"/>
        <v/>
      </c>
      <c r="S907" s="91" t="str">
        <f t="shared" si="51"/>
        <v/>
      </c>
    </row>
    <row r="908" spans="16:19" x14ac:dyDescent="0.2">
      <c r="P908" s="134" t="str">
        <f t="shared" si="50"/>
        <v/>
      </c>
      <c r="Q908" s="91" t="str">
        <f t="shared" si="52"/>
        <v/>
      </c>
      <c r="S908" s="91" t="str">
        <f t="shared" si="51"/>
        <v/>
      </c>
    </row>
    <row r="909" spans="16:19" x14ac:dyDescent="0.2">
      <c r="P909" s="134" t="str">
        <f t="shared" si="50"/>
        <v/>
      </c>
      <c r="Q909" s="91" t="str">
        <f t="shared" si="52"/>
        <v/>
      </c>
      <c r="S909" s="91" t="str">
        <f t="shared" si="51"/>
        <v/>
      </c>
    </row>
    <row r="910" spans="16:19" x14ac:dyDescent="0.2">
      <c r="P910" s="134" t="str">
        <f t="shared" si="50"/>
        <v/>
      </c>
      <c r="Q910" s="91" t="str">
        <f t="shared" si="52"/>
        <v/>
      </c>
      <c r="S910" s="91" t="str">
        <f t="shared" si="51"/>
        <v/>
      </c>
    </row>
    <row r="911" spans="16:19" x14ac:dyDescent="0.2">
      <c r="P911" s="134" t="str">
        <f t="shared" si="50"/>
        <v/>
      </c>
      <c r="Q911" s="91" t="str">
        <f t="shared" si="52"/>
        <v/>
      </c>
      <c r="S911" s="91" t="str">
        <f t="shared" si="51"/>
        <v/>
      </c>
    </row>
    <row r="912" spans="16:19" x14ac:dyDescent="0.2">
      <c r="P912" s="134" t="str">
        <f t="shared" si="50"/>
        <v/>
      </c>
      <c r="Q912" s="91" t="str">
        <f t="shared" si="52"/>
        <v/>
      </c>
      <c r="S912" s="91" t="str">
        <f t="shared" si="51"/>
        <v/>
      </c>
    </row>
    <row r="913" spans="16:19" x14ac:dyDescent="0.2">
      <c r="P913" s="134" t="str">
        <f t="shared" si="50"/>
        <v/>
      </c>
      <c r="Q913" s="91" t="str">
        <f t="shared" si="52"/>
        <v/>
      </c>
      <c r="S913" s="91" t="str">
        <f t="shared" si="51"/>
        <v/>
      </c>
    </row>
    <row r="914" spans="16:19" x14ac:dyDescent="0.2">
      <c r="P914" s="134" t="str">
        <f t="shared" si="50"/>
        <v/>
      </c>
      <c r="Q914" s="91" t="str">
        <f t="shared" si="52"/>
        <v/>
      </c>
      <c r="S914" s="91" t="str">
        <f t="shared" si="51"/>
        <v/>
      </c>
    </row>
    <row r="915" spans="16:19" x14ac:dyDescent="0.2">
      <c r="P915" s="134" t="str">
        <f t="shared" si="50"/>
        <v/>
      </c>
      <c r="Q915" s="91" t="str">
        <f t="shared" si="52"/>
        <v/>
      </c>
      <c r="S915" s="91" t="str">
        <f t="shared" si="51"/>
        <v/>
      </c>
    </row>
    <row r="916" spans="16:19" x14ac:dyDescent="0.2">
      <c r="P916" s="134" t="str">
        <f t="shared" si="50"/>
        <v/>
      </c>
      <c r="Q916" s="91" t="str">
        <f t="shared" si="52"/>
        <v/>
      </c>
      <c r="S916" s="91" t="str">
        <f t="shared" si="51"/>
        <v/>
      </c>
    </row>
    <row r="917" spans="16:19" x14ac:dyDescent="0.2">
      <c r="P917" s="134" t="str">
        <f t="shared" si="50"/>
        <v/>
      </c>
      <c r="Q917" s="91" t="str">
        <f t="shared" si="52"/>
        <v/>
      </c>
      <c r="S917" s="91" t="str">
        <f t="shared" si="51"/>
        <v/>
      </c>
    </row>
    <row r="918" spans="16:19" x14ac:dyDescent="0.2">
      <c r="P918" s="134" t="str">
        <f t="shared" si="50"/>
        <v/>
      </c>
      <c r="Q918" s="91" t="str">
        <f t="shared" si="52"/>
        <v/>
      </c>
      <c r="S918" s="91" t="str">
        <f t="shared" si="51"/>
        <v/>
      </c>
    </row>
    <row r="919" spans="16:19" x14ac:dyDescent="0.2">
      <c r="P919" s="134" t="str">
        <f t="shared" si="50"/>
        <v/>
      </c>
      <c r="Q919" s="91" t="str">
        <f t="shared" si="52"/>
        <v/>
      </c>
      <c r="S919" s="91" t="str">
        <f t="shared" si="51"/>
        <v/>
      </c>
    </row>
    <row r="920" spans="16:19" x14ac:dyDescent="0.2">
      <c r="P920" s="134" t="str">
        <f t="shared" si="50"/>
        <v/>
      </c>
      <c r="Q920" s="91" t="str">
        <f t="shared" si="52"/>
        <v/>
      </c>
      <c r="S920" s="91" t="str">
        <f t="shared" si="51"/>
        <v/>
      </c>
    </row>
    <row r="921" spans="16:19" x14ac:dyDescent="0.2">
      <c r="P921" s="134" t="str">
        <f t="shared" si="50"/>
        <v/>
      </c>
      <c r="Q921" s="91" t="str">
        <f t="shared" si="52"/>
        <v/>
      </c>
      <c r="S921" s="91" t="str">
        <f t="shared" si="51"/>
        <v/>
      </c>
    </row>
    <row r="922" spans="16:19" x14ac:dyDescent="0.2">
      <c r="P922" s="134" t="str">
        <f t="shared" si="50"/>
        <v/>
      </c>
      <c r="Q922" s="91" t="str">
        <f t="shared" si="52"/>
        <v/>
      </c>
      <c r="S922" s="91" t="str">
        <f t="shared" si="51"/>
        <v/>
      </c>
    </row>
    <row r="923" spans="16:19" x14ac:dyDescent="0.2">
      <c r="P923" s="134" t="str">
        <f t="shared" si="50"/>
        <v/>
      </c>
      <c r="Q923" s="91" t="str">
        <f t="shared" si="52"/>
        <v/>
      </c>
      <c r="S923" s="91" t="str">
        <f t="shared" si="51"/>
        <v/>
      </c>
    </row>
    <row r="924" spans="16:19" x14ac:dyDescent="0.2">
      <c r="P924" s="134" t="str">
        <f t="shared" si="50"/>
        <v/>
      </c>
      <c r="Q924" s="91" t="str">
        <f t="shared" si="52"/>
        <v/>
      </c>
      <c r="S924" s="91" t="str">
        <f t="shared" si="51"/>
        <v/>
      </c>
    </row>
    <row r="925" spans="16:19" x14ac:dyDescent="0.2">
      <c r="P925" s="134" t="str">
        <f t="shared" si="50"/>
        <v/>
      </c>
      <c r="Q925" s="91" t="str">
        <f t="shared" si="52"/>
        <v/>
      </c>
      <c r="S925" s="91" t="str">
        <f t="shared" si="51"/>
        <v/>
      </c>
    </row>
    <row r="926" spans="16:19" x14ac:dyDescent="0.2">
      <c r="P926" s="134" t="str">
        <f t="shared" si="50"/>
        <v/>
      </c>
      <c r="Q926" s="91" t="str">
        <f t="shared" si="52"/>
        <v/>
      </c>
      <c r="S926" s="91" t="str">
        <f t="shared" si="51"/>
        <v/>
      </c>
    </row>
    <row r="927" spans="16:19" x14ac:dyDescent="0.2">
      <c r="P927" s="134" t="str">
        <f t="shared" si="50"/>
        <v/>
      </c>
      <c r="Q927" s="91" t="str">
        <f t="shared" si="52"/>
        <v/>
      </c>
      <c r="S927" s="91" t="str">
        <f t="shared" si="51"/>
        <v/>
      </c>
    </row>
    <row r="928" spans="16:19" x14ac:dyDescent="0.2">
      <c r="P928" s="134" t="str">
        <f t="shared" si="50"/>
        <v/>
      </c>
      <c r="Q928" s="91" t="str">
        <f t="shared" si="52"/>
        <v/>
      </c>
      <c r="S928" s="91" t="str">
        <f t="shared" si="51"/>
        <v/>
      </c>
    </row>
    <row r="929" spans="16:19" x14ac:dyDescent="0.2">
      <c r="P929" s="134" t="str">
        <f t="shared" si="50"/>
        <v/>
      </c>
      <c r="Q929" s="91" t="str">
        <f t="shared" si="52"/>
        <v/>
      </c>
      <c r="S929" s="91" t="str">
        <f t="shared" si="51"/>
        <v/>
      </c>
    </row>
    <row r="930" spans="16:19" x14ac:dyDescent="0.2">
      <c r="P930" s="134" t="str">
        <f t="shared" si="50"/>
        <v/>
      </c>
      <c r="Q930" s="91" t="str">
        <f t="shared" si="52"/>
        <v/>
      </c>
      <c r="S930" s="91" t="str">
        <f t="shared" si="51"/>
        <v/>
      </c>
    </row>
    <row r="931" spans="16:19" x14ac:dyDescent="0.2">
      <c r="P931" s="134" t="str">
        <f t="shared" si="50"/>
        <v/>
      </c>
      <c r="Q931" s="91" t="str">
        <f t="shared" si="52"/>
        <v/>
      </c>
      <c r="S931" s="91" t="str">
        <f t="shared" si="51"/>
        <v/>
      </c>
    </row>
    <row r="932" spans="16:19" x14ac:dyDescent="0.2">
      <c r="P932" s="134" t="str">
        <f t="shared" si="50"/>
        <v/>
      </c>
      <c r="Q932" s="91" t="str">
        <f t="shared" si="52"/>
        <v/>
      </c>
      <c r="S932" s="91" t="str">
        <f t="shared" si="51"/>
        <v/>
      </c>
    </row>
    <row r="933" spans="16:19" x14ac:dyDescent="0.2">
      <c r="P933" s="134" t="str">
        <f t="shared" si="50"/>
        <v/>
      </c>
      <c r="Q933" s="91" t="str">
        <f t="shared" si="52"/>
        <v/>
      </c>
      <c r="S933" s="91" t="str">
        <f t="shared" si="51"/>
        <v/>
      </c>
    </row>
    <row r="934" spans="16:19" x14ac:dyDescent="0.2">
      <c r="P934" s="134" t="str">
        <f t="shared" si="50"/>
        <v/>
      </c>
      <c r="Q934" s="91" t="str">
        <f t="shared" si="52"/>
        <v/>
      </c>
      <c r="S934" s="91" t="str">
        <f t="shared" si="51"/>
        <v/>
      </c>
    </row>
    <row r="935" spans="16:19" x14ac:dyDescent="0.2">
      <c r="P935" s="134" t="str">
        <f t="shared" si="50"/>
        <v/>
      </c>
      <c r="Q935" s="91" t="str">
        <f t="shared" si="52"/>
        <v/>
      </c>
      <c r="S935" s="91" t="str">
        <f t="shared" si="51"/>
        <v/>
      </c>
    </row>
    <row r="936" spans="16:19" x14ac:dyDescent="0.2">
      <c r="P936" s="134" t="str">
        <f t="shared" si="50"/>
        <v/>
      </c>
      <c r="Q936" s="91" t="str">
        <f t="shared" si="52"/>
        <v/>
      </c>
      <c r="S936" s="91" t="str">
        <f t="shared" si="51"/>
        <v/>
      </c>
    </row>
    <row r="937" spans="16:19" x14ac:dyDescent="0.2">
      <c r="P937" s="134" t="str">
        <f t="shared" si="50"/>
        <v/>
      </c>
      <c r="Q937" s="91" t="str">
        <f t="shared" si="52"/>
        <v/>
      </c>
      <c r="S937" s="91" t="str">
        <f t="shared" si="51"/>
        <v/>
      </c>
    </row>
    <row r="938" spans="16:19" x14ac:dyDescent="0.2">
      <c r="P938" s="134" t="str">
        <f t="shared" si="50"/>
        <v/>
      </c>
      <c r="Q938" s="91" t="str">
        <f t="shared" si="52"/>
        <v/>
      </c>
      <c r="S938" s="91" t="str">
        <f t="shared" si="51"/>
        <v/>
      </c>
    </row>
    <row r="939" spans="16:19" x14ac:dyDescent="0.2">
      <c r="P939" s="134" t="str">
        <f t="shared" si="50"/>
        <v/>
      </c>
      <c r="Q939" s="91" t="str">
        <f t="shared" si="52"/>
        <v/>
      </c>
      <c r="S939" s="91" t="str">
        <f t="shared" si="51"/>
        <v/>
      </c>
    </row>
    <row r="940" spans="16:19" x14ac:dyDescent="0.2">
      <c r="P940" s="134" t="str">
        <f t="shared" si="50"/>
        <v/>
      </c>
      <c r="Q940" s="91" t="str">
        <f t="shared" si="52"/>
        <v/>
      </c>
      <c r="S940" s="91" t="str">
        <f t="shared" si="51"/>
        <v/>
      </c>
    </row>
    <row r="941" spans="16:19" x14ac:dyDescent="0.2">
      <c r="P941" s="134" t="str">
        <f t="shared" si="50"/>
        <v/>
      </c>
      <c r="Q941" s="91" t="str">
        <f t="shared" si="52"/>
        <v/>
      </c>
      <c r="S941" s="91" t="str">
        <f t="shared" si="51"/>
        <v/>
      </c>
    </row>
    <row r="942" spans="16:19" x14ac:dyDescent="0.2">
      <c r="P942" s="134" t="str">
        <f t="shared" si="50"/>
        <v/>
      </c>
      <c r="Q942" s="91" t="str">
        <f t="shared" si="52"/>
        <v/>
      </c>
      <c r="S942" s="91" t="str">
        <f t="shared" si="51"/>
        <v/>
      </c>
    </row>
    <row r="943" spans="16:19" x14ac:dyDescent="0.2">
      <c r="P943" s="134" t="str">
        <f t="shared" si="50"/>
        <v/>
      </c>
      <c r="Q943" s="91" t="str">
        <f t="shared" si="52"/>
        <v/>
      </c>
      <c r="S943" s="91" t="str">
        <f t="shared" si="51"/>
        <v/>
      </c>
    </row>
    <row r="944" spans="16:19" x14ac:dyDescent="0.2">
      <c r="P944" s="134" t="str">
        <f t="shared" si="50"/>
        <v/>
      </c>
      <c r="Q944" s="91" t="str">
        <f t="shared" si="52"/>
        <v/>
      </c>
      <c r="S944" s="91" t="str">
        <f t="shared" si="51"/>
        <v/>
      </c>
    </row>
    <row r="945" spans="16:19" x14ac:dyDescent="0.2">
      <c r="P945" s="134" t="str">
        <f t="shared" si="50"/>
        <v/>
      </c>
      <c r="Q945" s="91" t="str">
        <f t="shared" si="52"/>
        <v/>
      </c>
      <c r="S945" s="91" t="str">
        <f t="shared" si="51"/>
        <v/>
      </c>
    </row>
    <row r="946" spans="16:19" x14ac:dyDescent="0.2">
      <c r="P946" s="134" t="str">
        <f t="shared" si="50"/>
        <v/>
      </c>
      <c r="Q946" s="91" t="str">
        <f t="shared" si="52"/>
        <v/>
      </c>
      <c r="S946" s="91" t="str">
        <f t="shared" si="51"/>
        <v/>
      </c>
    </row>
    <row r="947" spans="16:19" x14ac:dyDescent="0.2">
      <c r="P947" s="134" t="str">
        <f t="shared" si="50"/>
        <v/>
      </c>
      <c r="Q947" s="91" t="str">
        <f t="shared" si="52"/>
        <v/>
      </c>
      <c r="S947" s="91" t="str">
        <f t="shared" si="51"/>
        <v/>
      </c>
    </row>
    <row r="948" spans="16:19" x14ac:dyDescent="0.2">
      <c r="P948" s="134" t="str">
        <f t="shared" si="50"/>
        <v/>
      </c>
      <c r="Q948" s="91" t="str">
        <f t="shared" si="52"/>
        <v/>
      </c>
      <c r="S948" s="91" t="str">
        <f t="shared" si="51"/>
        <v/>
      </c>
    </row>
    <row r="949" spans="16:19" x14ac:dyDescent="0.2">
      <c r="P949" s="134" t="str">
        <f t="shared" si="50"/>
        <v/>
      </c>
      <c r="Q949" s="91" t="str">
        <f t="shared" si="52"/>
        <v/>
      </c>
      <c r="S949" s="91" t="str">
        <f t="shared" si="51"/>
        <v/>
      </c>
    </row>
    <row r="950" spans="16:19" x14ac:dyDescent="0.2">
      <c r="P950" s="134" t="str">
        <f t="shared" si="50"/>
        <v/>
      </c>
      <c r="Q950" s="91" t="str">
        <f t="shared" si="52"/>
        <v/>
      </c>
      <c r="S950" s="91" t="str">
        <f t="shared" si="51"/>
        <v/>
      </c>
    </row>
    <row r="951" spans="16:19" x14ac:dyDescent="0.2">
      <c r="P951" s="134" t="str">
        <f t="shared" si="50"/>
        <v/>
      </c>
      <c r="Q951" s="91" t="str">
        <f t="shared" si="52"/>
        <v/>
      </c>
      <c r="S951" s="91" t="str">
        <f t="shared" si="51"/>
        <v/>
      </c>
    </row>
    <row r="952" spans="16:19" x14ac:dyDescent="0.2">
      <c r="P952" s="134" t="str">
        <f t="shared" si="50"/>
        <v/>
      </c>
      <c r="Q952" s="91" t="str">
        <f t="shared" si="52"/>
        <v/>
      </c>
      <c r="S952" s="91" t="str">
        <f t="shared" si="51"/>
        <v/>
      </c>
    </row>
    <row r="953" spans="16:19" x14ac:dyDescent="0.2">
      <c r="P953" s="134" t="str">
        <f t="shared" si="50"/>
        <v/>
      </c>
      <c r="Q953" s="91" t="str">
        <f t="shared" si="52"/>
        <v/>
      </c>
      <c r="S953" s="91" t="str">
        <f t="shared" si="51"/>
        <v/>
      </c>
    </row>
    <row r="954" spans="16:19" x14ac:dyDescent="0.2">
      <c r="P954" s="134" t="str">
        <f t="shared" si="50"/>
        <v/>
      </c>
      <c r="Q954" s="91" t="str">
        <f t="shared" si="52"/>
        <v/>
      </c>
      <c r="S954" s="91" t="str">
        <f t="shared" si="51"/>
        <v/>
      </c>
    </row>
    <row r="955" spans="16:19" x14ac:dyDescent="0.2">
      <c r="P955" s="134" t="str">
        <f t="shared" si="50"/>
        <v/>
      </c>
      <c r="Q955" s="91" t="str">
        <f t="shared" si="52"/>
        <v/>
      </c>
      <c r="S955" s="91" t="str">
        <f t="shared" si="51"/>
        <v/>
      </c>
    </row>
    <row r="956" spans="16:19" x14ac:dyDescent="0.2">
      <c r="P956" s="134" t="str">
        <f t="shared" si="50"/>
        <v/>
      </c>
      <c r="Q956" s="91" t="str">
        <f t="shared" si="52"/>
        <v/>
      </c>
      <c r="S956" s="91" t="str">
        <f t="shared" si="51"/>
        <v/>
      </c>
    </row>
    <row r="957" spans="16:19" x14ac:dyDescent="0.2">
      <c r="P957" s="134" t="str">
        <f t="shared" si="50"/>
        <v/>
      </c>
      <c r="Q957" s="91" t="str">
        <f t="shared" si="52"/>
        <v/>
      </c>
      <c r="S957" s="91" t="str">
        <f t="shared" si="51"/>
        <v/>
      </c>
    </row>
    <row r="958" spans="16:19" x14ac:dyDescent="0.2">
      <c r="P958" s="134" t="str">
        <f t="shared" si="50"/>
        <v/>
      </c>
      <c r="Q958" s="91" t="str">
        <f t="shared" si="52"/>
        <v/>
      </c>
      <c r="S958" s="91" t="str">
        <f t="shared" si="51"/>
        <v/>
      </c>
    </row>
    <row r="959" spans="16:19" x14ac:dyDescent="0.2">
      <c r="P959" s="134" t="str">
        <f t="shared" si="50"/>
        <v/>
      </c>
      <c r="Q959" s="91" t="str">
        <f t="shared" si="52"/>
        <v/>
      </c>
      <c r="S959" s="91" t="str">
        <f t="shared" si="51"/>
        <v/>
      </c>
    </row>
    <row r="960" spans="16:19" x14ac:dyDescent="0.2">
      <c r="P960" s="134" t="str">
        <f t="shared" si="50"/>
        <v/>
      </c>
      <c r="Q960" s="91" t="str">
        <f t="shared" si="52"/>
        <v/>
      </c>
      <c r="S960" s="91" t="str">
        <f t="shared" si="51"/>
        <v/>
      </c>
    </row>
    <row r="961" spans="16:19" x14ac:dyDescent="0.2">
      <c r="P961" s="134" t="str">
        <f t="shared" si="50"/>
        <v/>
      </c>
      <c r="Q961" s="91" t="str">
        <f t="shared" si="52"/>
        <v/>
      </c>
      <c r="S961" s="91" t="str">
        <f t="shared" si="51"/>
        <v/>
      </c>
    </row>
    <row r="962" spans="16:19" x14ac:dyDescent="0.2">
      <c r="P962" s="134" t="str">
        <f t="shared" si="50"/>
        <v/>
      </c>
      <c r="Q962" s="91" t="str">
        <f t="shared" si="52"/>
        <v/>
      </c>
      <c r="S962" s="91" t="str">
        <f t="shared" si="51"/>
        <v/>
      </c>
    </row>
    <row r="963" spans="16:19" x14ac:dyDescent="0.2">
      <c r="P963" s="134" t="str">
        <f t="shared" ref="P963:P1026" si="53">IF(A963="","",1)</f>
        <v/>
      </c>
      <c r="Q963" s="91" t="str">
        <f t="shared" si="52"/>
        <v/>
      </c>
      <c r="S963" s="91" t="str">
        <f t="shared" ref="S963:S1026" si="54">IF(T963="AGENT",2,"")&amp;IF(T963="CLIENT",1,"")</f>
        <v/>
      </c>
    </row>
    <row r="964" spans="16:19" x14ac:dyDescent="0.2">
      <c r="P964" s="134" t="str">
        <f t="shared" si="53"/>
        <v/>
      </c>
      <c r="Q964" s="91" t="str">
        <f t="shared" ref="Q964:Q1027" si="55">IF(OR(L964="TROP CHER ALL IN", L964="TROP CHER FOB", L964="TROP CHER FRET", L964="REP HORS DELAIS", L964="PDT NON ADAPTE", L964="CDE ANNULEE", L964="AUTRE"),1, "")</f>
        <v/>
      </c>
      <c r="S964" s="91" t="str">
        <f t="shared" si="54"/>
        <v/>
      </c>
    </row>
    <row r="965" spans="16:19" x14ac:dyDescent="0.2">
      <c r="P965" s="134" t="str">
        <f t="shared" si="53"/>
        <v/>
      </c>
      <c r="Q965" s="91" t="str">
        <f t="shared" si="55"/>
        <v/>
      </c>
      <c r="S965" s="91" t="str">
        <f t="shared" si="54"/>
        <v/>
      </c>
    </row>
    <row r="966" spans="16:19" x14ac:dyDescent="0.2">
      <c r="P966" s="134" t="str">
        <f t="shared" si="53"/>
        <v/>
      </c>
      <c r="Q966" s="91" t="str">
        <f t="shared" si="55"/>
        <v/>
      </c>
      <c r="S966" s="91" t="str">
        <f t="shared" si="54"/>
        <v/>
      </c>
    </row>
    <row r="967" spans="16:19" x14ac:dyDescent="0.2">
      <c r="P967" s="134" t="str">
        <f t="shared" si="53"/>
        <v/>
      </c>
      <c r="Q967" s="91" t="str">
        <f t="shared" si="55"/>
        <v/>
      </c>
      <c r="S967" s="91" t="str">
        <f t="shared" si="54"/>
        <v/>
      </c>
    </row>
    <row r="968" spans="16:19" x14ac:dyDescent="0.2">
      <c r="P968" s="134" t="str">
        <f t="shared" si="53"/>
        <v/>
      </c>
      <c r="Q968" s="91" t="str">
        <f t="shared" si="55"/>
        <v/>
      </c>
      <c r="S968" s="91" t="str">
        <f t="shared" si="54"/>
        <v/>
      </c>
    </row>
    <row r="969" spans="16:19" x14ac:dyDescent="0.2">
      <c r="P969" s="134" t="str">
        <f t="shared" si="53"/>
        <v/>
      </c>
      <c r="Q969" s="91" t="str">
        <f t="shared" si="55"/>
        <v/>
      </c>
      <c r="S969" s="91" t="str">
        <f t="shared" si="54"/>
        <v/>
      </c>
    </row>
    <row r="970" spans="16:19" x14ac:dyDescent="0.2">
      <c r="P970" s="134" t="str">
        <f t="shared" si="53"/>
        <v/>
      </c>
      <c r="Q970" s="91" t="str">
        <f t="shared" si="55"/>
        <v/>
      </c>
      <c r="S970" s="91" t="str">
        <f t="shared" si="54"/>
        <v/>
      </c>
    </row>
    <row r="971" spans="16:19" x14ac:dyDescent="0.2">
      <c r="P971" s="134" t="str">
        <f t="shared" si="53"/>
        <v/>
      </c>
      <c r="Q971" s="91" t="str">
        <f t="shared" si="55"/>
        <v/>
      </c>
      <c r="S971" s="91" t="str">
        <f t="shared" si="54"/>
        <v/>
      </c>
    </row>
    <row r="972" spans="16:19" x14ac:dyDescent="0.2">
      <c r="P972" s="134" t="str">
        <f t="shared" si="53"/>
        <v/>
      </c>
      <c r="Q972" s="91" t="str">
        <f t="shared" si="55"/>
        <v/>
      </c>
      <c r="S972" s="91" t="str">
        <f t="shared" si="54"/>
        <v/>
      </c>
    </row>
    <row r="973" spans="16:19" x14ac:dyDescent="0.2">
      <c r="P973" s="134" t="str">
        <f t="shared" si="53"/>
        <v/>
      </c>
      <c r="Q973" s="91" t="str">
        <f t="shared" si="55"/>
        <v/>
      </c>
      <c r="S973" s="91" t="str">
        <f t="shared" si="54"/>
        <v/>
      </c>
    </row>
    <row r="974" spans="16:19" x14ac:dyDescent="0.2">
      <c r="P974" s="134" t="str">
        <f t="shared" si="53"/>
        <v/>
      </c>
      <c r="Q974" s="91" t="str">
        <f t="shared" si="55"/>
        <v/>
      </c>
      <c r="S974" s="91" t="str">
        <f t="shared" si="54"/>
        <v/>
      </c>
    </row>
    <row r="975" spans="16:19" x14ac:dyDescent="0.2">
      <c r="P975" s="134" t="str">
        <f t="shared" si="53"/>
        <v/>
      </c>
      <c r="Q975" s="91" t="str">
        <f t="shared" si="55"/>
        <v/>
      </c>
      <c r="S975" s="91" t="str">
        <f t="shared" si="54"/>
        <v/>
      </c>
    </row>
    <row r="976" spans="16:19" x14ac:dyDescent="0.2">
      <c r="P976" s="134" t="str">
        <f t="shared" si="53"/>
        <v/>
      </c>
      <c r="Q976" s="91" t="str">
        <f t="shared" si="55"/>
        <v/>
      </c>
      <c r="S976" s="91" t="str">
        <f t="shared" si="54"/>
        <v/>
      </c>
    </row>
    <row r="977" spans="16:19" x14ac:dyDescent="0.2">
      <c r="P977" s="134" t="str">
        <f t="shared" si="53"/>
        <v/>
      </c>
      <c r="Q977" s="91" t="str">
        <f t="shared" si="55"/>
        <v/>
      </c>
      <c r="S977" s="91" t="str">
        <f t="shared" si="54"/>
        <v/>
      </c>
    </row>
    <row r="978" spans="16:19" x14ac:dyDescent="0.2">
      <c r="P978" s="134" t="str">
        <f t="shared" si="53"/>
        <v/>
      </c>
      <c r="Q978" s="91" t="str">
        <f t="shared" si="55"/>
        <v/>
      </c>
      <c r="S978" s="91" t="str">
        <f t="shared" si="54"/>
        <v/>
      </c>
    </row>
    <row r="979" spans="16:19" x14ac:dyDescent="0.2">
      <c r="P979" s="134" t="str">
        <f t="shared" si="53"/>
        <v/>
      </c>
      <c r="Q979" s="91" t="str">
        <f t="shared" si="55"/>
        <v/>
      </c>
      <c r="S979" s="91" t="str">
        <f t="shared" si="54"/>
        <v/>
      </c>
    </row>
    <row r="980" spans="16:19" x14ac:dyDescent="0.2">
      <c r="P980" s="134" t="str">
        <f t="shared" si="53"/>
        <v/>
      </c>
      <c r="Q980" s="91" t="str">
        <f t="shared" si="55"/>
        <v/>
      </c>
      <c r="S980" s="91" t="str">
        <f t="shared" si="54"/>
        <v/>
      </c>
    </row>
    <row r="981" spans="16:19" x14ac:dyDescent="0.2">
      <c r="P981" s="134" t="str">
        <f t="shared" si="53"/>
        <v/>
      </c>
      <c r="Q981" s="91" t="str">
        <f t="shared" si="55"/>
        <v/>
      </c>
      <c r="S981" s="91" t="str">
        <f t="shared" si="54"/>
        <v/>
      </c>
    </row>
    <row r="982" spans="16:19" x14ac:dyDescent="0.2">
      <c r="P982" s="134" t="str">
        <f t="shared" si="53"/>
        <v/>
      </c>
      <c r="Q982" s="91" t="str">
        <f t="shared" si="55"/>
        <v/>
      </c>
      <c r="S982" s="91" t="str">
        <f t="shared" si="54"/>
        <v/>
      </c>
    </row>
    <row r="983" spans="16:19" x14ac:dyDescent="0.2">
      <c r="P983" s="134" t="str">
        <f t="shared" si="53"/>
        <v/>
      </c>
      <c r="Q983" s="91" t="str">
        <f t="shared" si="55"/>
        <v/>
      </c>
      <c r="S983" s="91" t="str">
        <f t="shared" si="54"/>
        <v/>
      </c>
    </row>
    <row r="984" spans="16:19" x14ac:dyDescent="0.2">
      <c r="P984" s="134" t="str">
        <f t="shared" si="53"/>
        <v/>
      </c>
      <c r="Q984" s="91" t="str">
        <f t="shared" si="55"/>
        <v/>
      </c>
      <c r="S984" s="91" t="str">
        <f t="shared" si="54"/>
        <v/>
      </c>
    </row>
    <row r="985" spans="16:19" x14ac:dyDescent="0.2">
      <c r="P985" s="134" t="str">
        <f t="shared" si="53"/>
        <v/>
      </c>
      <c r="Q985" s="91" t="str">
        <f t="shared" si="55"/>
        <v/>
      </c>
      <c r="S985" s="91" t="str">
        <f t="shared" si="54"/>
        <v/>
      </c>
    </row>
    <row r="986" spans="16:19" x14ac:dyDescent="0.2">
      <c r="P986" s="134" t="str">
        <f t="shared" si="53"/>
        <v/>
      </c>
      <c r="Q986" s="91" t="str">
        <f t="shared" si="55"/>
        <v/>
      </c>
      <c r="S986" s="91" t="str">
        <f t="shared" si="54"/>
        <v/>
      </c>
    </row>
    <row r="987" spans="16:19" x14ac:dyDescent="0.2">
      <c r="P987" s="134" t="str">
        <f t="shared" si="53"/>
        <v/>
      </c>
      <c r="Q987" s="91" t="str">
        <f t="shared" si="55"/>
        <v/>
      </c>
      <c r="S987" s="91" t="str">
        <f t="shared" si="54"/>
        <v/>
      </c>
    </row>
    <row r="988" spans="16:19" x14ac:dyDescent="0.2">
      <c r="P988" s="134" t="str">
        <f t="shared" si="53"/>
        <v/>
      </c>
      <c r="Q988" s="91" t="str">
        <f t="shared" si="55"/>
        <v/>
      </c>
      <c r="S988" s="91" t="str">
        <f t="shared" si="54"/>
        <v/>
      </c>
    </row>
    <row r="989" spans="16:19" x14ac:dyDescent="0.2">
      <c r="P989" s="134" t="str">
        <f t="shared" si="53"/>
        <v/>
      </c>
      <c r="Q989" s="91" t="str">
        <f t="shared" si="55"/>
        <v/>
      </c>
      <c r="S989" s="91" t="str">
        <f t="shared" si="54"/>
        <v/>
      </c>
    </row>
    <row r="990" spans="16:19" x14ac:dyDescent="0.2">
      <c r="P990" s="134" t="str">
        <f t="shared" si="53"/>
        <v/>
      </c>
      <c r="Q990" s="91" t="str">
        <f t="shared" si="55"/>
        <v/>
      </c>
      <c r="S990" s="91" t="str">
        <f t="shared" si="54"/>
        <v/>
      </c>
    </row>
    <row r="991" spans="16:19" x14ac:dyDescent="0.2">
      <c r="P991" s="134" t="str">
        <f t="shared" si="53"/>
        <v/>
      </c>
      <c r="Q991" s="91" t="str">
        <f t="shared" si="55"/>
        <v/>
      </c>
      <c r="S991" s="91" t="str">
        <f t="shared" si="54"/>
        <v/>
      </c>
    </row>
    <row r="992" spans="16:19" x14ac:dyDescent="0.2">
      <c r="P992" s="134" t="str">
        <f t="shared" si="53"/>
        <v/>
      </c>
      <c r="Q992" s="91" t="str">
        <f t="shared" si="55"/>
        <v/>
      </c>
      <c r="S992" s="91" t="str">
        <f t="shared" si="54"/>
        <v/>
      </c>
    </row>
    <row r="993" spans="16:19" x14ac:dyDescent="0.2">
      <c r="P993" s="134" t="str">
        <f t="shared" si="53"/>
        <v/>
      </c>
      <c r="Q993" s="91" t="str">
        <f t="shared" si="55"/>
        <v/>
      </c>
      <c r="S993" s="91" t="str">
        <f t="shared" si="54"/>
        <v/>
      </c>
    </row>
    <row r="994" spans="16:19" x14ac:dyDescent="0.2">
      <c r="P994" s="134" t="str">
        <f t="shared" si="53"/>
        <v/>
      </c>
      <c r="Q994" s="91" t="str">
        <f t="shared" si="55"/>
        <v/>
      </c>
      <c r="S994" s="91" t="str">
        <f t="shared" si="54"/>
        <v/>
      </c>
    </row>
    <row r="995" spans="16:19" x14ac:dyDescent="0.2">
      <c r="P995" s="134" t="str">
        <f t="shared" si="53"/>
        <v/>
      </c>
      <c r="Q995" s="91" t="str">
        <f t="shared" si="55"/>
        <v/>
      </c>
      <c r="S995" s="91" t="str">
        <f t="shared" si="54"/>
        <v/>
      </c>
    </row>
    <row r="996" spans="16:19" x14ac:dyDescent="0.2">
      <c r="P996" s="134" t="str">
        <f t="shared" si="53"/>
        <v/>
      </c>
      <c r="Q996" s="91" t="str">
        <f t="shared" si="55"/>
        <v/>
      </c>
      <c r="S996" s="91" t="str">
        <f t="shared" si="54"/>
        <v/>
      </c>
    </row>
    <row r="997" spans="16:19" x14ac:dyDescent="0.2">
      <c r="P997" s="134" t="str">
        <f t="shared" si="53"/>
        <v/>
      </c>
      <c r="Q997" s="91" t="str">
        <f t="shared" si="55"/>
        <v/>
      </c>
      <c r="S997" s="91" t="str">
        <f t="shared" si="54"/>
        <v/>
      </c>
    </row>
    <row r="998" spans="16:19" x14ac:dyDescent="0.2">
      <c r="P998" s="134" t="str">
        <f t="shared" si="53"/>
        <v/>
      </c>
      <c r="Q998" s="91" t="str">
        <f t="shared" si="55"/>
        <v/>
      </c>
      <c r="S998" s="91" t="str">
        <f t="shared" si="54"/>
        <v/>
      </c>
    </row>
    <row r="999" spans="16:19" x14ac:dyDescent="0.2">
      <c r="P999" s="134" t="str">
        <f t="shared" si="53"/>
        <v/>
      </c>
      <c r="Q999" s="91" t="str">
        <f t="shared" si="55"/>
        <v/>
      </c>
      <c r="S999" s="91" t="str">
        <f t="shared" si="54"/>
        <v/>
      </c>
    </row>
    <row r="1000" spans="16:19" x14ac:dyDescent="0.2">
      <c r="P1000" s="134" t="str">
        <f t="shared" si="53"/>
        <v/>
      </c>
      <c r="Q1000" s="91" t="str">
        <f t="shared" si="55"/>
        <v/>
      </c>
      <c r="S1000" s="91" t="str">
        <f t="shared" si="54"/>
        <v/>
      </c>
    </row>
    <row r="1001" spans="16:19" x14ac:dyDescent="0.2">
      <c r="P1001" s="134" t="str">
        <f t="shared" si="53"/>
        <v/>
      </c>
      <c r="Q1001" s="91" t="str">
        <f t="shared" si="55"/>
        <v/>
      </c>
      <c r="S1001" s="91" t="str">
        <f t="shared" si="54"/>
        <v/>
      </c>
    </row>
    <row r="1002" spans="16:19" x14ac:dyDescent="0.2">
      <c r="P1002" s="134" t="str">
        <f t="shared" si="53"/>
        <v/>
      </c>
      <c r="Q1002" s="91" t="str">
        <f t="shared" si="55"/>
        <v/>
      </c>
      <c r="S1002" s="91" t="str">
        <f t="shared" si="54"/>
        <v/>
      </c>
    </row>
    <row r="1003" spans="16:19" x14ac:dyDescent="0.2">
      <c r="P1003" s="134" t="str">
        <f t="shared" si="53"/>
        <v/>
      </c>
      <c r="Q1003" s="91" t="str">
        <f t="shared" si="55"/>
        <v/>
      </c>
      <c r="S1003" s="91" t="str">
        <f t="shared" si="54"/>
        <v/>
      </c>
    </row>
    <row r="1004" spans="16:19" x14ac:dyDescent="0.2">
      <c r="P1004" s="134" t="str">
        <f t="shared" si="53"/>
        <v/>
      </c>
      <c r="Q1004" s="91" t="str">
        <f t="shared" si="55"/>
        <v/>
      </c>
      <c r="S1004" s="91" t="str">
        <f t="shared" si="54"/>
        <v/>
      </c>
    </row>
    <row r="1005" spans="16:19" x14ac:dyDescent="0.2">
      <c r="P1005" s="134" t="str">
        <f t="shared" si="53"/>
        <v/>
      </c>
      <c r="Q1005" s="91" t="str">
        <f t="shared" si="55"/>
        <v/>
      </c>
      <c r="S1005" s="91" t="str">
        <f t="shared" si="54"/>
        <v/>
      </c>
    </row>
    <row r="1006" spans="16:19" x14ac:dyDescent="0.2">
      <c r="P1006" s="134" t="str">
        <f t="shared" si="53"/>
        <v/>
      </c>
      <c r="Q1006" s="91" t="str">
        <f t="shared" si="55"/>
        <v/>
      </c>
      <c r="S1006" s="91" t="str">
        <f t="shared" si="54"/>
        <v/>
      </c>
    </row>
    <row r="1007" spans="16:19" x14ac:dyDescent="0.2">
      <c r="P1007" s="134" t="str">
        <f t="shared" si="53"/>
        <v/>
      </c>
      <c r="Q1007" s="91" t="str">
        <f t="shared" si="55"/>
        <v/>
      </c>
      <c r="S1007" s="91" t="str">
        <f t="shared" si="54"/>
        <v/>
      </c>
    </row>
    <row r="1008" spans="16:19" x14ac:dyDescent="0.2">
      <c r="P1008" s="134" t="str">
        <f t="shared" si="53"/>
        <v/>
      </c>
      <c r="Q1008" s="91" t="str">
        <f t="shared" si="55"/>
        <v/>
      </c>
      <c r="S1008" s="91" t="str">
        <f t="shared" si="54"/>
        <v/>
      </c>
    </row>
    <row r="1009" spans="16:19" x14ac:dyDescent="0.2">
      <c r="P1009" s="134" t="str">
        <f t="shared" si="53"/>
        <v/>
      </c>
      <c r="Q1009" s="91" t="str">
        <f t="shared" si="55"/>
        <v/>
      </c>
      <c r="S1009" s="91" t="str">
        <f t="shared" si="54"/>
        <v/>
      </c>
    </row>
    <row r="1010" spans="16:19" x14ac:dyDescent="0.2">
      <c r="P1010" s="134" t="str">
        <f t="shared" si="53"/>
        <v/>
      </c>
      <c r="Q1010" s="91" t="str">
        <f t="shared" si="55"/>
        <v/>
      </c>
      <c r="S1010" s="91" t="str">
        <f t="shared" si="54"/>
        <v/>
      </c>
    </row>
    <row r="1011" spans="16:19" x14ac:dyDescent="0.2">
      <c r="P1011" s="134" t="str">
        <f t="shared" si="53"/>
        <v/>
      </c>
      <c r="Q1011" s="91" t="str">
        <f t="shared" si="55"/>
        <v/>
      </c>
      <c r="S1011" s="91" t="str">
        <f t="shared" si="54"/>
        <v/>
      </c>
    </row>
    <row r="1012" spans="16:19" x14ac:dyDescent="0.2">
      <c r="P1012" s="134" t="str">
        <f t="shared" si="53"/>
        <v/>
      </c>
      <c r="Q1012" s="91" t="str">
        <f t="shared" si="55"/>
        <v/>
      </c>
      <c r="S1012" s="91" t="str">
        <f t="shared" si="54"/>
        <v/>
      </c>
    </row>
    <row r="1013" spans="16:19" x14ac:dyDescent="0.2">
      <c r="P1013" s="134" t="str">
        <f t="shared" si="53"/>
        <v/>
      </c>
      <c r="Q1013" s="91" t="str">
        <f t="shared" si="55"/>
        <v/>
      </c>
      <c r="S1013" s="91" t="str">
        <f t="shared" si="54"/>
        <v/>
      </c>
    </row>
    <row r="1014" spans="16:19" x14ac:dyDescent="0.2">
      <c r="P1014" s="134" t="str">
        <f t="shared" si="53"/>
        <v/>
      </c>
      <c r="Q1014" s="91" t="str">
        <f t="shared" si="55"/>
        <v/>
      </c>
      <c r="S1014" s="91" t="str">
        <f t="shared" si="54"/>
        <v/>
      </c>
    </row>
    <row r="1015" spans="16:19" x14ac:dyDescent="0.2">
      <c r="P1015" s="134" t="str">
        <f t="shared" si="53"/>
        <v/>
      </c>
      <c r="Q1015" s="91" t="str">
        <f t="shared" si="55"/>
        <v/>
      </c>
      <c r="S1015" s="91" t="str">
        <f t="shared" si="54"/>
        <v/>
      </c>
    </row>
    <row r="1016" spans="16:19" x14ac:dyDescent="0.2">
      <c r="P1016" s="134" t="str">
        <f t="shared" si="53"/>
        <v/>
      </c>
      <c r="Q1016" s="91" t="str">
        <f t="shared" si="55"/>
        <v/>
      </c>
      <c r="S1016" s="91" t="str">
        <f t="shared" si="54"/>
        <v/>
      </c>
    </row>
    <row r="1017" spans="16:19" x14ac:dyDescent="0.2">
      <c r="P1017" s="134" t="str">
        <f t="shared" si="53"/>
        <v/>
      </c>
      <c r="Q1017" s="91" t="str">
        <f t="shared" si="55"/>
        <v/>
      </c>
      <c r="S1017" s="91" t="str">
        <f t="shared" si="54"/>
        <v/>
      </c>
    </row>
    <row r="1018" spans="16:19" x14ac:dyDescent="0.2">
      <c r="P1018" s="134" t="str">
        <f t="shared" si="53"/>
        <v/>
      </c>
      <c r="Q1018" s="91" t="str">
        <f t="shared" si="55"/>
        <v/>
      </c>
      <c r="S1018" s="91" t="str">
        <f t="shared" si="54"/>
        <v/>
      </c>
    </row>
    <row r="1019" spans="16:19" x14ac:dyDescent="0.2">
      <c r="P1019" s="134" t="str">
        <f t="shared" si="53"/>
        <v/>
      </c>
      <c r="Q1019" s="91" t="str">
        <f t="shared" si="55"/>
        <v/>
      </c>
      <c r="S1019" s="91" t="str">
        <f t="shared" si="54"/>
        <v/>
      </c>
    </row>
    <row r="1020" spans="16:19" x14ac:dyDescent="0.2">
      <c r="P1020" s="134" t="str">
        <f t="shared" si="53"/>
        <v/>
      </c>
      <c r="Q1020" s="91" t="str">
        <f t="shared" si="55"/>
        <v/>
      </c>
      <c r="S1020" s="91" t="str">
        <f t="shared" si="54"/>
        <v/>
      </c>
    </row>
    <row r="1021" spans="16:19" x14ac:dyDescent="0.2">
      <c r="P1021" s="134" t="str">
        <f t="shared" si="53"/>
        <v/>
      </c>
      <c r="Q1021" s="91" t="str">
        <f t="shared" si="55"/>
        <v/>
      </c>
      <c r="S1021" s="91" t="str">
        <f t="shared" si="54"/>
        <v/>
      </c>
    </row>
    <row r="1022" spans="16:19" x14ac:dyDescent="0.2">
      <c r="P1022" s="134" t="str">
        <f t="shared" si="53"/>
        <v/>
      </c>
      <c r="Q1022" s="91" t="str">
        <f t="shared" si="55"/>
        <v/>
      </c>
      <c r="S1022" s="91" t="str">
        <f t="shared" si="54"/>
        <v/>
      </c>
    </row>
    <row r="1023" spans="16:19" x14ac:dyDescent="0.2">
      <c r="P1023" s="134" t="str">
        <f t="shared" si="53"/>
        <v/>
      </c>
      <c r="Q1023" s="91" t="str">
        <f t="shared" si="55"/>
        <v/>
      </c>
      <c r="S1023" s="91" t="str">
        <f t="shared" si="54"/>
        <v/>
      </c>
    </row>
    <row r="1024" spans="16:19" x14ac:dyDescent="0.2">
      <c r="P1024" s="134" t="str">
        <f t="shared" si="53"/>
        <v/>
      </c>
      <c r="Q1024" s="91" t="str">
        <f t="shared" si="55"/>
        <v/>
      </c>
      <c r="S1024" s="91" t="str">
        <f t="shared" si="54"/>
        <v/>
      </c>
    </row>
    <row r="1025" spans="16:19" x14ac:dyDescent="0.2">
      <c r="P1025" s="134" t="str">
        <f t="shared" si="53"/>
        <v/>
      </c>
      <c r="Q1025" s="91" t="str">
        <f t="shared" si="55"/>
        <v/>
      </c>
      <c r="S1025" s="91" t="str">
        <f t="shared" si="54"/>
        <v/>
      </c>
    </row>
    <row r="1026" spans="16:19" x14ac:dyDescent="0.2">
      <c r="P1026" s="134" t="str">
        <f t="shared" si="53"/>
        <v/>
      </c>
      <c r="Q1026" s="91" t="str">
        <f t="shared" si="55"/>
        <v/>
      </c>
      <c r="S1026" s="91" t="str">
        <f t="shared" si="54"/>
        <v/>
      </c>
    </row>
    <row r="1027" spans="16:19" x14ac:dyDescent="0.2">
      <c r="P1027" s="134" t="str">
        <f t="shared" ref="P1027:P1090" si="56">IF(A1027="","",1)</f>
        <v/>
      </c>
      <c r="Q1027" s="91" t="str">
        <f t="shared" si="55"/>
        <v/>
      </c>
      <c r="S1027" s="91" t="str">
        <f t="shared" ref="S1027:S1090" si="57">IF(T1027="AGENT",2,"")&amp;IF(T1027="CLIENT",1,"")</f>
        <v/>
      </c>
    </row>
    <row r="1028" spans="16:19" x14ac:dyDescent="0.2">
      <c r="P1028" s="134" t="str">
        <f t="shared" si="56"/>
        <v/>
      </c>
      <c r="Q1028" s="91" t="str">
        <f t="shared" ref="Q1028:Q1091" si="58">IF(OR(L1028="TROP CHER ALL IN", L1028="TROP CHER FOB", L1028="TROP CHER FRET", L1028="REP HORS DELAIS", L1028="PDT NON ADAPTE", L1028="CDE ANNULEE", L1028="AUTRE"),1, "")</f>
        <v/>
      </c>
      <c r="S1028" s="91" t="str">
        <f t="shared" si="57"/>
        <v/>
      </c>
    </row>
    <row r="1029" spans="16:19" x14ac:dyDescent="0.2">
      <c r="P1029" s="134" t="str">
        <f t="shared" si="56"/>
        <v/>
      </c>
      <c r="Q1029" s="91" t="str">
        <f t="shared" si="58"/>
        <v/>
      </c>
      <c r="S1029" s="91" t="str">
        <f t="shared" si="57"/>
        <v/>
      </c>
    </row>
    <row r="1030" spans="16:19" x14ac:dyDescent="0.2">
      <c r="P1030" s="134" t="str">
        <f t="shared" si="56"/>
        <v/>
      </c>
      <c r="Q1030" s="91" t="str">
        <f t="shared" si="58"/>
        <v/>
      </c>
      <c r="S1030" s="91" t="str">
        <f t="shared" si="57"/>
        <v/>
      </c>
    </row>
    <row r="1031" spans="16:19" x14ac:dyDescent="0.2">
      <c r="P1031" s="134" t="str">
        <f t="shared" si="56"/>
        <v/>
      </c>
      <c r="Q1031" s="91" t="str">
        <f t="shared" si="58"/>
        <v/>
      </c>
      <c r="S1031" s="91" t="str">
        <f t="shared" si="57"/>
        <v/>
      </c>
    </row>
    <row r="1032" spans="16:19" x14ac:dyDescent="0.2">
      <c r="P1032" s="134" t="str">
        <f t="shared" si="56"/>
        <v/>
      </c>
      <c r="Q1032" s="91" t="str">
        <f t="shared" si="58"/>
        <v/>
      </c>
      <c r="S1032" s="91" t="str">
        <f t="shared" si="57"/>
        <v/>
      </c>
    </row>
    <row r="1033" spans="16:19" x14ac:dyDescent="0.2">
      <c r="P1033" s="134" t="str">
        <f t="shared" si="56"/>
        <v/>
      </c>
      <c r="Q1033" s="91" t="str">
        <f t="shared" si="58"/>
        <v/>
      </c>
      <c r="S1033" s="91" t="str">
        <f t="shared" si="57"/>
        <v/>
      </c>
    </row>
    <row r="1034" spans="16:19" x14ac:dyDescent="0.2">
      <c r="P1034" s="134" t="str">
        <f t="shared" si="56"/>
        <v/>
      </c>
      <c r="Q1034" s="91" t="str">
        <f t="shared" si="58"/>
        <v/>
      </c>
      <c r="S1034" s="91" t="str">
        <f t="shared" si="57"/>
        <v/>
      </c>
    </row>
    <row r="1035" spans="16:19" x14ac:dyDescent="0.2">
      <c r="P1035" s="134" t="str">
        <f t="shared" si="56"/>
        <v/>
      </c>
      <c r="Q1035" s="91" t="str">
        <f t="shared" si="58"/>
        <v/>
      </c>
      <c r="S1035" s="91" t="str">
        <f t="shared" si="57"/>
        <v/>
      </c>
    </row>
    <row r="1036" spans="16:19" x14ac:dyDescent="0.2">
      <c r="P1036" s="134" t="str">
        <f t="shared" si="56"/>
        <v/>
      </c>
      <c r="Q1036" s="91" t="str">
        <f t="shared" si="58"/>
        <v/>
      </c>
      <c r="S1036" s="91" t="str">
        <f t="shared" si="57"/>
        <v/>
      </c>
    </row>
    <row r="1037" spans="16:19" x14ac:dyDescent="0.2">
      <c r="P1037" s="134" t="str">
        <f t="shared" si="56"/>
        <v/>
      </c>
      <c r="Q1037" s="91" t="str">
        <f t="shared" si="58"/>
        <v/>
      </c>
      <c r="S1037" s="91" t="str">
        <f t="shared" si="57"/>
        <v/>
      </c>
    </row>
    <row r="1038" spans="16:19" x14ac:dyDescent="0.2">
      <c r="P1038" s="134" t="str">
        <f t="shared" si="56"/>
        <v/>
      </c>
      <c r="Q1038" s="91" t="str">
        <f t="shared" si="58"/>
        <v/>
      </c>
      <c r="S1038" s="91" t="str">
        <f t="shared" si="57"/>
        <v/>
      </c>
    </row>
    <row r="1039" spans="16:19" x14ac:dyDescent="0.2">
      <c r="P1039" s="134" t="str">
        <f t="shared" si="56"/>
        <v/>
      </c>
      <c r="Q1039" s="91" t="str">
        <f t="shared" si="58"/>
        <v/>
      </c>
      <c r="S1039" s="91" t="str">
        <f t="shared" si="57"/>
        <v/>
      </c>
    </row>
    <row r="1040" spans="16:19" x14ac:dyDescent="0.2">
      <c r="P1040" s="134" t="str">
        <f t="shared" si="56"/>
        <v/>
      </c>
      <c r="Q1040" s="91" t="str">
        <f t="shared" si="58"/>
        <v/>
      </c>
      <c r="S1040" s="91" t="str">
        <f t="shared" si="57"/>
        <v/>
      </c>
    </row>
    <row r="1041" spans="16:19" x14ac:dyDescent="0.2">
      <c r="P1041" s="134" t="str">
        <f t="shared" si="56"/>
        <v/>
      </c>
      <c r="Q1041" s="91" t="str">
        <f t="shared" si="58"/>
        <v/>
      </c>
      <c r="S1041" s="91" t="str">
        <f t="shared" si="57"/>
        <v/>
      </c>
    </row>
    <row r="1042" spans="16:19" x14ac:dyDescent="0.2">
      <c r="P1042" s="134" t="str">
        <f t="shared" si="56"/>
        <v/>
      </c>
      <c r="Q1042" s="91" t="str">
        <f t="shared" si="58"/>
        <v/>
      </c>
      <c r="S1042" s="91" t="str">
        <f t="shared" si="57"/>
        <v/>
      </c>
    </row>
    <row r="1043" spans="16:19" x14ac:dyDescent="0.2">
      <c r="P1043" s="134" t="str">
        <f t="shared" si="56"/>
        <v/>
      </c>
      <c r="Q1043" s="91" t="str">
        <f t="shared" si="58"/>
        <v/>
      </c>
      <c r="S1043" s="91" t="str">
        <f t="shared" si="57"/>
        <v/>
      </c>
    </row>
    <row r="1044" spans="16:19" x14ac:dyDescent="0.2">
      <c r="P1044" s="134" t="str">
        <f t="shared" si="56"/>
        <v/>
      </c>
      <c r="Q1044" s="91" t="str">
        <f t="shared" si="58"/>
        <v/>
      </c>
      <c r="S1044" s="91" t="str">
        <f t="shared" si="57"/>
        <v/>
      </c>
    </row>
    <row r="1045" spans="16:19" x14ac:dyDescent="0.2">
      <c r="P1045" s="134" t="str">
        <f t="shared" si="56"/>
        <v/>
      </c>
      <c r="Q1045" s="91" t="str">
        <f t="shared" si="58"/>
        <v/>
      </c>
      <c r="S1045" s="91" t="str">
        <f t="shared" si="57"/>
        <v/>
      </c>
    </row>
    <row r="1046" spans="16:19" x14ac:dyDescent="0.2">
      <c r="P1046" s="134" t="str">
        <f t="shared" si="56"/>
        <v/>
      </c>
      <c r="Q1046" s="91" t="str">
        <f t="shared" si="58"/>
        <v/>
      </c>
      <c r="S1046" s="91" t="str">
        <f t="shared" si="57"/>
        <v/>
      </c>
    </row>
    <row r="1047" spans="16:19" x14ac:dyDescent="0.2">
      <c r="P1047" s="134" t="str">
        <f t="shared" si="56"/>
        <v/>
      </c>
      <c r="Q1047" s="91" t="str">
        <f t="shared" si="58"/>
        <v/>
      </c>
      <c r="S1047" s="91" t="str">
        <f t="shared" si="57"/>
        <v/>
      </c>
    </row>
    <row r="1048" spans="16:19" x14ac:dyDescent="0.2">
      <c r="P1048" s="134" t="str">
        <f t="shared" si="56"/>
        <v/>
      </c>
      <c r="Q1048" s="91" t="str">
        <f t="shared" si="58"/>
        <v/>
      </c>
      <c r="S1048" s="91" t="str">
        <f t="shared" si="57"/>
        <v/>
      </c>
    </row>
    <row r="1049" spans="16:19" x14ac:dyDescent="0.2">
      <c r="P1049" s="134" t="str">
        <f t="shared" si="56"/>
        <v/>
      </c>
      <c r="Q1049" s="91" t="str">
        <f t="shared" si="58"/>
        <v/>
      </c>
      <c r="S1049" s="91" t="str">
        <f t="shared" si="57"/>
        <v/>
      </c>
    </row>
    <row r="1050" spans="16:19" x14ac:dyDescent="0.2">
      <c r="P1050" s="134" t="str">
        <f t="shared" si="56"/>
        <v/>
      </c>
      <c r="Q1050" s="91" t="str">
        <f t="shared" si="58"/>
        <v/>
      </c>
      <c r="S1050" s="91" t="str">
        <f t="shared" si="57"/>
        <v/>
      </c>
    </row>
    <row r="1051" spans="16:19" x14ac:dyDescent="0.2">
      <c r="P1051" s="134" t="str">
        <f t="shared" si="56"/>
        <v/>
      </c>
      <c r="Q1051" s="91" t="str">
        <f t="shared" si="58"/>
        <v/>
      </c>
      <c r="S1051" s="91" t="str">
        <f t="shared" si="57"/>
        <v/>
      </c>
    </row>
    <row r="1052" spans="16:19" x14ac:dyDescent="0.2">
      <c r="P1052" s="134" t="str">
        <f t="shared" si="56"/>
        <v/>
      </c>
      <c r="Q1052" s="91" t="str">
        <f t="shared" si="58"/>
        <v/>
      </c>
      <c r="S1052" s="91" t="str">
        <f t="shared" si="57"/>
        <v/>
      </c>
    </row>
    <row r="1053" spans="16:19" x14ac:dyDescent="0.2">
      <c r="P1053" s="134" t="str">
        <f t="shared" si="56"/>
        <v/>
      </c>
      <c r="Q1053" s="91" t="str">
        <f t="shared" si="58"/>
        <v/>
      </c>
      <c r="S1053" s="91" t="str">
        <f t="shared" si="57"/>
        <v/>
      </c>
    </row>
    <row r="1054" spans="16:19" x14ac:dyDescent="0.2">
      <c r="P1054" s="134" t="str">
        <f t="shared" si="56"/>
        <v/>
      </c>
      <c r="Q1054" s="91" t="str">
        <f t="shared" si="58"/>
        <v/>
      </c>
      <c r="S1054" s="91" t="str">
        <f t="shared" si="57"/>
        <v/>
      </c>
    </row>
    <row r="1055" spans="16:19" x14ac:dyDescent="0.2">
      <c r="P1055" s="134" t="str">
        <f t="shared" si="56"/>
        <v/>
      </c>
      <c r="Q1055" s="91" t="str">
        <f t="shared" si="58"/>
        <v/>
      </c>
      <c r="S1055" s="91" t="str">
        <f t="shared" si="57"/>
        <v/>
      </c>
    </row>
    <row r="1056" spans="16:19" x14ac:dyDescent="0.2">
      <c r="P1056" s="134" t="str">
        <f t="shared" si="56"/>
        <v/>
      </c>
      <c r="Q1056" s="91" t="str">
        <f t="shared" si="58"/>
        <v/>
      </c>
      <c r="S1056" s="91" t="str">
        <f t="shared" si="57"/>
        <v/>
      </c>
    </row>
    <row r="1057" spans="16:19" x14ac:dyDescent="0.2">
      <c r="P1057" s="134" t="str">
        <f t="shared" si="56"/>
        <v/>
      </c>
      <c r="Q1057" s="91" t="str">
        <f t="shared" si="58"/>
        <v/>
      </c>
      <c r="S1057" s="91" t="str">
        <f t="shared" si="57"/>
        <v/>
      </c>
    </row>
    <row r="1058" spans="16:19" x14ac:dyDescent="0.2">
      <c r="P1058" s="134" t="str">
        <f t="shared" si="56"/>
        <v/>
      </c>
      <c r="Q1058" s="91" t="str">
        <f t="shared" si="58"/>
        <v/>
      </c>
      <c r="S1058" s="91" t="str">
        <f t="shared" si="57"/>
        <v/>
      </c>
    </row>
    <row r="1059" spans="16:19" x14ac:dyDescent="0.2">
      <c r="P1059" s="134" t="str">
        <f t="shared" si="56"/>
        <v/>
      </c>
      <c r="Q1059" s="91" t="str">
        <f t="shared" si="58"/>
        <v/>
      </c>
      <c r="S1059" s="91" t="str">
        <f t="shared" si="57"/>
        <v/>
      </c>
    </row>
    <row r="1060" spans="16:19" x14ac:dyDescent="0.2">
      <c r="P1060" s="134" t="str">
        <f t="shared" si="56"/>
        <v/>
      </c>
      <c r="Q1060" s="91" t="str">
        <f t="shared" si="58"/>
        <v/>
      </c>
      <c r="S1060" s="91" t="str">
        <f t="shared" si="57"/>
        <v/>
      </c>
    </row>
    <row r="1061" spans="16:19" x14ac:dyDescent="0.2">
      <c r="P1061" s="134" t="str">
        <f t="shared" si="56"/>
        <v/>
      </c>
      <c r="Q1061" s="91" t="str">
        <f t="shared" si="58"/>
        <v/>
      </c>
      <c r="S1061" s="91" t="str">
        <f t="shared" si="57"/>
        <v/>
      </c>
    </row>
    <row r="1062" spans="16:19" x14ac:dyDescent="0.2">
      <c r="P1062" s="134" t="str">
        <f t="shared" si="56"/>
        <v/>
      </c>
      <c r="Q1062" s="91" t="str">
        <f t="shared" si="58"/>
        <v/>
      </c>
      <c r="S1062" s="91" t="str">
        <f t="shared" si="57"/>
        <v/>
      </c>
    </row>
    <row r="1063" spans="16:19" x14ac:dyDescent="0.2">
      <c r="P1063" s="134" t="str">
        <f t="shared" si="56"/>
        <v/>
      </c>
      <c r="Q1063" s="91" t="str">
        <f t="shared" si="58"/>
        <v/>
      </c>
      <c r="S1063" s="91" t="str">
        <f t="shared" si="57"/>
        <v/>
      </c>
    </row>
    <row r="1064" spans="16:19" x14ac:dyDescent="0.2">
      <c r="P1064" s="134" t="str">
        <f t="shared" si="56"/>
        <v/>
      </c>
      <c r="Q1064" s="91" t="str">
        <f t="shared" si="58"/>
        <v/>
      </c>
      <c r="S1064" s="91" t="str">
        <f t="shared" si="57"/>
        <v/>
      </c>
    </row>
    <row r="1065" spans="16:19" x14ac:dyDescent="0.2">
      <c r="P1065" s="134" t="str">
        <f t="shared" si="56"/>
        <v/>
      </c>
      <c r="Q1065" s="91" t="str">
        <f t="shared" si="58"/>
        <v/>
      </c>
      <c r="S1065" s="91" t="str">
        <f t="shared" si="57"/>
        <v/>
      </c>
    </row>
    <row r="1066" spans="16:19" x14ac:dyDescent="0.2">
      <c r="P1066" s="134" t="str">
        <f t="shared" si="56"/>
        <v/>
      </c>
      <c r="Q1066" s="91" t="str">
        <f t="shared" si="58"/>
        <v/>
      </c>
      <c r="S1066" s="91" t="str">
        <f t="shared" si="57"/>
        <v/>
      </c>
    </row>
    <row r="1067" spans="16:19" x14ac:dyDescent="0.2">
      <c r="P1067" s="134" t="str">
        <f t="shared" si="56"/>
        <v/>
      </c>
      <c r="Q1067" s="91" t="str">
        <f t="shared" si="58"/>
        <v/>
      </c>
      <c r="S1067" s="91" t="str">
        <f t="shared" si="57"/>
        <v/>
      </c>
    </row>
    <row r="1068" spans="16:19" x14ac:dyDescent="0.2">
      <c r="P1068" s="134" t="str">
        <f t="shared" si="56"/>
        <v/>
      </c>
      <c r="Q1068" s="91" t="str">
        <f t="shared" si="58"/>
        <v/>
      </c>
      <c r="S1068" s="91" t="str">
        <f t="shared" si="57"/>
        <v/>
      </c>
    </row>
    <row r="1069" spans="16:19" x14ac:dyDescent="0.2">
      <c r="P1069" s="134" t="str">
        <f t="shared" si="56"/>
        <v/>
      </c>
      <c r="Q1069" s="91" t="str">
        <f t="shared" si="58"/>
        <v/>
      </c>
      <c r="S1069" s="91" t="str">
        <f t="shared" si="57"/>
        <v/>
      </c>
    </row>
    <row r="1070" spans="16:19" x14ac:dyDescent="0.2">
      <c r="P1070" s="134" t="str">
        <f t="shared" si="56"/>
        <v/>
      </c>
      <c r="Q1070" s="91" t="str">
        <f t="shared" si="58"/>
        <v/>
      </c>
      <c r="S1070" s="91" t="str">
        <f t="shared" si="57"/>
        <v/>
      </c>
    </row>
    <row r="1071" spans="16:19" x14ac:dyDescent="0.2">
      <c r="P1071" s="134" t="str">
        <f t="shared" si="56"/>
        <v/>
      </c>
      <c r="Q1071" s="91" t="str">
        <f t="shared" si="58"/>
        <v/>
      </c>
      <c r="S1071" s="91" t="str">
        <f t="shared" si="57"/>
        <v/>
      </c>
    </row>
    <row r="1072" spans="16:19" x14ac:dyDescent="0.2">
      <c r="P1072" s="134" t="str">
        <f t="shared" si="56"/>
        <v/>
      </c>
      <c r="Q1072" s="91" t="str">
        <f t="shared" si="58"/>
        <v/>
      </c>
      <c r="S1072" s="91" t="str">
        <f t="shared" si="57"/>
        <v/>
      </c>
    </row>
    <row r="1073" spans="16:19" x14ac:dyDescent="0.2">
      <c r="P1073" s="134" t="str">
        <f t="shared" si="56"/>
        <v/>
      </c>
      <c r="Q1073" s="91" t="str">
        <f t="shared" si="58"/>
        <v/>
      </c>
      <c r="S1073" s="91" t="str">
        <f t="shared" si="57"/>
        <v/>
      </c>
    </row>
    <row r="1074" spans="16:19" x14ac:dyDescent="0.2">
      <c r="P1074" s="134" t="str">
        <f t="shared" si="56"/>
        <v/>
      </c>
      <c r="Q1074" s="91" t="str">
        <f t="shared" si="58"/>
        <v/>
      </c>
      <c r="S1074" s="91" t="str">
        <f t="shared" si="57"/>
        <v/>
      </c>
    </row>
    <row r="1075" spans="16:19" x14ac:dyDescent="0.2">
      <c r="P1075" s="134" t="str">
        <f t="shared" si="56"/>
        <v/>
      </c>
      <c r="Q1075" s="91" t="str">
        <f t="shared" si="58"/>
        <v/>
      </c>
      <c r="S1075" s="91" t="str">
        <f t="shared" si="57"/>
        <v/>
      </c>
    </row>
    <row r="1076" spans="16:19" x14ac:dyDescent="0.2">
      <c r="P1076" s="134" t="str">
        <f t="shared" si="56"/>
        <v/>
      </c>
      <c r="Q1076" s="91" t="str">
        <f t="shared" si="58"/>
        <v/>
      </c>
      <c r="S1076" s="91" t="str">
        <f t="shared" si="57"/>
        <v/>
      </c>
    </row>
    <row r="1077" spans="16:19" x14ac:dyDescent="0.2">
      <c r="P1077" s="134" t="str">
        <f t="shared" si="56"/>
        <v/>
      </c>
      <c r="Q1077" s="91" t="str">
        <f t="shared" si="58"/>
        <v/>
      </c>
      <c r="S1077" s="91" t="str">
        <f t="shared" si="57"/>
        <v/>
      </c>
    </row>
    <row r="1078" spans="16:19" x14ac:dyDescent="0.2">
      <c r="P1078" s="134" t="str">
        <f t="shared" si="56"/>
        <v/>
      </c>
      <c r="Q1078" s="91" t="str">
        <f t="shared" si="58"/>
        <v/>
      </c>
      <c r="S1078" s="91" t="str">
        <f t="shared" si="57"/>
        <v/>
      </c>
    </row>
    <row r="1079" spans="16:19" x14ac:dyDescent="0.2">
      <c r="P1079" s="134" t="str">
        <f t="shared" si="56"/>
        <v/>
      </c>
      <c r="Q1079" s="91" t="str">
        <f t="shared" si="58"/>
        <v/>
      </c>
      <c r="S1079" s="91" t="str">
        <f t="shared" si="57"/>
        <v/>
      </c>
    </row>
    <row r="1080" spans="16:19" x14ac:dyDescent="0.2">
      <c r="P1080" s="134" t="str">
        <f t="shared" si="56"/>
        <v/>
      </c>
      <c r="Q1080" s="91" t="str">
        <f t="shared" si="58"/>
        <v/>
      </c>
      <c r="S1080" s="91" t="str">
        <f t="shared" si="57"/>
        <v/>
      </c>
    </row>
    <row r="1081" spans="16:19" x14ac:dyDescent="0.2">
      <c r="P1081" s="134" t="str">
        <f t="shared" si="56"/>
        <v/>
      </c>
      <c r="Q1081" s="91" t="str">
        <f t="shared" si="58"/>
        <v/>
      </c>
      <c r="S1081" s="91" t="str">
        <f t="shared" si="57"/>
        <v/>
      </c>
    </row>
    <row r="1082" spans="16:19" x14ac:dyDescent="0.2">
      <c r="P1082" s="134" t="str">
        <f t="shared" si="56"/>
        <v/>
      </c>
      <c r="Q1082" s="91" t="str">
        <f t="shared" si="58"/>
        <v/>
      </c>
      <c r="S1082" s="91" t="str">
        <f t="shared" si="57"/>
        <v/>
      </c>
    </row>
    <row r="1083" spans="16:19" x14ac:dyDescent="0.2">
      <c r="P1083" s="134" t="str">
        <f t="shared" si="56"/>
        <v/>
      </c>
      <c r="Q1083" s="91" t="str">
        <f t="shared" si="58"/>
        <v/>
      </c>
      <c r="S1083" s="91" t="str">
        <f t="shared" si="57"/>
        <v/>
      </c>
    </row>
    <row r="1084" spans="16:19" x14ac:dyDescent="0.2">
      <c r="P1084" s="134" t="str">
        <f t="shared" si="56"/>
        <v/>
      </c>
      <c r="Q1084" s="91" t="str">
        <f t="shared" si="58"/>
        <v/>
      </c>
      <c r="S1084" s="91" t="str">
        <f t="shared" si="57"/>
        <v/>
      </c>
    </row>
    <row r="1085" spans="16:19" x14ac:dyDescent="0.2">
      <c r="P1085" s="134" t="str">
        <f t="shared" si="56"/>
        <v/>
      </c>
      <c r="Q1085" s="91" t="str">
        <f t="shared" si="58"/>
        <v/>
      </c>
      <c r="S1085" s="91" t="str">
        <f t="shared" si="57"/>
        <v/>
      </c>
    </row>
    <row r="1086" spans="16:19" x14ac:dyDescent="0.2">
      <c r="P1086" s="134" t="str">
        <f t="shared" si="56"/>
        <v/>
      </c>
      <c r="Q1086" s="91" t="str">
        <f t="shared" si="58"/>
        <v/>
      </c>
      <c r="S1086" s="91" t="str">
        <f t="shared" si="57"/>
        <v/>
      </c>
    </row>
    <row r="1087" spans="16:19" x14ac:dyDescent="0.2">
      <c r="P1087" s="134" t="str">
        <f t="shared" si="56"/>
        <v/>
      </c>
      <c r="Q1087" s="91" t="str">
        <f t="shared" si="58"/>
        <v/>
      </c>
      <c r="S1087" s="91" t="str">
        <f t="shared" si="57"/>
        <v/>
      </c>
    </row>
    <row r="1088" spans="16:19" x14ac:dyDescent="0.2">
      <c r="P1088" s="134" t="str">
        <f t="shared" si="56"/>
        <v/>
      </c>
      <c r="Q1088" s="91" t="str">
        <f t="shared" si="58"/>
        <v/>
      </c>
      <c r="S1088" s="91" t="str">
        <f t="shared" si="57"/>
        <v/>
      </c>
    </row>
    <row r="1089" spans="16:19" x14ac:dyDescent="0.2">
      <c r="P1089" s="134" t="str">
        <f t="shared" si="56"/>
        <v/>
      </c>
      <c r="Q1089" s="91" t="str">
        <f t="shared" si="58"/>
        <v/>
      </c>
      <c r="S1089" s="91" t="str">
        <f t="shared" si="57"/>
        <v/>
      </c>
    </row>
    <row r="1090" spans="16:19" x14ac:dyDescent="0.2">
      <c r="P1090" s="134" t="str">
        <f t="shared" si="56"/>
        <v/>
      </c>
      <c r="Q1090" s="91" t="str">
        <f t="shared" si="58"/>
        <v/>
      </c>
      <c r="S1090" s="91" t="str">
        <f t="shared" si="57"/>
        <v/>
      </c>
    </row>
    <row r="1091" spans="16:19" x14ac:dyDescent="0.2">
      <c r="P1091" s="134" t="str">
        <f t="shared" ref="P1091:P1154" si="59">IF(A1091="","",1)</f>
        <v/>
      </c>
      <c r="Q1091" s="91" t="str">
        <f t="shared" si="58"/>
        <v/>
      </c>
      <c r="S1091" s="91" t="str">
        <f t="shared" ref="S1091:S1154" si="60">IF(T1091="AGENT",2,"")&amp;IF(T1091="CLIENT",1,"")</f>
        <v/>
      </c>
    </row>
    <row r="1092" spans="16:19" x14ac:dyDescent="0.2">
      <c r="P1092" s="134" t="str">
        <f t="shared" si="59"/>
        <v/>
      </c>
      <c r="Q1092" s="91" t="str">
        <f t="shared" ref="Q1092:Q1155" si="61">IF(OR(L1092="TROP CHER ALL IN", L1092="TROP CHER FOB", L1092="TROP CHER FRET", L1092="REP HORS DELAIS", L1092="PDT NON ADAPTE", L1092="CDE ANNULEE", L1092="AUTRE"),1, "")</f>
        <v/>
      </c>
      <c r="S1092" s="91" t="str">
        <f t="shared" si="60"/>
        <v/>
      </c>
    </row>
    <row r="1093" spans="16:19" x14ac:dyDescent="0.2">
      <c r="P1093" s="134" t="str">
        <f t="shared" si="59"/>
        <v/>
      </c>
      <c r="Q1093" s="91" t="str">
        <f t="shared" si="61"/>
        <v/>
      </c>
      <c r="S1093" s="91" t="str">
        <f t="shared" si="60"/>
        <v/>
      </c>
    </row>
    <row r="1094" spans="16:19" x14ac:dyDescent="0.2">
      <c r="P1094" s="134" t="str">
        <f t="shared" si="59"/>
        <v/>
      </c>
      <c r="Q1094" s="91" t="str">
        <f t="shared" si="61"/>
        <v/>
      </c>
      <c r="S1094" s="91" t="str">
        <f t="shared" si="60"/>
        <v/>
      </c>
    </row>
    <row r="1095" spans="16:19" x14ac:dyDescent="0.2">
      <c r="P1095" s="134" t="str">
        <f t="shared" si="59"/>
        <v/>
      </c>
      <c r="Q1095" s="91" t="str">
        <f t="shared" si="61"/>
        <v/>
      </c>
      <c r="S1095" s="91" t="str">
        <f t="shared" si="60"/>
        <v/>
      </c>
    </row>
    <row r="1096" spans="16:19" x14ac:dyDescent="0.2">
      <c r="P1096" s="134" t="str">
        <f t="shared" si="59"/>
        <v/>
      </c>
      <c r="Q1096" s="91" t="str">
        <f t="shared" si="61"/>
        <v/>
      </c>
      <c r="S1096" s="91" t="str">
        <f t="shared" si="60"/>
        <v/>
      </c>
    </row>
    <row r="1097" spans="16:19" x14ac:dyDescent="0.2">
      <c r="P1097" s="134" t="str">
        <f t="shared" si="59"/>
        <v/>
      </c>
      <c r="Q1097" s="91" t="str">
        <f t="shared" si="61"/>
        <v/>
      </c>
      <c r="S1097" s="91" t="str">
        <f t="shared" si="60"/>
        <v/>
      </c>
    </row>
    <row r="1098" spans="16:19" x14ac:dyDescent="0.2">
      <c r="P1098" s="134" t="str">
        <f t="shared" si="59"/>
        <v/>
      </c>
      <c r="Q1098" s="91" t="str">
        <f t="shared" si="61"/>
        <v/>
      </c>
      <c r="S1098" s="91" t="str">
        <f t="shared" si="60"/>
        <v/>
      </c>
    </row>
    <row r="1099" spans="16:19" x14ac:dyDescent="0.2">
      <c r="P1099" s="134" t="str">
        <f t="shared" si="59"/>
        <v/>
      </c>
      <c r="Q1099" s="91" t="str">
        <f t="shared" si="61"/>
        <v/>
      </c>
      <c r="S1099" s="91" t="str">
        <f t="shared" si="60"/>
        <v/>
      </c>
    </row>
    <row r="1100" spans="16:19" x14ac:dyDescent="0.2">
      <c r="P1100" s="134" t="str">
        <f t="shared" si="59"/>
        <v/>
      </c>
      <c r="Q1100" s="91" t="str">
        <f t="shared" si="61"/>
        <v/>
      </c>
      <c r="S1100" s="91" t="str">
        <f t="shared" si="60"/>
        <v/>
      </c>
    </row>
    <row r="1101" spans="16:19" x14ac:dyDescent="0.2">
      <c r="P1101" s="134" t="str">
        <f t="shared" si="59"/>
        <v/>
      </c>
      <c r="Q1101" s="91" t="str">
        <f t="shared" si="61"/>
        <v/>
      </c>
      <c r="S1101" s="91" t="str">
        <f t="shared" si="60"/>
        <v/>
      </c>
    </row>
    <row r="1102" spans="16:19" x14ac:dyDescent="0.2">
      <c r="P1102" s="134" t="str">
        <f t="shared" si="59"/>
        <v/>
      </c>
      <c r="Q1102" s="91" t="str">
        <f t="shared" si="61"/>
        <v/>
      </c>
      <c r="S1102" s="91" t="str">
        <f t="shared" si="60"/>
        <v/>
      </c>
    </row>
    <row r="1103" spans="16:19" x14ac:dyDescent="0.2">
      <c r="P1103" s="134" t="str">
        <f t="shared" si="59"/>
        <v/>
      </c>
      <c r="Q1103" s="91" t="str">
        <f t="shared" si="61"/>
        <v/>
      </c>
      <c r="S1103" s="91" t="str">
        <f t="shared" si="60"/>
        <v/>
      </c>
    </row>
    <row r="1104" spans="16:19" x14ac:dyDescent="0.2">
      <c r="P1104" s="134" t="str">
        <f t="shared" si="59"/>
        <v/>
      </c>
      <c r="Q1104" s="91" t="str">
        <f t="shared" si="61"/>
        <v/>
      </c>
      <c r="S1104" s="91" t="str">
        <f t="shared" si="60"/>
        <v/>
      </c>
    </row>
    <row r="1105" spans="16:19" x14ac:dyDescent="0.2">
      <c r="P1105" s="134" t="str">
        <f t="shared" si="59"/>
        <v/>
      </c>
      <c r="Q1105" s="91" t="str">
        <f t="shared" si="61"/>
        <v/>
      </c>
      <c r="S1105" s="91" t="str">
        <f t="shared" si="60"/>
        <v/>
      </c>
    </row>
    <row r="1106" spans="16:19" x14ac:dyDescent="0.2">
      <c r="P1106" s="134" t="str">
        <f t="shared" si="59"/>
        <v/>
      </c>
      <c r="Q1106" s="91" t="str">
        <f t="shared" si="61"/>
        <v/>
      </c>
      <c r="S1106" s="91" t="str">
        <f t="shared" si="60"/>
        <v/>
      </c>
    </row>
    <row r="1107" spans="16:19" x14ac:dyDescent="0.2">
      <c r="P1107" s="134" t="str">
        <f t="shared" si="59"/>
        <v/>
      </c>
      <c r="Q1107" s="91" t="str">
        <f t="shared" si="61"/>
        <v/>
      </c>
      <c r="S1107" s="91" t="str">
        <f t="shared" si="60"/>
        <v/>
      </c>
    </row>
    <row r="1108" spans="16:19" x14ac:dyDescent="0.2">
      <c r="P1108" s="134" t="str">
        <f t="shared" si="59"/>
        <v/>
      </c>
      <c r="Q1108" s="91" t="str">
        <f t="shared" si="61"/>
        <v/>
      </c>
      <c r="S1108" s="91" t="str">
        <f t="shared" si="60"/>
        <v/>
      </c>
    </row>
    <row r="1109" spans="16:19" x14ac:dyDescent="0.2">
      <c r="P1109" s="134" t="str">
        <f t="shared" si="59"/>
        <v/>
      </c>
      <c r="Q1109" s="91" t="str">
        <f t="shared" si="61"/>
        <v/>
      </c>
      <c r="S1109" s="91" t="str">
        <f t="shared" si="60"/>
        <v/>
      </c>
    </row>
    <row r="1110" spans="16:19" x14ac:dyDescent="0.2">
      <c r="P1110" s="134" t="str">
        <f t="shared" si="59"/>
        <v/>
      </c>
      <c r="Q1110" s="91" t="str">
        <f t="shared" si="61"/>
        <v/>
      </c>
      <c r="S1110" s="91" t="str">
        <f t="shared" si="60"/>
        <v/>
      </c>
    </row>
    <row r="1111" spans="16:19" x14ac:dyDescent="0.2">
      <c r="P1111" s="134" t="str">
        <f t="shared" si="59"/>
        <v/>
      </c>
      <c r="Q1111" s="91" t="str">
        <f t="shared" si="61"/>
        <v/>
      </c>
      <c r="S1111" s="91" t="str">
        <f t="shared" si="60"/>
        <v/>
      </c>
    </row>
    <row r="1112" spans="16:19" x14ac:dyDescent="0.2">
      <c r="P1112" s="134" t="str">
        <f t="shared" si="59"/>
        <v/>
      </c>
      <c r="Q1112" s="91" t="str">
        <f t="shared" si="61"/>
        <v/>
      </c>
      <c r="S1112" s="91" t="str">
        <f t="shared" si="60"/>
        <v/>
      </c>
    </row>
    <row r="1113" spans="16:19" x14ac:dyDescent="0.2">
      <c r="P1113" s="134" t="str">
        <f t="shared" si="59"/>
        <v/>
      </c>
      <c r="Q1113" s="91" t="str">
        <f t="shared" si="61"/>
        <v/>
      </c>
      <c r="S1113" s="91" t="str">
        <f t="shared" si="60"/>
        <v/>
      </c>
    </row>
    <row r="1114" spans="16:19" x14ac:dyDescent="0.2">
      <c r="P1114" s="134" t="str">
        <f t="shared" si="59"/>
        <v/>
      </c>
      <c r="Q1114" s="91" t="str">
        <f t="shared" si="61"/>
        <v/>
      </c>
      <c r="S1114" s="91" t="str">
        <f t="shared" si="60"/>
        <v/>
      </c>
    </row>
    <row r="1115" spans="16:19" x14ac:dyDescent="0.2">
      <c r="P1115" s="134" t="str">
        <f t="shared" si="59"/>
        <v/>
      </c>
      <c r="Q1115" s="91" t="str">
        <f t="shared" si="61"/>
        <v/>
      </c>
      <c r="S1115" s="91" t="str">
        <f t="shared" si="60"/>
        <v/>
      </c>
    </row>
    <row r="1116" spans="16:19" x14ac:dyDescent="0.2">
      <c r="P1116" s="134" t="str">
        <f t="shared" si="59"/>
        <v/>
      </c>
      <c r="Q1116" s="91" t="str">
        <f t="shared" si="61"/>
        <v/>
      </c>
      <c r="S1116" s="91" t="str">
        <f t="shared" si="60"/>
        <v/>
      </c>
    </row>
    <row r="1117" spans="16:19" x14ac:dyDescent="0.2">
      <c r="P1117" s="134" t="str">
        <f t="shared" si="59"/>
        <v/>
      </c>
      <c r="Q1117" s="91" t="str">
        <f t="shared" si="61"/>
        <v/>
      </c>
      <c r="S1117" s="91" t="str">
        <f t="shared" si="60"/>
        <v/>
      </c>
    </row>
    <row r="1118" spans="16:19" x14ac:dyDescent="0.2">
      <c r="P1118" s="134" t="str">
        <f t="shared" si="59"/>
        <v/>
      </c>
      <c r="Q1118" s="91" t="str">
        <f t="shared" si="61"/>
        <v/>
      </c>
      <c r="S1118" s="91" t="str">
        <f t="shared" si="60"/>
        <v/>
      </c>
    </row>
    <row r="1119" spans="16:19" x14ac:dyDescent="0.2">
      <c r="P1119" s="134" t="str">
        <f t="shared" si="59"/>
        <v/>
      </c>
      <c r="Q1119" s="91" t="str">
        <f t="shared" si="61"/>
        <v/>
      </c>
      <c r="S1119" s="91" t="str">
        <f t="shared" si="60"/>
        <v/>
      </c>
    </row>
    <row r="1120" spans="16:19" x14ac:dyDescent="0.2">
      <c r="P1120" s="134" t="str">
        <f t="shared" si="59"/>
        <v/>
      </c>
      <c r="Q1120" s="91" t="str">
        <f t="shared" si="61"/>
        <v/>
      </c>
      <c r="S1120" s="91" t="str">
        <f t="shared" si="60"/>
        <v/>
      </c>
    </row>
    <row r="1121" spans="16:19" x14ac:dyDescent="0.2">
      <c r="P1121" s="134" t="str">
        <f t="shared" si="59"/>
        <v/>
      </c>
      <c r="Q1121" s="91" t="str">
        <f t="shared" si="61"/>
        <v/>
      </c>
      <c r="S1121" s="91" t="str">
        <f t="shared" si="60"/>
        <v/>
      </c>
    </row>
    <row r="1122" spans="16:19" x14ac:dyDescent="0.2">
      <c r="P1122" s="134" t="str">
        <f t="shared" si="59"/>
        <v/>
      </c>
      <c r="Q1122" s="91" t="str">
        <f t="shared" si="61"/>
        <v/>
      </c>
      <c r="S1122" s="91" t="str">
        <f t="shared" si="60"/>
        <v/>
      </c>
    </row>
    <row r="1123" spans="16:19" x14ac:dyDescent="0.2">
      <c r="P1123" s="134" t="str">
        <f t="shared" si="59"/>
        <v/>
      </c>
      <c r="Q1123" s="91" t="str">
        <f t="shared" si="61"/>
        <v/>
      </c>
      <c r="S1123" s="91" t="str">
        <f t="shared" si="60"/>
        <v/>
      </c>
    </row>
    <row r="1124" spans="16:19" x14ac:dyDescent="0.2">
      <c r="P1124" s="134" t="str">
        <f t="shared" si="59"/>
        <v/>
      </c>
      <c r="Q1124" s="91" t="str">
        <f t="shared" si="61"/>
        <v/>
      </c>
      <c r="S1124" s="91" t="str">
        <f t="shared" si="60"/>
        <v/>
      </c>
    </row>
    <row r="1125" spans="16:19" x14ac:dyDescent="0.2">
      <c r="P1125" s="134" t="str">
        <f t="shared" si="59"/>
        <v/>
      </c>
      <c r="Q1125" s="91" t="str">
        <f t="shared" si="61"/>
        <v/>
      </c>
      <c r="S1125" s="91" t="str">
        <f t="shared" si="60"/>
        <v/>
      </c>
    </row>
    <row r="1126" spans="16:19" x14ac:dyDescent="0.2">
      <c r="P1126" s="134" t="str">
        <f t="shared" si="59"/>
        <v/>
      </c>
      <c r="Q1126" s="91" t="str">
        <f t="shared" si="61"/>
        <v/>
      </c>
      <c r="S1126" s="91" t="str">
        <f t="shared" si="60"/>
        <v/>
      </c>
    </row>
    <row r="1127" spans="16:19" x14ac:dyDescent="0.2">
      <c r="P1127" s="134" t="str">
        <f t="shared" si="59"/>
        <v/>
      </c>
      <c r="Q1127" s="91" t="str">
        <f t="shared" si="61"/>
        <v/>
      </c>
      <c r="S1127" s="91" t="str">
        <f t="shared" si="60"/>
        <v/>
      </c>
    </row>
    <row r="1128" spans="16:19" x14ac:dyDescent="0.2">
      <c r="P1128" s="134" t="str">
        <f t="shared" si="59"/>
        <v/>
      </c>
      <c r="Q1128" s="91" t="str">
        <f t="shared" si="61"/>
        <v/>
      </c>
      <c r="S1128" s="91" t="str">
        <f t="shared" si="60"/>
        <v/>
      </c>
    </row>
    <row r="1129" spans="16:19" x14ac:dyDescent="0.2">
      <c r="P1129" s="134" t="str">
        <f t="shared" si="59"/>
        <v/>
      </c>
      <c r="Q1129" s="91" t="str">
        <f t="shared" si="61"/>
        <v/>
      </c>
      <c r="S1129" s="91" t="str">
        <f t="shared" si="60"/>
        <v/>
      </c>
    </row>
    <row r="1130" spans="16:19" x14ac:dyDescent="0.2">
      <c r="P1130" s="134" t="str">
        <f t="shared" si="59"/>
        <v/>
      </c>
      <c r="Q1130" s="91" t="str">
        <f t="shared" si="61"/>
        <v/>
      </c>
      <c r="S1130" s="91" t="str">
        <f t="shared" si="60"/>
        <v/>
      </c>
    </row>
    <row r="1131" spans="16:19" x14ac:dyDescent="0.2">
      <c r="P1131" s="134" t="str">
        <f t="shared" si="59"/>
        <v/>
      </c>
      <c r="Q1131" s="91" t="str">
        <f t="shared" si="61"/>
        <v/>
      </c>
      <c r="S1131" s="91" t="str">
        <f t="shared" si="60"/>
        <v/>
      </c>
    </row>
    <row r="1132" spans="16:19" x14ac:dyDescent="0.2">
      <c r="P1132" s="134" t="str">
        <f t="shared" si="59"/>
        <v/>
      </c>
      <c r="Q1132" s="91" t="str">
        <f t="shared" si="61"/>
        <v/>
      </c>
      <c r="S1132" s="91" t="str">
        <f t="shared" si="60"/>
        <v/>
      </c>
    </row>
    <row r="1133" spans="16:19" x14ac:dyDescent="0.2">
      <c r="P1133" s="134" t="str">
        <f t="shared" si="59"/>
        <v/>
      </c>
      <c r="Q1133" s="91" t="str">
        <f t="shared" si="61"/>
        <v/>
      </c>
      <c r="S1133" s="91" t="str">
        <f t="shared" si="60"/>
        <v/>
      </c>
    </row>
    <row r="1134" spans="16:19" x14ac:dyDescent="0.2">
      <c r="P1134" s="134" t="str">
        <f t="shared" si="59"/>
        <v/>
      </c>
      <c r="Q1134" s="91" t="str">
        <f t="shared" si="61"/>
        <v/>
      </c>
      <c r="S1134" s="91" t="str">
        <f t="shared" si="60"/>
        <v/>
      </c>
    </row>
    <row r="1135" spans="16:19" x14ac:dyDescent="0.2">
      <c r="P1135" s="134" t="str">
        <f t="shared" si="59"/>
        <v/>
      </c>
      <c r="Q1135" s="91" t="str">
        <f t="shared" si="61"/>
        <v/>
      </c>
      <c r="S1135" s="91" t="str">
        <f t="shared" si="60"/>
        <v/>
      </c>
    </row>
    <row r="1136" spans="16:19" x14ac:dyDescent="0.2">
      <c r="P1136" s="134" t="str">
        <f t="shared" si="59"/>
        <v/>
      </c>
      <c r="Q1136" s="91" t="str">
        <f t="shared" si="61"/>
        <v/>
      </c>
      <c r="S1136" s="91" t="str">
        <f t="shared" si="60"/>
        <v/>
      </c>
    </row>
    <row r="1137" spans="16:19" x14ac:dyDescent="0.2">
      <c r="P1137" s="134" t="str">
        <f t="shared" si="59"/>
        <v/>
      </c>
      <c r="Q1137" s="91" t="str">
        <f t="shared" si="61"/>
        <v/>
      </c>
      <c r="S1137" s="91" t="str">
        <f t="shared" si="60"/>
        <v/>
      </c>
    </row>
    <row r="1138" spans="16:19" x14ac:dyDescent="0.2">
      <c r="P1138" s="134" t="str">
        <f t="shared" si="59"/>
        <v/>
      </c>
      <c r="Q1138" s="91" t="str">
        <f t="shared" si="61"/>
        <v/>
      </c>
      <c r="S1138" s="91" t="str">
        <f t="shared" si="60"/>
        <v/>
      </c>
    </row>
    <row r="1139" spans="16:19" x14ac:dyDescent="0.2">
      <c r="P1139" s="134" t="str">
        <f t="shared" si="59"/>
        <v/>
      </c>
      <c r="Q1139" s="91" t="str">
        <f t="shared" si="61"/>
        <v/>
      </c>
      <c r="S1139" s="91" t="str">
        <f t="shared" si="60"/>
        <v/>
      </c>
    </row>
    <row r="1140" spans="16:19" x14ac:dyDescent="0.2">
      <c r="P1140" s="134" t="str">
        <f t="shared" si="59"/>
        <v/>
      </c>
      <c r="Q1140" s="91" t="str">
        <f t="shared" si="61"/>
        <v/>
      </c>
      <c r="S1140" s="91" t="str">
        <f t="shared" si="60"/>
        <v/>
      </c>
    </row>
    <row r="1141" spans="16:19" x14ac:dyDescent="0.2">
      <c r="P1141" s="134" t="str">
        <f t="shared" si="59"/>
        <v/>
      </c>
      <c r="Q1141" s="91" t="str">
        <f t="shared" si="61"/>
        <v/>
      </c>
      <c r="S1141" s="91" t="str">
        <f t="shared" si="60"/>
        <v/>
      </c>
    </row>
    <row r="1142" spans="16:19" x14ac:dyDescent="0.2">
      <c r="P1142" s="134" t="str">
        <f t="shared" si="59"/>
        <v/>
      </c>
      <c r="Q1142" s="91" t="str">
        <f t="shared" si="61"/>
        <v/>
      </c>
      <c r="S1142" s="91" t="str">
        <f t="shared" si="60"/>
        <v/>
      </c>
    </row>
    <row r="1143" spans="16:19" x14ac:dyDescent="0.2">
      <c r="P1143" s="134" t="str">
        <f t="shared" si="59"/>
        <v/>
      </c>
      <c r="Q1143" s="91" t="str">
        <f t="shared" si="61"/>
        <v/>
      </c>
      <c r="S1143" s="91" t="str">
        <f t="shared" si="60"/>
        <v/>
      </c>
    </row>
    <row r="1144" spans="16:19" x14ac:dyDescent="0.2">
      <c r="P1144" s="134" t="str">
        <f t="shared" si="59"/>
        <v/>
      </c>
      <c r="Q1144" s="91" t="str">
        <f t="shared" si="61"/>
        <v/>
      </c>
      <c r="S1144" s="91" t="str">
        <f t="shared" si="60"/>
        <v/>
      </c>
    </row>
    <row r="1145" spans="16:19" x14ac:dyDescent="0.2">
      <c r="P1145" s="134" t="str">
        <f t="shared" si="59"/>
        <v/>
      </c>
      <c r="Q1145" s="91" t="str">
        <f t="shared" si="61"/>
        <v/>
      </c>
      <c r="S1145" s="91" t="str">
        <f t="shared" si="60"/>
        <v/>
      </c>
    </row>
    <row r="1146" spans="16:19" x14ac:dyDescent="0.2">
      <c r="P1146" s="134" t="str">
        <f t="shared" si="59"/>
        <v/>
      </c>
      <c r="Q1146" s="91" t="str">
        <f t="shared" si="61"/>
        <v/>
      </c>
      <c r="S1146" s="91" t="str">
        <f t="shared" si="60"/>
        <v/>
      </c>
    </row>
    <row r="1147" spans="16:19" x14ac:dyDescent="0.2">
      <c r="P1147" s="134" t="str">
        <f t="shared" si="59"/>
        <v/>
      </c>
      <c r="Q1147" s="91" t="str">
        <f t="shared" si="61"/>
        <v/>
      </c>
      <c r="S1147" s="91" t="str">
        <f t="shared" si="60"/>
        <v/>
      </c>
    </row>
    <row r="1148" spans="16:19" x14ac:dyDescent="0.2">
      <c r="P1148" s="134" t="str">
        <f t="shared" si="59"/>
        <v/>
      </c>
      <c r="Q1148" s="91" t="str">
        <f t="shared" si="61"/>
        <v/>
      </c>
      <c r="S1148" s="91" t="str">
        <f t="shared" si="60"/>
        <v/>
      </c>
    </row>
    <row r="1149" spans="16:19" x14ac:dyDescent="0.2">
      <c r="P1149" s="134" t="str">
        <f t="shared" si="59"/>
        <v/>
      </c>
      <c r="Q1149" s="91" t="str">
        <f t="shared" si="61"/>
        <v/>
      </c>
      <c r="S1149" s="91" t="str">
        <f t="shared" si="60"/>
        <v/>
      </c>
    </row>
    <row r="1150" spans="16:19" x14ac:dyDescent="0.2">
      <c r="P1150" s="134" t="str">
        <f t="shared" si="59"/>
        <v/>
      </c>
      <c r="Q1150" s="91" t="str">
        <f t="shared" si="61"/>
        <v/>
      </c>
      <c r="S1150" s="91" t="str">
        <f t="shared" si="60"/>
        <v/>
      </c>
    </row>
    <row r="1151" spans="16:19" x14ac:dyDescent="0.2">
      <c r="P1151" s="134" t="str">
        <f t="shared" si="59"/>
        <v/>
      </c>
      <c r="Q1151" s="91" t="str">
        <f t="shared" si="61"/>
        <v/>
      </c>
      <c r="S1151" s="91" t="str">
        <f t="shared" si="60"/>
        <v/>
      </c>
    </row>
    <row r="1152" spans="16:19" x14ac:dyDescent="0.2">
      <c r="P1152" s="134" t="str">
        <f t="shared" si="59"/>
        <v/>
      </c>
      <c r="Q1152" s="91" t="str">
        <f t="shared" si="61"/>
        <v/>
      </c>
      <c r="S1152" s="91" t="str">
        <f t="shared" si="60"/>
        <v/>
      </c>
    </row>
    <row r="1153" spans="16:19" x14ac:dyDescent="0.2">
      <c r="P1153" s="134" t="str">
        <f t="shared" si="59"/>
        <v/>
      </c>
      <c r="Q1153" s="91" t="str">
        <f t="shared" si="61"/>
        <v/>
      </c>
      <c r="S1153" s="91" t="str">
        <f t="shared" si="60"/>
        <v/>
      </c>
    </row>
    <row r="1154" spans="16:19" x14ac:dyDescent="0.2">
      <c r="P1154" s="134" t="str">
        <f t="shared" si="59"/>
        <v/>
      </c>
      <c r="Q1154" s="91" t="str">
        <f t="shared" si="61"/>
        <v/>
      </c>
      <c r="S1154" s="91" t="str">
        <f t="shared" si="60"/>
        <v/>
      </c>
    </row>
    <row r="1155" spans="16:19" x14ac:dyDescent="0.2">
      <c r="P1155" s="134" t="str">
        <f t="shared" ref="P1155:P1218" si="62">IF(A1155="","",1)</f>
        <v/>
      </c>
      <c r="Q1155" s="91" t="str">
        <f t="shared" si="61"/>
        <v/>
      </c>
      <c r="S1155" s="91" t="str">
        <f t="shared" ref="S1155:S1218" si="63">IF(T1155="AGENT",2,"")&amp;IF(T1155="CLIENT",1,"")</f>
        <v/>
      </c>
    </row>
    <row r="1156" spans="16:19" x14ac:dyDescent="0.2">
      <c r="P1156" s="134" t="str">
        <f t="shared" si="62"/>
        <v/>
      </c>
      <c r="Q1156" s="91" t="str">
        <f t="shared" ref="Q1156:Q1219" si="64">IF(OR(L1156="TROP CHER ALL IN", L1156="TROP CHER FOB", L1156="TROP CHER FRET", L1156="REP HORS DELAIS", L1156="PDT NON ADAPTE", L1156="CDE ANNULEE", L1156="AUTRE"),1, "")</f>
        <v/>
      </c>
      <c r="S1156" s="91" t="str">
        <f t="shared" si="63"/>
        <v/>
      </c>
    </row>
    <row r="1157" spans="16:19" x14ac:dyDescent="0.2">
      <c r="P1157" s="134" t="str">
        <f t="shared" si="62"/>
        <v/>
      </c>
      <c r="Q1157" s="91" t="str">
        <f t="shared" si="64"/>
        <v/>
      </c>
      <c r="S1157" s="91" t="str">
        <f t="shared" si="63"/>
        <v/>
      </c>
    </row>
    <row r="1158" spans="16:19" x14ac:dyDescent="0.2">
      <c r="P1158" s="134" t="str">
        <f t="shared" si="62"/>
        <v/>
      </c>
      <c r="Q1158" s="91" t="str">
        <f t="shared" si="64"/>
        <v/>
      </c>
      <c r="S1158" s="91" t="str">
        <f t="shared" si="63"/>
        <v/>
      </c>
    </row>
    <row r="1159" spans="16:19" x14ac:dyDescent="0.2">
      <c r="P1159" s="134" t="str">
        <f t="shared" si="62"/>
        <v/>
      </c>
      <c r="Q1159" s="91" t="str">
        <f t="shared" si="64"/>
        <v/>
      </c>
      <c r="S1159" s="91" t="str">
        <f t="shared" si="63"/>
        <v/>
      </c>
    </row>
    <row r="1160" spans="16:19" x14ac:dyDescent="0.2">
      <c r="P1160" s="134" t="str">
        <f t="shared" si="62"/>
        <v/>
      </c>
      <c r="Q1160" s="91" t="str">
        <f t="shared" si="64"/>
        <v/>
      </c>
      <c r="S1160" s="91" t="str">
        <f t="shared" si="63"/>
        <v/>
      </c>
    </row>
    <row r="1161" spans="16:19" x14ac:dyDescent="0.2">
      <c r="P1161" s="134" t="str">
        <f t="shared" si="62"/>
        <v/>
      </c>
      <c r="Q1161" s="91" t="str">
        <f t="shared" si="64"/>
        <v/>
      </c>
      <c r="S1161" s="91" t="str">
        <f t="shared" si="63"/>
        <v/>
      </c>
    </row>
    <row r="1162" spans="16:19" x14ac:dyDescent="0.2">
      <c r="P1162" s="134" t="str">
        <f t="shared" si="62"/>
        <v/>
      </c>
      <c r="Q1162" s="91" t="str">
        <f t="shared" si="64"/>
        <v/>
      </c>
      <c r="S1162" s="91" t="str">
        <f t="shared" si="63"/>
        <v/>
      </c>
    </row>
    <row r="1163" spans="16:19" x14ac:dyDescent="0.2">
      <c r="P1163" s="134" t="str">
        <f t="shared" si="62"/>
        <v/>
      </c>
      <c r="Q1163" s="91" t="str">
        <f t="shared" si="64"/>
        <v/>
      </c>
      <c r="S1163" s="91" t="str">
        <f t="shared" si="63"/>
        <v/>
      </c>
    </row>
    <row r="1164" spans="16:19" x14ac:dyDescent="0.2">
      <c r="P1164" s="134" t="str">
        <f t="shared" si="62"/>
        <v/>
      </c>
      <c r="Q1164" s="91" t="str">
        <f t="shared" si="64"/>
        <v/>
      </c>
      <c r="S1164" s="91" t="str">
        <f t="shared" si="63"/>
        <v/>
      </c>
    </row>
    <row r="1165" spans="16:19" x14ac:dyDescent="0.2">
      <c r="P1165" s="134" t="str">
        <f t="shared" si="62"/>
        <v/>
      </c>
      <c r="Q1165" s="91" t="str">
        <f t="shared" si="64"/>
        <v/>
      </c>
      <c r="S1165" s="91" t="str">
        <f t="shared" si="63"/>
        <v/>
      </c>
    </row>
    <row r="1166" spans="16:19" x14ac:dyDescent="0.2">
      <c r="P1166" s="134" t="str">
        <f t="shared" si="62"/>
        <v/>
      </c>
      <c r="Q1166" s="91" t="str">
        <f t="shared" si="64"/>
        <v/>
      </c>
      <c r="S1166" s="91" t="str">
        <f t="shared" si="63"/>
        <v/>
      </c>
    </row>
    <row r="1167" spans="16:19" x14ac:dyDescent="0.2">
      <c r="P1167" s="134" t="str">
        <f t="shared" si="62"/>
        <v/>
      </c>
      <c r="Q1167" s="91" t="str">
        <f t="shared" si="64"/>
        <v/>
      </c>
      <c r="S1167" s="91" t="str">
        <f t="shared" si="63"/>
        <v/>
      </c>
    </row>
    <row r="1168" spans="16:19" x14ac:dyDescent="0.2">
      <c r="P1168" s="134" t="str">
        <f t="shared" si="62"/>
        <v/>
      </c>
      <c r="Q1168" s="91" t="str">
        <f t="shared" si="64"/>
        <v/>
      </c>
      <c r="S1168" s="91" t="str">
        <f t="shared" si="63"/>
        <v/>
      </c>
    </row>
    <row r="1169" spans="16:19" x14ac:dyDescent="0.2">
      <c r="P1169" s="134" t="str">
        <f t="shared" si="62"/>
        <v/>
      </c>
      <c r="Q1169" s="91" t="str">
        <f t="shared" si="64"/>
        <v/>
      </c>
      <c r="S1169" s="91" t="str">
        <f t="shared" si="63"/>
        <v/>
      </c>
    </row>
    <row r="1170" spans="16:19" x14ac:dyDescent="0.2">
      <c r="P1170" s="134" t="str">
        <f t="shared" si="62"/>
        <v/>
      </c>
      <c r="Q1170" s="91" t="str">
        <f t="shared" si="64"/>
        <v/>
      </c>
      <c r="S1170" s="91" t="str">
        <f t="shared" si="63"/>
        <v/>
      </c>
    </row>
    <row r="1171" spans="16:19" x14ac:dyDescent="0.2">
      <c r="P1171" s="134" t="str">
        <f t="shared" si="62"/>
        <v/>
      </c>
      <c r="Q1171" s="91" t="str">
        <f t="shared" si="64"/>
        <v/>
      </c>
      <c r="S1171" s="91" t="str">
        <f t="shared" si="63"/>
        <v/>
      </c>
    </row>
    <row r="1172" spans="16:19" x14ac:dyDescent="0.2">
      <c r="P1172" s="134" t="str">
        <f t="shared" si="62"/>
        <v/>
      </c>
      <c r="Q1172" s="91" t="str">
        <f t="shared" si="64"/>
        <v/>
      </c>
      <c r="S1172" s="91" t="str">
        <f t="shared" si="63"/>
        <v/>
      </c>
    </row>
    <row r="1173" spans="16:19" x14ac:dyDescent="0.2">
      <c r="P1173" s="134" t="str">
        <f t="shared" si="62"/>
        <v/>
      </c>
      <c r="Q1173" s="91" t="str">
        <f t="shared" si="64"/>
        <v/>
      </c>
      <c r="S1173" s="91" t="str">
        <f t="shared" si="63"/>
        <v/>
      </c>
    </row>
    <row r="1174" spans="16:19" x14ac:dyDescent="0.2">
      <c r="P1174" s="134" t="str">
        <f t="shared" si="62"/>
        <v/>
      </c>
      <c r="Q1174" s="91" t="str">
        <f t="shared" si="64"/>
        <v/>
      </c>
      <c r="S1174" s="91" t="str">
        <f t="shared" si="63"/>
        <v/>
      </c>
    </row>
    <row r="1175" spans="16:19" x14ac:dyDescent="0.2">
      <c r="P1175" s="134" t="str">
        <f t="shared" si="62"/>
        <v/>
      </c>
      <c r="Q1175" s="91" t="str">
        <f t="shared" si="64"/>
        <v/>
      </c>
      <c r="S1175" s="91" t="str">
        <f t="shared" si="63"/>
        <v/>
      </c>
    </row>
    <row r="1176" spans="16:19" x14ac:dyDescent="0.2">
      <c r="P1176" s="134" t="str">
        <f t="shared" si="62"/>
        <v/>
      </c>
      <c r="Q1176" s="91" t="str">
        <f t="shared" si="64"/>
        <v/>
      </c>
      <c r="S1176" s="91" t="str">
        <f t="shared" si="63"/>
        <v/>
      </c>
    </row>
    <row r="1177" spans="16:19" x14ac:dyDescent="0.2">
      <c r="P1177" s="134" t="str">
        <f t="shared" si="62"/>
        <v/>
      </c>
      <c r="Q1177" s="91" t="str">
        <f t="shared" si="64"/>
        <v/>
      </c>
      <c r="S1177" s="91" t="str">
        <f t="shared" si="63"/>
        <v/>
      </c>
    </row>
    <row r="1178" spans="16:19" x14ac:dyDescent="0.2">
      <c r="P1178" s="134" t="str">
        <f t="shared" si="62"/>
        <v/>
      </c>
      <c r="Q1178" s="91" t="str">
        <f t="shared" si="64"/>
        <v/>
      </c>
      <c r="S1178" s="91" t="str">
        <f t="shared" si="63"/>
        <v/>
      </c>
    </row>
    <row r="1179" spans="16:19" x14ac:dyDescent="0.2">
      <c r="P1179" s="134" t="str">
        <f t="shared" si="62"/>
        <v/>
      </c>
      <c r="Q1179" s="91" t="str">
        <f t="shared" si="64"/>
        <v/>
      </c>
      <c r="S1179" s="91" t="str">
        <f t="shared" si="63"/>
        <v/>
      </c>
    </row>
    <row r="1180" spans="16:19" x14ac:dyDescent="0.2">
      <c r="P1180" s="134" t="str">
        <f t="shared" si="62"/>
        <v/>
      </c>
      <c r="Q1180" s="91" t="str">
        <f t="shared" si="64"/>
        <v/>
      </c>
      <c r="S1180" s="91" t="str">
        <f t="shared" si="63"/>
        <v/>
      </c>
    </row>
    <row r="1181" spans="16:19" x14ac:dyDescent="0.2">
      <c r="P1181" s="134" t="str">
        <f t="shared" si="62"/>
        <v/>
      </c>
      <c r="Q1181" s="91" t="str">
        <f t="shared" si="64"/>
        <v/>
      </c>
      <c r="S1181" s="91" t="str">
        <f t="shared" si="63"/>
        <v/>
      </c>
    </row>
    <row r="1182" spans="16:19" x14ac:dyDescent="0.2">
      <c r="P1182" s="134" t="str">
        <f t="shared" si="62"/>
        <v/>
      </c>
      <c r="Q1182" s="91" t="str">
        <f t="shared" si="64"/>
        <v/>
      </c>
      <c r="S1182" s="91" t="str">
        <f t="shared" si="63"/>
        <v/>
      </c>
    </row>
    <row r="1183" spans="16:19" x14ac:dyDescent="0.2">
      <c r="P1183" s="134" t="str">
        <f t="shared" si="62"/>
        <v/>
      </c>
      <c r="Q1183" s="91" t="str">
        <f t="shared" si="64"/>
        <v/>
      </c>
      <c r="S1183" s="91" t="str">
        <f t="shared" si="63"/>
        <v/>
      </c>
    </row>
    <row r="1184" spans="16:19" x14ac:dyDescent="0.2">
      <c r="P1184" s="134" t="str">
        <f t="shared" si="62"/>
        <v/>
      </c>
      <c r="Q1184" s="91" t="str">
        <f t="shared" si="64"/>
        <v/>
      </c>
      <c r="S1184" s="91" t="str">
        <f t="shared" si="63"/>
        <v/>
      </c>
    </row>
    <row r="1185" spans="16:19" x14ac:dyDescent="0.2">
      <c r="P1185" s="134" t="str">
        <f t="shared" si="62"/>
        <v/>
      </c>
      <c r="Q1185" s="91" t="str">
        <f t="shared" si="64"/>
        <v/>
      </c>
      <c r="S1185" s="91" t="str">
        <f t="shared" si="63"/>
        <v/>
      </c>
    </row>
    <row r="1186" spans="16:19" x14ac:dyDescent="0.2">
      <c r="P1186" s="134" t="str">
        <f t="shared" si="62"/>
        <v/>
      </c>
      <c r="Q1186" s="91" t="str">
        <f t="shared" si="64"/>
        <v/>
      </c>
      <c r="S1186" s="91" t="str">
        <f t="shared" si="63"/>
        <v/>
      </c>
    </row>
    <row r="1187" spans="16:19" x14ac:dyDescent="0.2">
      <c r="P1187" s="134" t="str">
        <f t="shared" si="62"/>
        <v/>
      </c>
      <c r="Q1187" s="91" t="str">
        <f t="shared" si="64"/>
        <v/>
      </c>
      <c r="S1187" s="91" t="str">
        <f t="shared" si="63"/>
        <v/>
      </c>
    </row>
    <row r="1188" spans="16:19" x14ac:dyDescent="0.2">
      <c r="P1188" s="134" t="str">
        <f t="shared" si="62"/>
        <v/>
      </c>
      <c r="Q1188" s="91" t="str">
        <f t="shared" si="64"/>
        <v/>
      </c>
      <c r="S1188" s="91" t="str">
        <f t="shared" si="63"/>
        <v/>
      </c>
    </row>
    <row r="1189" spans="16:19" x14ac:dyDescent="0.2">
      <c r="P1189" s="134" t="str">
        <f t="shared" si="62"/>
        <v/>
      </c>
      <c r="Q1189" s="91" t="str">
        <f t="shared" si="64"/>
        <v/>
      </c>
      <c r="S1189" s="91" t="str">
        <f t="shared" si="63"/>
        <v/>
      </c>
    </row>
    <row r="1190" spans="16:19" x14ac:dyDescent="0.2">
      <c r="P1190" s="134" t="str">
        <f t="shared" si="62"/>
        <v/>
      </c>
      <c r="Q1190" s="91" t="str">
        <f t="shared" si="64"/>
        <v/>
      </c>
      <c r="S1190" s="91" t="str">
        <f t="shared" si="63"/>
        <v/>
      </c>
    </row>
    <row r="1191" spans="16:19" x14ac:dyDescent="0.2">
      <c r="P1191" s="134" t="str">
        <f t="shared" si="62"/>
        <v/>
      </c>
      <c r="Q1191" s="91" t="str">
        <f t="shared" si="64"/>
        <v/>
      </c>
      <c r="S1191" s="91" t="str">
        <f t="shared" si="63"/>
        <v/>
      </c>
    </row>
    <row r="1192" spans="16:19" x14ac:dyDescent="0.2">
      <c r="P1192" s="134" t="str">
        <f t="shared" si="62"/>
        <v/>
      </c>
      <c r="Q1192" s="91" t="str">
        <f t="shared" si="64"/>
        <v/>
      </c>
      <c r="S1192" s="91" t="str">
        <f t="shared" si="63"/>
        <v/>
      </c>
    </row>
    <row r="1193" spans="16:19" x14ac:dyDescent="0.2">
      <c r="P1193" s="134" t="str">
        <f t="shared" si="62"/>
        <v/>
      </c>
      <c r="Q1193" s="91" t="str">
        <f t="shared" si="64"/>
        <v/>
      </c>
      <c r="S1193" s="91" t="str">
        <f t="shared" si="63"/>
        <v/>
      </c>
    </row>
    <row r="1194" spans="16:19" x14ac:dyDescent="0.2">
      <c r="P1194" s="134" t="str">
        <f t="shared" si="62"/>
        <v/>
      </c>
      <c r="Q1194" s="91" t="str">
        <f t="shared" si="64"/>
        <v/>
      </c>
      <c r="S1194" s="91" t="str">
        <f t="shared" si="63"/>
        <v/>
      </c>
    </row>
    <row r="1195" spans="16:19" x14ac:dyDescent="0.2">
      <c r="P1195" s="134" t="str">
        <f t="shared" si="62"/>
        <v/>
      </c>
      <c r="Q1195" s="91" t="str">
        <f t="shared" si="64"/>
        <v/>
      </c>
      <c r="S1195" s="91" t="str">
        <f t="shared" si="63"/>
        <v/>
      </c>
    </row>
    <row r="1196" spans="16:19" x14ac:dyDescent="0.2">
      <c r="P1196" s="134" t="str">
        <f t="shared" si="62"/>
        <v/>
      </c>
      <c r="Q1196" s="91" t="str">
        <f t="shared" si="64"/>
        <v/>
      </c>
      <c r="S1196" s="91" t="str">
        <f t="shared" si="63"/>
        <v/>
      </c>
    </row>
    <row r="1197" spans="16:19" x14ac:dyDescent="0.2">
      <c r="P1197" s="134" t="str">
        <f t="shared" si="62"/>
        <v/>
      </c>
      <c r="Q1197" s="91" t="str">
        <f t="shared" si="64"/>
        <v/>
      </c>
      <c r="S1197" s="91" t="str">
        <f t="shared" si="63"/>
        <v/>
      </c>
    </row>
    <row r="1198" spans="16:19" x14ac:dyDescent="0.2">
      <c r="P1198" s="134" t="str">
        <f t="shared" si="62"/>
        <v/>
      </c>
      <c r="Q1198" s="91" t="str">
        <f t="shared" si="64"/>
        <v/>
      </c>
      <c r="S1198" s="91" t="str">
        <f t="shared" si="63"/>
        <v/>
      </c>
    </row>
    <row r="1199" spans="16:19" x14ac:dyDescent="0.2">
      <c r="P1199" s="134" t="str">
        <f t="shared" si="62"/>
        <v/>
      </c>
      <c r="Q1199" s="91" t="str">
        <f t="shared" si="64"/>
        <v/>
      </c>
      <c r="S1199" s="91" t="str">
        <f t="shared" si="63"/>
        <v/>
      </c>
    </row>
    <row r="1200" spans="16:19" x14ac:dyDescent="0.2">
      <c r="P1200" s="134" t="str">
        <f t="shared" si="62"/>
        <v/>
      </c>
      <c r="Q1200" s="91" t="str">
        <f t="shared" si="64"/>
        <v/>
      </c>
      <c r="S1200" s="91" t="str">
        <f t="shared" si="63"/>
        <v/>
      </c>
    </row>
    <row r="1201" spans="16:19" x14ac:dyDescent="0.2">
      <c r="P1201" s="134" t="str">
        <f t="shared" si="62"/>
        <v/>
      </c>
      <c r="Q1201" s="91" t="str">
        <f t="shared" si="64"/>
        <v/>
      </c>
      <c r="S1201" s="91" t="str">
        <f t="shared" si="63"/>
        <v/>
      </c>
    </row>
    <row r="1202" spans="16:19" x14ac:dyDescent="0.2">
      <c r="P1202" s="134" t="str">
        <f t="shared" si="62"/>
        <v/>
      </c>
      <c r="Q1202" s="91" t="str">
        <f t="shared" si="64"/>
        <v/>
      </c>
      <c r="S1202" s="91" t="str">
        <f t="shared" si="63"/>
        <v/>
      </c>
    </row>
    <row r="1203" spans="16:19" x14ac:dyDescent="0.2">
      <c r="P1203" s="134" t="str">
        <f t="shared" si="62"/>
        <v/>
      </c>
      <c r="Q1203" s="91" t="str">
        <f t="shared" si="64"/>
        <v/>
      </c>
      <c r="S1203" s="91" t="str">
        <f t="shared" si="63"/>
        <v/>
      </c>
    </row>
    <row r="1204" spans="16:19" x14ac:dyDescent="0.2">
      <c r="P1204" s="134" t="str">
        <f t="shared" si="62"/>
        <v/>
      </c>
      <c r="Q1204" s="91" t="str">
        <f t="shared" si="64"/>
        <v/>
      </c>
      <c r="S1204" s="91" t="str">
        <f t="shared" si="63"/>
        <v/>
      </c>
    </row>
    <row r="1205" spans="16:19" x14ac:dyDescent="0.2">
      <c r="P1205" s="134" t="str">
        <f t="shared" si="62"/>
        <v/>
      </c>
      <c r="Q1205" s="91" t="str">
        <f t="shared" si="64"/>
        <v/>
      </c>
      <c r="S1205" s="91" t="str">
        <f t="shared" si="63"/>
        <v/>
      </c>
    </row>
    <row r="1206" spans="16:19" x14ac:dyDescent="0.2">
      <c r="P1206" s="134" t="str">
        <f t="shared" si="62"/>
        <v/>
      </c>
      <c r="Q1206" s="91" t="str">
        <f t="shared" si="64"/>
        <v/>
      </c>
      <c r="S1206" s="91" t="str">
        <f t="shared" si="63"/>
        <v/>
      </c>
    </row>
    <row r="1207" spans="16:19" x14ac:dyDescent="0.2">
      <c r="P1207" s="134" t="str">
        <f t="shared" si="62"/>
        <v/>
      </c>
      <c r="Q1207" s="91" t="str">
        <f t="shared" si="64"/>
        <v/>
      </c>
      <c r="S1207" s="91" t="str">
        <f t="shared" si="63"/>
        <v/>
      </c>
    </row>
    <row r="1208" spans="16:19" x14ac:dyDescent="0.2">
      <c r="P1208" s="134" t="str">
        <f t="shared" si="62"/>
        <v/>
      </c>
      <c r="Q1208" s="91" t="str">
        <f t="shared" si="64"/>
        <v/>
      </c>
      <c r="S1208" s="91" t="str">
        <f t="shared" si="63"/>
        <v/>
      </c>
    </row>
    <row r="1209" spans="16:19" x14ac:dyDescent="0.2">
      <c r="P1209" s="134" t="str">
        <f t="shared" si="62"/>
        <v/>
      </c>
      <c r="Q1209" s="91" t="str">
        <f t="shared" si="64"/>
        <v/>
      </c>
      <c r="S1209" s="91" t="str">
        <f t="shared" si="63"/>
        <v/>
      </c>
    </row>
    <row r="1210" spans="16:19" x14ac:dyDescent="0.2">
      <c r="P1210" s="134" t="str">
        <f t="shared" si="62"/>
        <v/>
      </c>
      <c r="Q1210" s="91" t="str">
        <f t="shared" si="64"/>
        <v/>
      </c>
      <c r="S1210" s="91" t="str">
        <f t="shared" si="63"/>
        <v/>
      </c>
    </row>
    <row r="1211" spans="16:19" x14ac:dyDescent="0.2">
      <c r="P1211" s="134" t="str">
        <f t="shared" si="62"/>
        <v/>
      </c>
      <c r="Q1211" s="91" t="str">
        <f t="shared" si="64"/>
        <v/>
      </c>
      <c r="S1211" s="91" t="str">
        <f t="shared" si="63"/>
        <v/>
      </c>
    </row>
    <row r="1212" spans="16:19" x14ac:dyDescent="0.2">
      <c r="P1212" s="134" t="str">
        <f t="shared" si="62"/>
        <v/>
      </c>
      <c r="Q1212" s="91" t="str">
        <f t="shared" si="64"/>
        <v/>
      </c>
      <c r="S1212" s="91" t="str">
        <f t="shared" si="63"/>
        <v/>
      </c>
    </row>
    <row r="1213" spans="16:19" x14ac:dyDescent="0.2">
      <c r="P1213" s="134" t="str">
        <f t="shared" si="62"/>
        <v/>
      </c>
      <c r="Q1213" s="91" t="str">
        <f t="shared" si="64"/>
        <v/>
      </c>
      <c r="S1213" s="91" t="str">
        <f t="shared" si="63"/>
        <v/>
      </c>
    </row>
    <row r="1214" spans="16:19" x14ac:dyDescent="0.2">
      <c r="P1214" s="134" t="str">
        <f t="shared" si="62"/>
        <v/>
      </c>
      <c r="Q1214" s="91" t="str">
        <f t="shared" si="64"/>
        <v/>
      </c>
      <c r="S1214" s="91" t="str">
        <f t="shared" si="63"/>
        <v/>
      </c>
    </row>
    <row r="1215" spans="16:19" x14ac:dyDescent="0.2">
      <c r="P1215" s="134" t="str">
        <f t="shared" si="62"/>
        <v/>
      </c>
      <c r="Q1215" s="91" t="str">
        <f t="shared" si="64"/>
        <v/>
      </c>
      <c r="S1215" s="91" t="str">
        <f t="shared" si="63"/>
        <v/>
      </c>
    </row>
    <row r="1216" spans="16:19" x14ac:dyDescent="0.2">
      <c r="P1216" s="134" t="str">
        <f t="shared" si="62"/>
        <v/>
      </c>
      <c r="Q1216" s="91" t="str">
        <f t="shared" si="64"/>
        <v/>
      </c>
      <c r="S1216" s="91" t="str">
        <f t="shared" si="63"/>
        <v/>
      </c>
    </row>
    <row r="1217" spans="16:19" x14ac:dyDescent="0.2">
      <c r="P1217" s="134" t="str">
        <f t="shared" si="62"/>
        <v/>
      </c>
      <c r="Q1217" s="91" t="str">
        <f t="shared" si="64"/>
        <v/>
      </c>
      <c r="S1217" s="91" t="str">
        <f t="shared" si="63"/>
        <v/>
      </c>
    </row>
    <row r="1218" spans="16:19" x14ac:dyDescent="0.2">
      <c r="P1218" s="134" t="str">
        <f t="shared" si="62"/>
        <v/>
      </c>
      <c r="Q1218" s="91" t="str">
        <f t="shared" si="64"/>
        <v/>
      </c>
      <c r="S1218" s="91" t="str">
        <f t="shared" si="63"/>
        <v/>
      </c>
    </row>
    <row r="1219" spans="16:19" x14ac:dyDescent="0.2">
      <c r="P1219" s="134" t="str">
        <f t="shared" ref="P1219:P1282" si="65">IF(A1219="","",1)</f>
        <v/>
      </c>
      <c r="Q1219" s="91" t="str">
        <f t="shared" si="64"/>
        <v/>
      </c>
      <c r="S1219" s="91" t="str">
        <f t="shared" ref="S1219:S1282" si="66">IF(T1219="AGENT",2,"")&amp;IF(T1219="CLIENT",1,"")</f>
        <v/>
      </c>
    </row>
    <row r="1220" spans="16:19" x14ac:dyDescent="0.2">
      <c r="P1220" s="134" t="str">
        <f t="shared" si="65"/>
        <v/>
      </c>
      <c r="Q1220" s="91" t="str">
        <f t="shared" ref="Q1220:Q1283" si="67">IF(OR(L1220="TROP CHER ALL IN", L1220="TROP CHER FOB", L1220="TROP CHER FRET", L1220="REP HORS DELAIS", L1220="PDT NON ADAPTE", L1220="CDE ANNULEE", L1220="AUTRE"),1, "")</f>
        <v/>
      </c>
      <c r="S1220" s="91" t="str">
        <f t="shared" si="66"/>
        <v/>
      </c>
    </row>
    <row r="1221" spans="16:19" x14ac:dyDescent="0.2">
      <c r="P1221" s="134" t="str">
        <f t="shared" si="65"/>
        <v/>
      </c>
      <c r="Q1221" s="91" t="str">
        <f t="shared" si="67"/>
        <v/>
      </c>
      <c r="S1221" s="91" t="str">
        <f t="shared" si="66"/>
        <v/>
      </c>
    </row>
    <row r="1222" spans="16:19" x14ac:dyDescent="0.2">
      <c r="P1222" s="134" t="str">
        <f t="shared" si="65"/>
        <v/>
      </c>
      <c r="Q1222" s="91" t="str">
        <f t="shared" si="67"/>
        <v/>
      </c>
      <c r="S1222" s="91" t="str">
        <f t="shared" si="66"/>
        <v/>
      </c>
    </row>
    <row r="1223" spans="16:19" x14ac:dyDescent="0.2">
      <c r="P1223" s="134" t="str">
        <f t="shared" si="65"/>
        <v/>
      </c>
      <c r="Q1223" s="91" t="str">
        <f t="shared" si="67"/>
        <v/>
      </c>
      <c r="S1223" s="91" t="str">
        <f t="shared" si="66"/>
        <v/>
      </c>
    </row>
    <row r="1224" spans="16:19" x14ac:dyDescent="0.2">
      <c r="P1224" s="134" t="str">
        <f t="shared" si="65"/>
        <v/>
      </c>
      <c r="Q1224" s="91" t="str">
        <f t="shared" si="67"/>
        <v/>
      </c>
      <c r="S1224" s="91" t="str">
        <f t="shared" si="66"/>
        <v/>
      </c>
    </row>
    <row r="1225" spans="16:19" x14ac:dyDescent="0.2">
      <c r="P1225" s="134" t="str">
        <f t="shared" si="65"/>
        <v/>
      </c>
      <c r="Q1225" s="91" t="str">
        <f t="shared" si="67"/>
        <v/>
      </c>
      <c r="S1225" s="91" t="str">
        <f t="shared" si="66"/>
        <v/>
      </c>
    </row>
    <row r="1226" spans="16:19" x14ac:dyDescent="0.2">
      <c r="P1226" s="134" t="str">
        <f t="shared" si="65"/>
        <v/>
      </c>
      <c r="Q1226" s="91" t="str">
        <f t="shared" si="67"/>
        <v/>
      </c>
      <c r="S1226" s="91" t="str">
        <f t="shared" si="66"/>
        <v/>
      </c>
    </row>
    <row r="1227" spans="16:19" x14ac:dyDescent="0.2">
      <c r="P1227" s="134" t="str">
        <f t="shared" si="65"/>
        <v/>
      </c>
      <c r="Q1227" s="91" t="str">
        <f t="shared" si="67"/>
        <v/>
      </c>
      <c r="S1227" s="91" t="str">
        <f t="shared" si="66"/>
        <v/>
      </c>
    </row>
    <row r="1228" spans="16:19" x14ac:dyDescent="0.2">
      <c r="P1228" s="134" t="str">
        <f t="shared" si="65"/>
        <v/>
      </c>
      <c r="Q1228" s="91" t="str">
        <f t="shared" si="67"/>
        <v/>
      </c>
      <c r="S1228" s="91" t="str">
        <f t="shared" si="66"/>
        <v/>
      </c>
    </row>
    <row r="1229" spans="16:19" x14ac:dyDescent="0.2">
      <c r="P1229" s="134" t="str">
        <f t="shared" si="65"/>
        <v/>
      </c>
      <c r="Q1229" s="91" t="str">
        <f t="shared" si="67"/>
        <v/>
      </c>
      <c r="S1229" s="91" t="str">
        <f t="shared" si="66"/>
        <v/>
      </c>
    </row>
    <row r="1230" spans="16:19" x14ac:dyDescent="0.2">
      <c r="P1230" s="134" t="str">
        <f t="shared" si="65"/>
        <v/>
      </c>
      <c r="Q1230" s="91" t="str">
        <f t="shared" si="67"/>
        <v/>
      </c>
      <c r="S1230" s="91" t="str">
        <f t="shared" si="66"/>
        <v/>
      </c>
    </row>
    <row r="1231" spans="16:19" x14ac:dyDescent="0.2">
      <c r="P1231" s="134" t="str">
        <f t="shared" si="65"/>
        <v/>
      </c>
      <c r="Q1231" s="91" t="str">
        <f t="shared" si="67"/>
        <v/>
      </c>
      <c r="S1231" s="91" t="str">
        <f t="shared" si="66"/>
        <v/>
      </c>
    </row>
    <row r="1232" spans="16:19" x14ac:dyDescent="0.2">
      <c r="P1232" s="134" t="str">
        <f t="shared" si="65"/>
        <v/>
      </c>
      <c r="Q1232" s="91" t="str">
        <f t="shared" si="67"/>
        <v/>
      </c>
      <c r="S1232" s="91" t="str">
        <f t="shared" si="66"/>
        <v/>
      </c>
    </row>
    <row r="1233" spans="16:19" x14ac:dyDescent="0.2">
      <c r="P1233" s="134" t="str">
        <f t="shared" si="65"/>
        <v/>
      </c>
      <c r="Q1233" s="91" t="str">
        <f t="shared" si="67"/>
        <v/>
      </c>
      <c r="S1233" s="91" t="str">
        <f t="shared" si="66"/>
        <v/>
      </c>
    </row>
    <row r="1234" spans="16:19" x14ac:dyDescent="0.2">
      <c r="P1234" s="134" t="str">
        <f t="shared" si="65"/>
        <v/>
      </c>
      <c r="Q1234" s="91" t="str">
        <f t="shared" si="67"/>
        <v/>
      </c>
      <c r="S1234" s="91" t="str">
        <f t="shared" si="66"/>
        <v/>
      </c>
    </row>
    <row r="1235" spans="16:19" x14ac:dyDescent="0.2">
      <c r="P1235" s="134" t="str">
        <f t="shared" si="65"/>
        <v/>
      </c>
      <c r="Q1235" s="91" t="str">
        <f t="shared" si="67"/>
        <v/>
      </c>
      <c r="S1235" s="91" t="str">
        <f t="shared" si="66"/>
        <v/>
      </c>
    </row>
    <row r="1236" spans="16:19" x14ac:dyDescent="0.2">
      <c r="P1236" s="134" t="str">
        <f t="shared" si="65"/>
        <v/>
      </c>
      <c r="Q1236" s="91" t="str">
        <f t="shared" si="67"/>
        <v/>
      </c>
      <c r="S1236" s="91" t="str">
        <f t="shared" si="66"/>
        <v/>
      </c>
    </row>
    <row r="1237" spans="16:19" x14ac:dyDescent="0.2">
      <c r="P1237" s="134" t="str">
        <f t="shared" si="65"/>
        <v/>
      </c>
      <c r="Q1237" s="91" t="str">
        <f t="shared" si="67"/>
        <v/>
      </c>
      <c r="S1237" s="91" t="str">
        <f t="shared" si="66"/>
        <v/>
      </c>
    </row>
    <row r="1238" spans="16:19" x14ac:dyDescent="0.2">
      <c r="P1238" s="134" t="str">
        <f t="shared" si="65"/>
        <v/>
      </c>
      <c r="Q1238" s="91" t="str">
        <f t="shared" si="67"/>
        <v/>
      </c>
      <c r="S1238" s="91" t="str">
        <f t="shared" si="66"/>
        <v/>
      </c>
    </row>
    <row r="1239" spans="16:19" x14ac:dyDescent="0.2">
      <c r="P1239" s="134" t="str">
        <f t="shared" si="65"/>
        <v/>
      </c>
      <c r="Q1239" s="91" t="str">
        <f t="shared" si="67"/>
        <v/>
      </c>
      <c r="S1239" s="91" t="str">
        <f t="shared" si="66"/>
        <v/>
      </c>
    </row>
    <row r="1240" spans="16:19" x14ac:dyDescent="0.2">
      <c r="P1240" s="134" t="str">
        <f t="shared" si="65"/>
        <v/>
      </c>
      <c r="Q1240" s="91" t="str">
        <f t="shared" si="67"/>
        <v/>
      </c>
      <c r="S1240" s="91" t="str">
        <f t="shared" si="66"/>
        <v/>
      </c>
    </row>
    <row r="1241" spans="16:19" x14ac:dyDescent="0.2">
      <c r="P1241" s="134" t="str">
        <f t="shared" si="65"/>
        <v/>
      </c>
      <c r="Q1241" s="91" t="str">
        <f t="shared" si="67"/>
        <v/>
      </c>
      <c r="S1241" s="91" t="str">
        <f t="shared" si="66"/>
        <v/>
      </c>
    </row>
    <row r="1242" spans="16:19" x14ac:dyDescent="0.2">
      <c r="P1242" s="134" t="str">
        <f t="shared" si="65"/>
        <v/>
      </c>
      <c r="Q1242" s="91" t="str">
        <f t="shared" si="67"/>
        <v/>
      </c>
      <c r="S1242" s="91" t="str">
        <f t="shared" si="66"/>
        <v/>
      </c>
    </row>
    <row r="1243" spans="16:19" x14ac:dyDescent="0.2">
      <c r="P1243" s="134" t="str">
        <f t="shared" si="65"/>
        <v/>
      </c>
      <c r="Q1243" s="91" t="str">
        <f t="shared" si="67"/>
        <v/>
      </c>
      <c r="S1243" s="91" t="str">
        <f t="shared" si="66"/>
        <v/>
      </c>
    </row>
    <row r="1244" spans="16:19" x14ac:dyDescent="0.2">
      <c r="P1244" s="134" t="str">
        <f t="shared" si="65"/>
        <v/>
      </c>
      <c r="Q1244" s="91" t="str">
        <f t="shared" si="67"/>
        <v/>
      </c>
      <c r="S1244" s="91" t="str">
        <f t="shared" si="66"/>
        <v/>
      </c>
    </row>
    <row r="1245" spans="16:19" x14ac:dyDescent="0.2">
      <c r="P1245" s="134" t="str">
        <f t="shared" si="65"/>
        <v/>
      </c>
      <c r="Q1245" s="91" t="str">
        <f t="shared" si="67"/>
        <v/>
      </c>
      <c r="S1245" s="91" t="str">
        <f t="shared" si="66"/>
        <v/>
      </c>
    </row>
    <row r="1246" spans="16:19" x14ac:dyDescent="0.2">
      <c r="P1246" s="134" t="str">
        <f t="shared" si="65"/>
        <v/>
      </c>
      <c r="Q1246" s="91" t="str">
        <f t="shared" si="67"/>
        <v/>
      </c>
      <c r="S1246" s="91" t="str">
        <f t="shared" si="66"/>
        <v/>
      </c>
    </row>
    <row r="1247" spans="16:19" x14ac:dyDescent="0.2">
      <c r="P1247" s="134" t="str">
        <f t="shared" si="65"/>
        <v/>
      </c>
      <c r="Q1247" s="91" t="str">
        <f t="shared" si="67"/>
        <v/>
      </c>
      <c r="S1247" s="91" t="str">
        <f t="shared" si="66"/>
        <v/>
      </c>
    </row>
    <row r="1248" spans="16:19" x14ac:dyDescent="0.2">
      <c r="P1248" s="134" t="str">
        <f t="shared" si="65"/>
        <v/>
      </c>
      <c r="Q1248" s="91" t="str">
        <f t="shared" si="67"/>
        <v/>
      </c>
      <c r="S1248" s="91" t="str">
        <f t="shared" si="66"/>
        <v/>
      </c>
    </row>
    <row r="1249" spans="16:19" x14ac:dyDescent="0.2">
      <c r="P1249" s="134" t="str">
        <f t="shared" si="65"/>
        <v/>
      </c>
      <c r="Q1249" s="91" t="str">
        <f t="shared" si="67"/>
        <v/>
      </c>
      <c r="S1249" s="91" t="str">
        <f t="shared" si="66"/>
        <v/>
      </c>
    </row>
    <row r="1250" spans="16:19" x14ac:dyDescent="0.2">
      <c r="P1250" s="134" t="str">
        <f t="shared" si="65"/>
        <v/>
      </c>
      <c r="Q1250" s="91" t="str">
        <f t="shared" si="67"/>
        <v/>
      </c>
      <c r="S1250" s="91" t="str">
        <f t="shared" si="66"/>
        <v/>
      </c>
    </row>
    <row r="1251" spans="16:19" x14ac:dyDescent="0.2">
      <c r="P1251" s="134" t="str">
        <f t="shared" si="65"/>
        <v/>
      </c>
      <c r="Q1251" s="91" t="str">
        <f t="shared" si="67"/>
        <v/>
      </c>
      <c r="S1251" s="91" t="str">
        <f t="shared" si="66"/>
        <v/>
      </c>
    </row>
    <row r="1252" spans="16:19" x14ac:dyDescent="0.2">
      <c r="P1252" s="134" t="str">
        <f t="shared" si="65"/>
        <v/>
      </c>
      <c r="Q1252" s="91" t="str">
        <f t="shared" si="67"/>
        <v/>
      </c>
      <c r="S1252" s="91" t="str">
        <f t="shared" si="66"/>
        <v/>
      </c>
    </row>
    <row r="1253" spans="16:19" x14ac:dyDescent="0.2">
      <c r="P1253" s="134" t="str">
        <f t="shared" si="65"/>
        <v/>
      </c>
      <c r="Q1253" s="91" t="str">
        <f t="shared" si="67"/>
        <v/>
      </c>
      <c r="S1253" s="91" t="str">
        <f t="shared" si="66"/>
        <v/>
      </c>
    </row>
    <row r="1254" spans="16:19" x14ac:dyDescent="0.2">
      <c r="P1254" s="134" t="str">
        <f t="shared" si="65"/>
        <v/>
      </c>
      <c r="Q1254" s="91" t="str">
        <f t="shared" si="67"/>
        <v/>
      </c>
      <c r="S1254" s="91" t="str">
        <f t="shared" si="66"/>
        <v/>
      </c>
    </row>
    <row r="1255" spans="16:19" x14ac:dyDescent="0.2">
      <c r="P1255" s="134" t="str">
        <f t="shared" si="65"/>
        <v/>
      </c>
      <c r="Q1255" s="91" t="str">
        <f t="shared" si="67"/>
        <v/>
      </c>
      <c r="S1255" s="91" t="str">
        <f t="shared" si="66"/>
        <v/>
      </c>
    </row>
    <row r="1256" spans="16:19" x14ac:dyDescent="0.2">
      <c r="P1256" s="134" t="str">
        <f t="shared" si="65"/>
        <v/>
      </c>
      <c r="Q1256" s="91" t="str">
        <f t="shared" si="67"/>
        <v/>
      </c>
      <c r="S1256" s="91" t="str">
        <f t="shared" si="66"/>
        <v/>
      </c>
    </row>
    <row r="1257" spans="16:19" x14ac:dyDescent="0.2">
      <c r="P1257" s="134" t="str">
        <f t="shared" si="65"/>
        <v/>
      </c>
      <c r="Q1257" s="91" t="str">
        <f t="shared" si="67"/>
        <v/>
      </c>
      <c r="S1257" s="91" t="str">
        <f t="shared" si="66"/>
        <v/>
      </c>
    </row>
    <row r="1258" spans="16:19" x14ac:dyDescent="0.2">
      <c r="P1258" s="134" t="str">
        <f t="shared" si="65"/>
        <v/>
      </c>
      <c r="Q1258" s="91" t="str">
        <f t="shared" si="67"/>
        <v/>
      </c>
      <c r="S1258" s="91" t="str">
        <f t="shared" si="66"/>
        <v/>
      </c>
    </row>
    <row r="1259" spans="16:19" x14ac:dyDescent="0.2">
      <c r="P1259" s="134" t="str">
        <f t="shared" si="65"/>
        <v/>
      </c>
      <c r="Q1259" s="91" t="str">
        <f t="shared" si="67"/>
        <v/>
      </c>
      <c r="S1259" s="91" t="str">
        <f t="shared" si="66"/>
        <v/>
      </c>
    </row>
    <row r="1260" spans="16:19" x14ac:dyDescent="0.2">
      <c r="P1260" s="134" t="str">
        <f t="shared" si="65"/>
        <v/>
      </c>
      <c r="Q1260" s="91" t="str">
        <f t="shared" si="67"/>
        <v/>
      </c>
      <c r="S1260" s="91" t="str">
        <f t="shared" si="66"/>
        <v/>
      </c>
    </row>
    <row r="1261" spans="16:19" x14ac:dyDescent="0.2">
      <c r="P1261" s="134" t="str">
        <f t="shared" si="65"/>
        <v/>
      </c>
      <c r="Q1261" s="91" t="str">
        <f t="shared" si="67"/>
        <v/>
      </c>
      <c r="S1261" s="91" t="str">
        <f t="shared" si="66"/>
        <v/>
      </c>
    </row>
    <row r="1262" spans="16:19" x14ac:dyDescent="0.2">
      <c r="P1262" s="134" t="str">
        <f t="shared" si="65"/>
        <v/>
      </c>
      <c r="Q1262" s="91" t="str">
        <f t="shared" si="67"/>
        <v/>
      </c>
      <c r="S1262" s="91" t="str">
        <f t="shared" si="66"/>
        <v/>
      </c>
    </row>
    <row r="1263" spans="16:19" x14ac:dyDescent="0.2">
      <c r="P1263" s="134" t="str">
        <f t="shared" si="65"/>
        <v/>
      </c>
      <c r="Q1263" s="91" t="str">
        <f t="shared" si="67"/>
        <v/>
      </c>
      <c r="S1263" s="91" t="str">
        <f t="shared" si="66"/>
        <v/>
      </c>
    </row>
    <row r="1264" spans="16:19" x14ac:dyDescent="0.2">
      <c r="P1264" s="134" t="str">
        <f t="shared" si="65"/>
        <v/>
      </c>
      <c r="Q1264" s="91" t="str">
        <f t="shared" si="67"/>
        <v/>
      </c>
      <c r="S1264" s="91" t="str">
        <f t="shared" si="66"/>
        <v/>
      </c>
    </row>
    <row r="1265" spans="16:19" x14ac:dyDescent="0.2">
      <c r="P1265" s="134" t="str">
        <f t="shared" si="65"/>
        <v/>
      </c>
      <c r="Q1265" s="91" t="str">
        <f t="shared" si="67"/>
        <v/>
      </c>
      <c r="S1265" s="91" t="str">
        <f t="shared" si="66"/>
        <v/>
      </c>
    </row>
    <row r="1266" spans="16:19" x14ac:dyDescent="0.2">
      <c r="P1266" s="134" t="str">
        <f t="shared" si="65"/>
        <v/>
      </c>
      <c r="Q1266" s="91" t="str">
        <f t="shared" si="67"/>
        <v/>
      </c>
      <c r="S1266" s="91" t="str">
        <f t="shared" si="66"/>
        <v/>
      </c>
    </row>
    <row r="1267" spans="16:19" x14ac:dyDescent="0.2">
      <c r="P1267" s="134" t="str">
        <f t="shared" si="65"/>
        <v/>
      </c>
      <c r="Q1267" s="91" t="str">
        <f t="shared" si="67"/>
        <v/>
      </c>
      <c r="S1267" s="91" t="str">
        <f t="shared" si="66"/>
        <v/>
      </c>
    </row>
    <row r="1268" spans="16:19" x14ac:dyDescent="0.2">
      <c r="P1268" s="134" t="str">
        <f t="shared" si="65"/>
        <v/>
      </c>
      <c r="Q1268" s="91" t="str">
        <f t="shared" si="67"/>
        <v/>
      </c>
      <c r="S1268" s="91" t="str">
        <f t="shared" si="66"/>
        <v/>
      </c>
    </row>
    <row r="1269" spans="16:19" x14ac:dyDescent="0.2">
      <c r="P1269" s="134" t="str">
        <f t="shared" si="65"/>
        <v/>
      </c>
      <c r="Q1269" s="91" t="str">
        <f t="shared" si="67"/>
        <v/>
      </c>
      <c r="S1269" s="91" t="str">
        <f t="shared" si="66"/>
        <v/>
      </c>
    </row>
    <row r="1270" spans="16:19" x14ac:dyDescent="0.2">
      <c r="P1270" s="134" t="str">
        <f t="shared" si="65"/>
        <v/>
      </c>
      <c r="Q1270" s="91" t="str">
        <f t="shared" si="67"/>
        <v/>
      </c>
      <c r="S1270" s="91" t="str">
        <f t="shared" si="66"/>
        <v/>
      </c>
    </row>
    <row r="1271" spans="16:19" x14ac:dyDescent="0.2">
      <c r="P1271" s="134" t="str">
        <f t="shared" si="65"/>
        <v/>
      </c>
      <c r="Q1271" s="91" t="str">
        <f t="shared" si="67"/>
        <v/>
      </c>
      <c r="S1271" s="91" t="str">
        <f t="shared" si="66"/>
        <v/>
      </c>
    </row>
    <row r="1272" spans="16:19" x14ac:dyDescent="0.2">
      <c r="P1272" s="134" t="str">
        <f t="shared" si="65"/>
        <v/>
      </c>
      <c r="Q1272" s="91" t="str">
        <f t="shared" si="67"/>
        <v/>
      </c>
      <c r="S1272" s="91" t="str">
        <f t="shared" si="66"/>
        <v/>
      </c>
    </row>
    <row r="1273" spans="16:19" x14ac:dyDescent="0.2">
      <c r="P1273" s="134" t="str">
        <f t="shared" si="65"/>
        <v/>
      </c>
      <c r="Q1273" s="91" t="str">
        <f t="shared" si="67"/>
        <v/>
      </c>
      <c r="S1273" s="91" t="str">
        <f t="shared" si="66"/>
        <v/>
      </c>
    </row>
    <row r="1274" spans="16:19" x14ac:dyDescent="0.2">
      <c r="P1274" s="134" t="str">
        <f t="shared" si="65"/>
        <v/>
      </c>
      <c r="Q1274" s="91" t="str">
        <f t="shared" si="67"/>
        <v/>
      </c>
      <c r="S1274" s="91" t="str">
        <f t="shared" si="66"/>
        <v/>
      </c>
    </row>
    <row r="1275" spans="16:19" x14ac:dyDescent="0.2">
      <c r="P1275" s="134" t="str">
        <f t="shared" si="65"/>
        <v/>
      </c>
      <c r="Q1275" s="91" t="str">
        <f t="shared" si="67"/>
        <v/>
      </c>
      <c r="S1275" s="91" t="str">
        <f t="shared" si="66"/>
        <v/>
      </c>
    </row>
    <row r="1276" spans="16:19" x14ac:dyDescent="0.2">
      <c r="P1276" s="134" t="str">
        <f t="shared" si="65"/>
        <v/>
      </c>
      <c r="Q1276" s="91" t="str">
        <f t="shared" si="67"/>
        <v/>
      </c>
      <c r="S1276" s="91" t="str">
        <f t="shared" si="66"/>
        <v/>
      </c>
    </row>
    <row r="1277" spans="16:19" x14ac:dyDescent="0.2">
      <c r="P1277" s="134" t="str">
        <f t="shared" si="65"/>
        <v/>
      </c>
      <c r="Q1277" s="91" t="str">
        <f t="shared" si="67"/>
        <v/>
      </c>
      <c r="S1277" s="91" t="str">
        <f t="shared" si="66"/>
        <v/>
      </c>
    </row>
    <row r="1278" spans="16:19" x14ac:dyDescent="0.2">
      <c r="P1278" s="134" t="str">
        <f t="shared" si="65"/>
        <v/>
      </c>
      <c r="Q1278" s="91" t="str">
        <f t="shared" si="67"/>
        <v/>
      </c>
      <c r="S1278" s="91" t="str">
        <f t="shared" si="66"/>
        <v/>
      </c>
    </row>
    <row r="1279" spans="16:19" x14ac:dyDescent="0.2">
      <c r="P1279" s="134" t="str">
        <f t="shared" si="65"/>
        <v/>
      </c>
      <c r="Q1279" s="91" t="str">
        <f t="shared" si="67"/>
        <v/>
      </c>
      <c r="S1279" s="91" t="str">
        <f t="shared" si="66"/>
        <v/>
      </c>
    </row>
    <row r="1280" spans="16:19" x14ac:dyDescent="0.2">
      <c r="P1280" s="134" t="str">
        <f t="shared" si="65"/>
        <v/>
      </c>
      <c r="Q1280" s="91" t="str">
        <f t="shared" si="67"/>
        <v/>
      </c>
      <c r="S1280" s="91" t="str">
        <f t="shared" si="66"/>
        <v/>
      </c>
    </row>
    <row r="1281" spans="16:19" x14ac:dyDescent="0.2">
      <c r="P1281" s="134" t="str">
        <f t="shared" si="65"/>
        <v/>
      </c>
      <c r="Q1281" s="91" t="str">
        <f t="shared" si="67"/>
        <v/>
      </c>
      <c r="S1281" s="91" t="str">
        <f t="shared" si="66"/>
        <v/>
      </c>
    </row>
    <row r="1282" spans="16:19" x14ac:dyDescent="0.2">
      <c r="P1282" s="134" t="str">
        <f t="shared" si="65"/>
        <v/>
      </c>
      <c r="Q1282" s="91" t="str">
        <f t="shared" si="67"/>
        <v/>
      </c>
      <c r="S1282" s="91" t="str">
        <f t="shared" si="66"/>
        <v/>
      </c>
    </row>
    <row r="1283" spans="16:19" x14ac:dyDescent="0.2">
      <c r="P1283" s="134" t="str">
        <f t="shared" ref="P1283:P1346" si="68">IF(A1283="","",1)</f>
        <v/>
      </c>
      <c r="Q1283" s="91" t="str">
        <f t="shared" si="67"/>
        <v/>
      </c>
      <c r="S1283" s="91" t="str">
        <f t="shared" ref="S1283:S1346" si="69">IF(T1283="AGENT",2,"")&amp;IF(T1283="CLIENT",1,"")</f>
        <v/>
      </c>
    </row>
    <row r="1284" spans="16:19" x14ac:dyDescent="0.2">
      <c r="P1284" s="134" t="str">
        <f t="shared" si="68"/>
        <v/>
      </c>
      <c r="Q1284" s="91" t="str">
        <f t="shared" ref="Q1284:Q1347" si="70">IF(OR(L1284="TROP CHER ALL IN", L1284="TROP CHER FOB", L1284="TROP CHER FRET", L1284="REP HORS DELAIS", L1284="PDT NON ADAPTE", L1284="CDE ANNULEE", L1284="AUTRE"),1, "")</f>
        <v/>
      </c>
      <c r="S1284" s="91" t="str">
        <f t="shared" si="69"/>
        <v/>
      </c>
    </row>
    <row r="1285" spans="16:19" x14ac:dyDescent="0.2">
      <c r="P1285" s="134" t="str">
        <f t="shared" si="68"/>
        <v/>
      </c>
      <c r="Q1285" s="91" t="str">
        <f t="shared" si="70"/>
        <v/>
      </c>
      <c r="S1285" s="91" t="str">
        <f t="shared" si="69"/>
        <v/>
      </c>
    </row>
    <row r="1286" spans="16:19" x14ac:dyDescent="0.2">
      <c r="P1286" s="134" t="str">
        <f t="shared" si="68"/>
        <v/>
      </c>
      <c r="Q1286" s="91" t="str">
        <f t="shared" si="70"/>
        <v/>
      </c>
      <c r="S1286" s="91" t="str">
        <f t="shared" si="69"/>
        <v/>
      </c>
    </row>
    <row r="1287" spans="16:19" x14ac:dyDescent="0.2">
      <c r="P1287" s="134" t="str">
        <f t="shared" si="68"/>
        <v/>
      </c>
      <c r="Q1287" s="91" t="str">
        <f t="shared" si="70"/>
        <v/>
      </c>
      <c r="S1287" s="91" t="str">
        <f t="shared" si="69"/>
        <v/>
      </c>
    </row>
    <row r="1288" spans="16:19" x14ac:dyDescent="0.2">
      <c r="P1288" s="134" t="str">
        <f t="shared" si="68"/>
        <v/>
      </c>
      <c r="Q1288" s="91" t="str">
        <f t="shared" si="70"/>
        <v/>
      </c>
      <c r="S1288" s="91" t="str">
        <f t="shared" si="69"/>
        <v/>
      </c>
    </row>
    <row r="1289" spans="16:19" x14ac:dyDescent="0.2">
      <c r="P1289" s="134" t="str">
        <f t="shared" si="68"/>
        <v/>
      </c>
      <c r="Q1289" s="91" t="str">
        <f t="shared" si="70"/>
        <v/>
      </c>
      <c r="S1289" s="91" t="str">
        <f t="shared" si="69"/>
        <v/>
      </c>
    </row>
    <row r="1290" spans="16:19" x14ac:dyDescent="0.2">
      <c r="P1290" s="134" t="str">
        <f t="shared" si="68"/>
        <v/>
      </c>
      <c r="Q1290" s="91" t="str">
        <f t="shared" si="70"/>
        <v/>
      </c>
      <c r="S1290" s="91" t="str">
        <f t="shared" si="69"/>
        <v/>
      </c>
    </row>
    <row r="1291" spans="16:19" x14ac:dyDescent="0.2">
      <c r="P1291" s="134" t="str">
        <f t="shared" si="68"/>
        <v/>
      </c>
      <c r="Q1291" s="91" t="str">
        <f t="shared" si="70"/>
        <v/>
      </c>
      <c r="S1291" s="91" t="str">
        <f t="shared" si="69"/>
        <v/>
      </c>
    </row>
    <row r="1292" spans="16:19" x14ac:dyDescent="0.2">
      <c r="P1292" s="134" t="str">
        <f t="shared" si="68"/>
        <v/>
      </c>
      <c r="Q1292" s="91" t="str">
        <f t="shared" si="70"/>
        <v/>
      </c>
      <c r="S1292" s="91" t="str">
        <f t="shared" si="69"/>
        <v/>
      </c>
    </row>
    <row r="1293" spans="16:19" x14ac:dyDescent="0.2">
      <c r="P1293" s="134" t="str">
        <f t="shared" si="68"/>
        <v/>
      </c>
      <c r="Q1293" s="91" t="str">
        <f t="shared" si="70"/>
        <v/>
      </c>
      <c r="S1293" s="91" t="str">
        <f t="shared" si="69"/>
        <v/>
      </c>
    </row>
    <row r="1294" spans="16:19" x14ac:dyDescent="0.2">
      <c r="P1294" s="134" t="str">
        <f t="shared" si="68"/>
        <v/>
      </c>
      <c r="Q1294" s="91" t="str">
        <f t="shared" si="70"/>
        <v/>
      </c>
      <c r="S1294" s="91" t="str">
        <f t="shared" si="69"/>
        <v/>
      </c>
    </row>
    <row r="1295" spans="16:19" x14ac:dyDescent="0.2">
      <c r="P1295" s="134" t="str">
        <f t="shared" si="68"/>
        <v/>
      </c>
      <c r="Q1295" s="91" t="str">
        <f t="shared" si="70"/>
        <v/>
      </c>
      <c r="S1295" s="91" t="str">
        <f t="shared" si="69"/>
        <v/>
      </c>
    </row>
    <row r="1296" spans="16:19" x14ac:dyDescent="0.2">
      <c r="P1296" s="134" t="str">
        <f t="shared" si="68"/>
        <v/>
      </c>
      <c r="Q1296" s="91" t="str">
        <f t="shared" si="70"/>
        <v/>
      </c>
      <c r="S1296" s="91" t="str">
        <f t="shared" si="69"/>
        <v/>
      </c>
    </row>
    <row r="1297" spans="16:19" x14ac:dyDescent="0.2">
      <c r="P1297" s="134" t="str">
        <f t="shared" si="68"/>
        <v/>
      </c>
      <c r="Q1297" s="91" t="str">
        <f t="shared" si="70"/>
        <v/>
      </c>
      <c r="S1297" s="91" t="str">
        <f t="shared" si="69"/>
        <v/>
      </c>
    </row>
    <row r="1298" spans="16:19" x14ac:dyDescent="0.2">
      <c r="P1298" s="134" t="str">
        <f t="shared" si="68"/>
        <v/>
      </c>
      <c r="Q1298" s="91" t="str">
        <f t="shared" si="70"/>
        <v/>
      </c>
      <c r="S1298" s="91" t="str">
        <f t="shared" si="69"/>
        <v/>
      </c>
    </row>
    <row r="1299" spans="16:19" x14ac:dyDescent="0.2">
      <c r="P1299" s="134" t="str">
        <f t="shared" si="68"/>
        <v/>
      </c>
      <c r="Q1299" s="91" t="str">
        <f t="shared" si="70"/>
        <v/>
      </c>
      <c r="S1299" s="91" t="str">
        <f t="shared" si="69"/>
        <v/>
      </c>
    </row>
    <row r="1300" spans="16:19" x14ac:dyDescent="0.2">
      <c r="P1300" s="134" t="str">
        <f t="shared" si="68"/>
        <v/>
      </c>
      <c r="Q1300" s="91" t="str">
        <f t="shared" si="70"/>
        <v/>
      </c>
      <c r="S1300" s="91" t="str">
        <f t="shared" si="69"/>
        <v/>
      </c>
    </row>
    <row r="1301" spans="16:19" x14ac:dyDescent="0.2">
      <c r="P1301" s="134" t="str">
        <f t="shared" si="68"/>
        <v/>
      </c>
      <c r="Q1301" s="91" t="str">
        <f t="shared" si="70"/>
        <v/>
      </c>
      <c r="S1301" s="91" t="str">
        <f t="shared" si="69"/>
        <v/>
      </c>
    </row>
    <row r="1302" spans="16:19" x14ac:dyDescent="0.2">
      <c r="P1302" s="134" t="str">
        <f t="shared" si="68"/>
        <v/>
      </c>
      <c r="Q1302" s="91" t="str">
        <f t="shared" si="70"/>
        <v/>
      </c>
      <c r="S1302" s="91" t="str">
        <f t="shared" si="69"/>
        <v/>
      </c>
    </row>
    <row r="1303" spans="16:19" x14ac:dyDescent="0.2">
      <c r="P1303" s="134" t="str">
        <f t="shared" si="68"/>
        <v/>
      </c>
      <c r="Q1303" s="91" t="str">
        <f t="shared" si="70"/>
        <v/>
      </c>
      <c r="S1303" s="91" t="str">
        <f t="shared" si="69"/>
        <v/>
      </c>
    </row>
    <row r="1304" spans="16:19" x14ac:dyDescent="0.2">
      <c r="P1304" s="134" t="str">
        <f t="shared" si="68"/>
        <v/>
      </c>
      <c r="Q1304" s="91" t="str">
        <f t="shared" si="70"/>
        <v/>
      </c>
      <c r="S1304" s="91" t="str">
        <f t="shared" si="69"/>
        <v/>
      </c>
    </row>
    <row r="1305" spans="16:19" x14ac:dyDescent="0.2">
      <c r="P1305" s="134" t="str">
        <f t="shared" si="68"/>
        <v/>
      </c>
      <c r="Q1305" s="91" t="str">
        <f t="shared" si="70"/>
        <v/>
      </c>
      <c r="S1305" s="91" t="str">
        <f t="shared" si="69"/>
        <v/>
      </c>
    </row>
    <row r="1306" spans="16:19" x14ac:dyDescent="0.2">
      <c r="P1306" s="134" t="str">
        <f t="shared" si="68"/>
        <v/>
      </c>
      <c r="Q1306" s="91" t="str">
        <f t="shared" si="70"/>
        <v/>
      </c>
      <c r="S1306" s="91" t="str">
        <f t="shared" si="69"/>
        <v/>
      </c>
    </row>
    <row r="1307" spans="16:19" x14ac:dyDescent="0.2">
      <c r="P1307" s="134" t="str">
        <f t="shared" si="68"/>
        <v/>
      </c>
      <c r="Q1307" s="91" t="str">
        <f t="shared" si="70"/>
        <v/>
      </c>
      <c r="S1307" s="91" t="str">
        <f t="shared" si="69"/>
        <v/>
      </c>
    </row>
    <row r="1308" spans="16:19" x14ac:dyDescent="0.2">
      <c r="P1308" s="134" t="str">
        <f t="shared" si="68"/>
        <v/>
      </c>
      <c r="Q1308" s="91" t="str">
        <f t="shared" si="70"/>
        <v/>
      </c>
      <c r="S1308" s="91" t="str">
        <f t="shared" si="69"/>
        <v/>
      </c>
    </row>
    <row r="1309" spans="16:19" x14ac:dyDescent="0.2">
      <c r="P1309" s="134" t="str">
        <f t="shared" si="68"/>
        <v/>
      </c>
      <c r="Q1309" s="91" t="str">
        <f t="shared" si="70"/>
        <v/>
      </c>
      <c r="S1309" s="91" t="str">
        <f t="shared" si="69"/>
        <v/>
      </c>
    </row>
    <row r="1310" spans="16:19" x14ac:dyDescent="0.2">
      <c r="P1310" s="134" t="str">
        <f t="shared" si="68"/>
        <v/>
      </c>
      <c r="Q1310" s="91" t="str">
        <f t="shared" si="70"/>
        <v/>
      </c>
      <c r="S1310" s="91" t="str">
        <f t="shared" si="69"/>
        <v/>
      </c>
    </row>
    <row r="1311" spans="16:19" x14ac:dyDescent="0.2">
      <c r="P1311" s="134" t="str">
        <f t="shared" si="68"/>
        <v/>
      </c>
      <c r="Q1311" s="91" t="str">
        <f t="shared" si="70"/>
        <v/>
      </c>
      <c r="S1311" s="91" t="str">
        <f t="shared" si="69"/>
        <v/>
      </c>
    </row>
    <row r="1312" spans="16:19" x14ac:dyDescent="0.2">
      <c r="P1312" s="134" t="str">
        <f t="shared" si="68"/>
        <v/>
      </c>
      <c r="Q1312" s="91" t="str">
        <f t="shared" si="70"/>
        <v/>
      </c>
      <c r="S1312" s="91" t="str">
        <f t="shared" si="69"/>
        <v/>
      </c>
    </row>
    <row r="1313" spans="16:19" x14ac:dyDescent="0.2">
      <c r="P1313" s="134" t="str">
        <f t="shared" si="68"/>
        <v/>
      </c>
      <c r="Q1313" s="91" t="str">
        <f t="shared" si="70"/>
        <v/>
      </c>
      <c r="S1313" s="91" t="str">
        <f t="shared" si="69"/>
        <v/>
      </c>
    </row>
    <row r="1314" spans="16:19" x14ac:dyDescent="0.2">
      <c r="P1314" s="134" t="str">
        <f t="shared" si="68"/>
        <v/>
      </c>
      <c r="Q1314" s="91" t="str">
        <f t="shared" si="70"/>
        <v/>
      </c>
      <c r="S1314" s="91" t="str">
        <f t="shared" si="69"/>
        <v/>
      </c>
    </row>
    <row r="1315" spans="16:19" x14ac:dyDescent="0.2">
      <c r="P1315" s="134" t="str">
        <f t="shared" si="68"/>
        <v/>
      </c>
      <c r="Q1315" s="91" t="str">
        <f t="shared" si="70"/>
        <v/>
      </c>
      <c r="S1315" s="91" t="str">
        <f t="shared" si="69"/>
        <v/>
      </c>
    </row>
    <row r="1316" spans="16:19" x14ac:dyDescent="0.2">
      <c r="P1316" s="134" t="str">
        <f t="shared" si="68"/>
        <v/>
      </c>
      <c r="Q1316" s="91" t="str">
        <f t="shared" si="70"/>
        <v/>
      </c>
      <c r="S1316" s="91" t="str">
        <f t="shared" si="69"/>
        <v/>
      </c>
    </row>
    <row r="1317" spans="16:19" x14ac:dyDescent="0.2">
      <c r="P1317" s="134" t="str">
        <f t="shared" si="68"/>
        <v/>
      </c>
      <c r="Q1317" s="91" t="str">
        <f t="shared" si="70"/>
        <v/>
      </c>
      <c r="S1317" s="91" t="str">
        <f t="shared" si="69"/>
        <v/>
      </c>
    </row>
    <row r="1318" spans="16:19" x14ac:dyDescent="0.2">
      <c r="P1318" s="134" t="str">
        <f t="shared" si="68"/>
        <v/>
      </c>
      <c r="Q1318" s="91" t="str">
        <f t="shared" si="70"/>
        <v/>
      </c>
      <c r="S1318" s="91" t="str">
        <f t="shared" si="69"/>
        <v/>
      </c>
    </row>
    <row r="1319" spans="16:19" x14ac:dyDescent="0.2">
      <c r="P1319" s="134" t="str">
        <f t="shared" si="68"/>
        <v/>
      </c>
      <c r="Q1319" s="91" t="str">
        <f t="shared" si="70"/>
        <v/>
      </c>
      <c r="S1319" s="91" t="str">
        <f t="shared" si="69"/>
        <v/>
      </c>
    </row>
    <row r="1320" spans="16:19" x14ac:dyDescent="0.2">
      <c r="P1320" s="134" t="str">
        <f t="shared" si="68"/>
        <v/>
      </c>
      <c r="Q1320" s="91" t="str">
        <f t="shared" si="70"/>
        <v/>
      </c>
      <c r="S1320" s="91" t="str">
        <f t="shared" si="69"/>
        <v/>
      </c>
    </row>
    <row r="1321" spans="16:19" x14ac:dyDescent="0.2">
      <c r="P1321" s="134" t="str">
        <f t="shared" si="68"/>
        <v/>
      </c>
      <c r="Q1321" s="91" t="str">
        <f t="shared" si="70"/>
        <v/>
      </c>
      <c r="S1321" s="91" t="str">
        <f t="shared" si="69"/>
        <v/>
      </c>
    </row>
    <row r="1322" spans="16:19" x14ac:dyDescent="0.2">
      <c r="P1322" s="134" t="str">
        <f t="shared" si="68"/>
        <v/>
      </c>
      <c r="Q1322" s="91" t="str">
        <f t="shared" si="70"/>
        <v/>
      </c>
      <c r="S1322" s="91" t="str">
        <f t="shared" si="69"/>
        <v/>
      </c>
    </row>
    <row r="1323" spans="16:19" x14ac:dyDescent="0.2">
      <c r="P1323" s="134" t="str">
        <f t="shared" si="68"/>
        <v/>
      </c>
      <c r="Q1323" s="91" t="str">
        <f t="shared" si="70"/>
        <v/>
      </c>
      <c r="S1323" s="91" t="str">
        <f t="shared" si="69"/>
        <v/>
      </c>
    </row>
    <row r="1324" spans="16:19" x14ac:dyDescent="0.2">
      <c r="P1324" s="134" t="str">
        <f t="shared" si="68"/>
        <v/>
      </c>
      <c r="Q1324" s="91" t="str">
        <f t="shared" si="70"/>
        <v/>
      </c>
      <c r="S1324" s="91" t="str">
        <f t="shared" si="69"/>
        <v/>
      </c>
    </row>
    <row r="1325" spans="16:19" x14ac:dyDescent="0.2">
      <c r="P1325" s="134" t="str">
        <f t="shared" si="68"/>
        <v/>
      </c>
      <c r="Q1325" s="91" t="str">
        <f t="shared" si="70"/>
        <v/>
      </c>
      <c r="S1325" s="91" t="str">
        <f t="shared" si="69"/>
        <v/>
      </c>
    </row>
    <row r="1326" spans="16:19" x14ac:dyDescent="0.2">
      <c r="P1326" s="134" t="str">
        <f t="shared" si="68"/>
        <v/>
      </c>
      <c r="Q1326" s="91" t="str">
        <f t="shared" si="70"/>
        <v/>
      </c>
      <c r="S1326" s="91" t="str">
        <f t="shared" si="69"/>
        <v/>
      </c>
    </row>
    <row r="1327" spans="16:19" x14ac:dyDescent="0.2">
      <c r="P1327" s="134" t="str">
        <f t="shared" si="68"/>
        <v/>
      </c>
      <c r="Q1327" s="91" t="str">
        <f t="shared" si="70"/>
        <v/>
      </c>
      <c r="S1327" s="91" t="str">
        <f t="shared" si="69"/>
        <v/>
      </c>
    </row>
    <row r="1328" spans="16:19" x14ac:dyDescent="0.2">
      <c r="P1328" s="134" t="str">
        <f t="shared" si="68"/>
        <v/>
      </c>
      <c r="Q1328" s="91" t="str">
        <f t="shared" si="70"/>
        <v/>
      </c>
      <c r="S1328" s="91" t="str">
        <f t="shared" si="69"/>
        <v/>
      </c>
    </row>
    <row r="1329" spans="16:19" x14ac:dyDescent="0.2">
      <c r="P1329" s="134" t="str">
        <f t="shared" si="68"/>
        <v/>
      </c>
      <c r="Q1329" s="91" t="str">
        <f t="shared" si="70"/>
        <v/>
      </c>
      <c r="S1329" s="91" t="str">
        <f t="shared" si="69"/>
        <v/>
      </c>
    </row>
    <row r="1330" spans="16:19" x14ac:dyDescent="0.2">
      <c r="P1330" s="134" t="str">
        <f t="shared" si="68"/>
        <v/>
      </c>
      <c r="Q1330" s="91" t="str">
        <f t="shared" si="70"/>
        <v/>
      </c>
      <c r="S1330" s="91" t="str">
        <f t="shared" si="69"/>
        <v/>
      </c>
    </row>
    <row r="1331" spans="16:19" x14ac:dyDescent="0.2">
      <c r="P1331" s="134" t="str">
        <f t="shared" si="68"/>
        <v/>
      </c>
      <c r="Q1331" s="91" t="str">
        <f t="shared" si="70"/>
        <v/>
      </c>
      <c r="S1331" s="91" t="str">
        <f t="shared" si="69"/>
        <v/>
      </c>
    </row>
    <row r="1332" spans="16:19" x14ac:dyDescent="0.2">
      <c r="P1332" s="134" t="str">
        <f t="shared" si="68"/>
        <v/>
      </c>
      <c r="Q1332" s="91" t="str">
        <f t="shared" si="70"/>
        <v/>
      </c>
      <c r="S1332" s="91" t="str">
        <f t="shared" si="69"/>
        <v/>
      </c>
    </row>
    <row r="1333" spans="16:19" x14ac:dyDescent="0.2">
      <c r="P1333" s="134" t="str">
        <f t="shared" si="68"/>
        <v/>
      </c>
      <c r="Q1333" s="91" t="str">
        <f t="shared" si="70"/>
        <v/>
      </c>
      <c r="S1333" s="91" t="str">
        <f t="shared" si="69"/>
        <v/>
      </c>
    </row>
    <row r="1334" spans="16:19" x14ac:dyDescent="0.2">
      <c r="P1334" s="134" t="str">
        <f t="shared" si="68"/>
        <v/>
      </c>
      <c r="Q1334" s="91" t="str">
        <f t="shared" si="70"/>
        <v/>
      </c>
      <c r="S1334" s="91" t="str">
        <f t="shared" si="69"/>
        <v/>
      </c>
    </row>
    <row r="1335" spans="16:19" x14ac:dyDescent="0.2">
      <c r="P1335" s="134" t="str">
        <f t="shared" si="68"/>
        <v/>
      </c>
      <c r="Q1335" s="91" t="str">
        <f t="shared" si="70"/>
        <v/>
      </c>
      <c r="S1335" s="91" t="str">
        <f t="shared" si="69"/>
        <v/>
      </c>
    </row>
    <row r="1336" spans="16:19" x14ac:dyDescent="0.2">
      <c r="P1336" s="134" t="str">
        <f t="shared" si="68"/>
        <v/>
      </c>
      <c r="Q1336" s="91" t="str">
        <f t="shared" si="70"/>
        <v/>
      </c>
      <c r="S1336" s="91" t="str">
        <f t="shared" si="69"/>
        <v/>
      </c>
    </row>
    <row r="1337" spans="16:19" x14ac:dyDescent="0.2">
      <c r="P1337" s="134" t="str">
        <f t="shared" si="68"/>
        <v/>
      </c>
      <c r="Q1337" s="91" t="str">
        <f t="shared" si="70"/>
        <v/>
      </c>
      <c r="S1337" s="91" t="str">
        <f t="shared" si="69"/>
        <v/>
      </c>
    </row>
    <row r="1338" spans="16:19" x14ac:dyDescent="0.2">
      <c r="P1338" s="134" t="str">
        <f t="shared" si="68"/>
        <v/>
      </c>
      <c r="Q1338" s="91" t="str">
        <f t="shared" si="70"/>
        <v/>
      </c>
      <c r="S1338" s="91" t="str">
        <f t="shared" si="69"/>
        <v/>
      </c>
    </row>
    <row r="1339" spans="16:19" x14ac:dyDescent="0.2">
      <c r="P1339" s="134" t="str">
        <f t="shared" si="68"/>
        <v/>
      </c>
      <c r="Q1339" s="91" t="str">
        <f t="shared" si="70"/>
        <v/>
      </c>
      <c r="S1339" s="91" t="str">
        <f t="shared" si="69"/>
        <v/>
      </c>
    </row>
    <row r="1340" spans="16:19" x14ac:dyDescent="0.2">
      <c r="P1340" s="134" t="str">
        <f t="shared" si="68"/>
        <v/>
      </c>
      <c r="Q1340" s="91" t="str">
        <f t="shared" si="70"/>
        <v/>
      </c>
      <c r="S1340" s="91" t="str">
        <f t="shared" si="69"/>
        <v/>
      </c>
    </row>
    <row r="1341" spans="16:19" x14ac:dyDescent="0.2">
      <c r="P1341" s="134" t="str">
        <f t="shared" si="68"/>
        <v/>
      </c>
      <c r="Q1341" s="91" t="str">
        <f t="shared" si="70"/>
        <v/>
      </c>
      <c r="S1341" s="91" t="str">
        <f t="shared" si="69"/>
        <v/>
      </c>
    </row>
    <row r="1342" spans="16:19" x14ac:dyDescent="0.2">
      <c r="P1342" s="134" t="str">
        <f t="shared" si="68"/>
        <v/>
      </c>
      <c r="Q1342" s="91" t="str">
        <f t="shared" si="70"/>
        <v/>
      </c>
      <c r="S1342" s="91" t="str">
        <f t="shared" si="69"/>
        <v/>
      </c>
    </row>
    <row r="1343" spans="16:19" x14ac:dyDescent="0.2">
      <c r="P1343" s="134" t="str">
        <f t="shared" si="68"/>
        <v/>
      </c>
      <c r="Q1343" s="91" t="str">
        <f t="shared" si="70"/>
        <v/>
      </c>
      <c r="S1343" s="91" t="str">
        <f t="shared" si="69"/>
        <v/>
      </c>
    </row>
    <row r="1344" spans="16:19" x14ac:dyDescent="0.2">
      <c r="P1344" s="134" t="str">
        <f t="shared" si="68"/>
        <v/>
      </c>
      <c r="Q1344" s="91" t="str">
        <f t="shared" si="70"/>
        <v/>
      </c>
      <c r="S1344" s="91" t="str">
        <f t="shared" si="69"/>
        <v/>
      </c>
    </row>
    <row r="1345" spans="16:19" x14ac:dyDescent="0.2">
      <c r="P1345" s="134" t="str">
        <f t="shared" si="68"/>
        <v/>
      </c>
      <c r="Q1345" s="91" t="str">
        <f t="shared" si="70"/>
        <v/>
      </c>
      <c r="S1345" s="91" t="str">
        <f t="shared" si="69"/>
        <v/>
      </c>
    </row>
    <row r="1346" spans="16:19" x14ac:dyDescent="0.2">
      <c r="P1346" s="134" t="str">
        <f t="shared" si="68"/>
        <v/>
      </c>
      <c r="Q1346" s="91" t="str">
        <f t="shared" si="70"/>
        <v/>
      </c>
      <c r="S1346" s="91" t="str">
        <f t="shared" si="69"/>
        <v/>
      </c>
    </row>
    <row r="1347" spans="16:19" x14ac:dyDescent="0.2">
      <c r="P1347" s="134" t="str">
        <f t="shared" ref="P1347:P1410" si="71">IF(A1347="","",1)</f>
        <v/>
      </c>
      <c r="Q1347" s="91" t="str">
        <f t="shared" si="70"/>
        <v/>
      </c>
      <c r="S1347" s="91" t="str">
        <f t="shared" ref="S1347:S1410" si="72">IF(T1347="AGENT",2,"")&amp;IF(T1347="CLIENT",1,"")</f>
        <v/>
      </c>
    </row>
    <row r="1348" spans="16:19" x14ac:dyDescent="0.2">
      <c r="P1348" s="134" t="str">
        <f t="shared" si="71"/>
        <v/>
      </c>
      <c r="Q1348" s="91" t="str">
        <f t="shared" ref="Q1348:Q1411" si="73">IF(OR(L1348="TROP CHER ALL IN", L1348="TROP CHER FOB", L1348="TROP CHER FRET", L1348="REP HORS DELAIS", L1348="PDT NON ADAPTE", L1348="CDE ANNULEE", L1348="AUTRE"),1, "")</f>
        <v/>
      </c>
      <c r="S1348" s="91" t="str">
        <f t="shared" si="72"/>
        <v/>
      </c>
    </row>
    <row r="1349" spans="16:19" x14ac:dyDescent="0.2">
      <c r="P1349" s="134" t="str">
        <f t="shared" si="71"/>
        <v/>
      </c>
      <c r="Q1349" s="91" t="str">
        <f t="shared" si="73"/>
        <v/>
      </c>
      <c r="S1349" s="91" t="str">
        <f t="shared" si="72"/>
        <v/>
      </c>
    </row>
    <row r="1350" spans="16:19" x14ac:dyDescent="0.2">
      <c r="P1350" s="134" t="str">
        <f t="shared" si="71"/>
        <v/>
      </c>
      <c r="Q1350" s="91" t="str">
        <f t="shared" si="73"/>
        <v/>
      </c>
      <c r="S1350" s="91" t="str">
        <f t="shared" si="72"/>
        <v/>
      </c>
    </row>
    <row r="1351" spans="16:19" x14ac:dyDescent="0.2">
      <c r="P1351" s="134" t="str">
        <f t="shared" si="71"/>
        <v/>
      </c>
      <c r="Q1351" s="91" t="str">
        <f t="shared" si="73"/>
        <v/>
      </c>
      <c r="S1351" s="91" t="str">
        <f t="shared" si="72"/>
        <v/>
      </c>
    </row>
    <row r="1352" spans="16:19" x14ac:dyDescent="0.2">
      <c r="P1352" s="134" t="str">
        <f t="shared" si="71"/>
        <v/>
      </c>
      <c r="Q1352" s="91" t="str">
        <f t="shared" si="73"/>
        <v/>
      </c>
      <c r="S1352" s="91" t="str">
        <f t="shared" si="72"/>
        <v/>
      </c>
    </row>
    <row r="1353" spans="16:19" x14ac:dyDescent="0.2">
      <c r="P1353" s="134" t="str">
        <f t="shared" si="71"/>
        <v/>
      </c>
      <c r="Q1353" s="91" t="str">
        <f t="shared" si="73"/>
        <v/>
      </c>
      <c r="S1353" s="91" t="str">
        <f t="shared" si="72"/>
        <v/>
      </c>
    </row>
    <row r="1354" spans="16:19" x14ac:dyDescent="0.2">
      <c r="P1354" s="134" t="str">
        <f t="shared" si="71"/>
        <v/>
      </c>
      <c r="Q1354" s="91" t="str">
        <f t="shared" si="73"/>
        <v/>
      </c>
      <c r="S1354" s="91" t="str">
        <f t="shared" si="72"/>
        <v/>
      </c>
    </row>
    <row r="1355" spans="16:19" x14ac:dyDescent="0.2">
      <c r="P1355" s="134" t="str">
        <f t="shared" si="71"/>
        <v/>
      </c>
      <c r="Q1355" s="91" t="str">
        <f t="shared" si="73"/>
        <v/>
      </c>
      <c r="S1355" s="91" t="str">
        <f t="shared" si="72"/>
        <v/>
      </c>
    </row>
    <row r="1356" spans="16:19" x14ac:dyDescent="0.2">
      <c r="P1356" s="134" t="str">
        <f t="shared" si="71"/>
        <v/>
      </c>
      <c r="Q1356" s="91" t="str">
        <f t="shared" si="73"/>
        <v/>
      </c>
      <c r="S1356" s="91" t="str">
        <f t="shared" si="72"/>
        <v/>
      </c>
    </row>
    <row r="1357" spans="16:19" x14ac:dyDescent="0.2">
      <c r="P1357" s="134" t="str">
        <f t="shared" si="71"/>
        <v/>
      </c>
      <c r="Q1357" s="91" t="str">
        <f t="shared" si="73"/>
        <v/>
      </c>
      <c r="S1357" s="91" t="str">
        <f t="shared" si="72"/>
        <v/>
      </c>
    </row>
    <row r="1358" spans="16:19" x14ac:dyDescent="0.2">
      <c r="P1358" s="134" t="str">
        <f t="shared" si="71"/>
        <v/>
      </c>
      <c r="Q1358" s="91" t="str">
        <f t="shared" si="73"/>
        <v/>
      </c>
      <c r="S1358" s="91" t="str">
        <f t="shared" si="72"/>
        <v/>
      </c>
    </row>
    <row r="1359" spans="16:19" x14ac:dyDescent="0.2">
      <c r="P1359" s="134" t="str">
        <f t="shared" si="71"/>
        <v/>
      </c>
      <c r="Q1359" s="91" t="str">
        <f t="shared" si="73"/>
        <v/>
      </c>
      <c r="S1359" s="91" t="str">
        <f t="shared" si="72"/>
        <v/>
      </c>
    </row>
    <row r="1360" spans="16:19" x14ac:dyDescent="0.2">
      <c r="P1360" s="134" t="str">
        <f t="shared" si="71"/>
        <v/>
      </c>
      <c r="Q1360" s="91" t="str">
        <f t="shared" si="73"/>
        <v/>
      </c>
      <c r="S1360" s="91" t="str">
        <f t="shared" si="72"/>
        <v/>
      </c>
    </row>
    <row r="1361" spans="16:19" x14ac:dyDescent="0.2">
      <c r="P1361" s="134" t="str">
        <f t="shared" si="71"/>
        <v/>
      </c>
      <c r="Q1361" s="91" t="str">
        <f t="shared" si="73"/>
        <v/>
      </c>
      <c r="S1361" s="91" t="str">
        <f t="shared" si="72"/>
        <v/>
      </c>
    </row>
    <row r="1362" spans="16:19" x14ac:dyDescent="0.2">
      <c r="P1362" s="134" t="str">
        <f t="shared" si="71"/>
        <v/>
      </c>
      <c r="Q1362" s="91" t="str">
        <f t="shared" si="73"/>
        <v/>
      </c>
      <c r="S1362" s="91" t="str">
        <f t="shared" si="72"/>
        <v/>
      </c>
    </row>
    <row r="1363" spans="16:19" x14ac:dyDescent="0.2">
      <c r="P1363" s="134" t="str">
        <f t="shared" si="71"/>
        <v/>
      </c>
      <c r="Q1363" s="91" t="str">
        <f t="shared" si="73"/>
        <v/>
      </c>
      <c r="S1363" s="91" t="str">
        <f t="shared" si="72"/>
        <v/>
      </c>
    </row>
    <row r="1364" spans="16:19" x14ac:dyDescent="0.2">
      <c r="P1364" s="134" t="str">
        <f t="shared" si="71"/>
        <v/>
      </c>
      <c r="Q1364" s="91" t="str">
        <f t="shared" si="73"/>
        <v/>
      </c>
      <c r="S1364" s="91" t="str">
        <f t="shared" si="72"/>
        <v/>
      </c>
    </row>
    <row r="1365" spans="16:19" x14ac:dyDescent="0.2">
      <c r="P1365" s="134" t="str">
        <f t="shared" si="71"/>
        <v/>
      </c>
      <c r="Q1365" s="91" t="str">
        <f t="shared" si="73"/>
        <v/>
      </c>
      <c r="S1365" s="91" t="str">
        <f t="shared" si="72"/>
        <v/>
      </c>
    </row>
    <row r="1366" spans="16:19" x14ac:dyDescent="0.2">
      <c r="P1366" s="134" t="str">
        <f t="shared" si="71"/>
        <v/>
      </c>
      <c r="Q1366" s="91" t="str">
        <f t="shared" si="73"/>
        <v/>
      </c>
      <c r="S1366" s="91" t="str">
        <f t="shared" si="72"/>
        <v/>
      </c>
    </row>
    <row r="1367" spans="16:19" x14ac:dyDescent="0.2">
      <c r="P1367" s="134" t="str">
        <f t="shared" si="71"/>
        <v/>
      </c>
      <c r="Q1367" s="91" t="str">
        <f t="shared" si="73"/>
        <v/>
      </c>
      <c r="S1367" s="91" t="str">
        <f t="shared" si="72"/>
        <v/>
      </c>
    </row>
    <row r="1368" spans="16:19" x14ac:dyDescent="0.2">
      <c r="P1368" s="134" t="str">
        <f t="shared" si="71"/>
        <v/>
      </c>
      <c r="Q1368" s="91" t="str">
        <f t="shared" si="73"/>
        <v/>
      </c>
      <c r="S1368" s="91" t="str">
        <f t="shared" si="72"/>
        <v/>
      </c>
    </row>
    <row r="1369" spans="16:19" x14ac:dyDescent="0.2">
      <c r="P1369" s="134" t="str">
        <f t="shared" si="71"/>
        <v/>
      </c>
      <c r="Q1369" s="91" t="str">
        <f t="shared" si="73"/>
        <v/>
      </c>
      <c r="S1369" s="91" t="str">
        <f t="shared" si="72"/>
        <v/>
      </c>
    </row>
    <row r="1370" spans="16:19" x14ac:dyDescent="0.2">
      <c r="P1370" s="134" t="str">
        <f t="shared" si="71"/>
        <v/>
      </c>
      <c r="Q1370" s="91" t="str">
        <f t="shared" si="73"/>
        <v/>
      </c>
      <c r="S1370" s="91" t="str">
        <f t="shared" si="72"/>
        <v/>
      </c>
    </row>
    <row r="1371" spans="16:19" x14ac:dyDescent="0.2">
      <c r="P1371" s="134" t="str">
        <f t="shared" si="71"/>
        <v/>
      </c>
      <c r="Q1371" s="91" t="str">
        <f t="shared" si="73"/>
        <v/>
      </c>
      <c r="S1371" s="91" t="str">
        <f t="shared" si="72"/>
        <v/>
      </c>
    </row>
    <row r="1372" spans="16:19" x14ac:dyDescent="0.2">
      <c r="P1372" s="134" t="str">
        <f t="shared" si="71"/>
        <v/>
      </c>
      <c r="Q1372" s="91" t="str">
        <f t="shared" si="73"/>
        <v/>
      </c>
      <c r="S1372" s="91" t="str">
        <f t="shared" si="72"/>
        <v/>
      </c>
    </row>
    <row r="1373" spans="16:19" x14ac:dyDescent="0.2">
      <c r="P1373" s="134" t="str">
        <f t="shared" si="71"/>
        <v/>
      </c>
      <c r="Q1373" s="91" t="str">
        <f t="shared" si="73"/>
        <v/>
      </c>
      <c r="S1373" s="91" t="str">
        <f t="shared" si="72"/>
        <v/>
      </c>
    </row>
    <row r="1374" spans="16:19" x14ac:dyDescent="0.2">
      <c r="P1374" s="134" t="str">
        <f t="shared" si="71"/>
        <v/>
      </c>
      <c r="Q1374" s="91" t="str">
        <f t="shared" si="73"/>
        <v/>
      </c>
      <c r="S1374" s="91" t="str">
        <f t="shared" si="72"/>
        <v/>
      </c>
    </row>
    <row r="1375" spans="16:19" x14ac:dyDescent="0.2">
      <c r="P1375" s="134" t="str">
        <f t="shared" si="71"/>
        <v/>
      </c>
      <c r="Q1375" s="91" t="str">
        <f t="shared" si="73"/>
        <v/>
      </c>
      <c r="S1375" s="91" t="str">
        <f t="shared" si="72"/>
        <v/>
      </c>
    </row>
    <row r="1376" spans="16:19" x14ac:dyDescent="0.2">
      <c r="P1376" s="134" t="str">
        <f t="shared" si="71"/>
        <v/>
      </c>
      <c r="Q1376" s="91" t="str">
        <f t="shared" si="73"/>
        <v/>
      </c>
      <c r="S1376" s="91" t="str">
        <f t="shared" si="72"/>
        <v/>
      </c>
    </row>
    <row r="1377" spans="16:19" x14ac:dyDescent="0.2">
      <c r="P1377" s="134" t="str">
        <f t="shared" si="71"/>
        <v/>
      </c>
      <c r="Q1377" s="91" t="str">
        <f t="shared" si="73"/>
        <v/>
      </c>
      <c r="S1377" s="91" t="str">
        <f t="shared" si="72"/>
        <v/>
      </c>
    </row>
    <row r="1378" spans="16:19" x14ac:dyDescent="0.2">
      <c r="P1378" s="134" t="str">
        <f t="shared" si="71"/>
        <v/>
      </c>
      <c r="Q1378" s="91" t="str">
        <f t="shared" si="73"/>
        <v/>
      </c>
      <c r="S1378" s="91" t="str">
        <f t="shared" si="72"/>
        <v/>
      </c>
    </row>
    <row r="1379" spans="16:19" x14ac:dyDescent="0.2">
      <c r="P1379" s="134" t="str">
        <f t="shared" si="71"/>
        <v/>
      </c>
      <c r="Q1379" s="91" t="str">
        <f t="shared" si="73"/>
        <v/>
      </c>
      <c r="S1379" s="91" t="str">
        <f t="shared" si="72"/>
        <v/>
      </c>
    </row>
    <row r="1380" spans="16:19" x14ac:dyDescent="0.2">
      <c r="P1380" s="134" t="str">
        <f t="shared" si="71"/>
        <v/>
      </c>
      <c r="Q1380" s="91" t="str">
        <f t="shared" si="73"/>
        <v/>
      </c>
      <c r="S1380" s="91" t="str">
        <f t="shared" si="72"/>
        <v/>
      </c>
    </row>
    <row r="1381" spans="16:19" x14ac:dyDescent="0.2">
      <c r="P1381" s="134" t="str">
        <f t="shared" si="71"/>
        <v/>
      </c>
      <c r="Q1381" s="91" t="str">
        <f t="shared" si="73"/>
        <v/>
      </c>
      <c r="S1381" s="91" t="str">
        <f t="shared" si="72"/>
        <v/>
      </c>
    </row>
    <row r="1382" spans="16:19" x14ac:dyDescent="0.2">
      <c r="P1382" s="134" t="str">
        <f t="shared" si="71"/>
        <v/>
      </c>
      <c r="Q1382" s="91" t="str">
        <f t="shared" si="73"/>
        <v/>
      </c>
      <c r="S1382" s="91" t="str">
        <f t="shared" si="72"/>
        <v/>
      </c>
    </row>
    <row r="1383" spans="16:19" x14ac:dyDescent="0.2">
      <c r="P1383" s="134" t="str">
        <f t="shared" si="71"/>
        <v/>
      </c>
      <c r="Q1383" s="91" t="str">
        <f t="shared" si="73"/>
        <v/>
      </c>
      <c r="S1383" s="91" t="str">
        <f t="shared" si="72"/>
        <v/>
      </c>
    </row>
    <row r="1384" spans="16:19" x14ac:dyDescent="0.2">
      <c r="P1384" s="134" t="str">
        <f t="shared" si="71"/>
        <v/>
      </c>
      <c r="Q1384" s="91" t="str">
        <f t="shared" si="73"/>
        <v/>
      </c>
      <c r="S1384" s="91" t="str">
        <f t="shared" si="72"/>
        <v/>
      </c>
    </row>
    <row r="1385" spans="16:19" x14ac:dyDescent="0.2">
      <c r="P1385" s="134" t="str">
        <f t="shared" si="71"/>
        <v/>
      </c>
      <c r="Q1385" s="91" t="str">
        <f t="shared" si="73"/>
        <v/>
      </c>
      <c r="S1385" s="91" t="str">
        <f t="shared" si="72"/>
        <v/>
      </c>
    </row>
    <row r="1386" spans="16:19" x14ac:dyDescent="0.2">
      <c r="P1386" s="134" t="str">
        <f t="shared" si="71"/>
        <v/>
      </c>
      <c r="Q1386" s="91" t="str">
        <f t="shared" si="73"/>
        <v/>
      </c>
      <c r="S1386" s="91" t="str">
        <f t="shared" si="72"/>
        <v/>
      </c>
    </row>
    <row r="1387" spans="16:19" x14ac:dyDescent="0.2">
      <c r="P1387" s="134" t="str">
        <f t="shared" si="71"/>
        <v/>
      </c>
      <c r="Q1387" s="91" t="str">
        <f t="shared" si="73"/>
        <v/>
      </c>
      <c r="S1387" s="91" t="str">
        <f t="shared" si="72"/>
        <v/>
      </c>
    </row>
    <row r="1388" spans="16:19" x14ac:dyDescent="0.2">
      <c r="P1388" s="134" t="str">
        <f t="shared" si="71"/>
        <v/>
      </c>
      <c r="Q1388" s="91" t="str">
        <f t="shared" si="73"/>
        <v/>
      </c>
      <c r="S1388" s="91" t="str">
        <f t="shared" si="72"/>
        <v/>
      </c>
    </row>
    <row r="1389" spans="16:19" x14ac:dyDescent="0.2">
      <c r="P1389" s="134" t="str">
        <f t="shared" si="71"/>
        <v/>
      </c>
      <c r="Q1389" s="91" t="str">
        <f t="shared" si="73"/>
        <v/>
      </c>
      <c r="S1389" s="91" t="str">
        <f t="shared" si="72"/>
        <v/>
      </c>
    </row>
    <row r="1390" spans="16:19" x14ac:dyDescent="0.2">
      <c r="P1390" s="134" t="str">
        <f t="shared" si="71"/>
        <v/>
      </c>
      <c r="Q1390" s="91" t="str">
        <f t="shared" si="73"/>
        <v/>
      </c>
      <c r="S1390" s="91" t="str">
        <f t="shared" si="72"/>
        <v/>
      </c>
    </row>
    <row r="1391" spans="16:19" x14ac:dyDescent="0.2">
      <c r="P1391" s="134" t="str">
        <f t="shared" si="71"/>
        <v/>
      </c>
      <c r="Q1391" s="91" t="str">
        <f t="shared" si="73"/>
        <v/>
      </c>
      <c r="S1391" s="91" t="str">
        <f t="shared" si="72"/>
        <v/>
      </c>
    </row>
    <row r="1392" spans="16:19" x14ac:dyDescent="0.2">
      <c r="P1392" s="134" t="str">
        <f t="shared" si="71"/>
        <v/>
      </c>
      <c r="Q1392" s="91" t="str">
        <f t="shared" si="73"/>
        <v/>
      </c>
      <c r="S1392" s="91" t="str">
        <f t="shared" si="72"/>
        <v/>
      </c>
    </row>
    <row r="1393" spans="16:19" x14ac:dyDescent="0.2">
      <c r="P1393" s="134" t="str">
        <f t="shared" si="71"/>
        <v/>
      </c>
      <c r="Q1393" s="91" t="str">
        <f t="shared" si="73"/>
        <v/>
      </c>
      <c r="S1393" s="91" t="str">
        <f t="shared" si="72"/>
        <v/>
      </c>
    </row>
    <row r="1394" spans="16:19" x14ac:dyDescent="0.2">
      <c r="P1394" s="134" t="str">
        <f t="shared" si="71"/>
        <v/>
      </c>
      <c r="Q1394" s="91" t="str">
        <f t="shared" si="73"/>
        <v/>
      </c>
      <c r="S1394" s="91" t="str">
        <f t="shared" si="72"/>
        <v/>
      </c>
    </row>
    <row r="1395" spans="16:19" x14ac:dyDescent="0.2">
      <c r="P1395" s="134" t="str">
        <f t="shared" si="71"/>
        <v/>
      </c>
      <c r="Q1395" s="91" t="str">
        <f t="shared" si="73"/>
        <v/>
      </c>
      <c r="S1395" s="91" t="str">
        <f t="shared" si="72"/>
        <v/>
      </c>
    </row>
    <row r="1396" spans="16:19" x14ac:dyDescent="0.2">
      <c r="P1396" s="134" t="str">
        <f t="shared" si="71"/>
        <v/>
      </c>
      <c r="Q1396" s="91" t="str">
        <f t="shared" si="73"/>
        <v/>
      </c>
      <c r="S1396" s="91" t="str">
        <f t="shared" si="72"/>
        <v/>
      </c>
    </row>
    <row r="1397" spans="16:19" x14ac:dyDescent="0.2">
      <c r="P1397" s="134" t="str">
        <f t="shared" si="71"/>
        <v/>
      </c>
      <c r="Q1397" s="91" t="str">
        <f t="shared" si="73"/>
        <v/>
      </c>
      <c r="S1397" s="91" t="str">
        <f t="shared" si="72"/>
        <v/>
      </c>
    </row>
    <row r="1398" spans="16:19" x14ac:dyDescent="0.2">
      <c r="P1398" s="134" t="str">
        <f t="shared" si="71"/>
        <v/>
      </c>
      <c r="Q1398" s="91" t="str">
        <f t="shared" si="73"/>
        <v/>
      </c>
      <c r="S1398" s="91" t="str">
        <f t="shared" si="72"/>
        <v/>
      </c>
    </row>
    <row r="1399" spans="16:19" x14ac:dyDescent="0.2">
      <c r="P1399" s="134" t="str">
        <f t="shared" si="71"/>
        <v/>
      </c>
      <c r="Q1399" s="91" t="str">
        <f t="shared" si="73"/>
        <v/>
      </c>
      <c r="S1399" s="91" t="str">
        <f t="shared" si="72"/>
        <v/>
      </c>
    </row>
    <row r="1400" spans="16:19" x14ac:dyDescent="0.2">
      <c r="P1400" s="134" t="str">
        <f t="shared" si="71"/>
        <v/>
      </c>
      <c r="Q1400" s="91" t="str">
        <f t="shared" si="73"/>
        <v/>
      </c>
      <c r="S1400" s="91" t="str">
        <f t="shared" si="72"/>
        <v/>
      </c>
    </row>
    <row r="1401" spans="16:19" x14ac:dyDescent="0.2">
      <c r="P1401" s="134" t="str">
        <f t="shared" si="71"/>
        <v/>
      </c>
      <c r="Q1401" s="91" t="str">
        <f t="shared" si="73"/>
        <v/>
      </c>
      <c r="S1401" s="91" t="str">
        <f t="shared" si="72"/>
        <v/>
      </c>
    </row>
    <row r="1402" spans="16:19" x14ac:dyDescent="0.2">
      <c r="P1402" s="134" t="str">
        <f t="shared" si="71"/>
        <v/>
      </c>
      <c r="Q1402" s="91" t="str">
        <f t="shared" si="73"/>
        <v/>
      </c>
      <c r="S1402" s="91" t="str">
        <f t="shared" si="72"/>
        <v/>
      </c>
    </row>
    <row r="1403" spans="16:19" x14ac:dyDescent="0.2">
      <c r="P1403" s="134" t="str">
        <f t="shared" si="71"/>
        <v/>
      </c>
      <c r="Q1403" s="91" t="str">
        <f t="shared" si="73"/>
        <v/>
      </c>
      <c r="S1403" s="91" t="str">
        <f t="shared" si="72"/>
        <v/>
      </c>
    </row>
    <row r="1404" spans="16:19" x14ac:dyDescent="0.2">
      <c r="P1404" s="134" t="str">
        <f t="shared" si="71"/>
        <v/>
      </c>
      <c r="Q1404" s="91" t="str">
        <f t="shared" si="73"/>
        <v/>
      </c>
      <c r="S1404" s="91" t="str">
        <f t="shared" si="72"/>
        <v/>
      </c>
    </row>
    <row r="1405" spans="16:19" x14ac:dyDescent="0.2">
      <c r="P1405" s="134" t="str">
        <f t="shared" si="71"/>
        <v/>
      </c>
      <c r="Q1405" s="91" t="str">
        <f t="shared" si="73"/>
        <v/>
      </c>
      <c r="S1405" s="91" t="str">
        <f t="shared" si="72"/>
        <v/>
      </c>
    </row>
    <row r="1406" spans="16:19" x14ac:dyDescent="0.2">
      <c r="P1406" s="134" t="str">
        <f t="shared" si="71"/>
        <v/>
      </c>
      <c r="Q1406" s="91" t="str">
        <f t="shared" si="73"/>
        <v/>
      </c>
      <c r="S1406" s="91" t="str">
        <f t="shared" si="72"/>
        <v/>
      </c>
    </row>
    <row r="1407" spans="16:19" x14ac:dyDescent="0.2">
      <c r="P1407" s="134" t="str">
        <f t="shared" si="71"/>
        <v/>
      </c>
      <c r="Q1407" s="91" t="str">
        <f t="shared" si="73"/>
        <v/>
      </c>
      <c r="S1407" s="91" t="str">
        <f t="shared" si="72"/>
        <v/>
      </c>
    </row>
    <row r="1408" spans="16:19" x14ac:dyDescent="0.2">
      <c r="P1408" s="134" t="str">
        <f t="shared" si="71"/>
        <v/>
      </c>
      <c r="Q1408" s="91" t="str">
        <f t="shared" si="73"/>
        <v/>
      </c>
      <c r="S1408" s="91" t="str">
        <f t="shared" si="72"/>
        <v/>
      </c>
    </row>
    <row r="1409" spans="16:19" x14ac:dyDescent="0.2">
      <c r="P1409" s="134" t="str">
        <f t="shared" si="71"/>
        <v/>
      </c>
      <c r="Q1409" s="91" t="str">
        <f t="shared" si="73"/>
        <v/>
      </c>
      <c r="S1409" s="91" t="str">
        <f t="shared" si="72"/>
        <v/>
      </c>
    </row>
    <row r="1410" spans="16:19" x14ac:dyDescent="0.2">
      <c r="P1410" s="134" t="str">
        <f t="shared" si="71"/>
        <v/>
      </c>
      <c r="Q1410" s="91" t="str">
        <f t="shared" si="73"/>
        <v/>
      </c>
      <c r="S1410" s="91" t="str">
        <f t="shared" si="72"/>
        <v/>
      </c>
    </row>
    <row r="1411" spans="16:19" x14ac:dyDescent="0.2">
      <c r="P1411" s="134" t="str">
        <f t="shared" ref="P1411:P1474" si="74">IF(A1411="","",1)</f>
        <v/>
      </c>
      <c r="Q1411" s="91" t="str">
        <f t="shared" si="73"/>
        <v/>
      </c>
      <c r="S1411" s="91" t="str">
        <f t="shared" ref="S1411:S1474" si="75">IF(T1411="AGENT",2,"")&amp;IF(T1411="CLIENT",1,"")</f>
        <v/>
      </c>
    </row>
    <row r="1412" spans="16:19" x14ac:dyDescent="0.2">
      <c r="P1412" s="134" t="str">
        <f t="shared" si="74"/>
        <v/>
      </c>
      <c r="Q1412" s="91" t="str">
        <f t="shared" ref="Q1412:Q1475" si="76">IF(OR(L1412="TROP CHER ALL IN", L1412="TROP CHER FOB", L1412="TROP CHER FRET", L1412="REP HORS DELAIS", L1412="PDT NON ADAPTE", L1412="CDE ANNULEE", L1412="AUTRE"),1, "")</f>
        <v/>
      </c>
      <c r="S1412" s="91" t="str">
        <f t="shared" si="75"/>
        <v/>
      </c>
    </row>
    <row r="1413" spans="16:19" x14ac:dyDescent="0.2">
      <c r="P1413" s="134" t="str">
        <f t="shared" si="74"/>
        <v/>
      </c>
      <c r="Q1413" s="91" t="str">
        <f t="shared" si="76"/>
        <v/>
      </c>
      <c r="S1413" s="91" t="str">
        <f t="shared" si="75"/>
        <v/>
      </c>
    </row>
    <row r="1414" spans="16:19" x14ac:dyDescent="0.2">
      <c r="P1414" s="134" t="str">
        <f t="shared" si="74"/>
        <v/>
      </c>
      <c r="Q1414" s="91" t="str">
        <f t="shared" si="76"/>
        <v/>
      </c>
      <c r="S1414" s="91" t="str">
        <f t="shared" si="75"/>
        <v/>
      </c>
    </row>
    <row r="1415" spans="16:19" x14ac:dyDescent="0.2">
      <c r="P1415" s="134" t="str">
        <f t="shared" si="74"/>
        <v/>
      </c>
      <c r="Q1415" s="91" t="str">
        <f t="shared" si="76"/>
        <v/>
      </c>
      <c r="S1415" s="91" t="str">
        <f t="shared" si="75"/>
        <v/>
      </c>
    </row>
    <row r="1416" spans="16:19" x14ac:dyDescent="0.2">
      <c r="P1416" s="134" t="str">
        <f t="shared" si="74"/>
        <v/>
      </c>
      <c r="Q1416" s="91" t="str">
        <f t="shared" si="76"/>
        <v/>
      </c>
      <c r="S1416" s="91" t="str">
        <f t="shared" si="75"/>
        <v/>
      </c>
    </row>
    <row r="1417" spans="16:19" x14ac:dyDescent="0.2">
      <c r="P1417" s="134" t="str">
        <f t="shared" si="74"/>
        <v/>
      </c>
      <c r="Q1417" s="91" t="str">
        <f t="shared" si="76"/>
        <v/>
      </c>
      <c r="S1417" s="91" t="str">
        <f t="shared" si="75"/>
        <v/>
      </c>
    </row>
    <row r="1418" spans="16:19" x14ac:dyDescent="0.2">
      <c r="P1418" s="134" t="str">
        <f t="shared" si="74"/>
        <v/>
      </c>
      <c r="Q1418" s="91" t="str">
        <f t="shared" si="76"/>
        <v/>
      </c>
      <c r="S1418" s="91" t="str">
        <f t="shared" si="75"/>
        <v/>
      </c>
    </row>
    <row r="1419" spans="16:19" x14ac:dyDescent="0.2">
      <c r="P1419" s="134" t="str">
        <f t="shared" si="74"/>
        <v/>
      </c>
      <c r="Q1419" s="91" t="str">
        <f t="shared" si="76"/>
        <v/>
      </c>
      <c r="S1419" s="91" t="str">
        <f t="shared" si="75"/>
        <v/>
      </c>
    </row>
    <row r="1420" spans="16:19" x14ac:dyDescent="0.2">
      <c r="P1420" s="134" t="str">
        <f t="shared" si="74"/>
        <v/>
      </c>
      <c r="Q1420" s="91" t="str">
        <f t="shared" si="76"/>
        <v/>
      </c>
      <c r="S1420" s="91" t="str">
        <f t="shared" si="75"/>
        <v/>
      </c>
    </row>
    <row r="1421" spans="16:19" x14ac:dyDescent="0.2">
      <c r="P1421" s="134" t="str">
        <f t="shared" si="74"/>
        <v/>
      </c>
      <c r="Q1421" s="91" t="str">
        <f t="shared" si="76"/>
        <v/>
      </c>
      <c r="S1421" s="91" t="str">
        <f t="shared" si="75"/>
        <v/>
      </c>
    </row>
    <row r="1422" spans="16:19" x14ac:dyDescent="0.2">
      <c r="P1422" s="134" t="str">
        <f t="shared" si="74"/>
        <v/>
      </c>
      <c r="Q1422" s="91" t="str">
        <f t="shared" si="76"/>
        <v/>
      </c>
      <c r="S1422" s="91" t="str">
        <f t="shared" si="75"/>
        <v/>
      </c>
    </row>
    <row r="1423" spans="16:19" x14ac:dyDescent="0.2">
      <c r="P1423" s="134" t="str">
        <f t="shared" si="74"/>
        <v/>
      </c>
      <c r="Q1423" s="91" t="str">
        <f t="shared" si="76"/>
        <v/>
      </c>
      <c r="S1423" s="91" t="str">
        <f t="shared" si="75"/>
        <v/>
      </c>
    </row>
    <row r="1424" spans="16:19" x14ac:dyDescent="0.2">
      <c r="P1424" s="134" t="str">
        <f t="shared" si="74"/>
        <v/>
      </c>
      <c r="Q1424" s="91" t="str">
        <f t="shared" si="76"/>
        <v/>
      </c>
      <c r="S1424" s="91" t="str">
        <f t="shared" si="75"/>
        <v/>
      </c>
    </row>
    <row r="1425" spans="16:19" x14ac:dyDescent="0.2">
      <c r="P1425" s="134" t="str">
        <f t="shared" si="74"/>
        <v/>
      </c>
      <c r="Q1425" s="91" t="str">
        <f t="shared" si="76"/>
        <v/>
      </c>
      <c r="S1425" s="91" t="str">
        <f t="shared" si="75"/>
        <v/>
      </c>
    </row>
    <row r="1426" spans="16:19" x14ac:dyDescent="0.2">
      <c r="P1426" s="134" t="str">
        <f t="shared" si="74"/>
        <v/>
      </c>
      <c r="Q1426" s="91" t="str">
        <f t="shared" si="76"/>
        <v/>
      </c>
      <c r="S1426" s="91" t="str">
        <f t="shared" si="75"/>
        <v/>
      </c>
    </row>
    <row r="1427" spans="16:19" x14ac:dyDescent="0.2">
      <c r="P1427" s="134" t="str">
        <f t="shared" si="74"/>
        <v/>
      </c>
      <c r="Q1427" s="91" t="str">
        <f t="shared" si="76"/>
        <v/>
      </c>
      <c r="S1427" s="91" t="str">
        <f t="shared" si="75"/>
        <v/>
      </c>
    </row>
    <row r="1428" spans="16:19" x14ac:dyDescent="0.2">
      <c r="P1428" s="134" t="str">
        <f t="shared" si="74"/>
        <v/>
      </c>
      <c r="Q1428" s="91" t="str">
        <f t="shared" si="76"/>
        <v/>
      </c>
      <c r="S1428" s="91" t="str">
        <f t="shared" si="75"/>
        <v/>
      </c>
    </row>
    <row r="1429" spans="16:19" x14ac:dyDescent="0.2">
      <c r="P1429" s="134" t="str">
        <f t="shared" si="74"/>
        <v/>
      </c>
      <c r="Q1429" s="91" t="str">
        <f t="shared" si="76"/>
        <v/>
      </c>
      <c r="S1429" s="91" t="str">
        <f t="shared" si="75"/>
        <v/>
      </c>
    </row>
    <row r="1430" spans="16:19" x14ac:dyDescent="0.2">
      <c r="P1430" s="134" t="str">
        <f t="shared" si="74"/>
        <v/>
      </c>
      <c r="Q1430" s="91" t="str">
        <f t="shared" si="76"/>
        <v/>
      </c>
      <c r="S1430" s="91" t="str">
        <f t="shared" si="75"/>
        <v/>
      </c>
    </row>
    <row r="1431" spans="16:19" x14ac:dyDescent="0.2">
      <c r="P1431" s="134" t="str">
        <f t="shared" si="74"/>
        <v/>
      </c>
      <c r="Q1431" s="91" t="str">
        <f t="shared" si="76"/>
        <v/>
      </c>
      <c r="S1431" s="91" t="str">
        <f t="shared" si="75"/>
        <v/>
      </c>
    </row>
    <row r="1432" spans="16:19" x14ac:dyDescent="0.2">
      <c r="P1432" s="134" t="str">
        <f t="shared" si="74"/>
        <v/>
      </c>
      <c r="Q1432" s="91" t="str">
        <f t="shared" si="76"/>
        <v/>
      </c>
      <c r="S1432" s="91" t="str">
        <f t="shared" si="75"/>
        <v/>
      </c>
    </row>
    <row r="1433" spans="16:19" x14ac:dyDescent="0.2">
      <c r="P1433" s="134" t="str">
        <f t="shared" si="74"/>
        <v/>
      </c>
      <c r="Q1433" s="91" t="str">
        <f t="shared" si="76"/>
        <v/>
      </c>
      <c r="S1433" s="91" t="str">
        <f t="shared" si="75"/>
        <v/>
      </c>
    </row>
    <row r="1434" spans="16:19" x14ac:dyDescent="0.2">
      <c r="P1434" s="134" t="str">
        <f t="shared" si="74"/>
        <v/>
      </c>
      <c r="Q1434" s="91" t="str">
        <f t="shared" si="76"/>
        <v/>
      </c>
      <c r="S1434" s="91" t="str">
        <f t="shared" si="75"/>
        <v/>
      </c>
    </row>
    <row r="1435" spans="16:19" x14ac:dyDescent="0.2">
      <c r="P1435" s="134" t="str">
        <f t="shared" si="74"/>
        <v/>
      </c>
      <c r="Q1435" s="91" t="str">
        <f t="shared" si="76"/>
        <v/>
      </c>
      <c r="S1435" s="91" t="str">
        <f t="shared" si="75"/>
        <v/>
      </c>
    </row>
    <row r="1436" spans="16:19" x14ac:dyDescent="0.2">
      <c r="P1436" s="134" t="str">
        <f t="shared" si="74"/>
        <v/>
      </c>
      <c r="Q1436" s="91" t="str">
        <f t="shared" si="76"/>
        <v/>
      </c>
      <c r="S1436" s="91" t="str">
        <f t="shared" si="75"/>
        <v/>
      </c>
    </row>
    <row r="1437" spans="16:19" x14ac:dyDescent="0.2">
      <c r="P1437" s="134" t="str">
        <f t="shared" si="74"/>
        <v/>
      </c>
      <c r="Q1437" s="91" t="str">
        <f t="shared" si="76"/>
        <v/>
      </c>
      <c r="S1437" s="91" t="str">
        <f t="shared" si="75"/>
        <v/>
      </c>
    </row>
    <row r="1438" spans="16:19" x14ac:dyDescent="0.2">
      <c r="P1438" s="134" t="str">
        <f t="shared" si="74"/>
        <v/>
      </c>
      <c r="Q1438" s="91" t="str">
        <f t="shared" si="76"/>
        <v/>
      </c>
      <c r="S1438" s="91" t="str">
        <f t="shared" si="75"/>
        <v/>
      </c>
    </row>
    <row r="1439" spans="16:19" x14ac:dyDescent="0.2">
      <c r="P1439" s="134" t="str">
        <f t="shared" si="74"/>
        <v/>
      </c>
      <c r="Q1439" s="91" t="str">
        <f t="shared" si="76"/>
        <v/>
      </c>
      <c r="S1439" s="91" t="str">
        <f t="shared" si="75"/>
        <v/>
      </c>
    </row>
    <row r="1440" spans="16:19" x14ac:dyDescent="0.2">
      <c r="P1440" s="134" t="str">
        <f t="shared" si="74"/>
        <v/>
      </c>
      <c r="Q1440" s="91" t="str">
        <f t="shared" si="76"/>
        <v/>
      </c>
      <c r="S1440" s="91" t="str">
        <f t="shared" si="75"/>
        <v/>
      </c>
    </row>
    <row r="1441" spans="16:19" x14ac:dyDescent="0.2">
      <c r="P1441" s="134" t="str">
        <f t="shared" si="74"/>
        <v/>
      </c>
      <c r="Q1441" s="91" t="str">
        <f t="shared" si="76"/>
        <v/>
      </c>
      <c r="S1441" s="91" t="str">
        <f t="shared" si="75"/>
        <v/>
      </c>
    </row>
    <row r="1442" spans="16:19" x14ac:dyDescent="0.2">
      <c r="P1442" s="134" t="str">
        <f t="shared" si="74"/>
        <v/>
      </c>
      <c r="Q1442" s="91" t="str">
        <f t="shared" si="76"/>
        <v/>
      </c>
      <c r="S1442" s="91" t="str">
        <f t="shared" si="75"/>
        <v/>
      </c>
    </row>
    <row r="1443" spans="16:19" x14ac:dyDescent="0.2">
      <c r="P1443" s="134" t="str">
        <f t="shared" si="74"/>
        <v/>
      </c>
      <c r="Q1443" s="91" t="str">
        <f t="shared" si="76"/>
        <v/>
      </c>
      <c r="S1443" s="91" t="str">
        <f t="shared" si="75"/>
        <v/>
      </c>
    </row>
    <row r="1444" spans="16:19" x14ac:dyDescent="0.2">
      <c r="P1444" s="134" t="str">
        <f t="shared" si="74"/>
        <v/>
      </c>
      <c r="Q1444" s="91" t="str">
        <f t="shared" si="76"/>
        <v/>
      </c>
      <c r="S1444" s="91" t="str">
        <f t="shared" si="75"/>
        <v/>
      </c>
    </row>
    <row r="1445" spans="16:19" x14ac:dyDescent="0.2">
      <c r="P1445" s="134" t="str">
        <f t="shared" si="74"/>
        <v/>
      </c>
      <c r="Q1445" s="91" t="str">
        <f t="shared" si="76"/>
        <v/>
      </c>
      <c r="S1445" s="91" t="str">
        <f t="shared" si="75"/>
        <v/>
      </c>
    </row>
    <row r="1446" spans="16:19" x14ac:dyDescent="0.2">
      <c r="P1446" s="134" t="str">
        <f t="shared" si="74"/>
        <v/>
      </c>
      <c r="Q1446" s="91" t="str">
        <f t="shared" si="76"/>
        <v/>
      </c>
      <c r="S1446" s="91" t="str">
        <f t="shared" si="75"/>
        <v/>
      </c>
    </row>
    <row r="1447" spans="16:19" x14ac:dyDescent="0.2">
      <c r="P1447" s="134" t="str">
        <f t="shared" si="74"/>
        <v/>
      </c>
      <c r="Q1447" s="91" t="str">
        <f t="shared" si="76"/>
        <v/>
      </c>
      <c r="S1447" s="91" t="str">
        <f t="shared" si="75"/>
        <v/>
      </c>
    </row>
    <row r="1448" spans="16:19" x14ac:dyDescent="0.2">
      <c r="P1448" s="134" t="str">
        <f t="shared" si="74"/>
        <v/>
      </c>
      <c r="Q1448" s="91" t="str">
        <f t="shared" si="76"/>
        <v/>
      </c>
      <c r="S1448" s="91" t="str">
        <f t="shared" si="75"/>
        <v/>
      </c>
    </row>
    <row r="1449" spans="16:19" x14ac:dyDescent="0.2">
      <c r="P1449" s="134" t="str">
        <f t="shared" si="74"/>
        <v/>
      </c>
      <c r="Q1449" s="91" t="str">
        <f t="shared" si="76"/>
        <v/>
      </c>
      <c r="S1449" s="91" t="str">
        <f t="shared" si="75"/>
        <v/>
      </c>
    </row>
    <row r="1450" spans="16:19" x14ac:dyDescent="0.2">
      <c r="P1450" s="134" t="str">
        <f t="shared" si="74"/>
        <v/>
      </c>
      <c r="Q1450" s="91" t="str">
        <f t="shared" si="76"/>
        <v/>
      </c>
      <c r="S1450" s="91" t="str">
        <f t="shared" si="75"/>
        <v/>
      </c>
    </row>
    <row r="1451" spans="16:19" x14ac:dyDescent="0.2">
      <c r="P1451" s="134" t="str">
        <f t="shared" si="74"/>
        <v/>
      </c>
      <c r="Q1451" s="91" t="str">
        <f t="shared" si="76"/>
        <v/>
      </c>
      <c r="S1451" s="91" t="str">
        <f t="shared" si="75"/>
        <v/>
      </c>
    </row>
    <row r="1452" spans="16:19" x14ac:dyDescent="0.2">
      <c r="P1452" s="134" t="str">
        <f t="shared" si="74"/>
        <v/>
      </c>
      <c r="Q1452" s="91" t="str">
        <f t="shared" si="76"/>
        <v/>
      </c>
      <c r="S1452" s="91" t="str">
        <f t="shared" si="75"/>
        <v/>
      </c>
    </row>
    <row r="1453" spans="16:19" x14ac:dyDescent="0.2">
      <c r="P1453" s="134" t="str">
        <f t="shared" si="74"/>
        <v/>
      </c>
      <c r="Q1453" s="91" t="str">
        <f t="shared" si="76"/>
        <v/>
      </c>
      <c r="S1453" s="91" t="str">
        <f t="shared" si="75"/>
        <v/>
      </c>
    </row>
    <row r="1454" spans="16:19" x14ac:dyDescent="0.2">
      <c r="P1454" s="134" t="str">
        <f t="shared" si="74"/>
        <v/>
      </c>
      <c r="Q1454" s="91" t="str">
        <f t="shared" si="76"/>
        <v/>
      </c>
      <c r="S1454" s="91" t="str">
        <f t="shared" si="75"/>
        <v/>
      </c>
    </row>
    <row r="1455" spans="16:19" x14ac:dyDescent="0.2">
      <c r="P1455" s="134" t="str">
        <f t="shared" si="74"/>
        <v/>
      </c>
      <c r="Q1455" s="91" t="str">
        <f t="shared" si="76"/>
        <v/>
      </c>
      <c r="S1455" s="91" t="str">
        <f t="shared" si="75"/>
        <v/>
      </c>
    </row>
    <row r="1456" spans="16:19" x14ac:dyDescent="0.2">
      <c r="P1456" s="134" t="str">
        <f t="shared" si="74"/>
        <v/>
      </c>
      <c r="Q1456" s="91" t="str">
        <f t="shared" si="76"/>
        <v/>
      </c>
      <c r="S1456" s="91" t="str">
        <f t="shared" si="75"/>
        <v/>
      </c>
    </row>
    <row r="1457" spans="16:19" x14ac:dyDescent="0.2">
      <c r="P1457" s="134" t="str">
        <f t="shared" si="74"/>
        <v/>
      </c>
      <c r="Q1457" s="91" t="str">
        <f t="shared" si="76"/>
        <v/>
      </c>
      <c r="S1457" s="91" t="str">
        <f t="shared" si="75"/>
        <v/>
      </c>
    </row>
    <row r="1458" spans="16:19" x14ac:dyDescent="0.2">
      <c r="P1458" s="134" t="str">
        <f t="shared" si="74"/>
        <v/>
      </c>
      <c r="Q1458" s="91" t="str">
        <f t="shared" si="76"/>
        <v/>
      </c>
      <c r="S1458" s="91" t="str">
        <f t="shared" si="75"/>
        <v/>
      </c>
    </row>
    <row r="1459" spans="16:19" x14ac:dyDescent="0.2">
      <c r="P1459" s="134" t="str">
        <f t="shared" si="74"/>
        <v/>
      </c>
      <c r="Q1459" s="91" t="str">
        <f t="shared" si="76"/>
        <v/>
      </c>
      <c r="S1459" s="91" t="str">
        <f t="shared" si="75"/>
        <v/>
      </c>
    </row>
    <row r="1460" spans="16:19" x14ac:dyDescent="0.2">
      <c r="P1460" s="134" t="str">
        <f t="shared" si="74"/>
        <v/>
      </c>
      <c r="Q1460" s="91" t="str">
        <f t="shared" si="76"/>
        <v/>
      </c>
      <c r="S1460" s="91" t="str">
        <f t="shared" si="75"/>
        <v/>
      </c>
    </row>
    <row r="1461" spans="16:19" x14ac:dyDescent="0.2">
      <c r="P1461" s="134" t="str">
        <f t="shared" si="74"/>
        <v/>
      </c>
      <c r="Q1461" s="91" t="str">
        <f t="shared" si="76"/>
        <v/>
      </c>
      <c r="S1461" s="91" t="str">
        <f t="shared" si="75"/>
        <v/>
      </c>
    </row>
    <row r="1462" spans="16:19" x14ac:dyDescent="0.2">
      <c r="P1462" s="134" t="str">
        <f t="shared" si="74"/>
        <v/>
      </c>
      <c r="Q1462" s="91" t="str">
        <f t="shared" si="76"/>
        <v/>
      </c>
      <c r="S1462" s="91" t="str">
        <f t="shared" si="75"/>
        <v/>
      </c>
    </row>
    <row r="1463" spans="16:19" x14ac:dyDescent="0.2">
      <c r="P1463" s="134" t="str">
        <f t="shared" si="74"/>
        <v/>
      </c>
      <c r="Q1463" s="91" t="str">
        <f t="shared" si="76"/>
        <v/>
      </c>
      <c r="S1463" s="91" t="str">
        <f t="shared" si="75"/>
        <v/>
      </c>
    </row>
    <row r="1464" spans="16:19" x14ac:dyDescent="0.2">
      <c r="P1464" s="134" t="str">
        <f t="shared" si="74"/>
        <v/>
      </c>
      <c r="Q1464" s="91" t="str">
        <f t="shared" si="76"/>
        <v/>
      </c>
      <c r="S1464" s="91" t="str">
        <f t="shared" si="75"/>
        <v/>
      </c>
    </row>
    <row r="1465" spans="16:19" x14ac:dyDescent="0.2">
      <c r="P1465" s="134" t="str">
        <f t="shared" si="74"/>
        <v/>
      </c>
      <c r="Q1465" s="91" t="str">
        <f t="shared" si="76"/>
        <v/>
      </c>
      <c r="S1465" s="91" t="str">
        <f t="shared" si="75"/>
        <v/>
      </c>
    </row>
    <row r="1466" spans="16:19" x14ac:dyDescent="0.2">
      <c r="P1466" s="134" t="str">
        <f t="shared" si="74"/>
        <v/>
      </c>
      <c r="Q1466" s="91" t="str">
        <f t="shared" si="76"/>
        <v/>
      </c>
      <c r="S1466" s="91" t="str">
        <f t="shared" si="75"/>
        <v/>
      </c>
    </row>
    <row r="1467" spans="16:19" x14ac:dyDescent="0.2">
      <c r="P1467" s="134" t="str">
        <f t="shared" si="74"/>
        <v/>
      </c>
      <c r="Q1467" s="91" t="str">
        <f t="shared" si="76"/>
        <v/>
      </c>
      <c r="S1467" s="91" t="str">
        <f t="shared" si="75"/>
        <v/>
      </c>
    </row>
    <row r="1468" spans="16:19" x14ac:dyDescent="0.2">
      <c r="P1468" s="134" t="str">
        <f t="shared" si="74"/>
        <v/>
      </c>
      <c r="Q1468" s="91" t="str">
        <f t="shared" si="76"/>
        <v/>
      </c>
      <c r="S1468" s="91" t="str">
        <f t="shared" si="75"/>
        <v/>
      </c>
    </row>
    <row r="1469" spans="16:19" x14ac:dyDescent="0.2">
      <c r="P1469" s="134" t="str">
        <f t="shared" si="74"/>
        <v/>
      </c>
      <c r="Q1469" s="91" t="str">
        <f t="shared" si="76"/>
        <v/>
      </c>
      <c r="S1469" s="91" t="str">
        <f t="shared" si="75"/>
        <v/>
      </c>
    </row>
    <row r="1470" spans="16:19" x14ac:dyDescent="0.2">
      <c r="P1470" s="134" t="str">
        <f t="shared" si="74"/>
        <v/>
      </c>
      <c r="Q1470" s="91" t="str">
        <f t="shared" si="76"/>
        <v/>
      </c>
      <c r="S1470" s="91" t="str">
        <f t="shared" si="75"/>
        <v/>
      </c>
    </row>
    <row r="1471" spans="16:19" x14ac:dyDescent="0.2">
      <c r="P1471" s="134" t="str">
        <f t="shared" si="74"/>
        <v/>
      </c>
      <c r="Q1471" s="91" t="str">
        <f t="shared" si="76"/>
        <v/>
      </c>
      <c r="S1471" s="91" t="str">
        <f t="shared" si="75"/>
        <v/>
      </c>
    </row>
    <row r="1472" spans="16:19" x14ac:dyDescent="0.2">
      <c r="P1472" s="134" t="str">
        <f t="shared" si="74"/>
        <v/>
      </c>
      <c r="Q1472" s="91" t="str">
        <f t="shared" si="76"/>
        <v/>
      </c>
      <c r="S1472" s="91" t="str">
        <f t="shared" si="75"/>
        <v/>
      </c>
    </row>
    <row r="1473" spans="16:19" x14ac:dyDescent="0.2">
      <c r="P1473" s="134" t="str">
        <f t="shared" si="74"/>
        <v/>
      </c>
      <c r="Q1473" s="91" t="str">
        <f t="shared" si="76"/>
        <v/>
      </c>
      <c r="S1473" s="91" t="str">
        <f t="shared" si="75"/>
        <v/>
      </c>
    </row>
    <row r="1474" spans="16:19" x14ac:dyDescent="0.2">
      <c r="P1474" s="134" t="str">
        <f t="shared" si="74"/>
        <v/>
      </c>
      <c r="Q1474" s="91" t="str">
        <f t="shared" si="76"/>
        <v/>
      </c>
      <c r="S1474" s="91" t="str">
        <f t="shared" si="75"/>
        <v/>
      </c>
    </row>
    <row r="1475" spans="16:19" x14ac:dyDescent="0.2">
      <c r="P1475" s="134" t="str">
        <f t="shared" ref="P1475:P1538" si="77">IF(A1475="","",1)</f>
        <v/>
      </c>
      <c r="Q1475" s="91" t="str">
        <f t="shared" si="76"/>
        <v/>
      </c>
      <c r="S1475" s="91" t="str">
        <f t="shared" ref="S1475:S1538" si="78">IF(T1475="AGENT",2,"")&amp;IF(T1475="CLIENT",1,"")</f>
        <v/>
      </c>
    </row>
    <row r="1476" spans="16:19" x14ac:dyDescent="0.2">
      <c r="P1476" s="134" t="str">
        <f t="shared" si="77"/>
        <v/>
      </c>
      <c r="Q1476" s="91" t="str">
        <f t="shared" ref="Q1476:Q1539" si="79">IF(OR(L1476="TROP CHER ALL IN", L1476="TROP CHER FOB", L1476="TROP CHER FRET", L1476="REP HORS DELAIS", L1476="PDT NON ADAPTE", L1476="CDE ANNULEE", L1476="AUTRE"),1, "")</f>
        <v/>
      </c>
      <c r="S1476" s="91" t="str">
        <f t="shared" si="78"/>
        <v/>
      </c>
    </row>
    <row r="1477" spans="16:19" x14ac:dyDescent="0.2">
      <c r="P1477" s="134" t="str">
        <f t="shared" si="77"/>
        <v/>
      </c>
      <c r="Q1477" s="91" t="str">
        <f t="shared" si="79"/>
        <v/>
      </c>
      <c r="S1477" s="91" t="str">
        <f t="shared" si="78"/>
        <v/>
      </c>
    </row>
    <row r="1478" spans="16:19" x14ac:dyDescent="0.2">
      <c r="P1478" s="134" t="str">
        <f t="shared" si="77"/>
        <v/>
      </c>
      <c r="Q1478" s="91" t="str">
        <f t="shared" si="79"/>
        <v/>
      </c>
      <c r="S1478" s="91" t="str">
        <f t="shared" si="78"/>
        <v/>
      </c>
    </row>
    <row r="1479" spans="16:19" x14ac:dyDescent="0.2">
      <c r="P1479" s="134" t="str">
        <f t="shared" si="77"/>
        <v/>
      </c>
      <c r="Q1479" s="91" t="str">
        <f t="shared" si="79"/>
        <v/>
      </c>
      <c r="S1479" s="91" t="str">
        <f t="shared" si="78"/>
        <v/>
      </c>
    </row>
    <row r="1480" spans="16:19" x14ac:dyDescent="0.2">
      <c r="P1480" s="134" t="str">
        <f t="shared" si="77"/>
        <v/>
      </c>
      <c r="Q1480" s="91" t="str">
        <f t="shared" si="79"/>
        <v/>
      </c>
      <c r="S1480" s="91" t="str">
        <f t="shared" si="78"/>
        <v/>
      </c>
    </row>
    <row r="1481" spans="16:19" x14ac:dyDescent="0.2">
      <c r="P1481" s="134" t="str">
        <f t="shared" si="77"/>
        <v/>
      </c>
      <c r="Q1481" s="91" t="str">
        <f t="shared" si="79"/>
        <v/>
      </c>
      <c r="S1481" s="91" t="str">
        <f t="shared" si="78"/>
        <v/>
      </c>
    </row>
    <row r="1482" spans="16:19" x14ac:dyDescent="0.2">
      <c r="P1482" s="134" t="str">
        <f t="shared" si="77"/>
        <v/>
      </c>
      <c r="Q1482" s="91" t="str">
        <f t="shared" si="79"/>
        <v/>
      </c>
      <c r="S1482" s="91" t="str">
        <f t="shared" si="78"/>
        <v/>
      </c>
    </row>
    <row r="1483" spans="16:19" x14ac:dyDescent="0.2">
      <c r="P1483" s="134" t="str">
        <f t="shared" si="77"/>
        <v/>
      </c>
      <c r="Q1483" s="91" t="str">
        <f t="shared" si="79"/>
        <v/>
      </c>
      <c r="S1483" s="91" t="str">
        <f t="shared" si="78"/>
        <v/>
      </c>
    </row>
    <row r="1484" spans="16:19" x14ac:dyDescent="0.2">
      <c r="P1484" s="134" t="str">
        <f t="shared" si="77"/>
        <v/>
      </c>
      <c r="Q1484" s="91" t="str">
        <f t="shared" si="79"/>
        <v/>
      </c>
      <c r="S1484" s="91" t="str">
        <f t="shared" si="78"/>
        <v/>
      </c>
    </row>
    <row r="1485" spans="16:19" x14ac:dyDescent="0.2">
      <c r="P1485" s="134" t="str">
        <f t="shared" si="77"/>
        <v/>
      </c>
      <c r="Q1485" s="91" t="str">
        <f t="shared" si="79"/>
        <v/>
      </c>
      <c r="S1485" s="91" t="str">
        <f t="shared" si="78"/>
        <v/>
      </c>
    </row>
    <row r="1486" spans="16:19" x14ac:dyDescent="0.2">
      <c r="P1486" s="134" t="str">
        <f t="shared" si="77"/>
        <v/>
      </c>
      <c r="Q1486" s="91" t="str">
        <f t="shared" si="79"/>
        <v/>
      </c>
      <c r="S1486" s="91" t="str">
        <f t="shared" si="78"/>
        <v/>
      </c>
    </row>
    <row r="1487" spans="16:19" x14ac:dyDescent="0.2">
      <c r="P1487" s="134" t="str">
        <f t="shared" si="77"/>
        <v/>
      </c>
      <c r="Q1487" s="91" t="str">
        <f t="shared" si="79"/>
        <v/>
      </c>
      <c r="S1487" s="91" t="str">
        <f t="shared" si="78"/>
        <v/>
      </c>
    </row>
    <row r="1488" spans="16:19" x14ac:dyDescent="0.2">
      <c r="P1488" s="134" t="str">
        <f t="shared" si="77"/>
        <v/>
      </c>
      <c r="Q1488" s="91" t="str">
        <f t="shared" si="79"/>
        <v/>
      </c>
      <c r="S1488" s="91" t="str">
        <f t="shared" si="78"/>
        <v/>
      </c>
    </row>
    <row r="1489" spans="16:19" x14ac:dyDescent="0.2">
      <c r="P1489" s="134" t="str">
        <f t="shared" si="77"/>
        <v/>
      </c>
      <c r="Q1489" s="91" t="str">
        <f t="shared" si="79"/>
        <v/>
      </c>
      <c r="S1489" s="91" t="str">
        <f t="shared" si="78"/>
        <v/>
      </c>
    </row>
    <row r="1490" spans="16:19" x14ac:dyDescent="0.2">
      <c r="P1490" s="134" t="str">
        <f t="shared" si="77"/>
        <v/>
      </c>
      <c r="Q1490" s="91" t="str">
        <f t="shared" si="79"/>
        <v/>
      </c>
      <c r="S1490" s="91" t="str">
        <f t="shared" si="78"/>
        <v/>
      </c>
    </row>
    <row r="1491" spans="16:19" x14ac:dyDescent="0.2">
      <c r="P1491" s="134" t="str">
        <f t="shared" si="77"/>
        <v/>
      </c>
      <c r="Q1491" s="91" t="str">
        <f t="shared" si="79"/>
        <v/>
      </c>
      <c r="S1491" s="91" t="str">
        <f t="shared" si="78"/>
        <v/>
      </c>
    </row>
    <row r="1492" spans="16:19" x14ac:dyDescent="0.2">
      <c r="P1492" s="134" t="str">
        <f t="shared" si="77"/>
        <v/>
      </c>
      <c r="Q1492" s="91" t="str">
        <f t="shared" si="79"/>
        <v/>
      </c>
      <c r="S1492" s="91" t="str">
        <f t="shared" si="78"/>
        <v/>
      </c>
    </row>
    <row r="1493" spans="16:19" x14ac:dyDescent="0.2">
      <c r="P1493" s="134" t="str">
        <f t="shared" si="77"/>
        <v/>
      </c>
      <c r="Q1493" s="91" t="str">
        <f t="shared" si="79"/>
        <v/>
      </c>
      <c r="S1493" s="91" t="str">
        <f t="shared" si="78"/>
        <v/>
      </c>
    </row>
    <row r="1494" spans="16:19" x14ac:dyDescent="0.2">
      <c r="P1494" s="134" t="str">
        <f t="shared" si="77"/>
        <v/>
      </c>
      <c r="Q1494" s="91" t="str">
        <f t="shared" si="79"/>
        <v/>
      </c>
      <c r="S1494" s="91" t="str">
        <f t="shared" si="78"/>
        <v/>
      </c>
    </row>
    <row r="1495" spans="16:19" x14ac:dyDescent="0.2">
      <c r="P1495" s="134" t="str">
        <f t="shared" si="77"/>
        <v/>
      </c>
      <c r="Q1495" s="91" t="str">
        <f t="shared" si="79"/>
        <v/>
      </c>
      <c r="S1495" s="91" t="str">
        <f t="shared" si="78"/>
        <v/>
      </c>
    </row>
    <row r="1496" spans="16:19" x14ac:dyDescent="0.2">
      <c r="P1496" s="134" t="str">
        <f t="shared" si="77"/>
        <v/>
      </c>
      <c r="Q1496" s="91" t="str">
        <f t="shared" si="79"/>
        <v/>
      </c>
      <c r="S1496" s="91" t="str">
        <f t="shared" si="78"/>
        <v/>
      </c>
    </row>
    <row r="1497" spans="16:19" x14ac:dyDescent="0.2">
      <c r="P1497" s="134" t="str">
        <f t="shared" si="77"/>
        <v/>
      </c>
      <c r="Q1497" s="91" t="str">
        <f t="shared" si="79"/>
        <v/>
      </c>
      <c r="S1497" s="91" t="str">
        <f t="shared" si="78"/>
        <v/>
      </c>
    </row>
    <row r="1498" spans="16:19" x14ac:dyDescent="0.2">
      <c r="P1498" s="134" t="str">
        <f t="shared" si="77"/>
        <v/>
      </c>
      <c r="Q1498" s="91" t="str">
        <f t="shared" si="79"/>
        <v/>
      </c>
      <c r="S1498" s="91" t="str">
        <f t="shared" si="78"/>
        <v/>
      </c>
    </row>
    <row r="1499" spans="16:19" x14ac:dyDescent="0.2">
      <c r="P1499" s="134" t="str">
        <f t="shared" si="77"/>
        <v/>
      </c>
      <c r="Q1499" s="91" t="str">
        <f t="shared" si="79"/>
        <v/>
      </c>
      <c r="S1499" s="91" t="str">
        <f t="shared" si="78"/>
        <v/>
      </c>
    </row>
    <row r="1500" spans="16:19" x14ac:dyDescent="0.2">
      <c r="P1500" s="134" t="str">
        <f t="shared" si="77"/>
        <v/>
      </c>
      <c r="Q1500" s="91" t="str">
        <f t="shared" si="79"/>
        <v/>
      </c>
      <c r="S1500" s="91" t="str">
        <f t="shared" si="78"/>
        <v/>
      </c>
    </row>
    <row r="1501" spans="16:19" x14ac:dyDescent="0.2">
      <c r="P1501" s="134" t="str">
        <f t="shared" si="77"/>
        <v/>
      </c>
      <c r="Q1501" s="91" t="str">
        <f t="shared" si="79"/>
        <v/>
      </c>
      <c r="S1501" s="91" t="str">
        <f t="shared" si="78"/>
        <v/>
      </c>
    </row>
    <row r="1502" spans="16:19" x14ac:dyDescent="0.2">
      <c r="P1502" s="134" t="str">
        <f t="shared" si="77"/>
        <v/>
      </c>
      <c r="Q1502" s="91" t="str">
        <f t="shared" si="79"/>
        <v/>
      </c>
      <c r="S1502" s="91" t="str">
        <f t="shared" si="78"/>
        <v/>
      </c>
    </row>
    <row r="1503" spans="16:19" x14ac:dyDescent="0.2">
      <c r="P1503" s="134" t="str">
        <f t="shared" si="77"/>
        <v/>
      </c>
      <c r="Q1503" s="91" t="str">
        <f t="shared" si="79"/>
        <v/>
      </c>
      <c r="S1503" s="91" t="str">
        <f t="shared" si="78"/>
        <v/>
      </c>
    </row>
    <row r="1504" spans="16:19" x14ac:dyDescent="0.2">
      <c r="P1504" s="134" t="str">
        <f t="shared" si="77"/>
        <v/>
      </c>
      <c r="Q1504" s="91" t="str">
        <f t="shared" si="79"/>
        <v/>
      </c>
      <c r="S1504" s="91" t="str">
        <f t="shared" si="78"/>
        <v/>
      </c>
    </row>
    <row r="1505" spans="16:19" x14ac:dyDescent="0.2">
      <c r="P1505" s="134" t="str">
        <f t="shared" si="77"/>
        <v/>
      </c>
      <c r="Q1505" s="91" t="str">
        <f t="shared" si="79"/>
        <v/>
      </c>
      <c r="S1505" s="91" t="str">
        <f t="shared" si="78"/>
        <v/>
      </c>
    </row>
    <row r="1506" spans="16:19" x14ac:dyDescent="0.2">
      <c r="P1506" s="134" t="str">
        <f t="shared" si="77"/>
        <v/>
      </c>
      <c r="Q1506" s="91" t="str">
        <f t="shared" si="79"/>
        <v/>
      </c>
      <c r="S1506" s="91" t="str">
        <f t="shared" si="78"/>
        <v/>
      </c>
    </row>
    <row r="1507" spans="16:19" x14ac:dyDescent="0.2">
      <c r="P1507" s="134" t="str">
        <f t="shared" si="77"/>
        <v/>
      </c>
      <c r="Q1507" s="91" t="str">
        <f t="shared" si="79"/>
        <v/>
      </c>
      <c r="S1507" s="91" t="str">
        <f t="shared" si="78"/>
        <v/>
      </c>
    </row>
    <row r="1508" spans="16:19" x14ac:dyDescent="0.2">
      <c r="P1508" s="134" t="str">
        <f t="shared" si="77"/>
        <v/>
      </c>
      <c r="Q1508" s="91" t="str">
        <f t="shared" si="79"/>
        <v/>
      </c>
      <c r="S1508" s="91" t="str">
        <f t="shared" si="78"/>
        <v/>
      </c>
    </row>
    <row r="1509" spans="16:19" x14ac:dyDescent="0.2">
      <c r="P1509" s="134" t="str">
        <f t="shared" si="77"/>
        <v/>
      </c>
      <c r="Q1509" s="91" t="str">
        <f t="shared" si="79"/>
        <v/>
      </c>
      <c r="S1509" s="91" t="str">
        <f t="shared" si="78"/>
        <v/>
      </c>
    </row>
    <row r="1510" spans="16:19" x14ac:dyDescent="0.2">
      <c r="P1510" s="134" t="str">
        <f t="shared" si="77"/>
        <v/>
      </c>
      <c r="Q1510" s="91" t="str">
        <f t="shared" si="79"/>
        <v/>
      </c>
      <c r="S1510" s="91" t="str">
        <f t="shared" si="78"/>
        <v/>
      </c>
    </row>
    <row r="1511" spans="16:19" x14ac:dyDescent="0.2">
      <c r="P1511" s="134" t="str">
        <f t="shared" si="77"/>
        <v/>
      </c>
      <c r="Q1511" s="91" t="str">
        <f t="shared" si="79"/>
        <v/>
      </c>
      <c r="S1511" s="91" t="str">
        <f t="shared" si="78"/>
        <v/>
      </c>
    </row>
    <row r="1512" spans="16:19" x14ac:dyDescent="0.2">
      <c r="P1512" s="134" t="str">
        <f t="shared" si="77"/>
        <v/>
      </c>
      <c r="Q1512" s="91" t="str">
        <f t="shared" si="79"/>
        <v/>
      </c>
      <c r="S1512" s="91" t="str">
        <f t="shared" si="78"/>
        <v/>
      </c>
    </row>
    <row r="1513" spans="16:19" x14ac:dyDescent="0.2">
      <c r="P1513" s="134" t="str">
        <f t="shared" si="77"/>
        <v/>
      </c>
      <c r="Q1513" s="91" t="str">
        <f t="shared" si="79"/>
        <v/>
      </c>
      <c r="S1513" s="91" t="str">
        <f t="shared" si="78"/>
        <v/>
      </c>
    </row>
    <row r="1514" spans="16:19" x14ac:dyDescent="0.2">
      <c r="P1514" s="134" t="str">
        <f t="shared" si="77"/>
        <v/>
      </c>
      <c r="Q1514" s="91" t="str">
        <f t="shared" si="79"/>
        <v/>
      </c>
      <c r="S1514" s="91" t="str">
        <f t="shared" si="78"/>
        <v/>
      </c>
    </row>
    <row r="1515" spans="16:19" x14ac:dyDescent="0.2">
      <c r="P1515" s="134" t="str">
        <f t="shared" si="77"/>
        <v/>
      </c>
      <c r="Q1515" s="91" t="str">
        <f t="shared" si="79"/>
        <v/>
      </c>
      <c r="S1515" s="91" t="str">
        <f t="shared" si="78"/>
        <v/>
      </c>
    </row>
    <row r="1516" spans="16:19" x14ac:dyDescent="0.2">
      <c r="P1516" s="134" t="str">
        <f t="shared" si="77"/>
        <v/>
      </c>
      <c r="Q1516" s="91" t="str">
        <f t="shared" si="79"/>
        <v/>
      </c>
      <c r="S1516" s="91" t="str">
        <f t="shared" si="78"/>
        <v/>
      </c>
    </row>
    <row r="1517" spans="16:19" x14ac:dyDescent="0.2">
      <c r="P1517" s="134" t="str">
        <f t="shared" si="77"/>
        <v/>
      </c>
      <c r="Q1517" s="91" t="str">
        <f t="shared" si="79"/>
        <v/>
      </c>
      <c r="S1517" s="91" t="str">
        <f t="shared" si="78"/>
        <v/>
      </c>
    </row>
    <row r="1518" spans="16:19" x14ac:dyDescent="0.2">
      <c r="P1518" s="134" t="str">
        <f t="shared" si="77"/>
        <v/>
      </c>
      <c r="Q1518" s="91" t="str">
        <f t="shared" si="79"/>
        <v/>
      </c>
      <c r="S1518" s="91" t="str">
        <f t="shared" si="78"/>
        <v/>
      </c>
    </row>
    <row r="1519" spans="16:19" x14ac:dyDescent="0.2">
      <c r="P1519" s="134" t="str">
        <f t="shared" si="77"/>
        <v/>
      </c>
      <c r="Q1519" s="91" t="str">
        <f t="shared" si="79"/>
        <v/>
      </c>
      <c r="S1519" s="91" t="str">
        <f t="shared" si="78"/>
        <v/>
      </c>
    </row>
    <row r="1520" spans="16:19" x14ac:dyDescent="0.2">
      <c r="P1520" s="134" t="str">
        <f t="shared" si="77"/>
        <v/>
      </c>
      <c r="Q1520" s="91" t="str">
        <f t="shared" si="79"/>
        <v/>
      </c>
      <c r="S1520" s="91" t="str">
        <f t="shared" si="78"/>
        <v/>
      </c>
    </row>
    <row r="1521" spans="16:19" x14ac:dyDescent="0.2">
      <c r="P1521" s="134" t="str">
        <f t="shared" si="77"/>
        <v/>
      </c>
      <c r="Q1521" s="91" t="str">
        <f t="shared" si="79"/>
        <v/>
      </c>
      <c r="S1521" s="91" t="str">
        <f t="shared" si="78"/>
        <v/>
      </c>
    </row>
    <row r="1522" spans="16:19" x14ac:dyDescent="0.2">
      <c r="P1522" s="134" t="str">
        <f t="shared" si="77"/>
        <v/>
      </c>
      <c r="Q1522" s="91" t="str">
        <f t="shared" si="79"/>
        <v/>
      </c>
      <c r="S1522" s="91" t="str">
        <f t="shared" si="78"/>
        <v/>
      </c>
    </row>
    <row r="1523" spans="16:19" x14ac:dyDescent="0.2">
      <c r="P1523" s="134" t="str">
        <f t="shared" si="77"/>
        <v/>
      </c>
      <c r="Q1523" s="91" t="str">
        <f t="shared" si="79"/>
        <v/>
      </c>
      <c r="S1523" s="91" t="str">
        <f t="shared" si="78"/>
        <v/>
      </c>
    </row>
    <row r="1524" spans="16:19" x14ac:dyDescent="0.2">
      <c r="P1524" s="134" t="str">
        <f t="shared" si="77"/>
        <v/>
      </c>
      <c r="Q1524" s="91" t="str">
        <f t="shared" si="79"/>
        <v/>
      </c>
      <c r="S1524" s="91" t="str">
        <f t="shared" si="78"/>
        <v/>
      </c>
    </row>
    <row r="1525" spans="16:19" x14ac:dyDescent="0.2">
      <c r="P1525" s="134" t="str">
        <f t="shared" si="77"/>
        <v/>
      </c>
      <c r="Q1525" s="91" t="str">
        <f t="shared" si="79"/>
        <v/>
      </c>
      <c r="S1525" s="91" t="str">
        <f t="shared" si="78"/>
        <v/>
      </c>
    </row>
    <row r="1526" spans="16:19" x14ac:dyDescent="0.2">
      <c r="P1526" s="134" t="str">
        <f t="shared" si="77"/>
        <v/>
      </c>
      <c r="Q1526" s="91" t="str">
        <f t="shared" si="79"/>
        <v/>
      </c>
      <c r="S1526" s="91" t="str">
        <f t="shared" si="78"/>
        <v/>
      </c>
    </row>
    <row r="1527" spans="16:19" x14ac:dyDescent="0.2">
      <c r="P1527" s="134" t="str">
        <f t="shared" si="77"/>
        <v/>
      </c>
      <c r="Q1527" s="91" t="str">
        <f t="shared" si="79"/>
        <v/>
      </c>
      <c r="S1527" s="91" t="str">
        <f t="shared" si="78"/>
        <v/>
      </c>
    </row>
    <row r="1528" spans="16:19" x14ac:dyDescent="0.2">
      <c r="P1528" s="134" t="str">
        <f t="shared" si="77"/>
        <v/>
      </c>
      <c r="Q1528" s="91" t="str">
        <f t="shared" si="79"/>
        <v/>
      </c>
      <c r="S1528" s="91" t="str">
        <f t="shared" si="78"/>
        <v/>
      </c>
    </row>
    <row r="1529" spans="16:19" x14ac:dyDescent="0.2">
      <c r="P1529" s="134" t="str">
        <f t="shared" si="77"/>
        <v/>
      </c>
      <c r="Q1529" s="91" t="str">
        <f t="shared" si="79"/>
        <v/>
      </c>
      <c r="S1529" s="91" t="str">
        <f t="shared" si="78"/>
        <v/>
      </c>
    </row>
    <row r="1530" spans="16:19" x14ac:dyDescent="0.2">
      <c r="P1530" s="134" t="str">
        <f t="shared" si="77"/>
        <v/>
      </c>
      <c r="Q1530" s="91" t="str">
        <f t="shared" si="79"/>
        <v/>
      </c>
      <c r="S1530" s="91" t="str">
        <f t="shared" si="78"/>
        <v/>
      </c>
    </row>
    <row r="1531" spans="16:19" x14ac:dyDescent="0.2">
      <c r="P1531" s="134" t="str">
        <f t="shared" si="77"/>
        <v/>
      </c>
      <c r="Q1531" s="91" t="str">
        <f t="shared" si="79"/>
        <v/>
      </c>
      <c r="S1531" s="91" t="str">
        <f t="shared" si="78"/>
        <v/>
      </c>
    </row>
    <row r="1532" spans="16:19" x14ac:dyDescent="0.2">
      <c r="P1532" s="134" t="str">
        <f t="shared" si="77"/>
        <v/>
      </c>
      <c r="Q1532" s="91" t="str">
        <f t="shared" si="79"/>
        <v/>
      </c>
      <c r="S1532" s="91" t="str">
        <f t="shared" si="78"/>
        <v/>
      </c>
    </row>
    <row r="1533" spans="16:19" x14ac:dyDescent="0.2">
      <c r="P1533" s="134" t="str">
        <f t="shared" si="77"/>
        <v/>
      </c>
      <c r="Q1533" s="91" t="str">
        <f t="shared" si="79"/>
        <v/>
      </c>
      <c r="S1533" s="91" t="str">
        <f t="shared" si="78"/>
        <v/>
      </c>
    </row>
    <row r="1534" spans="16:19" x14ac:dyDescent="0.2">
      <c r="P1534" s="134" t="str">
        <f t="shared" si="77"/>
        <v/>
      </c>
      <c r="Q1534" s="91" t="str">
        <f t="shared" si="79"/>
        <v/>
      </c>
      <c r="S1534" s="91" t="str">
        <f t="shared" si="78"/>
        <v/>
      </c>
    </row>
    <row r="1535" spans="16:19" x14ac:dyDescent="0.2">
      <c r="P1535" s="134" t="str">
        <f t="shared" si="77"/>
        <v/>
      </c>
      <c r="Q1535" s="91" t="str">
        <f t="shared" si="79"/>
        <v/>
      </c>
      <c r="S1535" s="91" t="str">
        <f t="shared" si="78"/>
        <v/>
      </c>
    </row>
    <row r="1536" spans="16:19" x14ac:dyDescent="0.2">
      <c r="P1536" s="134" t="str">
        <f t="shared" si="77"/>
        <v/>
      </c>
      <c r="Q1536" s="91" t="str">
        <f t="shared" si="79"/>
        <v/>
      </c>
      <c r="S1536" s="91" t="str">
        <f t="shared" si="78"/>
        <v/>
      </c>
    </row>
    <row r="1537" spans="16:19" x14ac:dyDescent="0.2">
      <c r="P1537" s="134" t="str">
        <f t="shared" si="77"/>
        <v/>
      </c>
      <c r="Q1537" s="91" t="str">
        <f t="shared" si="79"/>
        <v/>
      </c>
      <c r="S1537" s="91" t="str">
        <f t="shared" si="78"/>
        <v/>
      </c>
    </row>
    <row r="1538" spans="16:19" x14ac:dyDescent="0.2">
      <c r="P1538" s="134" t="str">
        <f t="shared" si="77"/>
        <v/>
      </c>
      <c r="Q1538" s="91" t="str">
        <f t="shared" si="79"/>
        <v/>
      </c>
      <c r="S1538" s="91" t="str">
        <f t="shared" si="78"/>
        <v/>
      </c>
    </row>
    <row r="1539" spans="16:19" x14ac:dyDescent="0.2">
      <c r="P1539" s="134" t="str">
        <f t="shared" ref="P1539:P1602" si="80">IF(A1539="","",1)</f>
        <v/>
      </c>
      <c r="Q1539" s="91" t="str">
        <f t="shared" si="79"/>
        <v/>
      </c>
      <c r="S1539" s="91" t="str">
        <f t="shared" ref="S1539:S1602" si="81">IF(T1539="AGENT",2,"")&amp;IF(T1539="CLIENT",1,"")</f>
        <v/>
      </c>
    </row>
    <row r="1540" spans="16:19" x14ac:dyDescent="0.2">
      <c r="P1540" s="134" t="str">
        <f t="shared" si="80"/>
        <v/>
      </c>
      <c r="Q1540" s="91" t="str">
        <f t="shared" ref="Q1540:Q1603" si="82">IF(OR(L1540="TROP CHER ALL IN", L1540="TROP CHER FOB", L1540="TROP CHER FRET", L1540="REP HORS DELAIS", L1540="PDT NON ADAPTE", L1540="CDE ANNULEE", L1540="AUTRE"),1, "")</f>
        <v/>
      </c>
      <c r="S1540" s="91" t="str">
        <f t="shared" si="81"/>
        <v/>
      </c>
    </row>
    <row r="1541" spans="16:19" x14ac:dyDescent="0.2">
      <c r="P1541" s="134" t="str">
        <f t="shared" si="80"/>
        <v/>
      </c>
      <c r="Q1541" s="91" t="str">
        <f t="shared" si="82"/>
        <v/>
      </c>
      <c r="S1541" s="91" t="str">
        <f t="shared" si="81"/>
        <v/>
      </c>
    </row>
    <row r="1542" spans="16:19" x14ac:dyDescent="0.2">
      <c r="P1542" s="134" t="str">
        <f t="shared" si="80"/>
        <v/>
      </c>
      <c r="Q1542" s="91" t="str">
        <f t="shared" si="82"/>
        <v/>
      </c>
      <c r="S1542" s="91" t="str">
        <f t="shared" si="81"/>
        <v/>
      </c>
    </row>
    <row r="1543" spans="16:19" x14ac:dyDescent="0.2">
      <c r="P1543" s="134" t="str">
        <f t="shared" si="80"/>
        <v/>
      </c>
      <c r="Q1543" s="91" t="str">
        <f t="shared" si="82"/>
        <v/>
      </c>
      <c r="S1543" s="91" t="str">
        <f t="shared" si="81"/>
        <v/>
      </c>
    </row>
    <row r="1544" spans="16:19" x14ac:dyDescent="0.2">
      <c r="P1544" s="134" t="str">
        <f t="shared" si="80"/>
        <v/>
      </c>
      <c r="Q1544" s="91" t="str">
        <f t="shared" si="82"/>
        <v/>
      </c>
      <c r="S1544" s="91" t="str">
        <f t="shared" si="81"/>
        <v/>
      </c>
    </row>
    <row r="1545" spans="16:19" x14ac:dyDescent="0.2">
      <c r="P1545" s="134" t="str">
        <f t="shared" si="80"/>
        <v/>
      </c>
      <c r="Q1545" s="91" t="str">
        <f t="shared" si="82"/>
        <v/>
      </c>
      <c r="S1545" s="91" t="str">
        <f t="shared" si="81"/>
        <v/>
      </c>
    </row>
    <row r="1546" spans="16:19" x14ac:dyDescent="0.2">
      <c r="P1546" s="134" t="str">
        <f t="shared" si="80"/>
        <v/>
      </c>
      <c r="Q1546" s="91" t="str">
        <f t="shared" si="82"/>
        <v/>
      </c>
      <c r="S1546" s="91" t="str">
        <f t="shared" si="81"/>
        <v/>
      </c>
    </row>
    <row r="1547" spans="16:19" x14ac:dyDescent="0.2">
      <c r="P1547" s="134" t="str">
        <f t="shared" si="80"/>
        <v/>
      </c>
      <c r="Q1547" s="91" t="str">
        <f t="shared" si="82"/>
        <v/>
      </c>
      <c r="S1547" s="91" t="str">
        <f t="shared" si="81"/>
        <v/>
      </c>
    </row>
    <row r="1548" spans="16:19" x14ac:dyDescent="0.2">
      <c r="P1548" s="134" t="str">
        <f t="shared" si="80"/>
        <v/>
      </c>
      <c r="Q1548" s="91" t="str">
        <f t="shared" si="82"/>
        <v/>
      </c>
      <c r="S1548" s="91" t="str">
        <f t="shared" si="81"/>
        <v/>
      </c>
    </row>
    <row r="1549" spans="16:19" x14ac:dyDescent="0.2">
      <c r="P1549" s="134" t="str">
        <f t="shared" si="80"/>
        <v/>
      </c>
      <c r="Q1549" s="91" t="str">
        <f t="shared" si="82"/>
        <v/>
      </c>
      <c r="S1549" s="91" t="str">
        <f t="shared" si="81"/>
        <v/>
      </c>
    </row>
    <row r="1550" spans="16:19" x14ac:dyDescent="0.2">
      <c r="P1550" s="134" t="str">
        <f t="shared" si="80"/>
        <v/>
      </c>
      <c r="Q1550" s="91" t="str">
        <f t="shared" si="82"/>
        <v/>
      </c>
      <c r="S1550" s="91" t="str">
        <f t="shared" si="81"/>
        <v/>
      </c>
    </row>
    <row r="1551" spans="16:19" x14ac:dyDescent="0.2">
      <c r="P1551" s="134" t="str">
        <f t="shared" si="80"/>
        <v/>
      </c>
      <c r="Q1551" s="91" t="str">
        <f t="shared" si="82"/>
        <v/>
      </c>
      <c r="S1551" s="91" t="str">
        <f t="shared" si="81"/>
        <v/>
      </c>
    </row>
    <row r="1552" spans="16:19" x14ac:dyDescent="0.2">
      <c r="P1552" s="134" t="str">
        <f t="shared" si="80"/>
        <v/>
      </c>
      <c r="Q1552" s="91" t="str">
        <f t="shared" si="82"/>
        <v/>
      </c>
      <c r="S1552" s="91" t="str">
        <f t="shared" si="81"/>
        <v/>
      </c>
    </row>
    <row r="1553" spans="16:19" x14ac:dyDescent="0.2">
      <c r="P1553" s="134" t="str">
        <f t="shared" si="80"/>
        <v/>
      </c>
      <c r="Q1553" s="91" t="str">
        <f t="shared" si="82"/>
        <v/>
      </c>
      <c r="S1553" s="91" t="str">
        <f t="shared" si="81"/>
        <v/>
      </c>
    </row>
    <row r="1554" spans="16:19" x14ac:dyDescent="0.2">
      <c r="P1554" s="134" t="str">
        <f t="shared" si="80"/>
        <v/>
      </c>
      <c r="Q1554" s="91" t="str">
        <f t="shared" si="82"/>
        <v/>
      </c>
      <c r="S1554" s="91" t="str">
        <f t="shared" si="81"/>
        <v/>
      </c>
    </row>
    <row r="1555" spans="16:19" x14ac:dyDescent="0.2">
      <c r="P1555" s="134" t="str">
        <f t="shared" si="80"/>
        <v/>
      </c>
      <c r="Q1555" s="91" t="str">
        <f t="shared" si="82"/>
        <v/>
      </c>
      <c r="S1555" s="91" t="str">
        <f t="shared" si="81"/>
        <v/>
      </c>
    </row>
    <row r="1556" spans="16:19" x14ac:dyDescent="0.2">
      <c r="P1556" s="134" t="str">
        <f t="shared" si="80"/>
        <v/>
      </c>
      <c r="Q1556" s="91" t="str">
        <f t="shared" si="82"/>
        <v/>
      </c>
      <c r="S1556" s="91" t="str">
        <f t="shared" si="81"/>
        <v/>
      </c>
    </row>
    <row r="1557" spans="16:19" x14ac:dyDescent="0.2">
      <c r="P1557" s="134" t="str">
        <f t="shared" si="80"/>
        <v/>
      </c>
      <c r="Q1557" s="91" t="str">
        <f t="shared" si="82"/>
        <v/>
      </c>
      <c r="S1557" s="91" t="str">
        <f t="shared" si="81"/>
        <v/>
      </c>
    </row>
    <row r="1558" spans="16:19" x14ac:dyDescent="0.2">
      <c r="P1558" s="134" t="str">
        <f t="shared" si="80"/>
        <v/>
      </c>
      <c r="Q1558" s="91" t="str">
        <f t="shared" si="82"/>
        <v/>
      </c>
      <c r="S1558" s="91" t="str">
        <f t="shared" si="81"/>
        <v/>
      </c>
    </row>
    <row r="1559" spans="16:19" x14ac:dyDescent="0.2">
      <c r="P1559" s="134" t="str">
        <f t="shared" si="80"/>
        <v/>
      </c>
      <c r="Q1559" s="91" t="str">
        <f t="shared" si="82"/>
        <v/>
      </c>
      <c r="S1559" s="91" t="str">
        <f t="shared" si="81"/>
        <v/>
      </c>
    </row>
    <row r="1560" spans="16:19" x14ac:dyDescent="0.2">
      <c r="P1560" s="134" t="str">
        <f t="shared" si="80"/>
        <v/>
      </c>
      <c r="Q1560" s="91" t="str">
        <f t="shared" si="82"/>
        <v/>
      </c>
      <c r="S1560" s="91" t="str">
        <f t="shared" si="81"/>
        <v/>
      </c>
    </row>
    <row r="1561" spans="16:19" x14ac:dyDescent="0.2">
      <c r="P1561" s="134" t="str">
        <f t="shared" si="80"/>
        <v/>
      </c>
      <c r="Q1561" s="91" t="str">
        <f t="shared" si="82"/>
        <v/>
      </c>
      <c r="S1561" s="91" t="str">
        <f t="shared" si="81"/>
        <v/>
      </c>
    </row>
    <row r="1562" spans="16:19" x14ac:dyDescent="0.2">
      <c r="P1562" s="134" t="str">
        <f t="shared" si="80"/>
        <v/>
      </c>
      <c r="Q1562" s="91" t="str">
        <f t="shared" si="82"/>
        <v/>
      </c>
      <c r="S1562" s="91" t="str">
        <f t="shared" si="81"/>
        <v/>
      </c>
    </row>
    <row r="1563" spans="16:19" x14ac:dyDescent="0.2">
      <c r="P1563" s="134" t="str">
        <f t="shared" si="80"/>
        <v/>
      </c>
      <c r="Q1563" s="91" t="str">
        <f t="shared" si="82"/>
        <v/>
      </c>
      <c r="S1563" s="91" t="str">
        <f t="shared" si="81"/>
        <v/>
      </c>
    </row>
    <row r="1564" spans="16:19" x14ac:dyDescent="0.2">
      <c r="P1564" s="134" t="str">
        <f t="shared" si="80"/>
        <v/>
      </c>
      <c r="Q1564" s="91" t="str">
        <f t="shared" si="82"/>
        <v/>
      </c>
      <c r="S1564" s="91" t="str">
        <f t="shared" si="81"/>
        <v/>
      </c>
    </row>
    <row r="1565" spans="16:19" x14ac:dyDescent="0.2">
      <c r="P1565" s="134" t="str">
        <f t="shared" si="80"/>
        <v/>
      </c>
      <c r="Q1565" s="91" t="str">
        <f t="shared" si="82"/>
        <v/>
      </c>
      <c r="S1565" s="91" t="str">
        <f t="shared" si="81"/>
        <v/>
      </c>
    </row>
    <row r="1566" spans="16:19" x14ac:dyDescent="0.2">
      <c r="P1566" s="134" t="str">
        <f t="shared" si="80"/>
        <v/>
      </c>
      <c r="Q1566" s="91" t="str">
        <f t="shared" si="82"/>
        <v/>
      </c>
      <c r="S1566" s="91" t="str">
        <f t="shared" si="81"/>
        <v/>
      </c>
    </row>
    <row r="1567" spans="16:19" x14ac:dyDescent="0.2">
      <c r="P1567" s="134" t="str">
        <f t="shared" si="80"/>
        <v/>
      </c>
      <c r="Q1567" s="91" t="str">
        <f t="shared" si="82"/>
        <v/>
      </c>
      <c r="S1567" s="91" t="str">
        <f t="shared" si="81"/>
        <v/>
      </c>
    </row>
    <row r="1568" spans="16:19" x14ac:dyDescent="0.2">
      <c r="P1568" s="134" t="str">
        <f t="shared" si="80"/>
        <v/>
      </c>
      <c r="Q1568" s="91" t="str">
        <f t="shared" si="82"/>
        <v/>
      </c>
      <c r="S1568" s="91" t="str">
        <f t="shared" si="81"/>
        <v/>
      </c>
    </row>
    <row r="1569" spans="16:19" x14ac:dyDescent="0.2">
      <c r="P1569" s="134" t="str">
        <f t="shared" si="80"/>
        <v/>
      </c>
      <c r="Q1569" s="91" t="str">
        <f t="shared" si="82"/>
        <v/>
      </c>
      <c r="S1569" s="91" t="str">
        <f t="shared" si="81"/>
        <v/>
      </c>
    </row>
    <row r="1570" spans="16:19" x14ac:dyDescent="0.2">
      <c r="P1570" s="134" t="str">
        <f t="shared" si="80"/>
        <v/>
      </c>
      <c r="Q1570" s="91" t="str">
        <f t="shared" si="82"/>
        <v/>
      </c>
      <c r="S1570" s="91" t="str">
        <f t="shared" si="81"/>
        <v/>
      </c>
    </row>
    <row r="1571" spans="16:19" x14ac:dyDescent="0.2">
      <c r="P1571" s="134" t="str">
        <f t="shared" si="80"/>
        <v/>
      </c>
      <c r="Q1571" s="91" t="str">
        <f t="shared" si="82"/>
        <v/>
      </c>
      <c r="S1571" s="91" t="str">
        <f t="shared" si="81"/>
        <v/>
      </c>
    </row>
    <row r="1572" spans="16:19" x14ac:dyDescent="0.2">
      <c r="P1572" s="134" t="str">
        <f t="shared" si="80"/>
        <v/>
      </c>
      <c r="Q1572" s="91" t="str">
        <f t="shared" si="82"/>
        <v/>
      </c>
      <c r="S1572" s="91" t="str">
        <f t="shared" si="81"/>
        <v/>
      </c>
    </row>
    <row r="1573" spans="16:19" x14ac:dyDescent="0.2">
      <c r="P1573" s="134" t="str">
        <f t="shared" si="80"/>
        <v/>
      </c>
      <c r="Q1573" s="91" t="str">
        <f t="shared" si="82"/>
        <v/>
      </c>
      <c r="S1573" s="91" t="str">
        <f t="shared" si="81"/>
        <v/>
      </c>
    </row>
    <row r="1574" spans="16:19" x14ac:dyDescent="0.2">
      <c r="P1574" s="134" t="str">
        <f t="shared" si="80"/>
        <v/>
      </c>
      <c r="Q1574" s="91" t="str">
        <f t="shared" si="82"/>
        <v/>
      </c>
      <c r="S1574" s="91" t="str">
        <f t="shared" si="81"/>
        <v/>
      </c>
    </row>
    <row r="1575" spans="16:19" x14ac:dyDescent="0.2">
      <c r="P1575" s="134" t="str">
        <f t="shared" si="80"/>
        <v/>
      </c>
      <c r="Q1575" s="91" t="str">
        <f t="shared" si="82"/>
        <v/>
      </c>
      <c r="S1575" s="91" t="str">
        <f t="shared" si="81"/>
        <v/>
      </c>
    </row>
    <row r="1576" spans="16:19" x14ac:dyDescent="0.2">
      <c r="P1576" s="134" t="str">
        <f t="shared" si="80"/>
        <v/>
      </c>
      <c r="Q1576" s="91" t="str">
        <f t="shared" si="82"/>
        <v/>
      </c>
      <c r="S1576" s="91" t="str">
        <f t="shared" si="81"/>
        <v/>
      </c>
    </row>
    <row r="1577" spans="16:19" x14ac:dyDescent="0.2">
      <c r="P1577" s="134" t="str">
        <f t="shared" si="80"/>
        <v/>
      </c>
      <c r="Q1577" s="91" t="str">
        <f t="shared" si="82"/>
        <v/>
      </c>
      <c r="S1577" s="91" t="str">
        <f t="shared" si="81"/>
        <v/>
      </c>
    </row>
    <row r="1578" spans="16:19" x14ac:dyDescent="0.2">
      <c r="P1578" s="134" t="str">
        <f t="shared" si="80"/>
        <v/>
      </c>
      <c r="Q1578" s="91" t="str">
        <f t="shared" si="82"/>
        <v/>
      </c>
      <c r="S1578" s="91" t="str">
        <f t="shared" si="81"/>
        <v/>
      </c>
    </row>
    <row r="1579" spans="16:19" x14ac:dyDescent="0.2">
      <c r="P1579" s="134" t="str">
        <f t="shared" si="80"/>
        <v/>
      </c>
      <c r="Q1579" s="91" t="str">
        <f t="shared" si="82"/>
        <v/>
      </c>
      <c r="S1579" s="91" t="str">
        <f t="shared" si="81"/>
        <v/>
      </c>
    </row>
    <row r="1580" spans="16:19" x14ac:dyDescent="0.2">
      <c r="P1580" s="134" t="str">
        <f t="shared" si="80"/>
        <v/>
      </c>
      <c r="Q1580" s="91" t="str">
        <f t="shared" si="82"/>
        <v/>
      </c>
      <c r="S1580" s="91" t="str">
        <f t="shared" si="81"/>
        <v/>
      </c>
    </row>
    <row r="1581" spans="16:19" x14ac:dyDescent="0.2">
      <c r="P1581" s="134" t="str">
        <f t="shared" si="80"/>
        <v/>
      </c>
      <c r="Q1581" s="91" t="str">
        <f t="shared" si="82"/>
        <v/>
      </c>
      <c r="S1581" s="91" t="str">
        <f t="shared" si="81"/>
        <v/>
      </c>
    </row>
    <row r="1582" spans="16:19" x14ac:dyDescent="0.2">
      <c r="P1582" s="134" t="str">
        <f t="shared" si="80"/>
        <v/>
      </c>
      <c r="Q1582" s="91" t="str">
        <f t="shared" si="82"/>
        <v/>
      </c>
      <c r="S1582" s="91" t="str">
        <f t="shared" si="81"/>
        <v/>
      </c>
    </row>
    <row r="1583" spans="16:19" x14ac:dyDescent="0.2">
      <c r="P1583" s="134" t="str">
        <f t="shared" si="80"/>
        <v/>
      </c>
      <c r="Q1583" s="91" t="str">
        <f t="shared" si="82"/>
        <v/>
      </c>
      <c r="S1583" s="91" t="str">
        <f t="shared" si="81"/>
        <v/>
      </c>
    </row>
    <row r="1584" spans="16:19" x14ac:dyDescent="0.2">
      <c r="P1584" s="134" t="str">
        <f t="shared" si="80"/>
        <v/>
      </c>
      <c r="Q1584" s="91" t="str">
        <f t="shared" si="82"/>
        <v/>
      </c>
      <c r="S1584" s="91" t="str">
        <f t="shared" si="81"/>
        <v/>
      </c>
    </row>
    <row r="1585" spans="16:19" x14ac:dyDescent="0.2">
      <c r="P1585" s="134" t="str">
        <f t="shared" si="80"/>
        <v/>
      </c>
      <c r="Q1585" s="91" t="str">
        <f t="shared" si="82"/>
        <v/>
      </c>
      <c r="S1585" s="91" t="str">
        <f t="shared" si="81"/>
        <v/>
      </c>
    </row>
    <row r="1586" spans="16:19" x14ac:dyDescent="0.2">
      <c r="P1586" s="134" t="str">
        <f t="shared" si="80"/>
        <v/>
      </c>
      <c r="Q1586" s="91" t="str">
        <f t="shared" si="82"/>
        <v/>
      </c>
      <c r="S1586" s="91" t="str">
        <f t="shared" si="81"/>
        <v/>
      </c>
    </row>
    <row r="1587" spans="16:19" x14ac:dyDescent="0.2">
      <c r="P1587" s="134" t="str">
        <f t="shared" si="80"/>
        <v/>
      </c>
      <c r="Q1587" s="91" t="str">
        <f t="shared" si="82"/>
        <v/>
      </c>
      <c r="S1587" s="91" t="str">
        <f t="shared" si="81"/>
        <v/>
      </c>
    </row>
    <row r="1588" spans="16:19" x14ac:dyDescent="0.2">
      <c r="P1588" s="134" t="str">
        <f t="shared" si="80"/>
        <v/>
      </c>
      <c r="Q1588" s="91" t="str">
        <f t="shared" si="82"/>
        <v/>
      </c>
      <c r="S1588" s="91" t="str">
        <f t="shared" si="81"/>
        <v/>
      </c>
    </row>
    <row r="1589" spans="16:19" x14ac:dyDescent="0.2">
      <c r="P1589" s="134" t="str">
        <f t="shared" si="80"/>
        <v/>
      </c>
      <c r="Q1589" s="91" t="str">
        <f t="shared" si="82"/>
        <v/>
      </c>
      <c r="S1589" s="91" t="str">
        <f t="shared" si="81"/>
        <v/>
      </c>
    </row>
    <row r="1590" spans="16:19" x14ac:dyDescent="0.2">
      <c r="P1590" s="134" t="str">
        <f t="shared" si="80"/>
        <v/>
      </c>
      <c r="Q1590" s="91" t="str">
        <f t="shared" si="82"/>
        <v/>
      </c>
      <c r="S1590" s="91" t="str">
        <f t="shared" si="81"/>
        <v/>
      </c>
    </row>
    <row r="1591" spans="16:19" x14ac:dyDescent="0.2">
      <c r="P1591" s="134" t="str">
        <f t="shared" si="80"/>
        <v/>
      </c>
      <c r="Q1591" s="91" t="str">
        <f t="shared" si="82"/>
        <v/>
      </c>
      <c r="S1591" s="91" t="str">
        <f t="shared" si="81"/>
        <v/>
      </c>
    </row>
    <row r="1592" spans="16:19" x14ac:dyDescent="0.2">
      <c r="P1592" s="134" t="str">
        <f t="shared" si="80"/>
        <v/>
      </c>
      <c r="Q1592" s="91" t="str">
        <f t="shared" si="82"/>
        <v/>
      </c>
      <c r="S1592" s="91" t="str">
        <f t="shared" si="81"/>
        <v/>
      </c>
    </row>
    <row r="1593" spans="16:19" x14ac:dyDescent="0.2">
      <c r="P1593" s="134" t="str">
        <f t="shared" si="80"/>
        <v/>
      </c>
      <c r="Q1593" s="91" t="str">
        <f t="shared" si="82"/>
        <v/>
      </c>
      <c r="S1593" s="91" t="str">
        <f t="shared" si="81"/>
        <v/>
      </c>
    </row>
    <row r="1594" spans="16:19" x14ac:dyDescent="0.2">
      <c r="P1594" s="134" t="str">
        <f t="shared" si="80"/>
        <v/>
      </c>
      <c r="Q1594" s="91" t="str">
        <f t="shared" si="82"/>
        <v/>
      </c>
      <c r="S1594" s="91" t="str">
        <f t="shared" si="81"/>
        <v/>
      </c>
    </row>
    <row r="1595" spans="16:19" x14ac:dyDescent="0.2">
      <c r="P1595" s="134" t="str">
        <f t="shared" si="80"/>
        <v/>
      </c>
      <c r="Q1595" s="91" t="str">
        <f t="shared" si="82"/>
        <v/>
      </c>
      <c r="S1595" s="91" t="str">
        <f t="shared" si="81"/>
        <v/>
      </c>
    </row>
    <row r="1596" spans="16:19" x14ac:dyDescent="0.2">
      <c r="P1596" s="134" t="str">
        <f t="shared" si="80"/>
        <v/>
      </c>
      <c r="Q1596" s="91" t="str">
        <f t="shared" si="82"/>
        <v/>
      </c>
      <c r="S1596" s="91" t="str">
        <f t="shared" si="81"/>
        <v/>
      </c>
    </row>
    <row r="1597" spans="16:19" x14ac:dyDescent="0.2">
      <c r="P1597" s="134" t="str">
        <f t="shared" si="80"/>
        <v/>
      </c>
      <c r="Q1597" s="91" t="str">
        <f t="shared" si="82"/>
        <v/>
      </c>
      <c r="S1597" s="91" t="str">
        <f t="shared" si="81"/>
        <v/>
      </c>
    </row>
    <row r="1598" spans="16:19" x14ac:dyDescent="0.2">
      <c r="P1598" s="134" t="str">
        <f t="shared" si="80"/>
        <v/>
      </c>
      <c r="Q1598" s="91" t="str">
        <f t="shared" si="82"/>
        <v/>
      </c>
      <c r="S1598" s="91" t="str">
        <f t="shared" si="81"/>
        <v/>
      </c>
    </row>
    <row r="1599" spans="16:19" x14ac:dyDescent="0.2">
      <c r="P1599" s="134" t="str">
        <f t="shared" si="80"/>
        <v/>
      </c>
      <c r="Q1599" s="91" t="str">
        <f t="shared" si="82"/>
        <v/>
      </c>
      <c r="S1599" s="91" t="str">
        <f t="shared" si="81"/>
        <v/>
      </c>
    </row>
    <row r="1600" spans="16:19" x14ac:dyDescent="0.2">
      <c r="P1600" s="134" t="str">
        <f t="shared" si="80"/>
        <v/>
      </c>
      <c r="Q1600" s="91" t="str">
        <f t="shared" si="82"/>
        <v/>
      </c>
      <c r="S1600" s="91" t="str">
        <f t="shared" si="81"/>
        <v/>
      </c>
    </row>
    <row r="1601" spans="16:19" x14ac:dyDescent="0.2">
      <c r="P1601" s="134" t="str">
        <f t="shared" si="80"/>
        <v/>
      </c>
      <c r="Q1601" s="91" t="str">
        <f t="shared" si="82"/>
        <v/>
      </c>
      <c r="S1601" s="91" t="str">
        <f t="shared" si="81"/>
        <v/>
      </c>
    </row>
    <row r="1602" spans="16:19" x14ac:dyDescent="0.2">
      <c r="P1602" s="134" t="str">
        <f t="shared" si="80"/>
        <v/>
      </c>
      <c r="Q1602" s="91" t="str">
        <f t="shared" si="82"/>
        <v/>
      </c>
      <c r="S1602" s="91" t="str">
        <f t="shared" si="81"/>
        <v/>
      </c>
    </row>
    <row r="1603" spans="16:19" x14ac:dyDescent="0.2">
      <c r="P1603" s="134" t="str">
        <f t="shared" ref="P1603:P1666" si="83">IF(A1603="","",1)</f>
        <v/>
      </c>
      <c r="Q1603" s="91" t="str">
        <f t="shared" si="82"/>
        <v/>
      </c>
      <c r="S1603" s="91" t="str">
        <f t="shared" ref="S1603:S1666" si="84">IF(T1603="AGENT",2,"")&amp;IF(T1603="CLIENT",1,"")</f>
        <v/>
      </c>
    </row>
    <row r="1604" spans="16:19" x14ac:dyDescent="0.2">
      <c r="P1604" s="134" t="str">
        <f t="shared" si="83"/>
        <v/>
      </c>
      <c r="Q1604" s="91" t="str">
        <f t="shared" ref="Q1604:Q1667" si="85">IF(OR(L1604="TROP CHER ALL IN", L1604="TROP CHER FOB", L1604="TROP CHER FRET", L1604="REP HORS DELAIS", L1604="PDT NON ADAPTE", L1604="CDE ANNULEE", L1604="AUTRE"),1, "")</f>
        <v/>
      </c>
      <c r="S1604" s="91" t="str">
        <f t="shared" si="84"/>
        <v/>
      </c>
    </row>
    <row r="1605" spans="16:19" x14ac:dyDescent="0.2">
      <c r="P1605" s="134" t="str">
        <f t="shared" si="83"/>
        <v/>
      </c>
      <c r="Q1605" s="91" t="str">
        <f t="shared" si="85"/>
        <v/>
      </c>
      <c r="S1605" s="91" t="str">
        <f t="shared" si="84"/>
        <v/>
      </c>
    </row>
    <row r="1606" spans="16:19" x14ac:dyDescent="0.2">
      <c r="P1606" s="134" t="str">
        <f t="shared" si="83"/>
        <v/>
      </c>
      <c r="Q1606" s="91" t="str">
        <f t="shared" si="85"/>
        <v/>
      </c>
      <c r="S1606" s="91" t="str">
        <f t="shared" si="84"/>
        <v/>
      </c>
    </row>
    <row r="1607" spans="16:19" x14ac:dyDescent="0.2">
      <c r="P1607" s="134" t="str">
        <f t="shared" si="83"/>
        <v/>
      </c>
      <c r="Q1607" s="91" t="str">
        <f t="shared" si="85"/>
        <v/>
      </c>
      <c r="S1607" s="91" t="str">
        <f t="shared" si="84"/>
        <v/>
      </c>
    </row>
    <row r="1608" spans="16:19" x14ac:dyDescent="0.2">
      <c r="P1608" s="134" t="str">
        <f t="shared" si="83"/>
        <v/>
      </c>
      <c r="Q1608" s="91" t="str">
        <f t="shared" si="85"/>
        <v/>
      </c>
      <c r="S1608" s="91" t="str">
        <f t="shared" si="84"/>
        <v/>
      </c>
    </row>
    <row r="1609" spans="16:19" x14ac:dyDescent="0.2">
      <c r="P1609" s="134" t="str">
        <f t="shared" si="83"/>
        <v/>
      </c>
      <c r="Q1609" s="91" t="str">
        <f t="shared" si="85"/>
        <v/>
      </c>
      <c r="S1609" s="91" t="str">
        <f t="shared" si="84"/>
        <v/>
      </c>
    </row>
    <row r="1610" spans="16:19" x14ac:dyDescent="0.2">
      <c r="P1610" s="134" t="str">
        <f t="shared" si="83"/>
        <v/>
      </c>
      <c r="Q1610" s="91" t="str">
        <f t="shared" si="85"/>
        <v/>
      </c>
      <c r="S1610" s="91" t="str">
        <f t="shared" si="84"/>
        <v/>
      </c>
    </row>
    <row r="1611" spans="16:19" x14ac:dyDescent="0.2">
      <c r="P1611" s="134" t="str">
        <f t="shared" si="83"/>
        <v/>
      </c>
      <c r="Q1611" s="91" t="str">
        <f t="shared" si="85"/>
        <v/>
      </c>
      <c r="S1611" s="91" t="str">
        <f t="shared" si="84"/>
        <v/>
      </c>
    </row>
    <row r="1612" spans="16:19" x14ac:dyDescent="0.2">
      <c r="P1612" s="134" t="str">
        <f t="shared" si="83"/>
        <v/>
      </c>
      <c r="Q1612" s="91" t="str">
        <f t="shared" si="85"/>
        <v/>
      </c>
      <c r="S1612" s="91" t="str">
        <f t="shared" si="84"/>
        <v/>
      </c>
    </row>
    <row r="1613" spans="16:19" x14ac:dyDescent="0.2">
      <c r="P1613" s="134" t="str">
        <f t="shared" si="83"/>
        <v/>
      </c>
      <c r="Q1613" s="91" t="str">
        <f t="shared" si="85"/>
        <v/>
      </c>
      <c r="S1613" s="91" t="str">
        <f t="shared" si="84"/>
        <v/>
      </c>
    </row>
    <row r="1614" spans="16:19" x14ac:dyDescent="0.2">
      <c r="P1614" s="134" t="str">
        <f t="shared" si="83"/>
        <v/>
      </c>
      <c r="Q1614" s="91" t="str">
        <f t="shared" si="85"/>
        <v/>
      </c>
      <c r="S1614" s="91" t="str">
        <f t="shared" si="84"/>
        <v/>
      </c>
    </row>
    <row r="1615" spans="16:19" x14ac:dyDescent="0.2">
      <c r="P1615" s="134" t="str">
        <f t="shared" si="83"/>
        <v/>
      </c>
      <c r="Q1615" s="91" t="str">
        <f t="shared" si="85"/>
        <v/>
      </c>
      <c r="S1615" s="91" t="str">
        <f t="shared" si="84"/>
        <v/>
      </c>
    </row>
    <row r="1616" spans="16:19" x14ac:dyDescent="0.2">
      <c r="P1616" s="134" t="str">
        <f t="shared" si="83"/>
        <v/>
      </c>
      <c r="Q1616" s="91" t="str">
        <f t="shared" si="85"/>
        <v/>
      </c>
      <c r="S1616" s="91" t="str">
        <f t="shared" si="84"/>
        <v/>
      </c>
    </row>
    <row r="1617" spans="16:19" x14ac:dyDescent="0.2">
      <c r="P1617" s="134" t="str">
        <f t="shared" si="83"/>
        <v/>
      </c>
      <c r="Q1617" s="91" t="str">
        <f t="shared" si="85"/>
        <v/>
      </c>
      <c r="S1617" s="91" t="str">
        <f t="shared" si="84"/>
        <v/>
      </c>
    </row>
    <row r="1618" spans="16:19" x14ac:dyDescent="0.2">
      <c r="P1618" s="134" t="str">
        <f t="shared" si="83"/>
        <v/>
      </c>
      <c r="Q1618" s="91" t="str">
        <f t="shared" si="85"/>
        <v/>
      </c>
      <c r="S1618" s="91" t="str">
        <f t="shared" si="84"/>
        <v/>
      </c>
    </row>
    <row r="1619" spans="16:19" x14ac:dyDescent="0.2">
      <c r="P1619" s="134" t="str">
        <f t="shared" si="83"/>
        <v/>
      </c>
      <c r="Q1619" s="91" t="str">
        <f t="shared" si="85"/>
        <v/>
      </c>
      <c r="S1619" s="91" t="str">
        <f t="shared" si="84"/>
        <v/>
      </c>
    </row>
    <row r="1620" spans="16:19" x14ac:dyDescent="0.2">
      <c r="P1620" s="134" t="str">
        <f t="shared" si="83"/>
        <v/>
      </c>
      <c r="Q1620" s="91" t="str">
        <f t="shared" si="85"/>
        <v/>
      </c>
      <c r="S1620" s="91" t="str">
        <f t="shared" si="84"/>
        <v/>
      </c>
    </row>
    <row r="1621" spans="16:19" x14ac:dyDescent="0.2">
      <c r="P1621" s="134" t="str">
        <f t="shared" si="83"/>
        <v/>
      </c>
      <c r="Q1621" s="91" t="str">
        <f t="shared" si="85"/>
        <v/>
      </c>
      <c r="S1621" s="91" t="str">
        <f t="shared" si="84"/>
        <v/>
      </c>
    </row>
    <row r="1622" spans="16:19" x14ac:dyDescent="0.2">
      <c r="P1622" s="134" t="str">
        <f t="shared" si="83"/>
        <v/>
      </c>
      <c r="Q1622" s="91" t="str">
        <f t="shared" si="85"/>
        <v/>
      </c>
      <c r="S1622" s="91" t="str">
        <f t="shared" si="84"/>
        <v/>
      </c>
    </row>
    <row r="1623" spans="16:19" x14ac:dyDescent="0.2">
      <c r="P1623" s="134" t="str">
        <f t="shared" si="83"/>
        <v/>
      </c>
      <c r="Q1623" s="91" t="str">
        <f t="shared" si="85"/>
        <v/>
      </c>
      <c r="S1623" s="91" t="str">
        <f t="shared" si="84"/>
        <v/>
      </c>
    </row>
    <row r="1624" spans="16:19" x14ac:dyDescent="0.2">
      <c r="P1624" s="134" t="str">
        <f t="shared" si="83"/>
        <v/>
      </c>
      <c r="Q1624" s="91" t="str">
        <f t="shared" si="85"/>
        <v/>
      </c>
      <c r="S1624" s="91" t="str">
        <f t="shared" si="84"/>
        <v/>
      </c>
    </row>
    <row r="1625" spans="16:19" x14ac:dyDescent="0.2">
      <c r="P1625" s="134" t="str">
        <f t="shared" si="83"/>
        <v/>
      </c>
      <c r="Q1625" s="91" t="str">
        <f t="shared" si="85"/>
        <v/>
      </c>
      <c r="S1625" s="91" t="str">
        <f t="shared" si="84"/>
        <v/>
      </c>
    </row>
    <row r="1626" spans="16:19" x14ac:dyDescent="0.2">
      <c r="P1626" s="134" t="str">
        <f t="shared" si="83"/>
        <v/>
      </c>
      <c r="Q1626" s="91" t="str">
        <f t="shared" si="85"/>
        <v/>
      </c>
      <c r="S1626" s="91" t="str">
        <f t="shared" si="84"/>
        <v/>
      </c>
    </row>
    <row r="1627" spans="16:19" x14ac:dyDescent="0.2">
      <c r="P1627" s="134" t="str">
        <f t="shared" si="83"/>
        <v/>
      </c>
      <c r="Q1627" s="91" t="str">
        <f t="shared" si="85"/>
        <v/>
      </c>
      <c r="S1627" s="91" t="str">
        <f t="shared" si="84"/>
        <v/>
      </c>
    </row>
    <row r="1628" spans="16:19" x14ac:dyDescent="0.2">
      <c r="P1628" s="134" t="str">
        <f t="shared" si="83"/>
        <v/>
      </c>
      <c r="Q1628" s="91" t="str">
        <f t="shared" si="85"/>
        <v/>
      </c>
      <c r="S1628" s="91" t="str">
        <f t="shared" si="84"/>
        <v/>
      </c>
    </row>
    <row r="1629" spans="16:19" x14ac:dyDescent="0.2">
      <c r="P1629" s="134" t="str">
        <f t="shared" si="83"/>
        <v/>
      </c>
      <c r="Q1629" s="91" t="str">
        <f t="shared" si="85"/>
        <v/>
      </c>
      <c r="S1629" s="91" t="str">
        <f t="shared" si="84"/>
        <v/>
      </c>
    </row>
    <row r="1630" spans="16:19" x14ac:dyDescent="0.2">
      <c r="P1630" s="134" t="str">
        <f t="shared" si="83"/>
        <v/>
      </c>
      <c r="Q1630" s="91" t="str">
        <f t="shared" si="85"/>
        <v/>
      </c>
      <c r="S1630" s="91" t="str">
        <f t="shared" si="84"/>
        <v/>
      </c>
    </row>
    <row r="1631" spans="16:19" x14ac:dyDescent="0.2">
      <c r="P1631" s="134" t="str">
        <f t="shared" si="83"/>
        <v/>
      </c>
      <c r="Q1631" s="91" t="str">
        <f t="shared" si="85"/>
        <v/>
      </c>
      <c r="S1631" s="91" t="str">
        <f t="shared" si="84"/>
        <v/>
      </c>
    </row>
    <row r="1632" spans="16:19" x14ac:dyDescent="0.2">
      <c r="P1632" s="134" t="str">
        <f t="shared" si="83"/>
        <v/>
      </c>
      <c r="Q1632" s="91" t="str">
        <f t="shared" si="85"/>
        <v/>
      </c>
      <c r="S1632" s="91" t="str">
        <f t="shared" si="84"/>
        <v/>
      </c>
    </row>
    <row r="1633" spans="16:19" x14ac:dyDescent="0.2">
      <c r="P1633" s="134" t="str">
        <f t="shared" si="83"/>
        <v/>
      </c>
      <c r="Q1633" s="91" t="str">
        <f t="shared" si="85"/>
        <v/>
      </c>
      <c r="S1633" s="91" t="str">
        <f t="shared" si="84"/>
        <v/>
      </c>
    </row>
    <row r="1634" spans="16:19" x14ac:dyDescent="0.2">
      <c r="P1634" s="134" t="str">
        <f t="shared" si="83"/>
        <v/>
      </c>
      <c r="Q1634" s="91" t="str">
        <f t="shared" si="85"/>
        <v/>
      </c>
      <c r="S1634" s="91" t="str">
        <f t="shared" si="84"/>
        <v/>
      </c>
    </row>
    <row r="1635" spans="16:19" x14ac:dyDescent="0.2">
      <c r="P1635" s="134" t="str">
        <f t="shared" si="83"/>
        <v/>
      </c>
      <c r="Q1635" s="91" t="str">
        <f t="shared" si="85"/>
        <v/>
      </c>
      <c r="S1635" s="91" t="str">
        <f t="shared" si="84"/>
        <v/>
      </c>
    </row>
    <row r="1636" spans="16:19" x14ac:dyDescent="0.2">
      <c r="P1636" s="134" t="str">
        <f t="shared" si="83"/>
        <v/>
      </c>
      <c r="Q1636" s="91" t="str">
        <f t="shared" si="85"/>
        <v/>
      </c>
      <c r="S1636" s="91" t="str">
        <f t="shared" si="84"/>
        <v/>
      </c>
    </row>
    <row r="1637" spans="16:19" x14ac:dyDescent="0.2">
      <c r="P1637" s="134" t="str">
        <f t="shared" si="83"/>
        <v/>
      </c>
      <c r="Q1637" s="91" t="str">
        <f t="shared" si="85"/>
        <v/>
      </c>
      <c r="S1637" s="91" t="str">
        <f t="shared" si="84"/>
        <v/>
      </c>
    </row>
    <row r="1638" spans="16:19" x14ac:dyDescent="0.2">
      <c r="P1638" s="134" t="str">
        <f t="shared" si="83"/>
        <v/>
      </c>
      <c r="Q1638" s="91" t="str">
        <f t="shared" si="85"/>
        <v/>
      </c>
      <c r="S1638" s="91" t="str">
        <f t="shared" si="84"/>
        <v/>
      </c>
    </row>
    <row r="1639" spans="16:19" x14ac:dyDescent="0.2">
      <c r="P1639" s="134" t="str">
        <f t="shared" si="83"/>
        <v/>
      </c>
      <c r="Q1639" s="91" t="str">
        <f t="shared" si="85"/>
        <v/>
      </c>
      <c r="S1639" s="91" t="str">
        <f t="shared" si="84"/>
        <v/>
      </c>
    </row>
    <row r="1640" spans="16:19" x14ac:dyDescent="0.2">
      <c r="P1640" s="134" t="str">
        <f t="shared" si="83"/>
        <v/>
      </c>
      <c r="Q1640" s="91" t="str">
        <f t="shared" si="85"/>
        <v/>
      </c>
      <c r="S1640" s="91" t="str">
        <f t="shared" si="84"/>
        <v/>
      </c>
    </row>
    <row r="1641" spans="16:19" x14ac:dyDescent="0.2">
      <c r="P1641" s="134" t="str">
        <f t="shared" si="83"/>
        <v/>
      </c>
      <c r="Q1641" s="91" t="str">
        <f t="shared" si="85"/>
        <v/>
      </c>
      <c r="S1641" s="91" t="str">
        <f t="shared" si="84"/>
        <v/>
      </c>
    </row>
    <row r="1642" spans="16:19" x14ac:dyDescent="0.2">
      <c r="P1642" s="134" t="str">
        <f t="shared" si="83"/>
        <v/>
      </c>
      <c r="Q1642" s="91" t="str">
        <f t="shared" si="85"/>
        <v/>
      </c>
      <c r="S1642" s="91" t="str">
        <f t="shared" si="84"/>
        <v/>
      </c>
    </row>
    <row r="1643" spans="16:19" x14ac:dyDescent="0.2">
      <c r="P1643" s="134" t="str">
        <f t="shared" si="83"/>
        <v/>
      </c>
      <c r="Q1643" s="91" t="str">
        <f t="shared" si="85"/>
        <v/>
      </c>
      <c r="S1643" s="91" t="str">
        <f t="shared" si="84"/>
        <v/>
      </c>
    </row>
    <row r="1644" spans="16:19" x14ac:dyDescent="0.2">
      <c r="P1644" s="134" t="str">
        <f t="shared" si="83"/>
        <v/>
      </c>
      <c r="Q1644" s="91" t="str">
        <f t="shared" si="85"/>
        <v/>
      </c>
      <c r="S1644" s="91" t="str">
        <f t="shared" si="84"/>
        <v/>
      </c>
    </row>
    <row r="1645" spans="16:19" x14ac:dyDescent="0.2">
      <c r="P1645" s="134" t="str">
        <f t="shared" si="83"/>
        <v/>
      </c>
      <c r="Q1645" s="91" t="str">
        <f t="shared" si="85"/>
        <v/>
      </c>
      <c r="S1645" s="91" t="str">
        <f t="shared" si="84"/>
        <v/>
      </c>
    </row>
    <row r="1646" spans="16:19" x14ac:dyDescent="0.2">
      <c r="P1646" s="134" t="str">
        <f t="shared" si="83"/>
        <v/>
      </c>
      <c r="Q1646" s="91" t="str">
        <f t="shared" si="85"/>
        <v/>
      </c>
      <c r="S1646" s="91" t="str">
        <f t="shared" si="84"/>
        <v/>
      </c>
    </row>
    <row r="1647" spans="16:19" x14ac:dyDescent="0.2">
      <c r="P1647" s="134" t="str">
        <f t="shared" si="83"/>
        <v/>
      </c>
      <c r="Q1647" s="91" t="str">
        <f t="shared" si="85"/>
        <v/>
      </c>
      <c r="S1647" s="91" t="str">
        <f t="shared" si="84"/>
        <v/>
      </c>
    </row>
    <row r="1648" spans="16:19" x14ac:dyDescent="0.2">
      <c r="P1648" s="134" t="str">
        <f t="shared" si="83"/>
        <v/>
      </c>
      <c r="Q1648" s="91" t="str">
        <f t="shared" si="85"/>
        <v/>
      </c>
      <c r="S1648" s="91" t="str">
        <f t="shared" si="84"/>
        <v/>
      </c>
    </row>
    <row r="1649" spans="16:19" x14ac:dyDescent="0.2">
      <c r="P1649" s="134" t="str">
        <f t="shared" si="83"/>
        <v/>
      </c>
      <c r="Q1649" s="91" t="str">
        <f t="shared" si="85"/>
        <v/>
      </c>
      <c r="S1649" s="91" t="str">
        <f t="shared" si="84"/>
        <v/>
      </c>
    </row>
    <row r="1650" spans="16:19" x14ac:dyDescent="0.2">
      <c r="P1650" s="134" t="str">
        <f t="shared" si="83"/>
        <v/>
      </c>
      <c r="Q1650" s="91" t="str">
        <f t="shared" si="85"/>
        <v/>
      </c>
      <c r="S1650" s="91" t="str">
        <f t="shared" si="84"/>
        <v/>
      </c>
    </row>
    <row r="1651" spans="16:19" x14ac:dyDescent="0.2">
      <c r="P1651" s="134" t="str">
        <f t="shared" si="83"/>
        <v/>
      </c>
      <c r="Q1651" s="91" t="str">
        <f t="shared" si="85"/>
        <v/>
      </c>
      <c r="S1651" s="91" t="str">
        <f t="shared" si="84"/>
        <v/>
      </c>
    </row>
    <row r="1652" spans="16:19" x14ac:dyDescent="0.2">
      <c r="P1652" s="134" t="str">
        <f t="shared" si="83"/>
        <v/>
      </c>
      <c r="Q1652" s="91" t="str">
        <f t="shared" si="85"/>
        <v/>
      </c>
      <c r="S1652" s="91" t="str">
        <f t="shared" si="84"/>
        <v/>
      </c>
    </row>
    <row r="1653" spans="16:19" x14ac:dyDescent="0.2">
      <c r="P1653" s="134" t="str">
        <f t="shared" si="83"/>
        <v/>
      </c>
      <c r="Q1653" s="91" t="str">
        <f t="shared" si="85"/>
        <v/>
      </c>
      <c r="S1653" s="91" t="str">
        <f t="shared" si="84"/>
        <v/>
      </c>
    </row>
    <row r="1654" spans="16:19" x14ac:dyDescent="0.2">
      <c r="P1654" s="134" t="str">
        <f t="shared" si="83"/>
        <v/>
      </c>
      <c r="Q1654" s="91" t="str">
        <f t="shared" si="85"/>
        <v/>
      </c>
      <c r="S1654" s="91" t="str">
        <f t="shared" si="84"/>
        <v/>
      </c>
    </row>
    <row r="1655" spans="16:19" x14ac:dyDescent="0.2">
      <c r="P1655" s="134" t="str">
        <f t="shared" si="83"/>
        <v/>
      </c>
      <c r="Q1655" s="91" t="str">
        <f t="shared" si="85"/>
        <v/>
      </c>
      <c r="S1655" s="91" t="str">
        <f t="shared" si="84"/>
        <v/>
      </c>
    </row>
    <row r="1656" spans="16:19" x14ac:dyDescent="0.2">
      <c r="P1656" s="134" t="str">
        <f t="shared" si="83"/>
        <v/>
      </c>
      <c r="Q1656" s="91" t="str">
        <f t="shared" si="85"/>
        <v/>
      </c>
      <c r="S1656" s="91" t="str">
        <f t="shared" si="84"/>
        <v/>
      </c>
    </row>
    <row r="1657" spans="16:19" x14ac:dyDescent="0.2">
      <c r="P1657" s="134" t="str">
        <f t="shared" si="83"/>
        <v/>
      </c>
      <c r="Q1657" s="91" t="str">
        <f t="shared" si="85"/>
        <v/>
      </c>
      <c r="S1657" s="91" t="str">
        <f t="shared" si="84"/>
        <v/>
      </c>
    </row>
    <row r="1658" spans="16:19" x14ac:dyDescent="0.2">
      <c r="P1658" s="134" t="str">
        <f t="shared" si="83"/>
        <v/>
      </c>
      <c r="Q1658" s="91" t="str">
        <f t="shared" si="85"/>
        <v/>
      </c>
      <c r="S1658" s="91" t="str">
        <f t="shared" si="84"/>
        <v/>
      </c>
    </row>
    <row r="1659" spans="16:19" x14ac:dyDescent="0.2">
      <c r="P1659" s="134" t="str">
        <f t="shared" si="83"/>
        <v/>
      </c>
      <c r="Q1659" s="91" t="str">
        <f t="shared" si="85"/>
        <v/>
      </c>
      <c r="S1659" s="91" t="str">
        <f t="shared" si="84"/>
        <v/>
      </c>
    </row>
    <row r="1660" spans="16:19" x14ac:dyDescent="0.2">
      <c r="P1660" s="134" t="str">
        <f t="shared" si="83"/>
        <v/>
      </c>
      <c r="Q1660" s="91" t="str">
        <f t="shared" si="85"/>
        <v/>
      </c>
      <c r="S1660" s="91" t="str">
        <f t="shared" si="84"/>
        <v/>
      </c>
    </row>
    <row r="1661" spans="16:19" x14ac:dyDescent="0.2">
      <c r="P1661" s="134" t="str">
        <f t="shared" si="83"/>
        <v/>
      </c>
      <c r="Q1661" s="91" t="str">
        <f t="shared" si="85"/>
        <v/>
      </c>
      <c r="S1661" s="91" t="str">
        <f t="shared" si="84"/>
        <v/>
      </c>
    </row>
    <row r="1662" spans="16:19" x14ac:dyDescent="0.2">
      <c r="P1662" s="134" t="str">
        <f t="shared" si="83"/>
        <v/>
      </c>
      <c r="Q1662" s="91" t="str">
        <f t="shared" si="85"/>
        <v/>
      </c>
      <c r="S1662" s="91" t="str">
        <f t="shared" si="84"/>
        <v/>
      </c>
    </row>
    <row r="1663" spans="16:19" x14ac:dyDescent="0.2">
      <c r="P1663" s="134" t="str">
        <f t="shared" si="83"/>
        <v/>
      </c>
      <c r="Q1663" s="91" t="str">
        <f t="shared" si="85"/>
        <v/>
      </c>
      <c r="S1663" s="91" t="str">
        <f t="shared" si="84"/>
        <v/>
      </c>
    </row>
    <row r="1664" spans="16:19" x14ac:dyDescent="0.2">
      <c r="P1664" s="134" t="str">
        <f t="shared" si="83"/>
        <v/>
      </c>
      <c r="Q1664" s="91" t="str">
        <f t="shared" si="85"/>
        <v/>
      </c>
      <c r="S1664" s="91" t="str">
        <f t="shared" si="84"/>
        <v/>
      </c>
    </row>
    <row r="1665" spans="16:19" x14ac:dyDescent="0.2">
      <c r="P1665" s="134" t="str">
        <f t="shared" si="83"/>
        <v/>
      </c>
      <c r="Q1665" s="91" t="str">
        <f t="shared" si="85"/>
        <v/>
      </c>
      <c r="S1665" s="91" t="str">
        <f t="shared" si="84"/>
        <v/>
      </c>
    </row>
    <row r="1666" spans="16:19" x14ac:dyDescent="0.2">
      <c r="P1666" s="134" t="str">
        <f t="shared" si="83"/>
        <v/>
      </c>
      <c r="Q1666" s="91" t="str">
        <f t="shared" si="85"/>
        <v/>
      </c>
      <c r="S1666" s="91" t="str">
        <f t="shared" si="84"/>
        <v/>
      </c>
    </row>
    <row r="1667" spans="16:19" x14ac:dyDescent="0.2">
      <c r="P1667" s="134" t="str">
        <f t="shared" ref="P1667:P1730" si="86">IF(A1667="","",1)</f>
        <v/>
      </c>
      <c r="Q1667" s="91" t="str">
        <f t="shared" si="85"/>
        <v/>
      </c>
      <c r="S1667" s="91" t="str">
        <f t="shared" ref="S1667:S1730" si="87">IF(T1667="AGENT",2,"")&amp;IF(T1667="CLIENT",1,"")</f>
        <v/>
      </c>
    </row>
    <row r="1668" spans="16:19" x14ac:dyDescent="0.2">
      <c r="P1668" s="134" t="str">
        <f t="shared" si="86"/>
        <v/>
      </c>
      <c r="Q1668" s="91" t="str">
        <f t="shared" ref="Q1668:Q1731" si="88">IF(OR(L1668="TROP CHER ALL IN", L1668="TROP CHER FOB", L1668="TROP CHER FRET", L1668="REP HORS DELAIS", L1668="PDT NON ADAPTE", L1668="CDE ANNULEE", L1668="AUTRE"),1, "")</f>
        <v/>
      </c>
      <c r="S1668" s="91" t="str">
        <f t="shared" si="87"/>
        <v/>
      </c>
    </row>
    <row r="1669" spans="16:19" x14ac:dyDescent="0.2">
      <c r="P1669" s="134" t="str">
        <f t="shared" si="86"/>
        <v/>
      </c>
      <c r="Q1669" s="91" t="str">
        <f t="shared" si="88"/>
        <v/>
      </c>
      <c r="S1669" s="91" t="str">
        <f t="shared" si="87"/>
        <v/>
      </c>
    </row>
    <row r="1670" spans="16:19" x14ac:dyDescent="0.2">
      <c r="P1670" s="134" t="str">
        <f t="shared" si="86"/>
        <v/>
      </c>
      <c r="Q1670" s="91" t="str">
        <f t="shared" si="88"/>
        <v/>
      </c>
      <c r="S1670" s="91" t="str">
        <f t="shared" si="87"/>
        <v/>
      </c>
    </row>
    <row r="1671" spans="16:19" x14ac:dyDescent="0.2">
      <c r="P1671" s="134" t="str">
        <f t="shared" si="86"/>
        <v/>
      </c>
      <c r="Q1671" s="91" t="str">
        <f t="shared" si="88"/>
        <v/>
      </c>
      <c r="S1671" s="91" t="str">
        <f t="shared" si="87"/>
        <v/>
      </c>
    </row>
    <row r="1672" spans="16:19" x14ac:dyDescent="0.2">
      <c r="P1672" s="134" t="str">
        <f t="shared" si="86"/>
        <v/>
      </c>
      <c r="Q1672" s="91" t="str">
        <f t="shared" si="88"/>
        <v/>
      </c>
      <c r="S1672" s="91" t="str">
        <f t="shared" si="87"/>
        <v/>
      </c>
    </row>
    <row r="1673" spans="16:19" x14ac:dyDescent="0.2">
      <c r="P1673" s="134" t="str">
        <f t="shared" si="86"/>
        <v/>
      </c>
      <c r="Q1673" s="91" t="str">
        <f t="shared" si="88"/>
        <v/>
      </c>
      <c r="S1673" s="91" t="str">
        <f t="shared" si="87"/>
        <v/>
      </c>
    </row>
    <row r="1674" spans="16:19" x14ac:dyDescent="0.2">
      <c r="P1674" s="134" t="str">
        <f t="shared" si="86"/>
        <v/>
      </c>
      <c r="Q1674" s="91" t="str">
        <f t="shared" si="88"/>
        <v/>
      </c>
      <c r="S1674" s="91" t="str">
        <f t="shared" si="87"/>
        <v/>
      </c>
    </row>
    <row r="1675" spans="16:19" x14ac:dyDescent="0.2">
      <c r="P1675" s="134" t="str">
        <f t="shared" si="86"/>
        <v/>
      </c>
      <c r="Q1675" s="91" t="str">
        <f t="shared" si="88"/>
        <v/>
      </c>
      <c r="S1675" s="91" t="str">
        <f t="shared" si="87"/>
        <v/>
      </c>
    </row>
    <row r="1676" spans="16:19" x14ac:dyDescent="0.2">
      <c r="P1676" s="134" t="str">
        <f t="shared" si="86"/>
        <v/>
      </c>
      <c r="Q1676" s="91" t="str">
        <f t="shared" si="88"/>
        <v/>
      </c>
      <c r="S1676" s="91" t="str">
        <f t="shared" si="87"/>
        <v/>
      </c>
    </row>
    <row r="1677" spans="16:19" x14ac:dyDescent="0.2">
      <c r="P1677" s="134" t="str">
        <f t="shared" si="86"/>
        <v/>
      </c>
      <c r="Q1677" s="91" t="str">
        <f t="shared" si="88"/>
        <v/>
      </c>
      <c r="S1677" s="91" t="str">
        <f t="shared" si="87"/>
        <v/>
      </c>
    </row>
    <row r="1678" spans="16:19" x14ac:dyDescent="0.2">
      <c r="P1678" s="134" t="str">
        <f t="shared" si="86"/>
        <v/>
      </c>
      <c r="Q1678" s="91" t="str">
        <f t="shared" si="88"/>
        <v/>
      </c>
      <c r="S1678" s="91" t="str">
        <f t="shared" si="87"/>
        <v/>
      </c>
    </row>
    <row r="1679" spans="16:19" x14ac:dyDescent="0.2">
      <c r="P1679" s="134" t="str">
        <f t="shared" si="86"/>
        <v/>
      </c>
      <c r="Q1679" s="91" t="str">
        <f t="shared" si="88"/>
        <v/>
      </c>
      <c r="S1679" s="91" t="str">
        <f t="shared" si="87"/>
        <v/>
      </c>
    </row>
    <row r="1680" spans="16:19" x14ac:dyDescent="0.2">
      <c r="P1680" s="134" t="str">
        <f t="shared" si="86"/>
        <v/>
      </c>
      <c r="Q1680" s="91" t="str">
        <f t="shared" si="88"/>
        <v/>
      </c>
      <c r="S1680" s="91" t="str">
        <f t="shared" si="87"/>
        <v/>
      </c>
    </row>
    <row r="1681" spans="16:19" x14ac:dyDescent="0.2">
      <c r="P1681" s="134" t="str">
        <f t="shared" si="86"/>
        <v/>
      </c>
      <c r="Q1681" s="91" t="str">
        <f t="shared" si="88"/>
        <v/>
      </c>
      <c r="S1681" s="91" t="str">
        <f t="shared" si="87"/>
        <v/>
      </c>
    </row>
    <row r="1682" spans="16:19" x14ac:dyDescent="0.2">
      <c r="P1682" s="134" t="str">
        <f t="shared" si="86"/>
        <v/>
      </c>
      <c r="Q1682" s="91" t="str">
        <f t="shared" si="88"/>
        <v/>
      </c>
      <c r="S1682" s="91" t="str">
        <f t="shared" si="87"/>
        <v/>
      </c>
    </row>
    <row r="1683" spans="16:19" x14ac:dyDescent="0.2">
      <c r="P1683" s="134" t="str">
        <f t="shared" si="86"/>
        <v/>
      </c>
      <c r="Q1683" s="91" t="str">
        <f t="shared" si="88"/>
        <v/>
      </c>
      <c r="S1683" s="91" t="str">
        <f t="shared" si="87"/>
        <v/>
      </c>
    </row>
    <row r="1684" spans="16:19" x14ac:dyDescent="0.2">
      <c r="P1684" s="134" t="str">
        <f t="shared" si="86"/>
        <v/>
      </c>
      <c r="Q1684" s="91" t="str">
        <f t="shared" si="88"/>
        <v/>
      </c>
      <c r="S1684" s="91" t="str">
        <f t="shared" si="87"/>
        <v/>
      </c>
    </row>
    <row r="1685" spans="16:19" x14ac:dyDescent="0.2">
      <c r="P1685" s="134" t="str">
        <f t="shared" si="86"/>
        <v/>
      </c>
      <c r="Q1685" s="91" t="str">
        <f t="shared" si="88"/>
        <v/>
      </c>
      <c r="S1685" s="91" t="str">
        <f t="shared" si="87"/>
        <v/>
      </c>
    </row>
    <row r="1686" spans="16:19" x14ac:dyDescent="0.2">
      <c r="P1686" s="134" t="str">
        <f t="shared" si="86"/>
        <v/>
      </c>
      <c r="Q1686" s="91" t="str">
        <f t="shared" si="88"/>
        <v/>
      </c>
      <c r="S1686" s="91" t="str">
        <f t="shared" si="87"/>
        <v/>
      </c>
    </row>
    <row r="1687" spans="16:19" x14ac:dyDescent="0.2">
      <c r="P1687" s="134" t="str">
        <f t="shared" si="86"/>
        <v/>
      </c>
      <c r="Q1687" s="91" t="str">
        <f t="shared" si="88"/>
        <v/>
      </c>
      <c r="S1687" s="91" t="str">
        <f t="shared" si="87"/>
        <v/>
      </c>
    </row>
    <row r="1688" spans="16:19" x14ac:dyDescent="0.2">
      <c r="P1688" s="134" t="str">
        <f t="shared" si="86"/>
        <v/>
      </c>
      <c r="Q1688" s="91" t="str">
        <f t="shared" si="88"/>
        <v/>
      </c>
      <c r="S1688" s="91" t="str">
        <f t="shared" si="87"/>
        <v/>
      </c>
    </row>
    <row r="1689" spans="16:19" x14ac:dyDescent="0.2">
      <c r="P1689" s="134" t="str">
        <f t="shared" si="86"/>
        <v/>
      </c>
      <c r="Q1689" s="91" t="str">
        <f t="shared" si="88"/>
        <v/>
      </c>
      <c r="S1689" s="91" t="str">
        <f t="shared" si="87"/>
        <v/>
      </c>
    </row>
    <row r="1690" spans="16:19" x14ac:dyDescent="0.2">
      <c r="P1690" s="134" t="str">
        <f t="shared" si="86"/>
        <v/>
      </c>
      <c r="Q1690" s="91" t="str">
        <f t="shared" si="88"/>
        <v/>
      </c>
      <c r="S1690" s="91" t="str">
        <f t="shared" si="87"/>
        <v/>
      </c>
    </row>
    <row r="1691" spans="16:19" x14ac:dyDescent="0.2">
      <c r="P1691" s="134" t="str">
        <f t="shared" si="86"/>
        <v/>
      </c>
      <c r="Q1691" s="91" t="str">
        <f t="shared" si="88"/>
        <v/>
      </c>
      <c r="S1691" s="91" t="str">
        <f t="shared" si="87"/>
        <v/>
      </c>
    </row>
    <row r="1692" spans="16:19" x14ac:dyDescent="0.2">
      <c r="P1692" s="134" t="str">
        <f t="shared" si="86"/>
        <v/>
      </c>
      <c r="Q1692" s="91" t="str">
        <f t="shared" si="88"/>
        <v/>
      </c>
      <c r="S1692" s="91" t="str">
        <f t="shared" si="87"/>
        <v/>
      </c>
    </row>
    <row r="1693" spans="16:19" x14ac:dyDescent="0.2">
      <c r="P1693" s="134" t="str">
        <f t="shared" si="86"/>
        <v/>
      </c>
      <c r="Q1693" s="91" t="str">
        <f t="shared" si="88"/>
        <v/>
      </c>
      <c r="S1693" s="91" t="str">
        <f t="shared" si="87"/>
        <v/>
      </c>
    </row>
    <row r="1694" spans="16:19" x14ac:dyDescent="0.2">
      <c r="P1694" s="134" t="str">
        <f t="shared" si="86"/>
        <v/>
      </c>
      <c r="Q1694" s="91" t="str">
        <f t="shared" si="88"/>
        <v/>
      </c>
      <c r="S1694" s="91" t="str">
        <f t="shared" si="87"/>
        <v/>
      </c>
    </row>
    <row r="1695" spans="16:19" x14ac:dyDescent="0.2">
      <c r="P1695" s="134" t="str">
        <f t="shared" si="86"/>
        <v/>
      </c>
      <c r="Q1695" s="91" t="str">
        <f t="shared" si="88"/>
        <v/>
      </c>
      <c r="S1695" s="91" t="str">
        <f t="shared" si="87"/>
        <v/>
      </c>
    </row>
    <row r="1696" spans="16:19" x14ac:dyDescent="0.2">
      <c r="P1696" s="134" t="str">
        <f t="shared" si="86"/>
        <v/>
      </c>
      <c r="Q1696" s="91" t="str">
        <f t="shared" si="88"/>
        <v/>
      </c>
      <c r="S1696" s="91" t="str">
        <f t="shared" si="87"/>
        <v/>
      </c>
    </row>
    <row r="1697" spans="16:19" x14ac:dyDescent="0.2">
      <c r="P1697" s="134" t="str">
        <f t="shared" si="86"/>
        <v/>
      </c>
      <c r="Q1697" s="91" t="str">
        <f t="shared" si="88"/>
        <v/>
      </c>
      <c r="S1697" s="91" t="str">
        <f t="shared" si="87"/>
        <v/>
      </c>
    </row>
    <row r="1698" spans="16:19" x14ac:dyDescent="0.2">
      <c r="P1698" s="134" t="str">
        <f t="shared" si="86"/>
        <v/>
      </c>
      <c r="Q1698" s="91" t="str">
        <f t="shared" si="88"/>
        <v/>
      </c>
      <c r="S1698" s="91" t="str">
        <f t="shared" si="87"/>
        <v/>
      </c>
    </row>
    <row r="1699" spans="16:19" x14ac:dyDescent="0.2">
      <c r="P1699" s="134" t="str">
        <f t="shared" si="86"/>
        <v/>
      </c>
      <c r="Q1699" s="91" t="str">
        <f t="shared" si="88"/>
        <v/>
      </c>
      <c r="S1699" s="91" t="str">
        <f t="shared" si="87"/>
        <v/>
      </c>
    </row>
    <row r="1700" spans="16:19" x14ac:dyDescent="0.2">
      <c r="P1700" s="134" t="str">
        <f t="shared" si="86"/>
        <v/>
      </c>
      <c r="Q1700" s="91" t="str">
        <f t="shared" si="88"/>
        <v/>
      </c>
      <c r="S1700" s="91" t="str">
        <f t="shared" si="87"/>
        <v/>
      </c>
    </row>
    <row r="1701" spans="16:19" x14ac:dyDescent="0.2">
      <c r="P1701" s="134" t="str">
        <f t="shared" si="86"/>
        <v/>
      </c>
      <c r="Q1701" s="91" t="str">
        <f t="shared" si="88"/>
        <v/>
      </c>
      <c r="S1701" s="91" t="str">
        <f t="shared" si="87"/>
        <v/>
      </c>
    </row>
    <row r="1702" spans="16:19" x14ac:dyDescent="0.2">
      <c r="P1702" s="134" t="str">
        <f t="shared" si="86"/>
        <v/>
      </c>
      <c r="Q1702" s="91" t="str">
        <f t="shared" si="88"/>
        <v/>
      </c>
      <c r="S1702" s="91" t="str">
        <f t="shared" si="87"/>
        <v/>
      </c>
    </row>
    <row r="1703" spans="16:19" x14ac:dyDescent="0.2">
      <c r="P1703" s="134" t="str">
        <f t="shared" si="86"/>
        <v/>
      </c>
      <c r="Q1703" s="91" t="str">
        <f t="shared" si="88"/>
        <v/>
      </c>
      <c r="S1703" s="91" t="str">
        <f t="shared" si="87"/>
        <v/>
      </c>
    </row>
    <row r="1704" spans="16:19" x14ac:dyDescent="0.2">
      <c r="P1704" s="134" t="str">
        <f t="shared" si="86"/>
        <v/>
      </c>
      <c r="Q1704" s="91" t="str">
        <f t="shared" si="88"/>
        <v/>
      </c>
      <c r="S1704" s="91" t="str">
        <f t="shared" si="87"/>
        <v/>
      </c>
    </row>
    <row r="1705" spans="16:19" x14ac:dyDescent="0.2">
      <c r="P1705" s="134" t="str">
        <f t="shared" si="86"/>
        <v/>
      </c>
      <c r="Q1705" s="91" t="str">
        <f t="shared" si="88"/>
        <v/>
      </c>
      <c r="S1705" s="91" t="str">
        <f t="shared" si="87"/>
        <v/>
      </c>
    </row>
    <row r="1706" spans="16:19" x14ac:dyDescent="0.2">
      <c r="P1706" s="134" t="str">
        <f t="shared" si="86"/>
        <v/>
      </c>
      <c r="Q1706" s="91" t="str">
        <f t="shared" si="88"/>
        <v/>
      </c>
      <c r="S1706" s="91" t="str">
        <f t="shared" si="87"/>
        <v/>
      </c>
    </row>
    <row r="1707" spans="16:19" x14ac:dyDescent="0.2">
      <c r="P1707" s="134" t="str">
        <f t="shared" si="86"/>
        <v/>
      </c>
      <c r="Q1707" s="91" t="str">
        <f t="shared" si="88"/>
        <v/>
      </c>
      <c r="S1707" s="91" t="str">
        <f t="shared" si="87"/>
        <v/>
      </c>
    </row>
    <row r="1708" spans="16:19" x14ac:dyDescent="0.2">
      <c r="P1708" s="134" t="str">
        <f t="shared" si="86"/>
        <v/>
      </c>
      <c r="Q1708" s="91" t="str">
        <f t="shared" si="88"/>
        <v/>
      </c>
      <c r="S1708" s="91" t="str">
        <f t="shared" si="87"/>
        <v/>
      </c>
    </row>
    <row r="1709" spans="16:19" x14ac:dyDescent="0.2">
      <c r="P1709" s="134" t="str">
        <f t="shared" si="86"/>
        <v/>
      </c>
      <c r="Q1709" s="91" t="str">
        <f t="shared" si="88"/>
        <v/>
      </c>
      <c r="S1709" s="91" t="str">
        <f t="shared" si="87"/>
        <v/>
      </c>
    </row>
    <row r="1710" spans="16:19" x14ac:dyDescent="0.2">
      <c r="P1710" s="134" t="str">
        <f t="shared" si="86"/>
        <v/>
      </c>
      <c r="Q1710" s="91" t="str">
        <f t="shared" si="88"/>
        <v/>
      </c>
      <c r="S1710" s="91" t="str">
        <f t="shared" si="87"/>
        <v/>
      </c>
    </row>
    <row r="1711" spans="16:19" x14ac:dyDescent="0.2">
      <c r="P1711" s="134" t="str">
        <f t="shared" si="86"/>
        <v/>
      </c>
      <c r="Q1711" s="91" t="str">
        <f t="shared" si="88"/>
        <v/>
      </c>
      <c r="S1711" s="91" t="str">
        <f t="shared" si="87"/>
        <v/>
      </c>
    </row>
    <row r="1712" spans="16:19" x14ac:dyDescent="0.2">
      <c r="P1712" s="134" t="str">
        <f t="shared" si="86"/>
        <v/>
      </c>
      <c r="Q1712" s="91" t="str">
        <f t="shared" si="88"/>
        <v/>
      </c>
      <c r="S1712" s="91" t="str">
        <f t="shared" si="87"/>
        <v/>
      </c>
    </row>
    <row r="1713" spans="16:19" x14ac:dyDescent="0.2">
      <c r="P1713" s="134" t="str">
        <f t="shared" si="86"/>
        <v/>
      </c>
      <c r="Q1713" s="91" t="str">
        <f t="shared" si="88"/>
        <v/>
      </c>
      <c r="S1713" s="91" t="str">
        <f t="shared" si="87"/>
        <v/>
      </c>
    </row>
    <row r="1714" spans="16:19" x14ac:dyDescent="0.2">
      <c r="P1714" s="134" t="str">
        <f t="shared" si="86"/>
        <v/>
      </c>
      <c r="Q1714" s="91" t="str">
        <f t="shared" si="88"/>
        <v/>
      </c>
      <c r="S1714" s="91" t="str">
        <f t="shared" si="87"/>
        <v/>
      </c>
    </row>
    <row r="1715" spans="16:19" x14ac:dyDescent="0.2">
      <c r="P1715" s="134" t="str">
        <f t="shared" si="86"/>
        <v/>
      </c>
      <c r="Q1715" s="91" t="str">
        <f t="shared" si="88"/>
        <v/>
      </c>
      <c r="S1715" s="91" t="str">
        <f t="shared" si="87"/>
        <v/>
      </c>
    </row>
    <row r="1716" spans="16:19" x14ac:dyDescent="0.2">
      <c r="P1716" s="134" t="str">
        <f t="shared" si="86"/>
        <v/>
      </c>
      <c r="Q1716" s="91" t="str">
        <f t="shared" si="88"/>
        <v/>
      </c>
      <c r="S1716" s="91" t="str">
        <f t="shared" si="87"/>
        <v/>
      </c>
    </row>
    <row r="1717" spans="16:19" x14ac:dyDescent="0.2">
      <c r="P1717" s="134" t="str">
        <f t="shared" si="86"/>
        <v/>
      </c>
      <c r="Q1717" s="91" t="str">
        <f t="shared" si="88"/>
        <v/>
      </c>
      <c r="S1717" s="91" t="str">
        <f t="shared" si="87"/>
        <v/>
      </c>
    </row>
    <row r="1718" spans="16:19" x14ac:dyDescent="0.2">
      <c r="P1718" s="134" t="str">
        <f t="shared" si="86"/>
        <v/>
      </c>
      <c r="Q1718" s="91" t="str">
        <f t="shared" si="88"/>
        <v/>
      </c>
      <c r="S1718" s="91" t="str">
        <f t="shared" si="87"/>
        <v/>
      </c>
    </row>
    <row r="1719" spans="16:19" x14ac:dyDescent="0.2">
      <c r="P1719" s="134" t="str">
        <f t="shared" si="86"/>
        <v/>
      </c>
      <c r="Q1719" s="91" t="str">
        <f t="shared" si="88"/>
        <v/>
      </c>
      <c r="S1719" s="91" t="str">
        <f t="shared" si="87"/>
        <v/>
      </c>
    </row>
    <row r="1720" spans="16:19" x14ac:dyDescent="0.2">
      <c r="P1720" s="134" t="str">
        <f t="shared" si="86"/>
        <v/>
      </c>
      <c r="Q1720" s="91" t="str">
        <f t="shared" si="88"/>
        <v/>
      </c>
      <c r="S1720" s="91" t="str">
        <f t="shared" si="87"/>
        <v/>
      </c>
    </row>
    <row r="1721" spans="16:19" x14ac:dyDescent="0.2">
      <c r="P1721" s="134" t="str">
        <f t="shared" si="86"/>
        <v/>
      </c>
      <c r="Q1721" s="91" t="str">
        <f t="shared" si="88"/>
        <v/>
      </c>
      <c r="S1721" s="91" t="str">
        <f t="shared" si="87"/>
        <v/>
      </c>
    </row>
    <row r="1722" spans="16:19" x14ac:dyDescent="0.2">
      <c r="P1722" s="134" t="str">
        <f t="shared" si="86"/>
        <v/>
      </c>
      <c r="Q1722" s="91" t="str">
        <f t="shared" si="88"/>
        <v/>
      </c>
      <c r="S1722" s="91" t="str">
        <f t="shared" si="87"/>
        <v/>
      </c>
    </row>
    <row r="1723" spans="16:19" x14ac:dyDescent="0.2">
      <c r="P1723" s="134" t="str">
        <f t="shared" si="86"/>
        <v/>
      </c>
      <c r="Q1723" s="91" t="str">
        <f t="shared" si="88"/>
        <v/>
      </c>
      <c r="S1723" s="91" t="str">
        <f t="shared" si="87"/>
        <v/>
      </c>
    </row>
    <row r="1724" spans="16:19" x14ac:dyDescent="0.2">
      <c r="P1724" s="134" t="str">
        <f t="shared" si="86"/>
        <v/>
      </c>
      <c r="Q1724" s="91" t="str">
        <f t="shared" si="88"/>
        <v/>
      </c>
      <c r="S1724" s="91" t="str">
        <f t="shared" si="87"/>
        <v/>
      </c>
    </row>
    <row r="1725" spans="16:19" x14ac:dyDescent="0.2">
      <c r="P1725" s="134" t="str">
        <f t="shared" si="86"/>
        <v/>
      </c>
      <c r="Q1725" s="91" t="str">
        <f t="shared" si="88"/>
        <v/>
      </c>
      <c r="S1725" s="91" t="str">
        <f t="shared" si="87"/>
        <v/>
      </c>
    </row>
    <row r="1726" spans="16:19" x14ac:dyDescent="0.2">
      <c r="P1726" s="134" t="str">
        <f t="shared" si="86"/>
        <v/>
      </c>
      <c r="Q1726" s="91" t="str">
        <f t="shared" si="88"/>
        <v/>
      </c>
      <c r="S1726" s="91" t="str">
        <f t="shared" si="87"/>
        <v/>
      </c>
    </row>
    <row r="1727" spans="16:19" x14ac:dyDescent="0.2">
      <c r="P1727" s="134" t="str">
        <f t="shared" si="86"/>
        <v/>
      </c>
      <c r="Q1727" s="91" t="str">
        <f t="shared" si="88"/>
        <v/>
      </c>
      <c r="S1727" s="91" t="str">
        <f t="shared" si="87"/>
        <v/>
      </c>
    </row>
    <row r="1728" spans="16:19" x14ac:dyDescent="0.2">
      <c r="P1728" s="134" t="str">
        <f t="shared" si="86"/>
        <v/>
      </c>
      <c r="Q1728" s="91" t="str">
        <f t="shared" si="88"/>
        <v/>
      </c>
      <c r="S1728" s="91" t="str">
        <f t="shared" si="87"/>
        <v/>
      </c>
    </row>
    <row r="1729" spans="16:19" x14ac:dyDescent="0.2">
      <c r="P1729" s="134" t="str">
        <f t="shared" si="86"/>
        <v/>
      </c>
      <c r="Q1729" s="91" t="str">
        <f t="shared" si="88"/>
        <v/>
      </c>
      <c r="S1729" s="91" t="str">
        <f t="shared" si="87"/>
        <v/>
      </c>
    </row>
    <row r="1730" spans="16:19" x14ac:dyDescent="0.2">
      <c r="P1730" s="134" t="str">
        <f t="shared" si="86"/>
        <v/>
      </c>
      <c r="Q1730" s="91" t="str">
        <f t="shared" si="88"/>
        <v/>
      </c>
      <c r="S1730" s="91" t="str">
        <f t="shared" si="87"/>
        <v/>
      </c>
    </row>
    <row r="1731" spans="16:19" x14ac:dyDescent="0.2">
      <c r="P1731" s="134" t="str">
        <f t="shared" ref="P1731:P1794" si="89">IF(A1731="","",1)</f>
        <v/>
      </c>
      <c r="Q1731" s="91" t="str">
        <f t="shared" si="88"/>
        <v/>
      </c>
      <c r="S1731" s="91" t="str">
        <f t="shared" ref="S1731:S1794" si="90">IF(T1731="AGENT",2,"")&amp;IF(T1731="CLIENT",1,"")</f>
        <v/>
      </c>
    </row>
    <row r="1732" spans="16:19" x14ac:dyDescent="0.2">
      <c r="P1732" s="134" t="str">
        <f t="shared" si="89"/>
        <v/>
      </c>
      <c r="Q1732" s="91" t="str">
        <f t="shared" ref="Q1732:Q1795" si="91">IF(OR(L1732="TROP CHER ALL IN", L1732="TROP CHER FOB", L1732="TROP CHER FRET", L1732="REP HORS DELAIS", L1732="PDT NON ADAPTE", L1732="CDE ANNULEE", L1732="AUTRE"),1, "")</f>
        <v/>
      </c>
      <c r="S1732" s="91" t="str">
        <f t="shared" si="90"/>
        <v/>
      </c>
    </row>
    <row r="1733" spans="16:19" x14ac:dyDescent="0.2">
      <c r="P1733" s="134" t="str">
        <f t="shared" si="89"/>
        <v/>
      </c>
      <c r="Q1733" s="91" t="str">
        <f t="shared" si="91"/>
        <v/>
      </c>
      <c r="S1733" s="91" t="str">
        <f t="shared" si="90"/>
        <v/>
      </c>
    </row>
    <row r="1734" spans="16:19" x14ac:dyDescent="0.2">
      <c r="P1734" s="134" t="str">
        <f t="shared" si="89"/>
        <v/>
      </c>
      <c r="Q1734" s="91" t="str">
        <f t="shared" si="91"/>
        <v/>
      </c>
      <c r="S1734" s="91" t="str">
        <f t="shared" si="90"/>
        <v/>
      </c>
    </row>
    <row r="1735" spans="16:19" x14ac:dyDescent="0.2">
      <c r="P1735" s="134" t="str">
        <f t="shared" si="89"/>
        <v/>
      </c>
      <c r="Q1735" s="91" t="str">
        <f t="shared" si="91"/>
        <v/>
      </c>
      <c r="S1735" s="91" t="str">
        <f t="shared" si="90"/>
        <v/>
      </c>
    </row>
    <row r="1736" spans="16:19" x14ac:dyDescent="0.2">
      <c r="P1736" s="134" t="str">
        <f t="shared" si="89"/>
        <v/>
      </c>
      <c r="Q1736" s="91" t="str">
        <f t="shared" si="91"/>
        <v/>
      </c>
      <c r="S1736" s="91" t="str">
        <f t="shared" si="90"/>
        <v/>
      </c>
    </row>
    <row r="1737" spans="16:19" x14ac:dyDescent="0.2">
      <c r="P1737" s="134" t="str">
        <f t="shared" si="89"/>
        <v/>
      </c>
      <c r="Q1737" s="91" t="str">
        <f t="shared" si="91"/>
        <v/>
      </c>
      <c r="S1737" s="91" t="str">
        <f t="shared" si="90"/>
        <v/>
      </c>
    </row>
    <row r="1738" spans="16:19" x14ac:dyDescent="0.2">
      <c r="P1738" s="134" t="str">
        <f t="shared" si="89"/>
        <v/>
      </c>
      <c r="Q1738" s="91" t="str">
        <f t="shared" si="91"/>
        <v/>
      </c>
      <c r="S1738" s="91" t="str">
        <f t="shared" si="90"/>
        <v/>
      </c>
    </row>
    <row r="1739" spans="16:19" x14ac:dyDescent="0.2">
      <c r="P1739" s="134" t="str">
        <f t="shared" si="89"/>
        <v/>
      </c>
      <c r="Q1739" s="91" t="str">
        <f t="shared" si="91"/>
        <v/>
      </c>
      <c r="S1739" s="91" t="str">
        <f t="shared" si="90"/>
        <v/>
      </c>
    </row>
    <row r="1740" spans="16:19" x14ac:dyDescent="0.2">
      <c r="P1740" s="134" t="str">
        <f t="shared" si="89"/>
        <v/>
      </c>
      <c r="Q1740" s="91" t="str">
        <f t="shared" si="91"/>
        <v/>
      </c>
      <c r="S1740" s="91" t="str">
        <f t="shared" si="90"/>
        <v/>
      </c>
    </row>
    <row r="1741" spans="16:19" x14ac:dyDescent="0.2">
      <c r="P1741" s="134" t="str">
        <f t="shared" si="89"/>
        <v/>
      </c>
      <c r="Q1741" s="91" t="str">
        <f t="shared" si="91"/>
        <v/>
      </c>
      <c r="S1741" s="91" t="str">
        <f t="shared" si="90"/>
        <v/>
      </c>
    </row>
    <row r="1742" spans="16:19" x14ac:dyDescent="0.2">
      <c r="P1742" s="134" t="str">
        <f t="shared" si="89"/>
        <v/>
      </c>
      <c r="Q1742" s="91" t="str">
        <f t="shared" si="91"/>
        <v/>
      </c>
      <c r="S1742" s="91" t="str">
        <f t="shared" si="90"/>
        <v/>
      </c>
    </row>
    <row r="1743" spans="16:19" x14ac:dyDescent="0.2">
      <c r="P1743" s="134" t="str">
        <f t="shared" si="89"/>
        <v/>
      </c>
      <c r="Q1743" s="91" t="str">
        <f t="shared" si="91"/>
        <v/>
      </c>
      <c r="S1743" s="91" t="str">
        <f t="shared" si="90"/>
        <v/>
      </c>
    </row>
    <row r="1744" spans="16:19" x14ac:dyDescent="0.2">
      <c r="P1744" s="134" t="str">
        <f t="shared" si="89"/>
        <v/>
      </c>
      <c r="Q1744" s="91" t="str">
        <f t="shared" si="91"/>
        <v/>
      </c>
      <c r="S1744" s="91" t="str">
        <f t="shared" si="90"/>
        <v/>
      </c>
    </row>
    <row r="1745" spans="16:19" x14ac:dyDescent="0.2">
      <c r="P1745" s="134" t="str">
        <f t="shared" si="89"/>
        <v/>
      </c>
      <c r="Q1745" s="91" t="str">
        <f t="shared" si="91"/>
        <v/>
      </c>
      <c r="S1745" s="91" t="str">
        <f t="shared" si="90"/>
        <v/>
      </c>
    </row>
    <row r="1746" spans="16:19" x14ac:dyDescent="0.2">
      <c r="P1746" s="134" t="str">
        <f t="shared" si="89"/>
        <v/>
      </c>
      <c r="Q1746" s="91" t="str">
        <f t="shared" si="91"/>
        <v/>
      </c>
      <c r="S1746" s="91" t="str">
        <f t="shared" si="90"/>
        <v/>
      </c>
    </row>
    <row r="1747" spans="16:19" x14ac:dyDescent="0.2">
      <c r="P1747" s="134" t="str">
        <f t="shared" si="89"/>
        <v/>
      </c>
      <c r="Q1747" s="91" t="str">
        <f t="shared" si="91"/>
        <v/>
      </c>
      <c r="S1747" s="91" t="str">
        <f t="shared" si="90"/>
        <v/>
      </c>
    </row>
    <row r="1748" spans="16:19" x14ac:dyDescent="0.2">
      <c r="P1748" s="134" t="str">
        <f t="shared" si="89"/>
        <v/>
      </c>
      <c r="Q1748" s="91" t="str">
        <f t="shared" si="91"/>
        <v/>
      </c>
      <c r="S1748" s="91" t="str">
        <f t="shared" si="90"/>
        <v/>
      </c>
    </row>
    <row r="1749" spans="16:19" x14ac:dyDescent="0.2">
      <c r="P1749" s="134" t="str">
        <f t="shared" si="89"/>
        <v/>
      </c>
      <c r="Q1749" s="91" t="str">
        <f t="shared" si="91"/>
        <v/>
      </c>
      <c r="S1749" s="91" t="str">
        <f t="shared" si="90"/>
        <v/>
      </c>
    </row>
    <row r="1750" spans="16:19" x14ac:dyDescent="0.2">
      <c r="P1750" s="134" t="str">
        <f t="shared" si="89"/>
        <v/>
      </c>
      <c r="Q1750" s="91" t="str">
        <f t="shared" si="91"/>
        <v/>
      </c>
      <c r="S1750" s="91" t="str">
        <f t="shared" si="90"/>
        <v/>
      </c>
    </row>
    <row r="1751" spans="16:19" x14ac:dyDescent="0.2">
      <c r="P1751" s="134" t="str">
        <f t="shared" si="89"/>
        <v/>
      </c>
      <c r="Q1751" s="91" t="str">
        <f t="shared" si="91"/>
        <v/>
      </c>
      <c r="S1751" s="91" t="str">
        <f t="shared" si="90"/>
        <v/>
      </c>
    </row>
    <row r="1752" spans="16:19" x14ac:dyDescent="0.2">
      <c r="P1752" s="134" t="str">
        <f t="shared" si="89"/>
        <v/>
      </c>
      <c r="Q1752" s="91" t="str">
        <f t="shared" si="91"/>
        <v/>
      </c>
      <c r="S1752" s="91" t="str">
        <f t="shared" si="90"/>
        <v/>
      </c>
    </row>
    <row r="1753" spans="16:19" x14ac:dyDescent="0.2">
      <c r="P1753" s="134" t="str">
        <f t="shared" si="89"/>
        <v/>
      </c>
      <c r="Q1753" s="91" t="str">
        <f t="shared" si="91"/>
        <v/>
      </c>
      <c r="S1753" s="91" t="str">
        <f t="shared" si="90"/>
        <v/>
      </c>
    </row>
    <row r="1754" spans="16:19" x14ac:dyDescent="0.2">
      <c r="P1754" s="134" t="str">
        <f t="shared" si="89"/>
        <v/>
      </c>
      <c r="Q1754" s="91" t="str">
        <f t="shared" si="91"/>
        <v/>
      </c>
      <c r="S1754" s="91" t="str">
        <f t="shared" si="90"/>
        <v/>
      </c>
    </row>
    <row r="1755" spans="16:19" x14ac:dyDescent="0.2">
      <c r="P1755" s="134" t="str">
        <f t="shared" si="89"/>
        <v/>
      </c>
      <c r="Q1755" s="91" t="str">
        <f t="shared" si="91"/>
        <v/>
      </c>
      <c r="S1755" s="91" t="str">
        <f t="shared" si="90"/>
        <v/>
      </c>
    </row>
    <row r="1756" spans="16:19" x14ac:dyDescent="0.2">
      <c r="P1756" s="134" t="str">
        <f t="shared" si="89"/>
        <v/>
      </c>
      <c r="Q1756" s="91" t="str">
        <f t="shared" si="91"/>
        <v/>
      </c>
      <c r="S1756" s="91" t="str">
        <f t="shared" si="90"/>
        <v/>
      </c>
    </row>
    <row r="1757" spans="16:19" x14ac:dyDescent="0.2">
      <c r="P1757" s="134" t="str">
        <f t="shared" si="89"/>
        <v/>
      </c>
      <c r="Q1757" s="91" t="str">
        <f t="shared" si="91"/>
        <v/>
      </c>
      <c r="S1757" s="91" t="str">
        <f t="shared" si="90"/>
        <v/>
      </c>
    </row>
    <row r="1758" spans="16:19" x14ac:dyDescent="0.2">
      <c r="P1758" s="134" t="str">
        <f t="shared" si="89"/>
        <v/>
      </c>
      <c r="Q1758" s="91" t="str">
        <f t="shared" si="91"/>
        <v/>
      </c>
      <c r="S1758" s="91" t="str">
        <f t="shared" si="90"/>
        <v/>
      </c>
    </row>
    <row r="1759" spans="16:19" x14ac:dyDescent="0.2">
      <c r="P1759" s="134" t="str">
        <f t="shared" si="89"/>
        <v/>
      </c>
      <c r="Q1759" s="91" t="str">
        <f t="shared" si="91"/>
        <v/>
      </c>
      <c r="S1759" s="91" t="str">
        <f t="shared" si="90"/>
        <v/>
      </c>
    </row>
    <row r="1760" spans="16:19" x14ac:dyDescent="0.2">
      <c r="P1760" s="134" t="str">
        <f t="shared" si="89"/>
        <v/>
      </c>
      <c r="Q1760" s="91" t="str">
        <f t="shared" si="91"/>
        <v/>
      </c>
      <c r="S1760" s="91" t="str">
        <f t="shared" si="90"/>
        <v/>
      </c>
    </row>
    <row r="1761" spans="16:19" x14ac:dyDescent="0.2">
      <c r="P1761" s="134" t="str">
        <f t="shared" si="89"/>
        <v/>
      </c>
      <c r="Q1761" s="91" t="str">
        <f t="shared" si="91"/>
        <v/>
      </c>
      <c r="S1761" s="91" t="str">
        <f t="shared" si="90"/>
        <v/>
      </c>
    </row>
    <row r="1762" spans="16:19" x14ac:dyDescent="0.2">
      <c r="P1762" s="134" t="str">
        <f t="shared" si="89"/>
        <v/>
      </c>
      <c r="Q1762" s="91" t="str">
        <f t="shared" si="91"/>
        <v/>
      </c>
      <c r="S1762" s="91" t="str">
        <f t="shared" si="90"/>
        <v/>
      </c>
    </row>
    <row r="1763" spans="16:19" x14ac:dyDescent="0.2">
      <c r="P1763" s="134" t="str">
        <f t="shared" si="89"/>
        <v/>
      </c>
      <c r="Q1763" s="91" t="str">
        <f t="shared" si="91"/>
        <v/>
      </c>
      <c r="S1763" s="91" t="str">
        <f t="shared" si="90"/>
        <v/>
      </c>
    </row>
    <row r="1764" spans="16:19" x14ac:dyDescent="0.2">
      <c r="P1764" s="134" t="str">
        <f t="shared" si="89"/>
        <v/>
      </c>
      <c r="Q1764" s="91" t="str">
        <f t="shared" si="91"/>
        <v/>
      </c>
      <c r="S1764" s="91" t="str">
        <f t="shared" si="90"/>
        <v/>
      </c>
    </row>
    <row r="1765" spans="16:19" x14ac:dyDescent="0.2">
      <c r="P1765" s="134" t="str">
        <f t="shared" si="89"/>
        <v/>
      </c>
      <c r="Q1765" s="91" t="str">
        <f t="shared" si="91"/>
        <v/>
      </c>
      <c r="S1765" s="91" t="str">
        <f t="shared" si="90"/>
        <v/>
      </c>
    </row>
    <row r="1766" spans="16:19" x14ac:dyDescent="0.2">
      <c r="P1766" s="134" t="str">
        <f t="shared" si="89"/>
        <v/>
      </c>
      <c r="Q1766" s="91" t="str">
        <f t="shared" si="91"/>
        <v/>
      </c>
      <c r="S1766" s="91" t="str">
        <f t="shared" si="90"/>
        <v/>
      </c>
    </row>
    <row r="1767" spans="16:19" x14ac:dyDescent="0.2">
      <c r="P1767" s="134" t="str">
        <f t="shared" si="89"/>
        <v/>
      </c>
      <c r="Q1767" s="91" t="str">
        <f t="shared" si="91"/>
        <v/>
      </c>
      <c r="S1767" s="91" t="str">
        <f t="shared" si="90"/>
        <v/>
      </c>
    </row>
    <row r="1768" spans="16:19" x14ac:dyDescent="0.2">
      <c r="P1768" s="134" t="str">
        <f t="shared" si="89"/>
        <v/>
      </c>
      <c r="Q1768" s="91" t="str">
        <f t="shared" si="91"/>
        <v/>
      </c>
      <c r="S1768" s="91" t="str">
        <f t="shared" si="90"/>
        <v/>
      </c>
    </row>
    <row r="1769" spans="16:19" x14ac:dyDescent="0.2">
      <c r="P1769" s="134" t="str">
        <f t="shared" si="89"/>
        <v/>
      </c>
      <c r="Q1769" s="91" t="str">
        <f t="shared" si="91"/>
        <v/>
      </c>
      <c r="S1769" s="91" t="str">
        <f t="shared" si="90"/>
        <v/>
      </c>
    </row>
    <row r="1770" spans="16:19" x14ac:dyDescent="0.2">
      <c r="P1770" s="134" t="str">
        <f t="shared" si="89"/>
        <v/>
      </c>
      <c r="Q1770" s="91" t="str">
        <f t="shared" si="91"/>
        <v/>
      </c>
      <c r="S1770" s="91" t="str">
        <f t="shared" si="90"/>
        <v/>
      </c>
    </row>
    <row r="1771" spans="16:19" x14ac:dyDescent="0.2">
      <c r="P1771" s="134" t="str">
        <f t="shared" si="89"/>
        <v/>
      </c>
      <c r="Q1771" s="91" t="str">
        <f t="shared" si="91"/>
        <v/>
      </c>
      <c r="S1771" s="91" t="str">
        <f t="shared" si="90"/>
        <v/>
      </c>
    </row>
    <row r="1772" spans="16:19" x14ac:dyDescent="0.2">
      <c r="P1772" s="134" t="str">
        <f t="shared" si="89"/>
        <v/>
      </c>
      <c r="Q1772" s="91" t="str">
        <f t="shared" si="91"/>
        <v/>
      </c>
      <c r="S1772" s="91" t="str">
        <f t="shared" si="90"/>
        <v/>
      </c>
    </row>
    <row r="1773" spans="16:19" x14ac:dyDescent="0.2">
      <c r="P1773" s="134" t="str">
        <f t="shared" si="89"/>
        <v/>
      </c>
      <c r="Q1773" s="91" t="str">
        <f t="shared" si="91"/>
        <v/>
      </c>
      <c r="S1773" s="91" t="str">
        <f t="shared" si="90"/>
        <v/>
      </c>
    </row>
    <row r="1774" spans="16:19" x14ac:dyDescent="0.2">
      <c r="P1774" s="134" t="str">
        <f t="shared" si="89"/>
        <v/>
      </c>
      <c r="Q1774" s="91" t="str">
        <f t="shared" si="91"/>
        <v/>
      </c>
      <c r="S1774" s="91" t="str">
        <f t="shared" si="90"/>
        <v/>
      </c>
    </row>
    <row r="1775" spans="16:19" x14ac:dyDescent="0.2">
      <c r="P1775" s="134" t="str">
        <f t="shared" si="89"/>
        <v/>
      </c>
      <c r="Q1775" s="91" t="str">
        <f t="shared" si="91"/>
        <v/>
      </c>
      <c r="S1775" s="91" t="str">
        <f t="shared" si="90"/>
        <v/>
      </c>
    </row>
    <row r="1776" spans="16:19" x14ac:dyDescent="0.2">
      <c r="P1776" s="134" t="str">
        <f t="shared" si="89"/>
        <v/>
      </c>
      <c r="Q1776" s="91" t="str">
        <f t="shared" si="91"/>
        <v/>
      </c>
      <c r="S1776" s="91" t="str">
        <f t="shared" si="90"/>
        <v/>
      </c>
    </row>
    <row r="1777" spans="16:19" x14ac:dyDescent="0.2">
      <c r="P1777" s="134" t="str">
        <f t="shared" si="89"/>
        <v/>
      </c>
      <c r="Q1777" s="91" t="str">
        <f t="shared" si="91"/>
        <v/>
      </c>
      <c r="S1777" s="91" t="str">
        <f t="shared" si="90"/>
        <v/>
      </c>
    </row>
    <row r="1778" spans="16:19" x14ac:dyDescent="0.2">
      <c r="P1778" s="134" t="str">
        <f t="shared" si="89"/>
        <v/>
      </c>
      <c r="Q1778" s="91" t="str">
        <f t="shared" si="91"/>
        <v/>
      </c>
      <c r="S1778" s="91" t="str">
        <f t="shared" si="90"/>
        <v/>
      </c>
    </row>
    <row r="1779" spans="16:19" x14ac:dyDescent="0.2">
      <c r="P1779" s="134" t="str">
        <f t="shared" si="89"/>
        <v/>
      </c>
      <c r="Q1779" s="91" t="str">
        <f t="shared" si="91"/>
        <v/>
      </c>
      <c r="S1779" s="91" t="str">
        <f t="shared" si="90"/>
        <v/>
      </c>
    </row>
    <row r="1780" spans="16:19" x14ac:dyDescent="0.2">
      <c r="P1780" s="134" t="str">
        <f t="shared" si="89"/>
        <v/>
      </c>
      <c r="Q1780" s="91" t="str">
        <f t="shared" si="91"/>
        <v/>
      </c>
      <c r="S1780" s="91" t="str">
        <f t="shared" si="90"/>
        <v/>
      </c>
    </row>
    <row r="1781" spans="16:19" x14ac:dyDescent="0.2">
      <c r="P1781" s="134" t="str">
        <f t="shared" si="89"/>
        <v/>
      </c>
      <c r="Q1781" s="91" t="str">
        <f t="shared" si="91"/>
        <v/>
      </c>
      <c r="S1781" s="91" t="str">
        <f t="shared" si="90"/>
        <v/>
      </c>
    </row>
    <row r="1782" spans="16:19" x14ac:dyDescent="0.2">
      <c r="P1782" s="134" t="str">
        <f t="shared" si="89"/>
        <v/>
      </c>
      <c r="Q1782" s="91" t="str">
        <f t="shared" si="91"/>
        <v/>
      </c>
      <c r="S1782" s="91" t="str">
        <f t="shared" si="90"/>
        <v/>
      </c>
    </row>
    <row r="1783" spans="16:19" x14ac:dyDescent="0.2">
      <c r="P1783" s="134" t="str">
        <f t="shared" si="89"/>
        <v/>
      </c>
      <c r="Q1783" s="91" t="str">
        <f t="shared" si="91"/>
        <v/>
      </c>
      <c r="S1783" s="91" t="str">
        <f t="shared" si="90"/>
        <v/>
      </c>
    </row>
    <row r="1784" spans="16:19" x14ac:dyDescent="0.2">
      <c r="P1784" s="134" t="str">
        <f t="shared" si="89"/>
        <v/>
      </c>
      <c r="Q1784" s="91" t="str">
        <f t="shared" si="91"/>
        <v/>
      </c>
      <c r="S1784" s="91" t="str">
        <f t="shared" si="90"/>
        <v/>
      </c>
    </row>
    <row r="1785" spans="16:19" x14ac:dyDescent="0.2">
      <c r="P1785" s="134" t="str">
        <f t="shared" si="89"/>
        <v/>
      </c>
      <c r="Q1785" s="91" t="str">
        <f t="shared" si="91"/>
        <v/>
      </c>
      <c r="S1785" s="91" t="str">
        <f t="shared" si="90"/>
        <v/>
      </c>
    </row>
    <row r="1786" spans="16:19" x14ac:dyDescent="0.2">
      <c r="P1786" s="134" t="str">
        <f t="shared" si="89"/>
        <v/>
      </c>
      <c r="Q1786" s="91" t="str">
        <f t="shared" si="91"/>
        <v/>
      </c>
      <c r="S1786" s="91" t="str">
        <f t="shared" si="90"/>
        <v/>
      </c>
    </row>
    <row r="1787" spans="16:19" x14ac:dyDescent="0.2">
      <c r="P1787" s="134" t="str">
        <f t="shared" si="89"/>
        <v/>
      </c>
      <c r="Q1787" s="91" t="str">
        <f t="shared" si="91"/>
        <v/>
      </c>
      <c r="S1787" s="91" t="str">
        <f t="shared" si="90"/>
        <v/>
      </c>
    </row>
    <row r="1788" spans="16:19" x14ac:dyDescent="0.2">
      <c r="P1788" s="134" t="str">
        <f t="shared" si="89"/>
        <v/>
      </c>
      <c r="Q1788" s="91" t="str">
        <f t="shared" si="91"/>
        <v/>
      </c>
      <c r="S1788" s="91" t="str">
        <f t="shared" si="90"/>
        <v/>
      </c>
    </row>
    <row r="1789" spans="16:19" x14ac:dyDescent="0.2">
      <c r="P1789" s="134" t="str">
        <f t="shared" si="89"/>
        <v/>
      </c>
      <c r="Q1789" s="91" t="str">
        <f t="shared" si="91"/>
        <v/>
      </c>
      <c r="S1789" s="91" t="str">
        <f t="shared" si="90"/>
        <v/>
      </c>
    </row>
    <row r="1790" spans="16:19" x14ac:dyDescent="0.2">
      <c r="P1790" s="134" t="str">
        <f t="shared" si="89"/>
        <v/>
      </c>
      <c r="Q1790" s="91" t="str">
        <f t="shared" si="91"/>
        <v/>
      </c>
      <c r="S1790" s="91" t="str">
        <f t="shared" si="90"/>
        <v/>
      </c>
    </row>
    <row r="1791" spans="16:19" x14ac:dyDescent="0.2">
      <c r="P1791" s="134" t="str">
        <f t="shared" si="89"/>
        <v/>
      </c>
      <c r="Q1791" s="91" t="str">
        <f t="shared" si="91"/>
        <v/>
      </c>
      <c r="S1791" s="91" t="str">
        <f t="shared" si="90"/>
        <v/>
      </c>
    </row>
    <row r="1792" spans="16:19" x14ac:dyDescent="0.2">
      <c r="P1792" s="134" t="str">
        <f t="shared" si="89"/>
        <v/>
      </c>
      <c r="Q1792" s="91" t="str">
        <f t="shared" si="91"/>
        <v/>
      </c>
      <c r="S1792" s="91" t="str">
        <f t="shared" si="90"/>
        <v/>
      </c>
    </row>
    <row r="1793" spans="16:19" x14ac:dyDescent="0.2">
      <c r="P1793" s="134" t="str">
        <f t="shared" si="89"/>
        <v/>
      </c>
      <c r="Q1793" s="91" t="str">
        <f t="shared" si="91"/>
        <v/>
      </c>
      <c r="S1793" s="91" t="str">
        <f t="shared" si="90"/>
        <v/>
      </c>
    </row>
    <row r="1794" spans="16:19" x14ac:dyDescent="0.2">
      <c r="P1794" s="134" t="str">
        <f t="shared" si="89"/>
        <v/>
      </c>
      <c r="Q1794" s="91" t="str">
        <f t="shared" si="91"/>
        <v/>
      </c>
      <c r="S1794" s="91" t="str">
        <f t="shared" si="90"/>
        <v/>
      </c>
    </row>
    <row r="1795" spans="16:19" x14ac:dyDescent="0.2">
      <c r="P1795" s="134" t="str">
        <f t="shared" ref="P1795:P1858" si="92">IF(A1795="","",1)</f>
        <v/>
      </c>
      <c r="Q1795" s="91" t="str">
        <f t="shared" si="91"/>
        <v/>
      </c>
      <c r="S1795" s="91" t="str">
        <f t="shared" ref="S1795:S1858" si="93">IF(T1795="AGENT",2,"")&amp;IF(T1795="CLIENT",1,"")</f>
        <v/>
      </c>
    </row>
    <row r="1796" spans="16:19" x14ac:dyDescent="0.2">
      <c r="P1796" s="134" t="str">
        <f t="shared" si="92"/>
        <v/>
      </c>
      <c r="Q1796" s="91" t="str">
        <f t="shared" ref="Q1796:Q1859" si="94">IF(OR(L1796="TROP CHER ALL IN", L1796="TROP CHER FOB", L1796="TROP CHER FRET", L1796="REP HORS DELAIS", L1796="PDT NON ADAPTE", L1796="CDE ANNULEE", L1796="AUTRE"),1, "")</f>
        <v/>
      </c>
      <c r="S1796" s="91" t="str">
        <f t="shared" si="93"/>
        <v/>
      </c>
    </row>
    <row r="1797" spans="16:19" x14ac:dyDescent="0.2">
      <c r="P1797" s="134" t="str">
        <f t="shared" si="92"/>
        <v/>
      </c>
      <c r="Q1797" s="91" t="str">
        <f t="shared" si="94"/>
        <v/>
      </c>
      <c r="S1797" s="91" t="str">
        <f t="shared" si="93"/>
        <v/>
      </c>
    </row>
    <row r="1798" spans="16:19" x14ac:dyDescent="0.2">
      <c r="P1798" s="134" t="str">
        <f t="shared" si="92"/>
        <v/>
      </c>
      <c r="Q1798" s="91" t="str">
        <f t="shared" si="94"/>
        <v/>
      </c>
      <c r="S1798" s="91" t="str">
        <f t="shared" si="93"/>
        <v/>
      </c>
    </row>
    <row r="1799" spans="16:19" x14ac:dyDescent="0.2">
      <c r="P1799" s="134" t="str">
        <f t="shared" si="92"/>
        <v/>
      </c>
      <c r="Q1799" s="91" t="str">
        <f t="shared" si="94"/>
        <v/>
      </c>
      <c r="S1799" s="91" t="str">
        <f t="shared" si="93"/>
        <v/>
      </c>
    </row>
    <row r="1800" spans="16:19" x14ac:dyDescent="0.2">
      <c r="P1800" s="134" t="str">
        <f t="shared" si="92"/>
        <v/>
      </c>
      <c r="Q1800" s="91" t="str">
        <f t="shared" si="94"/>
        <v/>
      </c>
      <c r="S1800" s="91" t="str">
        <f t="shared" si="93"/>
        <v/>
      </c>
    </row>
    <row r="1801" spans="16:19" x14ac:dyDescent="0.2">
      <c r="P1801" s="134" t="str">
        <f t="shared" si="92"/>
        <v/>
      </c>
      <c r="Q1801" s="91" t="str">
        <f t="shared" si="94"/>
        <v/>
      </c>
      <c r="S1801" s="91" t="str">
        <f t="shared" si="93"/>
        <v/>
      </c>
    </row>
    <row r="1802" spans="16:19" x14ac:dyDescent="0.2">
      <c r="P1802" s="134" t="str">
        <f t="shared" si="92"/>
        <v/>
      </c>
      <c r="Q1802" s="91" t="str">
        <f t="shared" si="94"/>
        <v/>
      </c>
      <c r="S1802" s="91" t="str">
        <f t="shared" si="93"/>
        <v/>
      </c>
    </row>
    <row r="1803" spans="16:19" x14ac:dyDescent="0.2">
      <c r="P1803" s="134" t="str">
        <f t="shared" si="92"/>
        <v/>
      </c>
      <c r="Q1803" s="91" t="str">
        <f t="shared" si="94"/>
        <v/>
      </c>
      <c r="S1803" s="91" t="str">
        <f t="shared" si="93"/>
        <v/>
      </c>
    </row>
    <row r="1804" spans="16:19" x14ac:dyDescent="0.2">
      <c r="P1804" s="134" t="str">
        <f t="shared" si="92"/>
        <v/>
      </c>
      <c r="Q1804" s="91" t="str">
        <f t="shared" si="94"/>
        <v/>
      </c>
      <c r="S1804" s="91" t="str">
        <f t="shared" si="93"/>
        <v/>
      </c>
    </row>
    <row r="1805" spans="16:19" x14ac:dyDescent="0.2">
      <c r="P1805" s="134" t="str">
        <f t="shared" si="92"/>
        <v/>
      </c>
      <c r="Q1805" s="91" t="str">
        <f t="shared" si="94"/>
        <v/>
      </c>
      <c r="S1805" s="91" t="str">
        <f t="shared" si="93"/>
        <v/>
      </c>
    </row>
    <row r="1806" spans="16:19" x14ac:dyDescent="0.2">
      <c r="P1806" s="134" t="str">
        <f t="shared" si="92"/>
        <v/>
      </c>
      <c r="Q1806" s="91" t="str">
        <f t="shared" si="94"/>
        <v/>
      </c>
      <c r="S1806" s="91" t="str">
        <f t="shared" si="93"/>
        <v/>
      </c>
    </row>
    <row r="1807" spans="16:19" x14ac:dyDescent="0.2">
      <c r="P1807" s="134" t="str">
        <f t="shared" si="92"/>
        <v/>
      </c>
      <c r="Q1807" s="91" t="str">
        <f t="shared" si="94"/>
        <v/>
      </c>
      <c r="S1807" s="91" t="str">
        <f t="shared" si="93"/>
        <v/>
      </c>
    </row>
    <row r="1808" spans="16:19" x14ac:dyDescent="0.2">
      <c r="P1808" s="134" t="str">
        <f t="shared" si="92"/>
        <v/>
      </c>
      <c r="Q1808" s="91" t="str">
        <f t="shared" si="94"/>
        <v/>
      </c>
      <c r="S1808" s="91" t="str">
        <f t="shared" si="93"/>
        <v/>
      </c>
    </row>
    <row r="1809" spans="16:19" x14ac:dyDescent="0.2">
      <c r="P1809" s="134" t="str">
        <f t="shared" si="92"/>
        <v/>
      </c>
      <c r="Q1809" s="91" t="str">
        <f t="shared" si="94"/>
        <v/>
      </c>
      <c r="S1809" s="91" t="str">
        <f t="shared" si="93"/>
        <v/>
      </c>
    </row>
    <row r="1810" spans="16:19" x14ac:dyDescent="0.2">
      <c r="P1810" s="134" t="str">
        <f t="shared" si="92"/>
        <v/>
      </c>
      <c r="Q1810" s="91" t="str">
        <f t="shared" si="94"/>
        <v/>
      </c>
      <c r="S1810" s="91" t="str">
        <f t="shared" si="93"/>
        <v/>
      </c>
    </row>
    <row r="1811" spans="16:19" x14ac:dyDescent="0.2">
      <c r="P1811" s="134" t="str">
        <f t="shared" si="92"/>
        <v/>
      </c>
      <c r="Q1811" s="91" t="str">
        <f t="shared" si="94"/>
        <v/>
      </c>
      <c r="S1811" s="91" t="str">
        <f t="shared" si="93"/>
        <v/>
      </c>
    </row>
    <row r="1812" spans="16:19" x14ac:dyDescent="0.2">
      <c r="P1812" s="134" t="str">
        <f t="shared" si="92"/>
        <v/>
      </c>
      <c r="Q1812" s="91" t="str">
        <f t="shared" si="94"/>
        <v/>
      </c>
      <c r="S1812" s="91" t="str">
        <f t="shared" si="93"/>
        <v/>
      </c>
    </row>
    <row r="1813" spans="16:19" x14ac:dyDescent="0.2">
      <c r="P1813" s="134" t="str">
        <f t="shared" si="92"/>
        <v/>
      </c>
      <c r="Q1813" s="91" t="str">
        <f t="shared" si="94"/>
        <v/>
      </c>
      <c r="S1813" s="91" t="str">
        <f t="shared" si="93"/>
        <v/>
      </c>
    </row>
    <row r="1814" spans="16:19" x14ac:dyDescent="0.2">
      <c r="P1814" s="134" t="str">
        <f t="shared" si="92"/>
        <v/>
      </c>
      <c r="Q1814" s="91" t="str">
        <f t="shared" si="94"/>
        <v/>
      </c>
      <c r="S1814" s="91" t="str">
        <f t="shared" si="93"/>
        <v/>
      </c>
    </row>
    <row r="1815" spans="16:19" x14ac:dyDescent="0.2">
      <c r="P1815" s="134" t="str">
        <f t="shared" si="92"/>
        <v/>
      </c>
      <c r="Q1815" s="91" t="str">
        <f t="shared" si="94"/>
        <v/>
      </c>
      <c r="S1815" s="91" t="str">
        <f t="shared" si="93"/>
        <v/>
      </c>
    </row>
    <row r="1816" spans="16:19" x14ac:dyDescent="0.2">
      <c r="P1816" s="134" t="str">
        <f t="shared" si="92"/>
        <v/>
      </c>
      <c r="Q1816" s="91" t="str">
        <f t="shared" si="94"/>
        <v/>
      </c>
      <c r="S1816" s="91" t="str">
        <f t="shared" si="93"/>
        <v/>
      </c>
    </row>
    <row r="1817" spans="16:19" x14ac:dyDescent="0.2">
      <c r="P1817" s="134" t="str">
        <f t="shared" si="92"/>
        <v/>
      </c>
      <c r="Q1817" s="91" t="str">
        <f t="shared" si="94"/>
        <v/>
      </c>
      <c r="S1817" s="91" t="str">
        <f t="shared" si="93"/>
        <v/>
      </c>
    </row>
    <row r="1818" spans="16:19" x14ac:dyDescent="0.2">
      <c r="P1818" s="134" t="str">
        <f t="shared" si="92"/>
        <v/>
      </c>
      <c r="Q1818" s="91" t="str">
        <f t="shared" si="94"/>
        <v/>
      </c>
      <c r="S1818" s="91" t="str">
        <f t="shared" si="93"/>
        <v/>
      </c>
    </row>
    <row r="1819" spans="16:19" x14ac:dyDescent="0.2">
      <c r="P1819" s="134" t="str">
        <f t="shared" si="92"/>
        <v/>
      </c>
      <c r="Q1819" s="91" t="str">
        <f t="shared" si="94"/>
        <v/>
      </c>
      <c r="S1819" s="91" t="str">
        <f t="shared" si="93"/>
        <v/>
      </c>
    </row>
    <row r="1820" spans="16:19" x14ac:dyDescent="0.2">
      <c r="P1820" s="134" t="str">
        <f t="shared" si="92"/>
        <v/>
      </c>
      <c r="Q1820" s="91" t="str">
        <f t="shared" si="94"/>
        <v/>
      </c>
      <c r="S1820" s="91" t="str">
        <f t="shared" si="93"/>
        <v/>
      </c>
    </row>
    <row r="1821" spans="16:19" x14ac:dyDescent="0.2">
      <c r="P1821" s="134" t="str">
        <f t="shared" si="92"/>
        <v/>
      </c>
      <c r="Q1821" s="91" t="str">
        <f t="shared" si="94"/>
        <v/>
      </c>
      <c r="S1821" s="91" t="str">
        <f t="shared" si="93"/>
        <v/>
      </c>
    </row>
    <row r="1822" spans="16:19" x14ac:dyDescent="0.2">
      <c r="P1822" s="134" t="str">
        <f t="shared" si="92"/>
        <v/>
      </c>
      <c r="Q1822" s="91" t="str">
        <f t="shared" si="94"/>
        <v/>
      </c>
      <c r="S1822" s="91" t="str">
        <f t="shared" si="93"/>
        <v/>
      </c>
    </row>
    <row r="1823" spans="16:19" x14ac:dyDescent="0.2">
      <c r="P1823" s="134" t="str">
        <f t="shared" si="92"/>
        <v/>
      </c>
      <c r="Q1823" s="91" t="str">
        <f t="shared" si="94"/>
        <v/>
      </c>
      <c r="S1823" s="91" t="str">
        <f t="shared" si="93"/>
        <v/>
      </c>
    </row>
    <row r="1824" spans="16:19" x14ac:dyDescent="0.2">
      <c r="P1824" s="134" t="str">
        <f t="shared" si="92"/>
        <v/>
      </c>
      <c r="Q1824" s="91" t="str">
        <f t="shared" si="94"/>
        <v/>
      </c>
      <c r="S1824" s="91" t="str">
        <f t="shared" si="93"/>
        <v/>
      </c>
    </row>
    <row r="1825" spans="16:19" x14ac:dyDescent="0.2">
      <c r="P1825" s="134" t="str">
        <f t="shared" si="92"/>
        <v/>
      </c>
      <c r="Q1825" s="91" t="str">
        <f t="shared" si="94"/>
        <v/>
      </c>
      <c r="S1825" s="91" t="str">
        <f t="shared" si="93"/>
        <v/>
      </c>
    </row>
    <row r="1826" spans="16:19" x14ac:dyDescent="0.2">
      <c r="P1826" s="134" t="str">
        <f t="shared" si="92"/>
        <v/>
      </c>
      <c r="Q1826" s="91" t="str">
        <f t="shared" si="94"/>
        <v/>
      </c>
      <c r="S1826" s="91" t="str">
        <f t="shared" si="93"/>
        <v/>
      </c>
    </row>
    <row r="1827" spans="16:19" x14ac:dyDescent="0.2">
      <c r="P1827" s="134" t="str">
        <f t="shared" si="92"/>
        <v/>
      </c>
      <c r="Q1827" s="91" t="str">
        <f t="shared" si="94"/>
        <v/>
      </c>
      <c r="S1827" s="91" t="str">
        <f t="shared" si="93"/>
        <v/>
      </c>
    </row>
    <row r="1828" spans="16:19" x14ac:dyDescent="0.2">
      <c r="P1828" s="134" t="str">
        <f t="shared" si="92"/>
        <v/>
      </c>
      <c r="Q1828" s="91" t="str">
        <f t="shared" si="94"/>
        <v/>
      </c>
      <c r="S1828" s="91" t="str">
        <f t="shared" si="93"/>
        <v/>
      </c>
    </row>
    <row r="1829" spans="16:19" x14ac:dyDescent="0.2">
      <c r="P1829" s="134" t="str">
        <f t="shared" si="92"/>
        <v/>
      </c>
      <c r="Q1829" s="91" t="str">
        <f t="shared" si="94"/>
        <v/>
      </c>
      <c r="S1829" s="91" t="str">
        <f t="shared" si="93"/>
        <v/>
      </c>
    </row>
    <row r="1830" spans="16:19" x14ac:dyDescent="0.2">
      <c r="P1830" s="134" t="str">
        <f t="shared" si="92"/>
        <v/>
      </c>
      <c r="Q1830" s="91" t="str">
        <f t="shared" si="94"/>
        <v/>
      </c>
      <c r="S1830" s="91" t="str">
        <f t="shared" si="93"/>
        <v/>
      </c>
    </row>
    <row r="1831" spans="16:19" x14ac:dyDescent="0.2">
      <c r="P1831" s="134" t="str">
        <f t="shared" si="92"/>
        <v/>
      </c>
      <c r="Q1831" s="91" t="str">
        <f t="shared" si="94"/>
        <v/>
      </c>
      <c r="S1831" s="91" t="str">
        <f t="shared" si="93"/>
        <v/>
      </c>
    </row>
    <row r="1832" spans="16:19" x14ac:dyDescent="0.2">
      <c r="P1832" s="134" t="str">
        <f t="shared" si="92"/>
        <v/>
      </c>
      <c r="Q1832" s="91" t="str">
        <f t="shared" si="94"/>
        <v/>
      </c>
      <c r="S1832" s="91" t="str">
        <f t="shared" si="93"/>
        <v/>
      </c>
    </row>
    <row r="1833" spans="16:19" x14ac:dyDescent="0.2">
      <c r="P1833" s="134" t="str">
        <f t="shared" si="92"/>
        <v/>
      </c>
      <c r="Q1833" s="91" t="str">
        <f t="shared" si="94"/>
        <v/>
      </c>
      <c r="S1833" s="91" t="str">
        <f t="shared" si="93"/>
        <v/>
      </c>
    </row>
    <row r="1834" spans="16:19" x14ac:dyDescent="0.2">
      <c r="P1834" s="134" t="str">
        <f t="shared" si="92"/>
        <v/>
      </c>
      <c r="Q1834" s="91" t="str">
        <f t="shared" si="94"/>
        <v/>
      </c>
      <c r="S1834" s="91" t="str">
        <f t="shared" si="93"/>
        <v/>
      </c>
    </row>
    <row r="1835" spans="16:19" x14ac:dyDescent="0.2">
      <c r="P1835" s="134" t="str">
        <f t="shared" si="92"/>
        <v/>
      </c>
      <c r="Q1835" s="91" t="str">
        <f t="shared" si="94"/>
        <v/>
      </c>
      <c r="S1835" s="91" t="str">
        <f t="shared" si="93"/>
        <v/>
      </c>
    </row>
    <row r="1836" spans="16:19" x14ac:dyDescent="0.2">
      <c r="P1836" s="134" t="str">
        <f t="shared" si="92"/>
        <v/>
      </c>
      <c r="Q1836" s="91" t="str">
        <f t="shared" si="94"/>
        <v/>
      </c>
      <c r="S1836" s="91" t="str">
        <f t="shared" si="93"/>
        <v/>
      </c>
    </row>
    <row r="1837" spans="16:19" x14ac:dyDescent="0.2">
      <c r="P1837" s="134" t="str">
        <f t="shared" si="92"/>
        <v/>
      </c>
      <c r="Q1837" s="91" t="str">
        <f t="shared" si="94"/>
        <v/>
      </c>
      <c r="S1837" s="91" t="str">
        <f t="shared" si="93"/>
        <v/>
      </c>
    </row>
    <row r="1838" spans="16:19" x14ac:dyDescent="0.2">
      <c r="P1838" s="134" t="str">
        <f t="shared" si="92"/>
        <v/>
      </c>
      <c r="Q1838" s="91" t="str">
        <f t="shared" si="94"/>
        <v/>
      </c>
      <c r="S1838" s="91" t="str">
        <f t="shared" si="93"/>
        <v/>
      </c>
    </row>
    <row r="1839" spans="16:19" x14ac:dyDescent="0.2">
      <c r="P1839" s="134" t="str">
        <f t="shared" si="92"/>
        <v/>
      </c>
      <c r="Q1839" s="91" t="str">
        <f t="shared" si="94"/>
        <v/>
      </c>
      <c r="S1839" s="91" t="str">
        <f t="shared" si="93"/>
        <v/>
      </c>
    </row>
    <row r="1840" spans="16:19" x14ac:dyDescent="0.2">
      <c r="P1840" s="134" t="str">
        <f t="shared" si="92"/>
        <v/>
      </c>
      <c r="Q1840" s="91" t="str">
        <f t="shared" si="94"/>
        <v/>
      </c>
      <c r="S1840" s="91" t="str">
        <f t="shared" si="93"/>
        <v/>
      </c>
    </row>
    <row r="1841" spans="16:19" x14ac:dyDescent="0.2">
      <c r="P1841" s="134" t="str">
        <f t="shared" si="92"/>
        <v/>
      </c>
      <c r="Q1841" s="91" t="str">
        <f t="shared" si="94"/>
        <v/>
      </c>
      <c r="S1841" s="91" t="str">
        <f t="shared" si="93"/>
        <v/>
      </c>
    </row>
    <row r="1842" spans="16:19" x14ac:dyDescent="0.2">
      <c r="P1842" s="134" t="str">
        <f t="shared" si="92"/>
        <v/>
      </c>
      <c r="Q1842" s="91" t="str">
        <f t="shared" si="94"/>
        <v/>
      </c>
      <c r="S1842" s="91" t="str">
        <f t="shared" si="93"/>
        <v/>
      </c>
    </row>
    <row r="1843" spans="16:19" x14ac:dyDescent="0.2">
      <c r="P1843" s="134" t="str">
        <f t="shared" si="92"/>
        <v/>
      </c>
      <c r="Q1843" s="91" t="str">
        <f t="shared" si="94"/>
        <v/>
      </c>
      <c r="S1843" s="91" t="str">
        <f t="shared" si="93"/>
        <v/>
      </c>
    </row>
    <row r="1844" spans="16:19" x14ac:dyDescent="0.2">
      <c r="P1844" s="134" t="str">
        <f t="shared" si="92"/>
        <v/>
      </c>
      <c r="Q1844" s="91" t="str">
        <f t="shared" si="94"/>
        <v/>
      </c>
      <c r="S1844" s="91" t="str">
        <f t="shared" si="93"/>
        <v/>
      </c>
    </row>
    <row r="1845" spans="16:19" x14ac:dyDescent="0.2">
      <c r="P1845" s="134" t="str">
        <f t="shared" si="92"/>
        <v/>
      </c>
      <c r="Q1845" s="91" t="str">
        <f t="shared" si="94"/>
        <v/>
      </c>
      <c r="S1845" s="91" t="str">
        <f t="shared" si="93"/>
        <v/>
      </c>
    </row>
    <row r="1846" spans="16:19" x14ac:dyDescent="0.2">
      <c r="P1846" s="134" t="str">
        <f t="shared" si="92"/>
        <v/>
      </c>
      <c r="Q1846" s="91" t="str">
        <f t="shared" si="94"/>
        <v/>
      </c>
      <c r="S1846" s="91" t="str">
        <f t="shared" si="93"/>
        <v/>
      </c>
    </row>
    <row r="1847" spans="16:19" x14ac:dyDescent="0.2">
      <c r="P1847" s="134" t="str">
        <f t="shared" si="92"/>
        <v/>
      </c>
      <c r="Q1847" s="91" t="str">
        <f t="shared" si="94"/>
        <v/>
      </c>
      <c r="S1847" s="91" t="str">
        <f t="shared" si="93"/>
        <v/>
      </c>
    </row>
    <row r="1848" spans="16:19" x14ac:dyDescent="0.2">
      <c r="P1848" s="134" t="str">
        <f t="shared" si="92"/>
        <v/>
      </c>
      <c r="Q1848" s="91" t="str">
        <f t="shared" si="94"/>
        <v/>
      </c>
      <c r="S1848" s="91" t="str">
        <f t="shared" si="93"/>
        <v/>
      </c>
    </row>
    <row r="1849" spans="16:19" x14ac:dyDescent="0.2">
      <c r="P1849" s="134" t="str">
        <f t="shared" si="92"/>
        <v/>
      </c>
      <c r="Q1849" s="91" t="str">
        <f t="shared" si="94"/>
        <v/>
      </c>
      <c r="S1849" s="91" t="str">
        <f t="shared" si="93"/>
        <v/>
      </c>
    </row>
    <row r="1850" spans="16:19" x14ac:dyDescent="0.2">
      <c r="P1850" s="134" t="str">
        <f t="shared" si="92"/>
        <v/>
      </c>
      <c r="Q1850" s="91" t="str">
        <f t="shared" si="94"/>
        <v/>
      </c>
      <c r="S1850" s="91" t="str">
        <f t="shared" si="93"/>
        <v/>
      </c>
    </row>
    <row r="1851" spans="16:19" x14ac:dyDescent="0.2">
      <c r="P1851" s="134" t="str">
        <f t="shared" si="92"/>
        <v/>
      </c>
      <c r="Q1851" s="91" t="str">
        <f t="shared" si="94"/>
        <v/>
      </c>
      <c r="S1851" s="91" t="str">
        <f t="shared" si="93"/>
        <v/>
      </c>
    </row>
    <row r="1852" spans="16:19" x14ac:dyDescent="0.2">
      <c r="P1852" s="134" t="str">
        <f t="shared" si="92"/>
        <v/>
      </c>
      <c r="Q1852" s="91" t="str">
        <f t="shared" si="94"/>
        <v/>
      </c>
      <c r="S1852" s="91" t="str">
        <f t="shared" si="93"/>
        <v/>
      </c>
    </row>
    <row r="1853" spans="16:19" x14ac:dyDescent="0.2">
      <c r="P1853" s="134" t="str">
        <f t="shared" si="92"/>
        <v/>
      </c>
      <c r="Q1853" s="91" t="str">
        <f t="shared" si="94"/>
        <v/>
      </c>
      <c r="S1853" s="91" t="str">
        <f t="shared" si="93"/>
        <v/>
      </c>
    </row>
    <row r="1854" spans="16:19" x14ac:dyDescent="0.2">
      <c r="P1854" s="134" t="str">
        <f t="shared" si="92"/>
        <v/>
      </c>
      <c r="Q1854" s="91" t="str">
        <f t="shared" si="94"/>
        <v/>
      </c>
      <c r="S1854" s="91" t="str">
        <f t="shared" si="93"/>
        <v/>
      </c>
    </row>
    <row r="1855" spans="16:19" x14ac:dyDescent="0.2">
      <c r="P1855" s="134" t="str">
        <f t="shared" si="92"/>
        <v/>
      </c>
      <c r="Q1855" s="91" t="str">
        <f t="shared" si="94"/>
        <v/>
      </c>
      <c r="S1855" s="91" t="str">
        <f t="shared" si="93"/>
        <v/>
      </c>
    </row>
    <row r="1856" spans="16:19" x14ac:dyDescent="0.2">
      <c r="P1856" s="134" t="str">
        <f t="shared" si="92"/>
        <v/>
      </c>
      <c r="Q1856" s="91" t="str">
        <f t="shared" si="94"/>
        <v/>
      </c>
      <c r="S1856" s="91" t="str">
        <f t="shared" si="93"/>
        <v/>
      </c>
    </row>
    <row r="1857" spans="16:19" x14ac:dyDescent="0.2">
      <c r="P1857" s="134" t="str">
        <f t="shared" si="92"/>
        <v/>
      </c>
      <c r="Q1857" s="91" t="str">
        <f t="shared" si="94"/>
        <v/>
      </c>
      <c r="S1857" s="91" t="str">
        <f t="shared" si="93"/>
        <v/>
      </c>
    </row>
    <row r="1858" spans="16:19" x14ac:dyDescent="0.2">
      <c r="P1858" s="134" t="str">
        <f t="shared" si="92"/>
        <v/>
      </c>
      <c r="Q1858" s="91" t="str">
        <f t="shared" si="94"/>
        <v/>
      </c>
      <c r="S1858" s="91" t="str">
        <f t="shared" si="93"/>
        <v/>
      </c>
    </row>
    <row r="1859" spans="16:19" x14ac:dyDescent="0.2">
      <c r="P1859" s="134" t="str">
        <f t="shared" ref="P1859:P1922" si="95">IF(A1859="","",1)</f>
        <v/>
      </c>
      <c r="Q1859" s="91" t="str">
        <f t="shared" si="94"/>
        <v/>
      </c>
      <c r="S1859" s="91" t="str">
        <f t="shared" ref="S1859:S1922" si="96">IF(T1859="AGENT",2,"")&amp;IF(T1859="CLIENT",1,"")</f>
        <v/>
      </c>
    </row>
    <row r="1860" spans="16:19" x14ac:dyDescent="0.2">
      <c r="P1860" s="134" t="str">
        <f t="shared" si="95"/>
        <v/>
      </c>
      <c r="Q1860" s="91" t="str">
        <f t="shared" ref="Q1860:Q1923" si="97">IF(OR(L1860="TROP CHER ALL IN", L1860="TROP CHER FOB", L1860="TROP CHER FRET", L1860="REP HORS DELAIS", L1860="PDT NON ADAPTE", L1860="CDE ANNULEE", L1860="AUTRE"),1, "")</f>
        <v/>
      </c>
      <c r="S1860" s="91" t="str">
        <f t="shared" si="96"/>
        <v/>
      </c>
    </row>
    <row r="1861" spans="16:19" x14ac:dyDescent="0.2">
      <c r="P1861" s="134" t="str">
        <f t="shared" si="95"/>
        <v/>
      </c>
      <c r="Q1861" s="91" t="str">
        <f t="shared" si="97"/>
        <v/>
      </c>
      <c r="S1861" s="91" t="str">
        <f t="shared" si="96"/>
        <v/>
      </c>
    </row>
    <row r="1862" spans="16:19" x14ac:dyDescent="0.2">
      <c r="P1862" s="134" t="str">
        <f t="shared" si="95"/>
        <v/>
      </c>
      <c r="Q1862" s="91" t="str">
        <f t="shared" si="97"/>
        <v/>
      </c>
      <c r="S1862" s="91" t="str">
        <f t="shared" si="96"/>
        <v/>
      </c>
    </row>
    <row r="1863" spans="16:19" x14ac:dyDescent="0.2">
      <c r="P1863" s="134" t="str">
        <f t="shared" si="95"/>
        <v/>
      </c>
      <c r="Q1863" s="91" t="str">
        <f t="shared" si="97"/>
        <v/>
      </c>
      <c r="S1863" s="91" t="str">
        <f t="shared" si="96"/>
        <v/>
      </c>
    </row>
    <row r="1864" spans="16:19" x14ac:dyDescent="0.2">
      <c r="P1864" s="134" t="str">
        <f t="shared" si="95"/>
        <v/>
      </c>
      <c r="Q1864" s="91" t="str">
        <f t="shared" si="97"/>
        <v/>
      </c>
      <c r="S1864" s="91" t="str">
        <f t="shared" si="96"/>
        <v/>
      </c>
    </row>
    <row r="1865" spans="16:19" x14ac:dyDescent="0.2">
      <c r="P1865" s="134" t="str">
        <f t="shared" si="95"/>
        <v/>
      </c>
      <c r="Q1865" s="91" t="str">
        <f t="shared" si="97"/>
        <v/>
      </c>
      <c r="S1865" s="91" t="str">
        <f t="shared" si="96"/>
        <v/>
      </c>
    </row>
    <row r="1866" spans="16:19" x14ac:dyDescent="0.2">
      <c r="P1866" s="134" t="str">
        <f t="shared" si="95"/>
        <v/>
      </c>
      <c r="Q1866" s="91" t="str">
        <f t="shared" si="97"/>
        <v/>
      </c>
      <c r="S1866" s="91" t="str">
        <f t="shared" si="96"/>
        <v/>
      </c>
    </row>
    <row r="1867" spans="16:19" x14ac:dyDescent="0.2">
      <c r="P1867" s="134" t="str">
        <f t="shared" si="95"/>
        <v/>
      </c>
      <c r="Q1867" s="91" t="str">
        <f t="shared" si="97"/>
        <v/>
      </c>
      <c r="S1867" s="91" t="str">
        <f t="shared" si="96"/>
        <v/>
      </c>
    </row>
    <row r="1868" spans="16:19" x14ac:dyDescent="0.2">
      <c r="P1868" s="134" t="str">
        <f t="shared" si="95"/>
        <v/>
      </c>
      <c r="Q1868" s="91" t="str">
        <f t="shared" si="97"/>
        <v/>
      </c>
      <c r="S1868" s="91" t="str">
        <f t="shared" si="96"/>
        <v/>
      </c>
    </row>
    <row r="1869" spans="16:19" x14ac:dyDescent="0.2">
      <c r="P1869" s="134" t="str">
        <f t="shared" si="95"/>
        <v/>
      </c>
      <c r="Q1869" s="91" t="str">
        <f t="shared" si="97"/>
        <v/>
      </c>
      <c r="S1869" s="91" t="str">
        <f t="shared" si="96"/>
        <v/>
      </c>
    </row>
    <row r="1870" spans="16:19" x14ac:dyDescent="0.2">
      <c r="P1870" s="134" t="str">
        <f t="shared" si="95"/>
        <v/>
      </c>
      <c r="Q1870" s="91" t="str">
        <f t="shared" si="97"/>
        <v/>
      </c>
      <c r="S1870" s="91" t="str">
        <f t="shared" si="96"/>
        <v/>
      </c>
    </row>
    <row r="1871" spans="16:19" x14ac:dyDescent="0.2">
      <c r="P1871" s="134" t="str">
        <f t="shared" si="95"/>
        <v/>
      </c>
      <c r="Q1871" s="91" t="str">
        <f t="shared" si="97"/>
        <v/>
      </c>
      <c r="S1871" s="91" t="str">
        <f t="shared" si="96"/>
        <v/>
      </c>
    </row>
    <row r="1872" spans="16:19" x14ac:dyDescent="0.2">
      <c r="P1872" s="134" t="str">
        <f t="shared" si="95"/>
        <v/>
      </c>
      <c r="Q1872" s="91" t="str">
        <f t="shared" si="97"/>
        <v/>
      </c>
      <c r="S1872" s="91" t="str">
        <f t="shared" si="96"/>
        <v/>
      </c>
    </row>
    <row r="1873" spans="16:19" x14ac:dyDescent="0.2">
      <c r="P1873" s="134" t="str">
        <f t="shared" si="95"/>
        <v/>
      </c>
      <c r="Q1873" s="91" t="str">
        <f t="shared" si="97"/>
        <v/>
      </c>
      <c r="S1873" s="91" t="str">
        <f t="shared" si="96"/>
        <v/>
      </c>
    </row>
    <row r="1874" spans="16:19" x14ac:dyDescent="0.2">
      <c r="P1874" s="134" t="str">
        <f t="shared" si="95"/>
        <v/>
      </c>
      <c r="Q1874" s="91" t="str">
        <f t="shared" si="97"/>
        <v/>
      </c>
      <c r="S1874" s="91" t="str">
        <f t="shared" si="96"/>
        <v/>
      </c>
    </row>
    <row r="1875" spans="16:19" x14ac:dyDescent="0.2">
      <c r="P1875" s="134" t="str">
        <f t="shared" si="95"/>
        <v/>
      </c>
      <c r="Q1875" s="91" t="str">
        <f t="shared" si="97"/>
        <v/>
      </c>
      <c r="S1875" s="91" t="str">
        <f t="shared" si="96"/>
        <v/>
      </c>
    </row>
    <row r="1876" spans="16:19" x14ac:dyDescent="0.2">
      <c r="P1876" s="134" t="str">
        <f t="shared" si="95"/>
        <v/>
      </c>
      <c r="Q1876" s="91" t="str">
        <f t="shared" si="97"/>
        <v/>
      </c>
      <c r="S1876" s="91" t="str">
        <f t="shared" si="96"/>
        <v/>
      </c>
    </row>
    <row r="1877" spans="16:19" x14ac:dyDescent="0.2">
      <c r="P1877" s="134" t="str">
        <f t="shared" si="95"/>
        <v/>
      </c>
      <c r="Q1877" s="91" t="str">
        <f t="shared" si="97"/>
        <v/>
      </c>
      <c r="S1877" s="91" t="str">
        <f t="shared" si="96"/>
        <v/>
      </c>
    </row>
    <row r="1878" spans="16:19" x14ac:dyDescent="0.2">
      <c r="P1878" s="134" t="str">
        <f t="shared" si="95"/>
        <v/>
      </c>
      <c r="Q1878" s="91" t="str">
        <f t="shared" si="97"/>
        <v/>
      </c>
      <c r="S1878" s="91" t="str">
        <f t="shared" si="96"/>
        <v/>
      </c>
    </row>
    <row r="1879" spans="16:19" x14ac:dyDescent="0.2">
      <c r="P1879" s="134" t="str">
        <f t="shared" si="95"/>
        <v/>
      </c>
      <c r="Q1879" s="91" t="str">
        <f t="shared" si="97"/>
        <v/>
      </c>
      <c r="S1879" s="91" t="str">
        <f t="shared" si="96"/>
        <v/>
      </c>
    </row>
    <row r="1880" spans="16:19" x14ac:dyDescent="0.2">
      <c r="P1880" s="134" t="str">
        <f t="shared" si="95"/>
        <v/>
      </c>
      <c r="Q1880" s="91" t="str">
        <f t="shared" si="97"/>
        <v/>
      </c>
      <c r="S1880" s="91" t="str">
        <f t="shared" si="96"/>
        <v/>
      </c>
    </row>
    <row r="1881" spans="16:19" x14ac:dyDescent="0.2">
      <c r="P1881" s="134" t="str">
        <f t="shared" si="95"/>
        <v/>
      </c>
      <c r="Q1881" s="91" t="str">
        <f t="shared" si="97"/>
        <v/>
      </c>
      <c r="S1881" s="91" t="str">
        <f t="shared" si="96"/>
        <v/>
      </c>
    </row>
    <row r="1882" spans="16:19" x14ac:dyDescent="0.2">
      <c r="P1882" s="134" t="str">
        <f t="shared" si="95"/>
        <v/>
      </c>
      <c r="Q1882" s="91" t="str">
        <f t="shared" si="97"/>
        <v/>
      </c>
      <c r="S1882" s="91" t="str">
        <f t="shared" si="96"/>
        <v/>
      </c>
    </row>
    <row r="1883" spans="16:19" x14ac:dyDescent="0.2">
      <c r="P1883" s="134" t="str">
        <f t="shared" si="95"/>
        <v/>
      </c>
      <c r="Q1883" s="91" t="str">
        <f t="shared" si="97"/>
        <v/>
      </c>
      <c r="S1883" s="91" t="str">
        <f t="shared" si="96"/>
        <v/>
      </c>
    </row>
    <row r="1884" spans="16:19" x14ac:dyDescent="0.2">
      <c r="P1884" s="134" t="str">
        <f t="shared" si="95"/>
        <v/>
      </c>
      <c r="Q1884" s="91" t="str">
        <f t="shared" si="97"/>
        <v/>
      </c>
      <c r="S1884" s="91" t="str">
        <f t="shared" si="96"/>
        <v/>
      </c>
    </row>
    <row r="1885" spans="16:19" x14ac:dyDescent="0.2">
      <c r="P1885" s="134" t="str">
        <f t="shared" si="95"/>
        <v/>
      </c>
      <c r="Q1885" s="91" t="str">
        <f t="shared" si="97"/>
        <v/>
      </c>
      <c r="S1885" s="91" t="str">
        <f t="shared" si="96"/>
        <v/>
      </c>
    </row>
    <row r="1886" spans="16:19" x14ac:dyDescent="0.2">
      <c r="P1886" s="134" t="str">
        <f t="shared" si="95"/>
        <v/>
      </c>
      <c r="Q1886" s="91" t="str">
        <f t="shared" si="97"/>
        <v/>
      </c>
      <c r="S1886" s="91" t="str">
        <f t="shared" si="96"/>
        <v/>
      </c>
    </row>
    <row r="1887" spans="16:19" x14ac:dyDescent="0.2">
      <c r="P1887" s="134" t="str">
        <f t="shared" si="95"/>
        <v/>
      </c>
      <c r="Q1887" s="91" t="str">
        <f t="shared" si="97"/>
        <v/>
      </c>
      <c r="S1887" s="91" t="str">
        <f t="shared" si="96"/>
        <v/>
      </c>
    </row>
    <row r="1888" spans="16:19" x14ac:dyDescent="0.2">
      <c r="P1888" s="134" t="str">
        <f t="shared" si="95"/>
        <v/>
      </c>
      <c r="Q1888" s="91" t="str">
        <f t="shared" si="97"/>
        <v/>
      </c>
      <c r="S1888" s="91" t="str">
        <f t="shared" si="96"/>
        <v/>
      </c>
    </row>
    <row r="1889" spans="16:19" x14ac:dyDescent="0.2">
      <c r="P1889" s="134" t="str">
        <f t="shared" si="95"/>
        <v/>
      </c>
      <c r="Q1889" s="91" t="str">
        <f t="shared" si="97"/>
        <v/>
      </c>
      <c r="S1889" s="91" t="str">
        <f t="shared" si="96"/>
        <v/>
      </c>
    </row>
    <row r="1890" spans="16:19" x14ac:dyDescent="0.2">
      <c r="P1890" s="134" t="str">
        <f t="shared" si="95"/>
        <v/>
      </c>
      <c r="Q1890" s="91" t="str">
        <f t="shared" si="97"/>
        <v/>
      </c>
      <c r="S1890" s="91" t="str">
        <f t="shared" si="96"/>
        <v/>
      </c>
    </row>
    <row r="1891" spans="16:19" x14ac:dyDescent="0.2">
      <c r="P1891" s="134" t="str">
        <f t="shared" si="95"/>
        <v/>
      </c>
      <c r="Q1891" s="91" t="str">
        <f t="shared" si="97"/>
        <v/>
      </c>
      <c r="S1891" s="91" t="str">
        <f t="shared" si="96"/>
        <v/>
      </c>
    </row>
    <row r="1892" spans="16:19" x14ac:dyDescent="0.2">
      <c r="P1892" s="134" t="str">
        <f t="shared" si="95"/>
        <v/>
      </c>
      <c r="Q1892" s="91" t="str">
        <f t="shared" si="97"/>
        <v/>
      </c>
      <c r="S1892" s="91" t="str">
        <f t="shared" si="96"/>
        <v/>
      </c>
    </row>
    <row r="1893" spans="16:19" x14ac:dyDescent="0.2">
      <c r="P1893" s="134" t="str">
        <f t="shared" si="95"/>
        <v/>
      </c>
      <c r="Q1893" s="91" t="str">
        <f t="shared" si="97"/>
        <v/>
      </c>
      <c r="S1893" s="91" t="str">
        <f t="shared" si="96"/>
        <v/>
      </c>
    </row>
    <row r="1894" spans="16:19" x14ac:dyDescent="0.2">
      <c r="P1894" s="134" t="str">
        <f t="shared" si="95"/>
        <v/>
      </c>
      <c r="Q1894" s="91" t="str">
        <f t="shared" si="97"/>
        <v/>
      </c>
      <c r="S1894" s="91" t="str">
        <f t="shared" si="96"/>
        <v/>
      </c>
    </row>
    <row r="1895" spans="16:19" x14ac:dyDescent="0.2">
      <c r="P1895" s="134" t="str">
        <f t="shared" si="95"/>
        <v/>
      </c>
      <c r="Q1895" s="91" t="str">
        <f t="shared" si="97"/>
        <v/>
      </c>
      <c r="S1895" s="91" t="str">
        <f t="shared" si="96"/>
        <v/>
      </c>
    </row>
    <row r="1896" spans="16:19" x14ac:dyDescent="0.2">
      <c r="P1896" s="134" t="str">
        <f t="shared" si="95"/>
        <v/>
      </c>
      <c r="Q1896" s="91" t="str">
        <f t="shared" si="97"/>
        <v/>
      </c>
      <c r="S1896" s="91" t="str">
        <f t="shared" si="96"/>
        <v/>
      </c>
    </row>
    <row r="1897" spans="16:19" x14ac:dyDescent="0.2">
      <c r="P1897" s="134" t="str">
        <f t="shared" si="95"/>
        <v/>
      </c>
      <c r="Q1897" s="91" t="str">
        <f t="shared" si="97"/>
        <v/>
      </c>
      <c r="S1897" s="91" t="str">
        <f t="shared" si="96"/>
        <v/>
      </c>
    </row>
    <row r="1898" spans="16:19" x14ac:dyDescent="0.2">
      <c r="P1898" s="134" t="str">
        <f t="shared" si="95"/>
        <v/>
      </c>
      <c r="Q1898" s="91" t="str">
        <f t="shared" si="97"/>
        <v/>
      </c>
      <c r="S1898" s="91" t="str">
        <f t="shared" si="96"/>
        <v/>
      </c>
    </row>
    <row r="1899" spans="16:19" x14ac:dyDescent="0.2">
      <c r="P1899" s="134" t="str">
        <f t="shared" si="95"/>
        <v/>
      </c>
      <c r="Q1899" s="91" t="str">
        <f t="shared" si="97"/>
        <v/>
      </c>
      <c r="S1899" s="91" t="str">
        <f t="shared" si="96"/>
        <v/>
      </c>
    </row>
    <row r="1900" spans="16:19" x14ac:dyDescent="0.2">
      <c r="P1900" s="134" t="str">
        <f t="shared" si="95"/>
        <v/>
      </c>
      <c r="Q1900" s="91" t="str">
        <f t="shared" si="97"/>
        <v/>
      </c>
      <c r="S1900" s="91" t="str">
        <f t="shared" si="96"/>
        <v/>
      </c>
    </row>
    <row r="1901" spans="16:19" x14ac:dyDescent="0.2">
      <c r="P1901" s="134" t="str">
        <f t="shared" si="95"/>
        <v/>
      </c>
      <c r="Q1901" s="91" t="str">
        <f t="shared" si="97"/>
        <v/>
      </c>
      <c r="S1901" s="91" t="str">
        <f t="shared" si="96"/>
        <v/>
      </c>
    </row>
    <row r="1902" spans="16:19" x14ac:dyDescent="0.2">
      <c r="P1902" s="134" t="str">
        <f t="shared" si="95"/>
        <v/>
      </c>
      <c r="Q1902" s="91" t="str">
        <f t="shared" si="97"/>
        <v/>
      </c>
      <c r="S1902" s="91" t="str">
        <f t="shared" si="96"/>
        <v/>
      </c>
    </row>
    <row r="1903" spans="16:19" x14ac:dyDescent="0.2">
      <c r="P1903" s="134" t="str">
        <f t="shared" si="95"/>
        <v/>
      </c>
      <c r="Q1903" s="91" t="str">
        <f t="shared" si="97"/>
        <v/>
      </c>
      <c r="S1903" s="91" t="str">
        <f t="shared" si="96"/>
        <v/>
      </c>
    </row>
    <row r="1904" spans="16:19" x14ac:dyDescent="0.2">
      <c r="P1904" s="134" t="str">
        <f t="shared" si="95"/>
        <v/>
      </c>
      <c r="Q1904" s="91" t="str">
        <f t="shared" si="97"/>
        <v/>
      </c>
      <c r="S1904" s="91" t="str">
        <f t="shared" si="96"/>
        <v/>
      </c>
    </row>
    <row r="1905" spans="16:19" x14ac:dyDescent="0.2">
      <c r="P1905" s="134" t="str">
        <f t="shared" si="95"/>
        <v/>
      </c>
      <c r="Q1905" s="91" t="str">
        <f t="shared" si="97"/>
        <v/>
      </c>
      <c r="S1905" s="91" t="str">
        <f t="shared" si="96"/>
        <v/>
      </c>
    </row>
    <row r="1906" spans="16:19" x14ac:dyDescent="0.2">
      <c r="P1906" s="134" t="str">
        <f t="shared" si="95"/>
        <v/>
      </c>
      <c r="Q1906" s="91" t="str">
        <f t="shared" si="97"/>
        <v/>
      </c>
      <c r="S1906" s="91" t="str">
        <f t="shared" si="96"/>
        <v/>
      </c>
    </row>
    <row r="1907" spans="16:19" x14ac:dyDescent="0.2">
      <c r="P1907" s="134" t="str">
        <f t="shared" si="95"/>
        <v/>
      </c>
      <c r="Q1907" s="91" t="str">
        <f t="shared" si="97"/>
        <v/>
      </c>
      <c r="S1907" s="91" t="str">
        <f t="shared" si="96"/>
        <v/>
      </c>
    </row>
    <row r="1908" spans="16:19" x14ac:dyDescent="0.2">
      <c r="P1908" s="134" t="str">
        <f t="shared" si="95"/>
        <v/>
      </c>
      <c r="Q1908" s="91" t="str">
        <f t="shared" si="97"/>
        <v/>
      </c>
      <c r="S1908" s="91" t="str">
        <f t="shared" si="96"/>
        <v/>
      </c>
    </row>
    <row r="1909" spans="16:19" x14ac:dyDescent="0.2">
      <c r="P1909" s="134" t="str">
        <f t="shared" si="95"/>
        <v/>
      </c>
      <c r="Q1909" s="91" t="str">
        <f t="shared" si="97"/>
        <v/>
      </c>
      <c r="S1909" s="91" t="str">
        <f t="shared" si="96"/>
        <v/>
      </c>
    </row>
    <row r="1910" spans="16:19" x14ac:dyDescent="0.2">
      <c r="P1910" s="134" t="str">
        <f t="shared" si="95"/>
        <v/>
      </c>
      <c r="Q1910" s="91" t="str">
        <f t="shared" si="97"/>
        <v/>
      </c>
      <c r="S1910" s="91" t="str">
        <f t="shared" si="96"/>
        <v/>
      </c>
    </row>
    <row r="1911" spans="16:19" x14ac:dyDescent="0.2">
      <c r="P1911" s="134" t="str">
        <f t="shared" si="95"/>
        <v/>
      </c>
      <c r="Q1911" s="91" t="str">
        <f t="shared" si="97"/>
        <v/>
      </c>
      <c r="S1911" s="91" t="str">
        <f t="shared" si="96"/>
        <v/>
      </c>
    </row>
    <row r="1912" spans="16:19" x14ac:dyDescent="0.2">
      <c r="P1912" s="134" t="str">
        <f t="shared" si="95"/>
        <v/>
      </c>
      <c r="Q1912" s="91" t="str">
        <f t="shared" si="97"/>
        <v/>
      </c>
      <c r="S1912" s="91" t="str">
        <f t="shared" si="96"/>
        <v/>
      </c>
    </row>
    <row r="1913" spans="16:19" x14ac:dyDescent="0.2">
      <c r="P1913" s="134" t="str">
        <f t="shared" si="95"/>
        <v/>
      </c>
      <c r="Q1913" s="91" t="str">
        <f t="shared" si="97"/>
        <v/>
      </c>
      <c r="S1913" s="91" t="str">
        <f t="shared" si="96"/>
        <v/>
      </c>
    </row>
    <row r="1914" spans="16:19" x14ac:dyDescent="0.2">
      <c r="P1914" s="134" t="str">
        <f t="shared" si="95"/>
        <v/>
      </c>
      <c r="Q1914" s="91" t="str">
        <f t="shared" si="97"/>
        <v/>
      </c>
      <c r="S1914" s="91" t="str">
        <f t="shared" si="96"/>
        <v/>
      </c>
    </row>
    <row r="1915" spans="16:19" x14ac:dyDescent="0.2">
      <c r="P1915" s="134" t="str">
        <f t="shared" si="95"/>
        <v/>
      </c>
      <c r="Q1915" s="91" t="str">
        <f t="shared" si="97"/>
        <v/>
      </c>
      <c r="S1915" s="91" t="str">
        <f t="shared" si="96"/>
        <v/>
      </c>
    </row>
    <row r="1916" spans="16:19" x14ac:dyDescent="0.2">
      <c r="P1916" s="134" t="str">
        <f t="shared" si="95"/>
        <v/>
      </c>
      <c r="Q1916" s="91" t="str">
        <f t="shared" si="97"/>
        <v/>
      </c>
      <c r="S1916" s="91" t="str">
        <f t="shared" si="96"/>
        <v/>
      </c>
    </row>
    <row r="1917" spans="16:19" x14ac:dyDescent="0.2">
      <c r="P1917" s="134" t="str">
        <f t="shared" si="95"/>
        <v/>
      </c>
      <c r="Q1917" s="91" t="str">
        <f t="shared" si="97"/>
        <v/>
      </c>
      <c r="S1917" s="91" t="str">
        <f t="shared" si="96"/>
        <v/>
      </c>
    </row>
    <row r="1918" spans="16:19" x14ac:dyDescent="0.2">
      <c r="P1918" s="134" t="str">
        <f t="shared" si="95"/>
        <v/>
      </c>
      <c r="Q1918" s="91" t="str">
        <f t="shared" si="97"/>
        <v/>
      </c>
      <c r="S1918" s="91" t="str">
        <f t="shared" si="96"/>
        <v/>
      </c>
    </row>
    <row r="1919" spans="16:19" x14ac:dyDescent="0.2">
      <c r="P1919" s="134" t="str">
        <f t="shared" si="95"/>
        <v/>
      </c>
      <c r="Q1919" s="91" t="str">
        <f t="shared" si="97"/>
        <v/>
      </c>
      <c r="S1919" s="91" t="str">
        <f t="shared" si="96"/>
        <v/>
      </c>
    </row>
    <row r="1920" spans="16:19" x14ac:dyDescent="0.2">
      <c r="P1920" s="134" t="str">
        <f t="shared" si="95"/>
        <v/>
      </c>
      <c r="Q1920" s="91" t="str">
        <f t="shared" si="97"/>
        <v/>
      </c>
      <c r="S1920" s="91" t="str">
        <f t="shared" si="96"/>
        <v/>
      </c>
    </row>
    <row r="1921" spans="16:19" x14ac:dyDescent="0.2">
      <c r="P1921" s="134" t="str">
        <f t="shared" si="95"/>
        <v/>
      </c>
      <c r="Q1921" s="91" t="str">
        <f t="shared" si="97"/>
        <v/>
      </c>
      <c r="S1921" s="91" t="str">
        <f t="shared" si="96"/>
        <v/>
      </c>
    </row>
    <row r="1922" spans="16:19" x14ac:dyDescent="0.2">
      <c r="P1922" s="134" t="str">
        <f t="shared" si="95"/>
        <v/>
      </c>
      <c r="Q1922" s="91" t="str">
        <f t="shared" si="97"/>
        <v/>
      </c>
      <c r="S1922" s="91" t="str">
        <f t="shared" si="96"/>
        <v/>
      </c>
    </row>
    <row r="1923" spans="16:19" x14ac:dyDescent="0.2">
      <c r="P1923" s="134" t="str">
        <f t="shared" ref="P1923:P1986" si="98">IF(A1923="","",1)</f>
        <v/>
      </c>
      <c r="Q1923" s="91" t="str">
        <f t="shared" si="97"/>
        <v/>
      </c>
      <c r="S1923" s="91" t="str">
        <f t="shared" ref="S1923:S1986" si="99">IF(T1923="AGENT",2,"")&amp;IF(T1923="CLIENT",1,"")</f>
        <v/>
      </c>
    </row>
    <row r="1924" spans="16:19" x14ac:dyDescent="0.2">
      <c r="P1924" s="134" t="str">
        <f t="shared" si="98"/>
        <v/>
      </c>
      <c r="Q1924" s="91" t="str">
        <f t="shared" ref="Q1924:Q1987" si="100">IF(OR(L1924="TROP CHER ALL IN", L1924="TROP CHER FOB", L1924="TROP CHER FRET", L1924="REP HORS DELAIS", L1924="PDT NON ADAPTE", L1924="CDE ANNULEE", L1924="AUTRE"),1, "")</f>
        <v/>
      </c>
      <c r="S1924" s="91" t="str">
        <f t="shared" si="99"/>
        <v/>
      </c>
    </row>
    <row r="1925" spans="16:19" x14ac:dyDescent="0.2">
      <c r="P1925" s="134" t="str">
        <f t="shared" si="98"/>
        <v/>
      </c>
      <c r="Q1925" s="91" t="str">
        <f t="shared" si="100"/>
        <v/>
      </c>
      <c r="S1925" s="91" t="str">
        <f t="shared" si="99"/>
        <v/>
      </c>
    </row>
    <row r="1926" spans="16:19" x14ac:dyDescent="0.2">
      <c r="P1926" s="134" t="str">
        <f t="shared" si="98"/>
        <v/>
      </c>
      <c r="Q1926" s="91" t="str">
        <f t="shared" si="100"/>
        <v/>
      </c>
      <c r="S1926" s="91" t="str">
        <f t="shared" si="99"/>
        <v/>
      </c>
    </row>
    <row r="1927" spans="16:19" x14ac:dyDescent="0.2">
      <c r="P1927" s="134" t="str">
        <f t="shared" si="98"/>
        <v/>
      </c>
      <c r="Q1927" s="91" t="str">
        <f t="shared" si="100"/>
        <v/>
      </c>
      <c r="S1927" s="91" t="str">
        <f t="shared" si="99"/>
        <v/>
      </c>
    </row>
    <row r="1928" spans="16:19" x14ac:dyDescent="0.2">
      <c r="P1928" s="134" t="str">
        <f t="shared" si="98"/>
        <v/>
      </c>
      <c r="Q1928" s="91" t="str">
        <f t="shared" si="100"/>
        <v/>
      </c>
      <c r="S1928" s="91" t="str">
        <f t="shared" si="99"/>
        <v/>
      </c>
    </row>
    <row r="1929" spans="16:19" x14ac:dyDescent="0.2">
      <c r="P1929" s="134" t="str">
        <f t="shared" si="98"/>
        <v/>
      </c>
      <c r="Q1929" s="91" t="str">
        <f t="shared" si="100"/>
        <v/>
      </c>
      <c r="S1929" s="91" t="str">
        <f t="shared" si="99"/>
        <v/>
      </c>
    </row>
    <row r="1930" spans="16:19" x14ac:dyDescent="0.2">
      <c r="P1930" s="134" t="str">
        <f t="shared" si="98"/>
        <v/>
      </c>
      <c r="Q1930" s="91" t="str">
        <f t="shared" si="100"/>
        <v/>
      </c>
      <c r="S1930" s="91" t="str">
        <f t="shared" si="99"/>
        <v/>
      </c>
    </row>
    <row r="1931" spans="16:19" x14ac:dyDescent="0.2">
      <c r="P1931" s="134" t="str">
        <f t="shared" si="98"/>
        <v/>
      </c>
      <c r="Q1931" s="91" t="str">
        <f t="shared" si="100"/>
        <v/>
      </c>
      <c r="S1931" s="91" t="str">
        <f t="shared" si="99"/>
        <v/>
      </c>
    </row>
    <row r="1932" spans="16:19" x14ac:dyDescent="0.2">
      <c r="P1932" s="134" t="str">
        <f t="shared" si="98"/>
        <v/>
      </c>
      <c r="Q1932" s="91" t="str">
        <f t="shared" si="100"/>
        <v/>
      </c>
      <c r="S1932" s="91" t="str">
        <f t="shared" si="99"/>
        <v/>
      </c>
    </row>
    <row r="1933" spans="16:19" x14ac:dyDescent="0.2">
      <c r="P1933" s="134" t="str">
        <f t="shared" si="98"/>
        <v/>
      </c>
      <c r="Q1933" s="91" t="str">
        <f t="shared" si="100"/>
        <v/>
      </c>
      <c r="S1933" s="91" t="str">
        <f t="shared" si="99"/>
        <v/>
      </c>
    </row>
    <row r="1934" spans="16:19" x14ac:dyDescent="0.2">
      <c r="P1934" s="134" t="str">
        <f t="shared" si="98"/>
        <v/>
      </c>
      <c r="Q1934" s="91" t="str">
        <f t="shared" si="100"/>
        <v/>
      </c>
      <c r="S1934" s="91" t="str">
        <f t="shared" si="99"/>
        <v/>
      </c>
    </row>
    <row r="1935" spans="16:19" x14ac:dyDescent="0.2">
      <c r="P1935" s="134" t="str">
        <f t="shared" si="98"/>
        <v/>
      </c>
      <c r="Q1935" s="91" t="str">
        <f t="shared" si="100"/>
        <v/>
      </c>
      <c r="S1935" s="91" t="str">
        <f t="shared" si="99"/>
        <v/>
      </c>
    </row>
    <row r="1936" spans="16:19" x14ac:dyDescent="0.2">
      <c r="P1936" s="134" t="str">
        <f t="shared" si="98"/>
        <v/>
      </c>
      <c r="Q1936" s="91" t="str">
        <f t="shared" si="100"/>
        <v/>
      </c>
      <c r="S1936" s="91" t="str">
        <f t="shared" si="99"/>
        <v/>
      </c>
    </row>
    <row r="1937" spans="16:19" x14ac:dyDescent="0.2">
      <c r="P1937" s="134" t="str">
        <f t="shared" si="98"/>
        <v/>
      </c>
      <c r="Q1937" s="91" t="str">
        <f t="shared" si="100"/>
        <v/>
      </c>
      <c r="S1937" s="91" t="str">
        <f t="shared" si="99"/>
        <v/>
      </c>
    </row>
    <row r="1938" spans="16:19" x14ac:dyDescent="0.2">
      <c r="P1938" s="134" t="str">
        <f t="shared" si="98"/>
        <v/>
      </c>
      <c r="Q1938" s="91" t="str">
        <f t="shared" si="100"/>
        <v/>
      </c>
      <c r="S1938" s="91" t="str">
        <f t="shared" si="99"/>
        <v/>
      </c>
    </row>
    <row r="1939" spans="16:19" x14ac:dyDescent="0.2">
      <c r="P1939" s="134" t="str">
        <f t="shared" si="98"/>
        <v/>
      </c>
      <c r="Q1939" s="91" t="str">
        <f t="shared" si="100"/>
        <v/>
      </c>
      <c r="S1939" s="91" t="str">
        <f t="shared" si="99"/>
        <v/>
      </c>
    </row>
    <row r="1940" spans="16:19" x14ac:dyDescent="0.2">
      <c r="P1940" s="134" t="str">
        <f t="shared" si="98"/>
        <v/>
      </c>
      <c r="Q1940" s="91" t="str">
        <f t="shared" si="100"/>
        <v/>
      </c>
      <c r="S1940" s="91" t="str">
        <f t="shared" si="99"/>
        <v/>
      </c>
    </row>
    <row r="1941" spans="16:19" x14ac:dyDescent="0.2">
      <c r="P1941" s="134" t="str">
        <f t="shared" si="98"/>
        <v/>
      </c>
      <c r="Q1941" s="91" t="str">
        <f t="shared" si="100"/>
        <v/>
      </c>
      <c r="S1941" s="91" t="str">
        <f t="shared" si="99"/>
        <v/>
      </c>
    </row>
    <row r="1942" spans="16:19" x14ac:dyDescent="0.2">
      <c r="P1942" s="134" t="str">
        <f t="shared" si="98"/>
        <v/>
      </c>
      <c r="Q1942" s="91" t="str">
        <f t="shared" si="100"/>
        <v/>
      </c>
      <c r="S1942" s="91" t="str">
        <f t="shared" si="99"/>
        <v/>
      </c>
    </row>
    <row r="1943" spans="16:19" x14ac:dyDescent="0.2">
      <c r="P1943" s="134" t="str">
        <f t="shared" si="98"/>
        <v/>
      </c>
      <c r="Q1943" s="91" t="str">
        <f t="shared" si="100"/>
        <v/>
      </c>
      <c r="S1943" s="91" t="str">
        <f t="shared" si="99"/>
        <v/>
      </c>
    </row>
    <row r="1944" spans="16:19" x14ac:dyDescent="0.2">
      <c r="P1944" s="134" t="str">
        <f t="shared" si="98"/>
        <v/>
      </c>
      <c r="Q1944" s="91" t="str">
        <f t="shared" si="100"/>
        <v/>
      </c>
      <c r="S1944" s="91" t="str">
        <f t="shared" si="99"/>
        <v/>
      </c>
    </row>
    <row r="1945" spans="16:19" x14ac:dyDescent="0.2">
      <c r="P1945" s="134" t="str">
        <f t="shared" si="98"/>
        <v/>
      </c>
      <c r="Q1945" s="91" t="str">
        <f t="shared" si="100"/>
        <v/>
      </c>
      <c r="S1945" s="91" t="str">
        <f t="shared" si="99"/>
        <v/>
      </c>
    </row>
    <row r="1946" spans="16:19" x14ac:dyDescent="0.2">
      <c r="P1946" s="134" t="str">
        <f t="shared" si="98"/>
        <v/>
      </c>
      <c r="Q1946" s="91" t="str">
        <f t="shared" si="100"/>
        <v/>
      </c>
      <c r="S1946" s="91" t="str">
        <f t="shared" si="99"/>
        <v/>
      </c>
    </row>
    <row r="1947" spans="16:19" x14ac:dyDescent="0.2">
      <c r="P1947" s="134" t="str">
        <f t="shared" si="98"/>
        <v/>
      </c>
      <c r="Q1947" s="91" t="str">
        <f t="shared" si="100"/>
        <v/>
      </c>
      <c r="S1947" s="91" t="str">
        <f t="shared" si="99"/>
        <v/>
      </c>
    </row>
    <row r="1948" spans="16:19" x14ac:dyDescent="0.2">
      <c r="P1948" s="134" t="str">
        <f t="shared" si="98"/>
        <v/>
      </c>
      <c r="Q1948" s="91" t="str">
        <f t="shared" si="100"/>
        <v/>
      </c>
      <c r="S1948" s="91" t="str">
        <f t="shared" si="99"/>
        <v/>
      </c>
    </row>
    <row r="1949" spans="16:19" x14ac:dyDescent="0.2">
      <c r="P1949" s="134" t="str">
        <f t="shared" si="98"/>
        <v/>
      </c>
      <c r="Q1949" s="91" t="str">
        <f t="shared" si="100"/>
        <v/>
      </c>
      <c r="S1949" s="91" t="str">
        <f t="shared" si="99"/>
        <v/>
      </c>
    </row>
    <row r="1950" spans="16:19" x14ac:dyDescent="0.2">
      <c r="P1950" s="134" t="str">
        <f t="shared" si="98"/>
        <v/>
      </c>
      <c r="Q1950" s="91" t="str">
        <f t="shared" si="100"/>
        <v/>
      </c>
      <c r="S1950" s="91" t="str">
        <f t="shared" si="99"/>
        <v/>
      </c>
    </row>
    <row r="1951" spans="16:19" x14ac:dyDescent="0.2">
      <c r="P1951" s="134" t="str">
        <f t="shared" si="98"/>
        <v/>
      </c>
      <c r="Q1951" s="91" t="str">
        <f t="shared" si="100"/>
        <v/>
      </c>
      <c r="S1951" s="91" t="str">
        <f t="shared" si="99"/>
        <v/>
      </c>
    </row>
    <row r="1952" spans="16:19" x14ac:dyDescent="0.2">
      <c r="P1952" s="134" t="str">
        <f t="shared" si="98"/>
        <v/>
      </c>
      <c r="Q1952" s="91" t="str">
        <f t="shared" si="100"/>
        <v/>
      </c>
      <c r="S1952" s="91" t="str">
        <f t="shared" si="99"/>
        <v/>
      </c>
    </row>
    <row r="1953" spans="16:19" x14ac:dyDescent="0.2">
      <c r="P1953" s="134" t="str">
        <f t="shared" si="98"/>
        <v/>
      </c>
      <c r="Q1953" s="91" t="str">
        <f t="shared" si="100"/>
        <v/>
      </c>
      <c r="S1953" s="91" t="str">
        <f t="shared" si="99"/>
        <v/>
      </c>
    </row>
    <row r="1954" spans="16:19" x14ac:dyDescent="0.2">
      <c r="P1954" s="134" t="str">
        <f t="shared" si="98"/>
        <v/>
      </c>
      <c r="Q1954" s="91" t="str">
        <f t="shared" si="100"/>
        <v/>
      </c>
      <c r="S1954" s="91" t="str">
        <f t="shared" si="99"/>
        <v/>
      </c>
    </row>
    <row r="1955" spans="16:19" x14ac:dyDescent="0.2">
      <c r="P1955" s="134" t="str">
        <f t="shared" si="98"/>
        <v/>
      </c>
      <c r="Q1955" s="91" t="str">
        <f t="shared" si="100"/>
        <v/>
      </c>
      <c r="S1955" s="91" t="str">
        <f t="shared" si="99"/>
        <v/>
      </c>
    </row>
    <row r="1956" spans="16:19" x14ac:dyDescent="0.2">
      <c r="P1956" s="134" t="str">
        <f t="shared" si="98"/>
        <v/>
      </c>
      <c r="Q1956" s="91" t="str">
        <f t="shared" si="100"/>
        <v/>
      </c>
      <c r="S1956" s="91" t="str">
        <f t="shared" si="99"/>
        <v/>
      </c>
    </row>
    <row r="1957" spans="16:19" x14ac:dyDescent="0.2">
      <c r="P1957" s="134" t="str">
        <f t="shared" si="98"/>
        <v/>
      </c>
      <c r="Q1957" s="91" t="str">
        <f t="shared" si="100"/>
        <v/>
      </c>
      <c r="S1957" s="91" t="str">
        <f t="shared" si="99"/>
        <v/>
      </c>
    </row>
    <row r="1958" spans="16:19" x14ac:dyDescent="0.2">
      <c r="P1958" s="134" t="str">
        <f t="shared" si="98"/>
        <v/>
      </c>
      <c r="Q1958" s="91" t="str">
        <f t="shared" si="100"/>
        <v/>
      </c>
      <c r="S1958" s="91" t="str">
        <f t="shared" si="99"/>
        <v/>
      </c>
    </row>
    <row r="1959" spans="16:19" x14ac:dyDescent="0.2">
      <c r="P1959" s="134" t="str">
        <f t="shared" si="98"/>
        <v/>
      </c>
      <c r="Q1959" s="91" t="str">
        <f t="shared" si="100"/>
        <v/>
      </c>
      <c r="S1959" s="91" t="str">
        <f t="shared" si="99"/>
        <v/>
      </c>
    </row>
    <row r="1960" spans="16:19" x14ac:dyDescent="0.2">
      <c r="P1960" s="134" t="str">
        <f t="shared" si="98"/>
        <v/>
      </c>
      <c r="Q1960" s="91" t="str">
        <f t="shared" si="100"/>
        <v/>
      </c>
      <c r="S1960" s="91" t="str">
        <f t="shared" si="99"/>
        <v/>
      </c>
    </row>
    <row r="1961" spans="16:19" x14ac:dyDescent="0.2">
      <c r="P1961" s="134" t="str">
        <f t="shared" si="98"/>
        <v/>
      </c>
      <c r="Q1961" s="91" t="str">
        <f t="shared" si="100"/>
        <v/>
      </c>
      <c r="S1961" s="91" t="str">
        <f t="shared" si="99"/>
        <v/>
      </c>
    </row>
    <row r="1962" spans="16:19" x14ac:dyDescent="0.2">
      <c r="P1962" s="134" t="str">
        <f t="shared" si="98"/>
        <v/>
      </c>
      <c r="Q1962" s="91" t="str">
        <f t="shared" si="100"/>
        <v/>
      </c>
      <c r="S1962" s="91" t="str">
        <f t="shared" si="99"/>
        <v/>
      </c>
    </row>
    <row r="1963" spans="16:19" x14ac:dyDescent="0.2">
      <c r="P1963" s="134" t="str">
        <f t="shared" si="98"/>
        <v/>
      </c>
      <c r="Q1963" s="91" t="str">
        <f t="shared" si="100"/>
        <v/>
      </c>
      <c r="S1963" s="91" t="str">
        <f t="shared" si="99"/>
        <v/>
      </c>
    </row>
    <row r="1964" spans="16:19" x14ac:dyDescent="0.2">
      <c r="P1964" s="134" t="str">
        <f t="shared" si="98"/>
        <v/>
      </c>
      <c r="Q1964" s="91" t="str">
        <f t="shared" si="100"/>
        <v/>
      </c>
      <c r="S1964" s="91" t="str">
        <f t="shared" si="99"/>
        <v/>
      </c>
    </row>
    <row r="1965" spans="16:19" x14ac:dyDescent="0.2">
      <c r="P1965" s="134" t="str">
        <f t="shared" si="98"/>
        <v/>
      </c>
      <c r="Q1965" s="91" t="str">
        <f t="shared" si="100"/>
        <v/>
      </c>
      <c r="S1965" s="91" t="str">
        <f t="shared" si="99"/>
        <v/>
      </c>
    </row>
    <row r="1966" spans="16:19" x14ac:dyDescent="0.2">
      <c r="P1966" s="134" t="str">
        <f t="shared" si="98"/>
        <v/>
      </c>
      <c r="Q1966" s="91" t="str">
        <f t="shared" si="100"/>
        <v/>
      </c>
      <c r="S1966" s="91" t="str">
        <f t="shared" si="99"/>
        <v/>
      </c>
    </row>
    <row r="1967" spans="16:19" x14ac:dyDescent="0.2">
      <c r="P1967" s="134" t="str">
        <f t="shared" si="98"/>
        <v/>
      </c>
      <c r="Q1967" s="91" t="str">
        <f t="shared" si="100"/>
        <v/>
      </c>
      <c r="S1967" s="91" t="str">
        <f t="shared" si="99"/>
        <v/>
      </c>
    </row>
    <row r="1968" spans="16:19" x14ac:dyDescent="0.2">
      <c r="P1968" s="134" t="str">
        <f t="shared" si="98"/>
        <v/>
      </c>
      <c r="Q1968" s="91" t="str">
        <f t="shared" si="100"/>
        <v/>
      </c>
      <c r="S1968" s="91" t="str">
        <f t="shared" si="99"/>
        <v/>
      </c>
    </row>
    <row r="1969" spans="16:19" x14ac:dyDescent="0.2">
      <c r="P1969" s="134" t="str">
        <f t="shared" si="98"/>
        <v/>
      </c>
      <c r="Q1969" s="91" t="str">
        <f t="shared" si="100"/>
        <v/>
      </c>
      <c r="S1969" s="91" t="str">
        <f t="shared" si="99"/>
        <v/>
      </c>
    </row>
    <row r="1970" spans="16:19" x14ac:dyDescent="0.2">
      <c r="P1970" s="134" t="str">
        <f t="shared" si="98"/>
        <v/>
      </c>
      <c r="Q1970" s="91" t="str">
        <f t="shared" si="100"/>
        <v/>
      </c>
      <c r="S1970" s="91" t="str">
        <f t="shared" si="99"/>
        <v/>
      </c>
    </row>
    <row r="1971" spans="16:19" x14ac:dyDescent="0.2">
      <c r="P1971" s="134" t="str">
        <f t="shared" si="98"/>
        <v/>
      </c>
      <c r="Q1971" s="91" t="str">
        <f t="shared" si="100"/>
        <v/>
      </c>
      <c r="S1971" s="91" t="str">
        <f t="shared" si="99"/>
        <v/>
      </c>
    </row>
    <row r="1972" spans="16:19" x14ac:dyDescent="0.2">
      <c r="P1972" s="134" t="str">
        <f t="shared" si="98"/>
        <v/>
      </c>
      <c r="Q1972" s="91" t="str">
        <f t="shared" si="100"/>
        <v/>
      </c>
      <c r="S1972" s="91" t="str">
        <f t="shared" si="99"/>
        <v/>
      </c>
    </row>
    <row r="1973" spans="16:19" x14ac:dyDescent="0.2">
      <c r="P1973" s="134" t="str">
        <f t="shared" si="98"/>
        <v/>
      </c>
      <c r="Q1973" s="91" t="str">
        <f t="shared" si="100"/>
        <v/>
      </c>
      <c r="S1973" s="91" t="str">
        <f t="shared" si="99"/>
        <v/>
      </c>
    </row>
    <row r="1974" spans="16:19" x14ac:dyDescent="0.2">
      <c r="P1974" s="134" t="str">
        <f t="shared" si="98"/>
        <v/>
      </c>
      <c r="Q1974" s="91" t="str">
        <f t="shared" si="100"/>
        <v/>
      </c>
      <c r="S1974" s="91" t="str">
        <f t="shared" si="99"/>
        <v/>
      </c>
    </row>
    <row r="1975" spans="16:19" x14ac:dyDescent="0.2">
      <c r="P1975" s="134" t="str">
        <f t="shared" si="98"/>
        <v/>
      </c>
      <c r="Q1975" s="91" t="str">
        <f t="shared" si="100"/>
        <v/>
      </c>
      <c r="S1975" s="91" t="str">
        <f t="shared" si="99"/>
        <v/>
      </c>
    </row>
    <row r="1976" spans="16:19" x14ac:dyDescent="0.2">
      <c r="P1976" s="134" t="str">
        <f t="shared" si="98"/>
        <v/>
      </c>
      <c r="Q1976" s="91" t="str">
        <f t="shared" si="100"/>
        <v/>
      </c>
      <c r="S1976" s="91" t="str">
        <f t="shared" si="99"/>
        <v/>
      </c>
    </row>
    <row r="1977" spans="16:19" x14ac:dyDescent="0.2">
      <c r="P1977" s="134" t="str">
        <f t="shared" si="98"/>
        <v/>
      </c>
      <c r="Q1977" s="91" t="str">
        <f t="shared" si="100"/>
        <v/>
      </c>
      <c r="S1977" s="91" t="str">
        <f t="shared" si="99"/>
        <v/>
      </c>
    </row>
    <row r="1978" spans="16:19" x14ac:dyDescent="0.2">
      <c r="P1978" s="134" t="str">
        <f t="shared" si="98"/>
        <v/>
      </c>
      <c r="Q1978" s="91" t="str">
        <f t="shared" si="100"/>
        <v/>
      </c>
      <c r="S1978" s="91" t="str">
        <f t="shared" si="99"/>
        <v/>
      </c>
    </row>
    <row r="1979" spans="16:19" x14ac:dyDescent="0.2">
      <c r="P1979" s="134" t="str">
        <f t="shared" si="98"/>
        <v/>
      </c>
      <c r="Q1979" s="91" t="str">
        <f t="shared" si="100"/>
        <v/>
      </c>
      <c r="S1979" s="91" t="str">
        <f t="shared" si="99"/>
        <v/>
      </c>
    </row>
    <row r="1980" spans="16:19" x14ac:dyDescent="0.2">
      <c r="P1980" s="134" t="str">
        <f t="shared" si="98"/>
        <v/>
      </c>
      <c r="Q1980" s="91" t="str">
        <f t="shared" si="100"/>
        <v/>
      </c>
      <c r="S1980" s="91" t="str">
        <f t="shared" si="99"/>
        <v/>
      </c>
    </row>
    <row r="1981" spans="16:19" x14ac:dyDescent="0.2">
      <c r="P1981" s="134" t="str">
        <f t="shared" si="98"/>
        <v/>
      </c>
      <c r="Q1981" s="91" t="str">
        <f t="shared" si="100"/>
        <v/>
      </c>
      <c r="S1981" s="91" t="str">
        <f t="shared" si="99"/>
        <v/>
      </c>
    </row>
    <row r="1982" spans="16:19" x14ac:dyDescent="0.2">
      <c r="P1982" s="134" t="str">
        <f t="shared" si="98"/>
        <v/>
      </c>
      <c r="Q1982" s="91" t="str">
        <f t="shared" si="100"/>
        <v/>
      </c>
      <c r="S1982" s="91" t="str">
        <f t="shared" si="99"/>
        <v/>
      </c>
    </row>
    <row r="1983" spans="16:19" x14ac:dyDescent="0.2">
      <c r="P1983" s="134" t="str">
        <f t="shared" si="98"/>
        <v/>
      </c>
      <c r="Q1983" s="91" t="str">
        <f t="shared" si="100"/>
        <v/>
      </c>
      <c r="S1983" s="91" t="str">
        <f t="shared" si="99"/>
        <v/>
      </c>
    </row>
    <row r="1984" spans="16:19" x14ac:dyDescent="0.2">
      <c r="P1984" s="134" t="str">
        <f t="shared" si="98"/>
        <v/>
      </c>
      <c r="Q1984" s="91" t="str">
        <f t="shared" si="100"/>
        <v/>
      </c>
      <c r="S1984" s="91" t="str">
        <f t="shared" si="99"/>
        <v/>
      </c>
    </row>
    <row r="1985" spans="16:19" x14ac:dyDescent="0.2">
      <c r="P1985" s="134" t="str">
        <f t="shared" si="98"/>
        <v/>
      </c>
      <c r="Q1985" s="91" t="str">
        <f t="shared" si="100"/>
        <v/>
      </c>
      <c r="S1985" s="91" t="str">
        <f t="shared" si="99"/>
        <v/>
      </c>
    </row>
    <row r="1986" spans="16:19" x14ac:dyDescent="0.2">
      <c r="P1986" s="134" t="str">
        <f t="shared" si="98"/>
        <v/>
      </c>
      <c r="Q1986" s="91" t="str">
        <f t="shared" si="100"/>
        <v/>
      </c>
      <c r="S1986" s="91" t="str">
        <f t="shared" si="99"/>
        <v/>
      </c>
    </row>
    <row r="1987" spans="16:19" x14ac:dyDescent="0.2">
      <c r="P1987" s="134" t="str">
        <f t="shared" ref="P1987:P2050" si="101">IF(A1987="","",1)</f>
        <v/>
      </c>
      <c r="Q1987" s="91" t="str">
        <f t="shared" si="100"/>
        <v/>
      </c>
      <c r="S1987" s="91" t="str">
        <f t="shared" ref="S1987:S2050" si="102">IF(T1987="AGENT",2,"")&amp;IF(T1987="CLIENT",1,"")</f>
        <v/>
      </c>
    </row>
    <row r="1988" spans="16:19" x14ac:dyDescent="0.2">
      <c r="P1988" s="134" t="str">
        <f t="shared" si="101"/>
        <v/>
      </c>
      <c r="Q1988" s="91" t="str">
        <f t="shared" ref="Q1988:Q2051" si="103">IF(OR(L1988="TROP CHER ALL IN", L1988="TROP CHER FOB", L1988="TROP CHER FRET", L1988="REP HORS DELAIS", L1988="PDT NON ADAPTE", L1988="CDE ANNULEE", L1988="AUTRE"),1, "")</f>
        <v/>
      </c>
      <c r="S1988" s="91" t="str">
        <f t="shared" si="102"/>
        <v/>
      </c>
    </row>
    <row r="1989" spans="16:19" x14ac:dyDescent="0.2">
      <c r="P1989" s="134" t="str">
        <f t="shared" si="101"/>
        <v/>
      </c>
      <c r="Q1989" s="91" t="str">
        <f t="shared" si="103"/>
        <v/>
      </c>
      <c r="S1989" s="91" t="str">
        <f t="shared" si="102"/>
        <v/>
      </c>
    </row>
    <row r="1990" spans="16:19" x14ac:dyDescent="0.2">
      <c r="P1990" s="134" t="str">
        <f t="shared" si="101"/>
        <v/>
      </c>
      <c r="Q1990" s="91" t="str">
        <f t="shared" si="103"/>
        <v/>
      </c>
      <c r="S1990" s="91" t="str">
        <f t="shared" si="102"/>
        <v/>
      </c>
    </row>
    <row r="1991" spans="16:19" x14ac:dyDescent="0.2">
      <c r="P1991" s="134" t="str">
        <f t="shared" si="101"/>
        <v/>
      </c>
      <c r="Q1991" s="91" t="str">
        <f t="shared" si="103"/>
        <v/>
      </c>
      <c r="S1991" s="91" t="str">
        <f t="shared" si="102"/>
        <v/>
      </c>
    </row>
    <row r="1992" spans="16:19" x14ac:dyDescent="0.2">
      <c r="P1992" s="134" t="str">
        <f t="shared" si="101"/>
        <v/>
      </c>
      <c r="Q1992" s="91" t="str">
        <f t="shared" si="103"/>
        <v/>
      </c>
      <c r="S1992" s="91" t="str">
        <f t="shared" si="102"/>
        <v/>
      </c>
    </row>
    <row r="1993" spans="16:19" x14ac:dyDescent="0.2">
      <c r="P1993" s="134" t="str">
        <f t="shared" si="101"/>
        <v/>
      </c>
      <c r="Q1993" s="91" t="str">
        <f t="shared" si="103"/>
        <v/>
      </c>
      <c r="S1993" s="91" t="str">
        <f t="shared" si="102"/>
        <v/>
      </c>
    </row>
    <row r="1994" spans="16:19" x14ac:dyDescent="0.2">
      <c r="P1994" s="134" t="str">
        <f t="shared" si="101"/>
        <v/>
      </c>
      <c r="Q1994" s="91" t="str">
        <f t="shared" si="103"/>
        <v/>
      </c>
      <c r="S1994" s="91" t="str">
        <f t="shared" si="102"/>
        <v/>
      </c>
    </row>
    <row r="1995" spans="16:19" x14ac:dyDescent="0.2">
      <c r="P1995" s="134" t="str">
        <f t="shared" si="101"/>
        <v/>
      </c>
      <c r="Q1995" s="91" t="str">
        <f t="shared" si="103"/>
        <v/>
      </c>
      <c r="S1995" s="91" t="str">
        <f t="shared" si="102"/>
        <v/>
      </c>
    </row>
    <row r="1996" spans="16:19" x14ac:dyDescent="0.2">
      <c r="P1996" s="134" t="str">
        <f t="shared" si="101"/>
        <v/>
      </c>
      <c r="Q1996" s="91" t="str">
        <f t="shared" si="103"/>
        <v/>
      </c>
      <c r="S1996" s="91" t="str">
        <f t="shared" si="102"/>
        <v/>
      </c>
    </row>
    <row r="1997" spans="16:19" x14ac:dyDescent="0.2">
      <c r="P1997" s="134" t="str">
        <f t="shared" si="101"/>
        <v/>
      </c>
      <c r="Q1997" s="91" t="str">
        <f t="shared" si="103"/>
        <v/>
      </c>
      <c r="S1997" s="91" t="str">
        <f t="shared" si="102"/>
        <v/>
      </c>
    </row>
    <row r="1998" spans="16:19" x14ac:dyDescent="0.2">
      <c r="P1998" s="134" t="str">
        <f t="shared" si="101"/>
        <v/>
      </c>
      <c r="Q1998" s="91" t="str">
        <f t="shared" si="103"/>
        <v/>
      </c>
      <c r="S1998" s="91" t="str">
        <f t="shared" si="102"/>
        <v/>
      </c>
    </row>
    <row r="1999" spans="16:19" x14ac:dyDescent="0.2">
      <c r="P1999" s="134" t="str">
        <f t="shared" si="101"/>
        <v/>
      </c>
      <c r="Q1999" s="91" t="str">
        <f t="shared" si="103"/>
        <v/>
      </c>
      <c r="S1999" s="91" t="str">
        <f t="shared" si="102"/>
        <v/>
      </c>
    </row>
    <row r="2000" spans="16:19" x14ac:dyDescent="0.2">
      <c r="P2000" s="134" t="str">
        <f t="shared" si="101"/>
        <v/>
      </c>
      <c r="Q2000" s="91" t="str">
        <f t="shared" si="103"/>
        <v/>
      </c>
      <c r="S2000" s="91" t="str">
        <f t="shared" si="102"/>
        <v/>
      </c>
    </row>
    <row r="2001" spans="16:19" x14ac:dyDescent="0.2">
      <c r="P2001" s="134" t="str">
        <f t="shared" si="101"/>
        <v/>
      </c>
      <c r="Q2001" s="91" t="str">
        <f t="shared" si="103"/>
        <v/>
      </c>
      <c r="S2001" s="91" t="str">
        <f t="shared" si="102"/>
        <v/>
      </c>
    </row>
    <row r="2002" spans="16:19" x14ac:dyDescent="0.2">
      <c r="P2002" s="134" t="str">
        <f t="shared" si="101"/>
        <v/>
      </c>
      <c r="Q2002" s="91" t="str">
        <f t="shared" si="103"/>
        <v/>
      </c>
      <c r="S2002" s="91" t="str">
        <f t="shared" si="102"/>
        <v/>
      </c>
    </row>
    <row r="2003" spans="16:19" x14ac:dyDescent="0.2">
      <c r="P2003" s="134" t="str">
        <f t="shared" si="101"/>
        <v/>
      </c>
      <c r="Q2003" s="91" t="str">
        <f t="shared" si="103"/>
        <v/>
      </c>
      <c r="S2003" s="91" t="str">
        <f t="shared" si="102"/>
        <v/>
      </c>
    </row>
    <row r="2004" spans="16:19" x14ac:dyDescent="0.2">
      <c r="P2004" s="134" t="str">
        <f t="shared" si="101"/>
        <v/>
      </c>
      <c r="Q2004" s="91" t="str">
        <f t="shared" si="103"/>
        <v/>
      </c>
      <c r="S2004" s="91" t="str">
        <f t="shared" si="102"/>
        <v/>
      </c>
    </row>
    <row r="2005" spans="16:19" x14ac:dyDescent="0.2">
      <c r="P2005" s="134" t="str">
        <f t="shared" si="101"/>
        <v/>
      </c>
      <c r="Q2005" s="91" t="str">
        <f t="shared" si="103"/>
        <v/>
      </c>
      <c r="S2005" s="91" t="str">
        <f t="shared" si="102"/>
        <v/>
      </c>
    </row>
    <row r="2006" spans="16:19" x14ac:dyDescent="0.2">
      <c r="P2006" s="134" t="str">
        <f t="shared" si="101"/>
        <v/>
      </c>
      <c r="Q2006" s="91" t="str">
        <f t="shared" si="103"/>
        <v/>
      </c>
      <c r="S2006" s="91" t="str">
        <f t="shared" si="102"/>
        <v/>
      </c>
    </row>
    <row r="2007" spans="16:19" x14ac:dyDescent="0.2">
      <c r="P2007" s="134" t="str">
        <f t="shared" si="101"/>
        <v/>
      </c>
      <c r="Q2007" s="91" t="str">
        <f t="shared" si="103"/>
        <v/>
      </c>
      <c r="S2007" s="91" t="str">
        <f t="shared" si="102"/>
        <v/>
      </c>
    </row>
    <row r="2008" spans="16:19" x14ac:dyDescent="0.2">
      <c r="P2008" s="134" t="str">
        <f t="shared" si="101"/>
        <v/>
      </c>
      <c r="Q2008" s="91" t="str">
        <f t="shared" si="103"/>
        <v/>
      </c>
      <c r="S2008" s="91" t="str">
        <f t="shared" si="102"/>
        <v/>
      </c>
    </row>
    <row r="2009" spans="16:19" x14ac:dyDescent="0.2">
      <c r="P2009" s="134" t="str">
        <f t="shared" si="101"/>
        <v/>
      </c>
      <c r="Q2009" s="91" t="str">
        <f t="shared" si="103"/>
        <v/>
      </c>
      <c r="S2009" s="91" t="str">
        <f t="shared" si="102"/>
        <v/>
      </c>
    </row>
    <row r="2010" spans="16:19" x14ac:dyDescent="0.2">
      <c r="P2010" s="134" t="str">
        <f t="shared" si="101"/>
        <v/>
      </c>
      <c r="Q2010" s="91" t="str">
        <f t="shared" si="103"/>
        <v/>
      </c>
      <c r="S2010" s="91" t="str">
        <f t="shared" si="102"/>
        <v/>
      </c>
    </row>
    <row r="2011" spans="16:19" x14ac:dyDescent="0.2">
      <c r="P2011" s="134" t="str">
        <f t="shared" si="101"/>
        <v/>
      </c>
      <c r="Q2011" s="91" t="str">
        <f t="shared" si="103"/>
        <v/>
      </c>
      <c r="S2011" s="91" t="str">
        <f t="shared" si="102"/>
        <v/>
      </c>
    </row>
    <row r="2012" spans="16:19" x14ac:dyDescent="0.2">
      <c r="P2012" s="134" t="str">
        <f t="shared" si="101"/>
        <v/>
      </c>
      <c r="Q2012" s="91" t="str">
        <f t="shared" si="103"/>
        <v/>
      </c>
      <c r="S2012" s="91" t="str">
        <f t="shared" si="102"/>
        <v/>
      </c>
    </row>
    <row r="2013" spans="16:19" x14ac:dyDescent="0.2">
      <c r="P2013" s="134" t="str">
        <f t="shared" si="101"/>
        <v/>
      </c>
      <c r="Q2013" s="91" t="str">
        <f t="shared" si="103"/>
        <v/>
      </c>
      <c r="S2013" s="91" t="str">
        <f t="shared" si="102"/>
        <v/>
      </c>
    </row>
    <row r="2014" spans="16:19" x14ac:dyDescent="0.2">
      <c r="P2014" s="134" t="str">
        <f t="shared" si="101"/>
        <v/>
      </c>
      <c r="Q2014" s="91" t="str">
        <f t="shared" si="103"/>
        <v/>
      </c>
      <c r="S2014" s="91" t="str">
        <f t="shared" si="102"/>
        <v/>
      </c>
    </row>
    <row r="2015" spans="16:19" x14ac:dyDescent="0.2">
      <c r="P2015" s="134" t="str">
        <f t="shared" si="101"/>
        <v/>
      </c>
      <c r="Q2015" s="91" t="str">
        <f t="shared" si="103"/>
        <v/>
      </c>
      <c r="S2015" s="91" t="str">
        <f t="shared" si="102"/>
        <v/>
      </c>
    </row>
    <row r="2016" spans="16:19" x14ac:dyDescent="0.2">
      <c r="P2016" s="134" t="str">
        <f t="shared" si="101"/>
        <v/>
      </c>
      <c r="Q2016" s="91" t="str">
        <f t="shared" si="103"/>
        <v/>
      </c>
      <c r="S2016" s="91" t="str">
        <f t="shared" si="102"/>
        <v/>
      </c>
    </row>
    <row r="2017" spans="16:19" x14ac:dyDescent="0.2">
      <c r="P2017" s="134" t="str">
        <f t="shared" si="101"/>
        <v/>
      </c>
      <c r="Q2017" s="91" t="str">
        <f t="shared" si="103"/>
        <v/>
      </c>
      <c r="S2017" s="91" t="str">
        <f t="shared" si="102"/>
        <v/>
      </c>
    </row>
    <row r="2018" spans="16:19" x14ac:dyDescent="0.2">
      <c r="P2018" s="134" t="str">
        <f t="shared" si="101"/>
        <v/>
      </c>
      <c r="Q2018" s="91" t="str">
        <f t="shared" si="103"/>
        <v/>
      </c>
      <c r="S2018" s="91" t="str">
        <f t="shared" si="102"/>
        <v/>
      </c>
    </row>
    <row r="2019" spans="16:19" x14ac:dyDescent="0.2">
      <c r="P2019" s="134" t="str">
        <f t="shared" si="101"/>
        <v/>
      </c>
      <c r="Q2019" s="91" t="str">
        <f t="shared" si="103"/>
        <v/>
      </c>
      <c r="S2019" s="91" t="str">
        <f t="shared" si="102"/>
        <v/>
      </c>
    </row>
    <row r="2020" spans="16:19" x14ac:dyDescent="0.2">
      <c r="P2020" s="134" t="str">
        <f t="shared" si="101"/>
        <v/>
      </c>
      <c r="Q2020" s="91" t="str">
        <f t="shared" si="103"/>
        <v/>
      </c>
      <c r="S2020" s="91" t="str">
        <f t="shared" si="102"/>
        <v/>
      </c>
    </row>
    <row r="2021" spans="16:19" x14ac:dyDescent="0.2">
      <c r="P2021" s="134" t="str">
        <f t="shared" si="101"/>
        <v/>
      </c>
      <c r="Q2021" s="91" t="str">
        <f t="shared" si="103"/>
        <v/>
      </c>
      <c r="S2021" s="91" t="str">
        <f t="shared" si="102"/>
        <v/>
      </c>
    </row>
    <row r="2022" spans="16:19" x14ac:dyDescent="0.2">
      <c r="P2022" s="134" t="str">
        <f t="shared" si="101"/>
        <v/>
      </c>
      <c r="Q2022" s="91" t="str">
        <f t="shared" si="103"/>
        <v/>
      </c>
      <c r="S2022" s="91" t="str">
        <f t="shared" si="102"/>
        <v/>
      </c>
    </row>
    <row r="2023" spans="16:19" x14ac:dyDescent="0.2">
      <c r="P2023" s="134" t="str">
        <f t="shared" si="101"/>
        <v/>
      </c>
      <c r="Q2023" s="91" t="str">
        <f t="shared" si="103"/>
        <v/>
      </c>
      <c r="S2023" s="91" t="str">
        <f t="shared" si="102"/>
        <v/>
      </c>
    </row>
    <row r="2024" spans="16:19" x14ac:dyDescent="0.2">
      <c r="P2024" s="134" t="str">
        <f t="shared" si="101"/>
        <v/>
      </c>
      <c r="Q2024" s="91" t="str">
        <f t="shared" si="103"/>
        <v/>
      </c>
      <c r="S2024" s="91" t="str">
        <f t="shared" si="102"/>
        <v/>
      </c>
    </row>
    <row r="2025" spans="16:19" x14ac:dyDescent="0.2">
      <c r="P2025" s="134" t="str">
        <f t="shared" si="101"/>
        <v/>
      </c>
      <c r="Q2025" s="91" t="str">
        <f t="shared" si="103"/>
        <v/>
      </c>
      <c r="S2025" s="91" t="str">
        <f t="shared" si="102"/>
        <v/>
      </c>
    </row>
    <row r="2026" spans="16:19" x14ac:dyDescent="0.2">
      <c r="P2026" s="134" t="str">
        <f t="shared" si="101"/>
        <v/>
      </c>
      <c r="Q2026" s="91" t="str">
        <f t="shared" si="103"/>
        <v/>
      </c>
      <c r="S2026" s="91" t="str">
        <f t="shared" si="102"/>
        <v/>
      </c>
    </row>
    <row r="2027" spans="16:19" x14ac:dyDescent="0.2">
      <c r="P2027" s="134" t="str">
        <f t="shared" si="101"/>
        <v/>
      </c>
      <c r="Q2027" s="91" t="str">
        <f t="shared" si="103"/>
        <v/>
      </c>
      <c r="S2027" s="91" t="str">
        <f t="shared" si="102"/>
        <v/>
      </c>
    </row>
    <row r="2028" spans="16:19" x14ac:dyDescent="0.2">
      <c r="P2028" s="134" t="str">
        <f t="shared" si="101"/>
        <v/>
      </c>
      <c r="Q2028" s="91" t="str">
        <f t="shared" si="103"/>
        <v/>
      </c>
      <c r="S2028" s="91" t="str">
        <f t="shared" si="102"/>
        <v/>
      </c>
    </row>
    <row r="2029" spans="16:19" x14ac:dyDescent="0.2">
      <c r="P2029" s="134" t="str">
        <f t="shared" si="101"/>
        <v/>
      </c>
      <c r="Q2029" s="91" t="str">
        <f t="shared" si="103"/>
        <v/>
      </c>
      <c r="S2029" s="91" t="str">
        <f t="shared" si="102"/>
        <v/>
      </c>
    </row>
    <row r="2030" spans="16:19" x14ac:dyDescent="0.2">
      <c r="P2030" s="134" t="str">
        <f t="shared" si="101"/>
        <v/>
      </c>
      <c r="Q2030" s="91" t="str">
        <f t="shared" si="103"/>
        <v/>
      </c>
      <c r="S2030" s="91" t="str">
        <f t="shared" si="102"/>
        <v/>
      </c>
    </row>
    <row r="2031" spans="16:19" x14ac:dyDescent="0.2">
      <c r="P2031" s="134" t="str">
        <f t="shared" si="101"/>
        <v/>
      </c>
      <c r="Q2031" s="91" t="str">
        <f t="shared" si="103"/>
        <v/>
      </c>
      <c r="S2031" s="91" t="str">
        <f t="shared" si="102"/>
        <v/>
      </c>
    </row>
    <row r="2032" spans="16:19" x14ac:dyDescent="0.2">
      <c r="P2032" s="134" t="str">
        <f t="shared" si="101"/>
        <v/>
      </c>
      <c r="Q2032" s="91" t="str">
        <f t="shared" si="103"/>
        <v/>
      </c>
      <c r="S2032" s="91" t="str">
        <f t="shared" si="102"/>
        <v/>
      </c>
    </row>
    <row r="2033" spans="16:19" x14ac:dyDescent="0.2">
      <c r="P2033" s="134" t="str">
        <f t="shared" si="101"/>
        <v/>
      </c>
      <c r="Q2033" s="91" t="str">
        <f t="shared" si="103"/>
        <v/>
      </c>
      <c r="S2033" s="91" t="str">
        <f t="shared" si="102"/>
        <v/>
      </c>
    </row>
    <row r="2034" spans="16:19" x14ac:dyDescent="0.2">
      <c r="P2034" s="134" t="str">
        <f t="shared" si="101"/>
        <v/>
      </c>
      <c r="Q2034" s="91" t="str">
        <f t="shared" si="103"/>
        <v/>
      </c>
      <c r="S2034" s="91" t="str">
        <f t="shared" si="102"/>
        <v/>
      </c>
    </row>
    <row r="2035" spans="16:19" x14ac:dyDescent="0.2">
      <c r="P2035" s="134" t="str">
        <f t="shared" si="101"/>
        <v/>
      </c>
      <c r="Q2035" s="91" t="str">
        <f t="shared" si="103"/>
        <v/>
      </c>
      <c r="S2035" s="91" t="str">
        <f t="shared" si="102"/>
        <v/>
      </c>
    </row>
    <row r="2036" spans="16:19" x14ac:dyDescent="0.2">
      <c r="P2036" s="134" t="str">
        <f t="shared" si="101"/>
        <v/>
      </c>
      <c r="Q2036" s="91" t="str">
        <f t="shared" si="103"/>
        <v/>
      </c>
      <c r="S2036" s="91" t="str">
        <f t="shared" si="102"/>
        <v/>
      </c>
    </row>
    <row r="2037" spans="16:19" x14ac:dyDescent="0.2">
      <c r="P2037" s="134" t="str">
        <f t="shared" si="101"/>
        <v/>
      </c>
      <c r="Q2037" s="91" t="str">
        <f t="shared" si="103"/>
        <v/>
      </c>
      <c r="S2037" s="91" t="str">
        <f t="shared" si="102"/>
        <v/>
      </c>
    </row>
    <row r="2038" spans="16:19" x14ac:dyDescent="0.2">
      <c r="P2038" s="134" t="str">
        <f t="shared" si="101"/>
        <v/>
      </c>
      <c r="Q2038" s="91" t="str">
        <f t="shared" si="103"/>
        <v/>
      </c>
      <c r="S2038" s="91" t="str">
        <f t="shared" si="102"/>
        <v/>
      </c>
    </row>
    <row r="2039" spans="16:19" x14ac:dyDescent="0.2">
      <c r="P2039" s="134" t="str">
        <f t="shared" si="101"/>
        <v/>
      </c>
      <c r="Q2039" s="91" t="str">
        <f t="shared" si="103"/>
        <v/>
      </c>
      <c r="S2039" s="91" t="str">
        <f t="shared" si="102"/>
        <v/>
      </c>
    </row>
    <row r="2040" spans="16:19" x14ac:dyDescent="0.2">
      <c r="P2040" s="134" t="str">
        <f t="shared" si="101"/>
        <v/>
      </c>
      <c r="Q2040" s="91" t="str">
        <f t="shared" si="103"/>
        <v/>
      </c>
      <c r="S2040" s="91" t="str">
        <f t="shared" si="102"/>
        <v/>
      </c>
    </row>
    <row r="2041" spans="16:19" x14ac:dyDescent="0.2">
      <c r="P2041" s="134" t="str">
        <f t="shared" si="101"/>
        <v/>
      </c>
      <c r="Q2041" s="91" t="str">
        <f t="shared" si="103"/>
        <v/>
      </c>
      <c r="S2041" s="91" t="str">
        <f t="shared" si="102"/>
        <v/>
      </c>
    </row>
    <row r="2042" spans="16:19" x14ac:dyDescent="0.2">
      <c r="P2042" s="134" t="str">
        <f t="shared" si="101"/>
        <v/>
      </c>
      <c r="Q2042" s="91" t="str">
        <f t="shared" si="103"/>
        <v/>
      </c>
      <c r="S2042" s="91" t="str">
        <f t="shared" si="102"/>
        <v/>
      </c>
    </row>
    <row r="2043" spans="16:19" x14ac:dyDescent="0.2">
      <c r="P2043" s="134" t="str">
        <f t="shared" si="101"/>
        <v/>
      </c>
      <c r="Q2043" s="91" t="str">
        <f t="shared" si="103"/>
        <v/>
      </c>
      <c r="S2043" s="91" t="str">
        <f t="shared" si="102"/>
        <v/>
      </c>
    </row>
    <row r="2044" spans="16:19" x14ac:dyDescent="0.2">
      <c r="P2044" s="134" t="str">
        <f t="shared" si="101"/>
        <v/>
      </c>
      <c r="Q2044" s="91" t="str">
        <f t="shared" si="103"/>
        <v/>
      </c>
      <c r="S2044" s="91" t="str">
        <f t="shared" si="102"/>
        <v/>
      </c>
    </row>
    <row r="2045" spans="16:19" x14ac:dyDescent="0.2">
      <c r="P2045" s="134" t="str">
        <f t="shared" si="101"/>
        <v/>
      </c>
      <c r="Q2045" s="91" t="str">
        <f t="shared" si="103"/>
        <v/>
      </c>
      <c r="S2045" s="91" t="str">
        <f t="shared" si="102"/>
        <v/>
      </c>
    </row>
    <row r="2046" spans="16:19" x14ac:dyDescent="0.2">
      <c r="P2046" s="134" t="str">
        <f t="shared" si="101"/>
        <v/>
      </c>
      <c r="Q2046" s="91" t="str">
        <f t="shared" si="103"/>
        <v/>
      </c>
      <c r="S2046" s="91" t="str">
        <f t="shared" si="102"/>
        <v/>
      </c>
    </row>
    <row r="2047" spans="16:19" x14ac:dyDescent="0.2">
      <c r="P2047" s="134" t="str">
        <f t="shared" si="101"/>
        <v/>
      </c>
      <c r="Q2047" s="91" t="str">
        <f t="shared" si="103"/>
        <v/>
      </c>
      <c r="S2047" s="91" t="str">
        <f t="shared" si="102"/>
        <v/>
      </c>
    </row>
    <row r="2048" spans="16:19" x14ac:dyDescent="0.2">
      <c r="P2048" s="134" t="str">
        <f t="shared" si="101"/>
        <v/>
      </c>
      <c r="Q2048" s="91" t="str">
        <f t="shared" si="103"/>
        <v/>
      </c>
      <c r="S2048" s="91" t="str">
        <f t="shared" si="102"/>
        <v/>
      </c>
    </row>
    <row r="2049" spans="16:19" x14ac:dyDescent="0.2">
      <c r="P2049" s="134" t="str">
        <f t="shared" si="101"/>
        <v/>
      </c>
      <c r="Q2049" s="91" t="str">
        <f t="shared" si="103"/>
        <v/>
      </c>
      <c r="S2049" s="91" t="str">
        <f t="shared" si="102"/>
        <v/>
      </c>
    </row>
    <row r="2050" spans="16:19" x14ac:dyDescent="0.2">
      <c r="P2050" s="134" t="str">
        <f t="shared" si="101"/>
        <v/>
      </c>
      <c r="Q2050" s="91" t="str">
        <f t="shared" si="103"/>
        <v/>
      </c>
      <c r="S2050" s="91" t="str">
        <f t="shared" si="102"/>
        <v/>
      </c>
    </row>
    <row r="2051" spans="16:19" x14ac:dyDescent="0.2">
      <c r="P2051" s="134" t="str">
        <f t="shared" ref="P2051:P2114" si="104">IF(A2051="","",1)</f>
        <v/>
      </c>
      <c r="Q2051" s="91" t="str">
        <f t="shared" si="103"/>
        <v/>
      </c>
      <c r="S2051" s="91" t="str">
        <f t="shared" ref="S2051:S2114" si="105">IF(T2051="AGENT",2,"")&amp;IF(T2051="CLIENT",1,"")</f>
        <v/>
      </c>
    </row>
    <row r="2052" spans="16:19" x14ac:dyDescent="0.2">
      <c r="P2052" s="134" t="str">
        <f t="shared" si="104"/>
        <v/>
      </c>
      <c r="Q2052" s="91" t="str">
        <f t="shared" ref="Q2052:Q2115" si="106">IF(OR(L2052="TROP CHER ALL IN", L2052="TROP CHER FOB", L2052="TROP CHER FRET", L2052="REP HORS DELAIS", L2052="PDT NON ADAPTE", L2052="CDE ANNULEE", L2052="AUTRE"),1, "")</f>
        <v/>
      </c>
      <c r="S2052" s="91" t="str">
        <f t="shared" si="105"/>
        <v/>
      </c>
    </row>
    <row r="2053" spans="16:19" x14ac:dyDescent="0.2">
      <c r="P2053" s="134" t="str">
        <f t="shared" si="104"/>
        <v/>
      </c>
      <c r="Q2053" s="91" t="str">
        <f t="shared" si="106"/>
        <v/>
      </c>
      <c r="S2053" s="91" t="str">
        <f t="shared" si="105"/>
        <v/>
      </c>
    </row>
    <row r="2054" spans="16:19" x14ac:dyDescent="0.2">
      <c r="P2054" s="134" t="str">
        <f t="shared" si="104"/>
        <v/>
      </c>
      <c r="Q2054" s="91" t="str">
        <f t="shared" si="106"/>
        <v/>
      </c>
      <c r="S2054" s="91" t="str">
        <f t="shared" si="105"/>
        <v/>
      </c>
    </row>
    <row r="2055" spans="16:19" x14ac:dyDescent="0.2">
      <c r="P2055" s="134" t="str">
        <f t="shared" si="104"/>
        <v/>
      </c>
      <c r="Q2055" s="91" t="str">
        <f t="shared" si="106"/>
        <v/>
      </c>
      <c r="S2055" s="91" t="str">
        <f t="shared" si="105"/>
        <v/>
      </c>
    </row>
    <row r="2056" spans="16:19" x14ac:dyDescent="0.2">
      <c r="P2056" s="134" t="str">
        <f t="shared" si="104"/>
        <v/>
      </c>
      <c r="Q2056" s="91" t="str">
        <f t="shared" si="106"/>
        <v/>
      </c>
      <c r="S2056" s="91" t="str">
        <f t="shared" si="105"/>
        <v/>
      </c>
    </row>
    <row r="2057" spans="16:19" x14ac:dyDescent="0.2">
      <c r="P2057" s="134" t="str">
        <f t="shared" si="104"/>
        <v/>
      </c>
      <c r="Q2057" s="91" t="str">
        <f t="shared" si="106"/>
        <v/>
      </c>
      <c r="S2057" s="91" t="str">
        <f t="shared" si="105"/>
        <v/>
      </c>
    </row>
    <row r="2058" spans="16:19" x14ac:dyDescent="0.2">
      <c r="P2058" s="134" t="str">
        <f t="shared" si="104"/>
        <v/>
      </c>
      <c r="Q2058" s="91" t="str">
        <f t="shared" si="106"/>
        <v/>
      </c>
      <c r="S2058" s="91" t="str">
        <f t="shared" si="105"/>
        <v/>
      </c>
    </row>
    <row r="2059" spans="16:19" x14ac:dyDescent="0.2">
      <c r="P2059" s="134" t="str">
        <f t="shared" si="104"/>
        <v/>
      </c>
      <c r="Q2059" s="91" t="str">
        <f t="shared" si="106"/>
        <v/>
      </c>
      <c r="S2059" s="91" t="str">
        <f t="shared" si="105"/>
        <v/>
      </c>
    </row>
    <row r="2060" spans="16:19" x14ac:dyDescent="0.2">
      <c r="P2060" s="134" t="str">
        <f t="shared" si="104"/>
        <v/>
      </c>
      <c r="Q2060" s="91" t="str">
        <f t="shared" si="106"/>
        <v/>
      </c>
      <c r="S2060" s="91" t="str">
        <f t="shared" si="105"/>
        <v/>
      </c>
    </row>
    <row r="2061" spans="16:19" x14ac:dyDescent="0.2">
      <c r="P2061" s="134" t="str">
        <f t="shared" si="104"/>
        <v/>
      </c>
      <c r="Q2061" s="91" t="str">
        <f t="shared" si="106"/>
        <v/>
      </c>
      <c r="S2061" s="91" t="str">
        <f t="shared" si="105"/>
        <v/>
      </c>
    </row>
    <row r="2062" spans="16:19" x14ac:dyDescent="0.2">
      <c r="P2062" s="134" t="str">
        <f t="shared" si="104"/>
        <v/>
      </c>
      <c r="Q2062" s="91" t="str">
        <f t="shared" si="106"/>
        <v/>
      </c>
      <c r="S2062" s="91" t="str">
        <f t="shared" si="105"/>
        <v/>
      </c>
    </row>
    <row r="2063" spans="16:19" x14ac:dyDescent="0.2">
      <c r="P2063" s="134" t="str">
        <f t="shared" si="104"/>
        <v/>
      </c>
      <c r="Q2063" s="91" t="str">
        <f t="shared" si="106"/>
        <v/>
      </c>
      <c r="S2063" s="91" t="str">
        <f t="shared" si="105"/>
        <v/>
      </c>
    </row>
    <row r="2064" spans="16:19" x14ac:dyDescent="0.2">
      <c r="P2064" s="134" t="str">
        <f t="shared" si="104"/>
        <v/>
      </c>
      <c r="Q2064" s="91" t="str">
        <f t="shared" si="106"/>
        <v/>
      </c>
      <c r="S2064" s="91" t="str">
        <f t="shared" si="105"/>
        <v/>
      </c>
    </row>
    <row r="2065" spans="16:19" x14ac:dyDescent="0.2">
      <c r="P2065" s="134" t="str">
        <f t="shared" si="104"/>
        <v/>
      </c>
      <c r="Q2065" s="91" t="str">
        <f t="shared" si="106"/>
        <v/>
      </c>
      <c r="S2065" s="91" t="str">
        <f t="shared" si="105"/>
        <v/>
      </c>
    </row>
    <row r="2066" spans="16:19" x14ac:dyDescent="0.2">
      <c r="P2066" s="134" t="str">
        <f t="shared" si="104"/>
        <v/>
      </c>
      <c r="Q2066" s="91" t="str">
        <f t="shared" si="106"/>
        <v/>
      </c>
      <c r="S2066" s="91" t="str">
        <f t="shared" si="105"/>
        <v/>
      </c>
    </row>
    <row r="2067" spans="16:19" x14ac:dyDescent="0.2">
      <c r="P2067" s="134" t="str">
        <f t="shared" si="104"/>
        <v/>
      </c>
      <c r="Q2067" s="91" t="str">
        <f t="shared" si="106"/>
        <v/>
      </c>
      <c r="S2067" s="91" t="str">
        <f t="shared" si="105"/>
        <v/>
      </c>
    </row>
    <row r="2068" spans="16:19" x14ac:dyDescent="0.2">
      <c r="P2068" s="134" t="str">
        <f t="shared" si="104"/>
        <v/>
      </c>
      <c r="Q2068" s="91" t="str">
        <f t="shared" si="106"/>
        <v/>
      </c>
      <c r="S2068" s="91" t="str">
        <f t="shared" si="105"/>
        <v/>
      </c>
    </row>
    <row r="2069" spans="16:19" x14ac:dyDescent="0.2">
      <c r="P2069" s="134" t="str">
        <f t="shared" si="104"/>
        <v/>
      </c>
      <c r="Q2069" s="91" t="str">
        <f t="shared" si="106"/>
        <v/>
      </c>
      <c r="S2069" s="91" t="str">
        <f t="shared" si="105"/>
        <v/>
      </c>
    </row>
    <row r="2070" spans="16:19" x14ac:dyDescent="0.2">
      <c r="P2070" s="134" t="str">
        <f t="shared" si="104"/>
        <v/>
      </c>
      <c r="Q2070" s="91" t="str">
        <f t="shared" si="106"/>
        <v/>
      </c>
      <c r="S2070" s="91" t="str">
        <f t="shared" si="105"/>
        <v/>
      </c>
    </row>
    <row r="2071" spans="16:19" x14ac:dyDescent="0.2">
      <c r="P2071" s="134" t="str">
        <f t="shared" si="104"/>
        <v/>
      </c>
      <c r="Q2071" s="91" t="str">
        <f t="shared" si="106"/>
        <v/>
      </c>
      <c r="S2071" s="91" t="str">
        <f t="shared" si="105"/>
        <v/>
      </c>
    </row>
    <row r="2072" spans="16:19" x14ac:dyDescent="0.2">
      <c r="P2072" s="134" t="str">
        <f t="shared" si="104"/>
        <v/>
      </c>
      <c r="Q2072" s="91" t="str">
        <f t="shared" si="106"/>
        <v/>
      </c>
      <c r="S2072" s="91" t="str">
        <f t="shared" si="105"/>
        <v/>
      </c>
    </row>
    <row r="2073" spans="16:19" x14ac:dyDescent="0.2">
      <c r="P2073" s="134" t="str">
        <f t="shared" si="104"/>
        <v/>
      </c>
      <c r="Q2073" s="91" t="str">
        <f t="shared" si="106"/>
        <v/>
      </c>
      <c r="S2073" s="91" t="str">
        <f t="shared" si="105"/>
        <v/>
      </c>
    </row>
    <row r="2074" spans="16:19" x14ac:dyDescent="0.2">
      <c r="P2074" s="134" t="str">
        <f t="shared" si="104"/>
        <v/>
      </c>
      <c r="Q2074" s="91" t="str">
        <f t="shared" si="106"/>
        <v/>
      </c>
      <c r="S2074" s="91" t="str">
        <f t="shared" si="105"/>
        <v/>
      </c>
    </row>
    <row r="2075" spans="16:19" x14ac:dyDescent="0.2">
      <c r="P2075" s="134" t="str">
        <f t="shared" si="104"/>
        <v/>
      </c>
      <c r="Q2075" s="91" t="str">
        <f t="shared" si="106"/>
        <v/>
      </c>
      <c r="S2075" s="91" t="str">
        <f t="shared" si="105"/>
        <v/>
      </c>
    </row>
    <row r="2076" spans="16:19" x14ac:dyDescent="0.2">
      <c r="P2076" s="134" t="str">
        <f t="shared" si="104"/>
        <v/>
      </c>
      <c r="Q2076" s="91" t="str">
        <f t="shared" si="106"/>
        <v/>
      </c>
      <c r="S2076" s="91" t="str">
        <f t="shared" si="105"/>
        <v/>
      </c>
    </row>
    <row r="2077" spans="16:19" x14ac:dyDescent="0.2">
      <c r="P2077" s="134" t="str">
        <f t="shared" si="104"/>
        <v/>
      </c>
      <c r="Q2077" s="91" t="str">
        <f t="shared" si="106"/>
        <v/>
      </c>
      <c r="S2077" s="91" t="str">
        <f t="shared" si="105"/>
        <v/>
      </c>
    </row>
    <row r="2078" spans="16:19" x14ac:dyDescent="0.2">
      <c r="P2078" s="134" t="str">
        <f t="shared" si="104"/>
        <v/>
      </c>
      <c r="Q2078" s="91" t="str">
        <f t="shared" si="106"/>
        <v/>
      </c>
      <c r="S2078" s="91" t="str">
        <f t="shared" si="105"/>
        <v/>
      </c>
    </row>
    <row r="2079" spans="16:19" x14ac:dyDescent="0.2">
      <c r="P2079" s="134" t="str">
        <f t="shared" si="104"/>
        <v/>
      </c>
      <c r="Q2079" s="91" t="str">
        <f t="shared" si="106"/>
        <v/>
      </c>
      <c r="S2079" s="91" t="str">
        <f t="shared" si="105"/>
        <v/>
      </c>
    </row>
    <row r="2080" spans="16:19" x14ac:dyDescent="0.2">
      <c r="P2080" s="134" t="str">
        <f t="shared" si="104"/>
        <v/>
      </c>
      <c r="Q2080" s="91" t="str">
        <f t="shared" si="106"/>
        <v/>
      </c>
      <c r="S2080" s="91" t="str">
        <f t="shared" si="105"/>
        <v/>
      </c>
    </row>
    <row r="2081" spans="16:19" x14ac:dyDescent="0.2">
      <c r="P2081" s="134" t="str">
        <f t="shared" si="104"/>
        <v/>
      </c>
      <c r="Q2081" s="91" t="str">
        <f t="shared" si="106"/>
        <v/>
      </c>
      <c r="S2081" s="91" t="str">
        <f t="shared" si="105"/>
        <v/>
      </c>
    </row>
    <row r="2082" spans="16:19" x14ac:dyDescent="0.2">
      <c r="P2082" s="134" t="str">
        <f t="shared" si="104"/>
        <v/>
      </c>
      <c r="Q2082" s="91" t="str">
        <f t="shared" si="106"/>
        <v/>
      </c>
      <c r="S2082" s="91" t="str">
        <f t="shared" si="105"/>
        <v/>
      </c>
    </row>
    <row r="2083" spans="16:19" x14ac:dyDescent="0.2">
      <c r="P2083" s="134" t="str">
        <f t="shared" si="104"/>
        <v/>
      </c>
      <c r="Q2083" s="91" t="str">
        <f t="shared" si="106"/>
        <v/>
      </c>
      <c r="S2083" s="91" t="str">
        <f t="shared" si="105"/>
        <v/>
      </c>
    </row>
    <row r="2084" spans="16:19" x14ac:dyDescent="0.2">
      <c r="P2084" s="134" t="str">
        <f t="shared" si="104"/>
        <v/>
      </c>
      <c r="Q2084" s="91" t="str">
        <f t="shared" si="106"/>
        <v/>
      </c>
      <c r="S2084" s="91" t="str">
        <f t="shared" si="105"/>
        <v/>
      </c>
    </row>
    <row r="2085" spans="16:19" x14ac:dyDescent="0.2">
      <c r="P2085" s="134" t="str">
        <f t="shared" si="104"/>
        <v/>
      </c>
      <c r="Q2085" s="91" t="str">
        <f t="shared" si="106"/>
        <v/>
      </c>
      <c r="S2085" s="91" t="str">
        <f t="shared" si="105"/>
        <v/>
      </c>
    </row>
    <row r="2086" spans="16:19" x14ac:dyDescent="0.2">
      <c r="P2086" s="134" t="str">
        <f t="shared" si="104"/>
        <v/>
      </c>
      <c r="Q2086" s="91" t="str">
        <f t="shared" si="106"/>
        <v/>
      </c>
      <c r="S2086" s="91" t="str">
        <f t="shared" si="105"/>
        <v/>
      </c>
    </row>
    <row r="2087" spans="16:19" x14ac:dyDescent="0.2">
      <c r="P2087" s="134" t="str">
        <f t="shared" si="104"/>
        <v/>
      </c>
      <c r="Q2087" s="91" t="str">
        <f t="shared" si="106"/>
        <v/>
      </c>
      <c r="S2087" s="91" t="str">
        <f t="shared" si="105"/>
        <v/>
      </c>
    </row>
    <row r="2088" spans="16:19" x14ac:dyDescent="0.2">
      <c r="P2088" s="134" t="str">
        <f t="shared" si="104"/>
        <v/>
      </c>
      <c r="Q2088" s="91" t="str">
        <f t="shared" si="106"/>
        <v/>
      </c>
      <c r="S2088" s="91" t="str">
        <f t="shared" si="105"/>
        <v/>
      </c>
    </row>
    <row r="2089" spans="16:19" x14ac:dyDescent="0.2">
      <c r="P2089" s="134" t="str">
        <f t="shared" si="104"/>
        <v/>
      </c>
      <c r="Q2089" s="91" t="str">
        <f t="shared" si="106"/>
        <v/>
      </c>
      <c r="S2089" s="91" t="str">
        <f t="shared" si="105"/>
        <v/>
      </c>
    </row>
    <row r="2090" spans="16:19" x14ac:dyDescent="0.2">
      <c r="P2090" s="134" t="str">
        <f t="shared" si="104"/>
        <v/>
      </c>
      <c r="Q2090" s="91" t="str">
        <f t="shared" si="106"/>
        <v/>
      </c>
      <c r="S2090" s="91" t="str">
        <f t="shared" si="105"/>
        <v/>
      </c>
    </row>
    <row r="2091" spans="16:19" x14ac:dyDescent="0.2">
      <c r="P2091" s="134" t="str">
        <f t="shared" si="104"/>
        <v/>
      </c>
      <c r="Q2091" s="91" t="str">
        <f t="shared" si="106"/>
        <v/>
      </c>
      <c r="S2091" s="91" t="str">
        <f t="shared" si="105"/>
        <v/>
      </c>
    </row>
    <row r="2092" spans="16:19" x14ac:dyDescent="0.2">
      <c r="P2092" s="134" t="str">
        <f t="shared" si="104"/>
        <v/>
      </c>
      <c r="Q2092" s="91" t="str">
        <f t="shared" si="106"/>
        <v/>
      </c>
      <c r="S2092" s="91" t="str">
        <f t="shared" si="105"/>
        <v/>
      </c>
    </row>
    <row r="2093" spans="16:19" x14ac:dyDescent="0.2">
      <c r="P2093" s="134" t="str">
        <f t="shared" si="104"/>
        <v/>
      </c>
      <c r="Q2093" s="91" t="str">
        <f t="shared" si="106"/>
        <v/>
      </c>
      <c r="S2093" s="91" t="str">
        <f t="shared" si="105"/>
        <v/>
      </c>
    </row>
    <row r="2094" spans="16:19" x14ac:dyDescent="0.2">
      <c r="P2094" s="134" t="str">
        <f t="shared" si="104"/>
        <v/>
      </c>
      <c r="Q2094" s="91" t="str">
        <f t="shared" si="106"/>
        <v/>
      </c>
      <c r="S2094" s="91" t="str">
        <f t="shared" si="105"/>
        <v/>
      </c>
    </row>
    <row r="2095" spans="16:19" x14ac:dyDescent="0.2">
      <c r="P2095" s="134" t="str">
        <f t="shared" si="104"/>
        <v/>
      </c>
      <c r="Q2095" s="91" t="str">
        <f t="shared" si="106"/>
        <v/>
      </c>
      <c r="S2095" s="91" t="str">
        <f t="shared" si="105"/>
        <v/>
      </c>
    </row>
    <row r="2096" spans="16:19" x14ac:dyDescent="0.2">
      <c r="P2096" s="134" t="str">
        <f t="shared" si="104"/>
        <v/>
      </c>
      <c r="Q2096" s="91" t="str">
        <f t="shared" si="106"/>
        <v/>
      </c>
      <c r="S2096" s="91" t="str">
        <f t="shared" si="105"/>
        <v/>
      </c>
    </row>
    <row r="2097" spans="16:19" x14ac:dyDescent="0.2">
      <c r="P2097" s="134" t="str">
        <f t="shared" si="104"/>
        <v/>
      </c>
      <c r="Q2097" s="91" t="str">
        <f t="shared" si="106"/>
        <v/>
      </c>
      <c r="S2097" s="91" t="str">
        <f t="shared" si="105"/>
        <v/>
      </c>
    </row>
    <row r="2098" spans="16:19" x14ac:dyDescent="0.2">
      <c r="P2098" s="134" t="str">
        <f t="shared" si="104"/>
        <v/>
      </c>
      <c r="Q2098" s="91" t="str">
        <f t="shared" si="106"/>
        <v/>
      </c>
      <c r="S2098" s="91" t="str">
        <f t="shared" si="105"/>
        <v/>
      </c>
    </row>
    <row r="2099" spans="16:19" x14ac:dyDescent="0.2">
      <c r="P2099" s="134" t="str">
        <f t="shared" si="104"/>
        <v/>
      </c>
      <c r="Q2099" s="91" t="str">
        <f t="shared" si="106"/>
        <v/>
      </c>
      <c r="S2099" s="91" t="str">
        <f t="shared" si="105"/>
        <v/>
      </c>
    </row>
    <row r="2100" spans="16:19" x14ac:dyDescent="0.2">
      <c r="P2100" s="134" t="str">
        <f t="shared" si="104"/>
        <v/>
      </c>
      <c r="Q2100" s="91" t="str">
        <f t="shared" si="106"/>
        <v/>
      </c>
      <c r="S2100" s="91" t="str">
        <f t="shared" si="105"/>
        <v/>
      </c>
    </row>
    <row r="2101" spans="16:19" x14ac:dyDescent="0.2">
      <c r="P2101" s="134" t="str">
        <f t="shared" si="104"/>
        <v/>
      </c>
      <c r="Q2101" s="91" t="str">
        <f t="shared" si="106"/>
        <v/>
      </c>
      <c r="S2101" s="91" t="str">
        <f t="shared" si="105"/>
        <v/>
      </c>
    </row>
    <row r="2102" spans="16:19" x14ac:dyDescent="0.2">
      <c r="P2102" s="134" t="str">
        <f t="shared" si="104"/>
        <v/>
      </c>
      <c r="Q2102" s="91" t="str">
        <f t="shared" si="106"/>
        <v/>
      </c>
      <c r="S2102" s="91" t="str">
        <f t="shared" si="105"/>
        <v/>
      </c>
    </row>
    <row r="2103" spans="16:19" x14ac:dyDescent="0.2">
      <c r="P2103" s="134" t="str">
        <f t="shared" si="104"/>
        <v/>
      </c>
      <c r="Q2103" s="91" t="str">
        <f t="shared" si="106"/>
        <v/>
      </c>
      <c r="S2103" s="91" t="str">
        <f t="shared" si="105"/>
        <v/>
      </c>
    </row>
    <row r="2104" spans="16:19" x14ac:dyDescent="0.2">
      <c r="P2104" s="134" t="str">
        <f t="shared" si="104"/>
        <v/>
      </c>
      <c r="Q2104" s="91" t="str">
        <f t="shared" si="106"/>
        <v/>
      </c>
      <c r="S2104" s="91" t="str">
        <f t="shared" si="105"/>
        <v/>
      </c>
    </row>
    <row r="2105" spans="16:19" x14ac:dyDescent="0.2">
      <c r="P2105" s="134" t="str">
        <f t="shared" si="104"/>
        <v/>
      </c>
      <c r="Q2105" s="91" t="str">
        <f t="shared" si="106"/>
        <v/>
      </c>
      <c r="S2105" s="91" t="str">
        <f t="shared" si="105"/>
        <v/>
      </c>
    </row>
    <row r="2106" spans="16:19" x14ac:dyDescent="0.2">
      <c r="P2106" s="134" t="str">
        <f t="shared" si="104"/>
        <v/>
      </c>
      <c r="Q2106" s="91" t="str">
        <f t="shared" si="106"/>
        <v/>
      </c>
      <c r="S2106" s="91" t="str">
        <f t="shared" si="105"/>
        <v/>
      </c>
    </row>
    <row r="2107" spans="16:19" x14ac:dyDescent="0.2">
      <c r="P2107" s="134" t="str">
        <f t="shared" si="104"/>
        <v/>
      </c>
      <c r="Q2107" s="91" t="str">
        <f t="shared" si="106"/>
        <v/>
      </c>
      <c r="S2107" s="91" t="str">
        <f t="shared" si="105"/>
        <v/>
      </c>
    </row>
    <row r="2108" spans="16:19" x14ac:dyDescent="0.2">
      <c r="P2108" s="134" t="str">
        <f t="shared" si="104"/>
        <v/>
      </c>
      <c r="Q2108" s="91" t="str">
        <f t="shared" si="106"/>
        <v/>
      </c>
      <c r="S2108" s="91" t="str">
        <f t="shared" si="105"/>
        <v/>
      </c>
    </row>
    <row r="2109" spans="16:19" x14ac:dyDescent="0.2">
      <c r="P2109" s="134" t="str">
        <f t="shared" si="104"/>
        <v/>
      </c>
      <c r="Q2109" s="91" t="str">
        <f t="shared" si="106"/>
        <v/>
      </c>
      <c r="S2109" s="91" t="str">
        <f t="shared" si="105"/>
        <v/>
      </c>
    </row>
    <row r="2110" spans="16:19" x14ac:dyDescent="0.2">
      <c r="P2110" s="134" t="str">
        <f t="shared" si="104"/>
        <v/>
      </c>
      <c r="Q2110" s="91" t="str">
        <f t="shared" si="106"/>
        <v/>
      </c>
      <c r="S2110" s="91" t="str">
        <f t="shared" si="105"/>
        <v/>
      </c>
    </row>
    <row r="2111" spans="16:19" x14ac:dyDescent="0.2">
      <c r="P2111" s="134" t="str">
        <f t="shared" si="104"/>
        <v/>
      </c>
      <c r="Q2111" s="91" t="str">
        <f t="shared" si="106"/>
        <v/>
      </c>
      <c r="S2111" s="91" t="str">
        <f t="shared" si="105"/>
        <v/>
      </c>
    </row>
    <row r="2112" spans="16:19" x14ac:dyDescent="0.2">
      <c r="P2112" s="134" t="str">
        <f t="shared" si="104"/>
        <v/>
      </c>
      <c r="Q2112" s="91" t="str">
        <f t="shared" si="106"/>
        <v/>
      </c>
      <c r="S2112" s="91" t="str">
        <f t="shared" si="105"/>
        <v/>
      </c>
    </row>
    <row r="2113" spans="16:19" x14ac:dyDescent="0.2">
      <c r="P2113" s="134" t="str">
        <f t="shared" si="104"/>
        <v/>
      </c>
      <c r="Q2113" s="91" t="str">
        <f t="shared" si="106"/>
        <v/>
      </c>
      <c r="S2113" s="91" t="str">
        <f t="shared" si="105"/>
        <v/>
      </c>
    </row>
    <row r="2114" spans="16:19" x14ac:dyDescent="0.2">
      <c r="P2114" s="134" t="str">
        <f t="shared" si="104"/>
        <v/>
      </c>
      <c r="Q2114" s="91" t="str">
        <f t="shared" si="106"/>
        <v/>
      </c>
      <c r="S2114" s="91" t="str">
        <f t="shared" si="105"/>
        <v/>
      </c>
    </row>
    <row r="2115" spans="16:19" x14ac:dyDescent="0.2">
      <c r="P2115" s="134" t="str">
        <f t="shared" ref="P2115:P2178" si="107">IF(A2115="","",1)</f>
        <v/>
      </c>
      <c r="Q2115" s="91" t="str">
        <f t="shared" si="106"/>
        <v/>
      </c>
      <c r="S2115" s="91" t="str">
        <f t="shared" ref="S2115:S2178" si="108">IF(T2115="AGENT",2,"")&amp;IF(T2115="CLIENT",1,"")</f>
        <v/>
      </c>
    </row>
    <row r="2116" spans="16:19" x14ac:dyDescent="0.2">
      <c r="P2116" s="134" t="str">
        <f t="shared" si="107"/>
        <v/>
      </c>
      <c r="Q2116" s="91" t="str">
        <f t="shared" ref="Q2116:Q2179" si="109">IF(OR(L2116="TROP CHER ALL IN", L2116="TROP CHER FOB", L2116="TROP CHER FRET", L2116="REP HORS DELAIS", L2116="PDT NON ADAPTE", L2116="CDE ANNULEE", L2116="AUTRE"),1, "")</f>
        <v/>
      </c>
      <c r="S2116" s="91" t="str">
        <f t="shared" si="108"/>
        <v/>
      </c>
    </row>
    <row r="2117" spans="16:19" x14ac:dyDescent="0.2">
      <c r="P2117" s="134" t="str">
        <f t="shared" si="107"/>
        <v/>
      </c>
      <c r="Q2117" s="91" t="str">
        <f t="shared" si="109"/>
        <v/>
      </c>
      <c r="S2117" s="91" t="str">
        <f t="shared" si="108"/>
        <v/>
      </c>
    </row>
    <row r="2118" spans="16:19" x14ac:dyDescent="0.2">
      <c r="P2118" s="134" t="str">
        <f t="shared" si="107"/>
        <v/>
      </c>
      <c r="Q2118" s="91" t="str">
        <f t="shared" si="109"/>
        <v/>
      </c>
      <c r="S2118" s="91" t="str">
        <f t="shared" si="108"/>
        <v/>
      </c>
    </row>
    <row r="2119" spans="16:19" x14ac:dyDescent="0.2">
      <c r="P2119" s="134" t="str">
        <f t="shared" si="107"/>
        <v/>
      </c>
      <c r="Q2119" s="91" t="str">
        <f t="shared" si="109"/>
        <v/>
      </c>
      <c r="S2119" s="91" t="str">
        <f t="shared" si="108"/>
        <v/>
      </c>
    </row>
    <row r="2120" spans="16:19" x14ac:dyDescent="0.2">
      <c r="P2120" s="134" t="str">
        <f t="shared" si="107"/>
        <v/>
      </c>
      <c r="Q2120" s="91" t="str">
        <f t="shared" si="109"/>
        <v/>
      </c>
      <c r="S2120" s="91" t="str">
        <f t="shared" si="108"/>
        <v/>
      </c>
    </row>
    <row r="2121" spans="16:19" x14ac:dyDescent="0.2">
      <c r="P2121" s="134" t="str">
        <f t="shared" si="107"/>
        <v/>
      </c>
      <c r="Q2121" s="91" t="str">
        <f t="shared" si="109"/>
        <v/>
      </c>
      <c r="S2121" s="91" t="str">
        <f t="shared" si="108"/>
        <v/>
      </c>
    </row>
    <row r="2122" spans="16:19" x14ac:dyDescent="0.2">
      <c r="P2122" s="134" t="str">
        <f t="shared" si="107"/>
        <v/>
      </c>
      <c r="Q2122" s="91" t="str">
        <f t="shared" si="109"/>
        <v/>
      </c>
      <c r="S2122" s="91" t="str">
        <f t="shared" si="108"/>
        <v/>
      </c>
    </row>
    <row r="2123" spans="16:19" x14ac:dyDescent="0.2">
      <c r="P2123" s="134" t="str">
        <f t="shared" si="107"/>
        <v/>
      </c>
      <c r="Q2123" s="91" t="str">
        <f t="shared" si="109"/>
        <v/>
      </c>
      <c r="S2123" s="91" t="str">
        <f t="shared" si="108"/>
        <v/>
      </c>
    </row>
    <row r="2124" spans="16:19" x14ac:dyDescent="0.2">
      <c r="P2124" s="134" t="str">
        <f t="shared" si="107"/>
        <v/>
      </c>
      <c r="Q2124" s="91" t="str">
        <f t="shared" si="109"/>
        <v/>
      </c>
      <c r="S2124" s="91" t="str">
        <f t="shared" si="108"/>
        <v/>
      </c>
    </row>
    <row r="2125" spans="16:19" x14ac:dyDescent="0.2">
      <c r="P2125" s="134" t="str">
        <f t="shared" si="107"/>
        <v/>
      </c>
      <c r="Q2125" s="91" t="str">
        <f t="shared" si="109"/>
        <v/>
      </c>
      <c r="S2125" s="91" t="str">
        <f t="shared" si="108"/>
        <v/>
      </c>
    </row>
    <row r="2126" spans="16:19" x14ac:dyDescent="0.2">
      <c r="P2126" s="134" t="str">
        <f t="shared" si="107"/>
        <v/>
      </c>
      <c r="Q2126" s="91" t="str">
        <f t="shared" si="109"/>
        <v/>
      </c>
      <c r="S2126" s="91" t="str">
        <f t="shared" si="108"/>
        <v/>
      </c>
    </row>
    <row r="2127" spans="16:19" x14ac:dyDescent="0.2">
      <c r="P2127" s="134" t="str">
        <f t="shared" si="107"/>
        <v/>
      </c>
      <c r="Q2127" s="91" t="str">
        <f t="shared" si="109"/>
        <v/>
      </c>
      <c r="S2127" s="91" t="str">
        <f t="shared" si="108"/>
        <v/>
      </c>
    </row>
    <row r="2128" spans="16:19" x14ac:dyDescent="0.2">
      <c r="P2128" s="134" t="str">
        <f t="shared" si="107"/>
        <v/>
      </c>
      <c r="Q2128" s="91" t="str">
        <f t="shared" si="109"/>
        <v/>
      </c>
      <c r="S2128" s="91" t="str">
        <f t="shared" si="108"/>
        <v/>
      </c>
    </row>
    <row r="2129" spans="16:19" x14ac:dyDescent="0.2">
      <c r="P2129" s="134" t="str">
        <f t="shared" si="107"/>
        <v/>
      </c>
      <c r="Q2129" s="91" t="str">
        <f t="shared" si="109"/>
        <v/>
      </c>
      <c r="S2129" s="91" t="str">
        <f t="shared" si="108"/>
        <v/>
      </c>
    </row>
    <row r="2130" spans="16:19" x14ac:dyDescent="0.2">
      <c r="P2130" s="134" t="str">
        <f t="shared" si="107"/>
        <v/>
      </c>
      <c r="Q2130" s="91" t="str">
        <f t="shared" si="109"/>
        <v/>
      </c>
      <c r="S2130" s="91" t="str">
        <f t="shared" si="108"/>
        <v/>
      </c>
    </row>
    <row r="2131" spans="16:19" x14ac:dyDescent="0.2">
      <c r="P2131" s="134" t="str">
        <f t="shared" si="107"/>
        <v/>
      </c>
      <c r="Q2131" s="91" t="str">
        <f t="shared" si="109"/>
        <v/>
      </c>
      <c r="S2131" s="91" t="str">
        <f t="shared" si="108"/>
        <v/>
      </c>
    </row>
    <row r="2132" spans="16:19" x14ac:dyDescent="0.2">
      <c r="P2132" s="134" t="str">
        <f t="shared" si="107"/>
        <v/>
      </c>
      <c r="Q2132" s="91" t="str">
        <f t="shared" si="109"/>
        <v/>
      </c>
      <c r="S2132" s="91" t="str">
        <f t="shared" si="108"/>
        <v/>
      </c>
    </row>
    <row r="2133" spans="16:19" x14ac:dyDescent="0.2">
      <c r="P2133" s="134" t="str">
        <f t="shared" si="107"/>
        <v/>
      </c>
      <c r="Q2133" s="91" t="str">
        <f t="shared" si="109"/>
        <v/>
      </c>
      <c r="S2133" s="91" t="str">
        <f t="shared" si="108"/>
        <v/>
      </c>
    </row>
    <row r="2134" spans="16:19" x14ac:dyDescent="0.2">
      <c r="P2134" s="134" t="str">
        <f t="shared" si="107"/>
        <v/>
      </c>
      <c r="Q2134" s="91" t="str">
        <f t="shared" si="109"/>
        <v/>
      </c>
      <c r="S2134" s="91" t="str">
        <f t="shared" si="108"/>
        <v/>
      </c>
    </row>
    <row r="2135" spans="16:19" x14ac:dyDescent="0.2">
      <c r="P2135" s="134" t="str">
        <f t="shared" si="107"/>
        <v/>
      </c>
      <c r="Q2135" s="91" t="str">
        <f t="shared" si="109"/>
        <v/>
      </c>
      <c r="S2135" s="91" t="str">
        <f t="shared" si="108"/>
        <v/>
      </c>
    </row>
    <row r="2136" spans="16:19" x14ac:dyDescent="0.2">
      <c r="P2136" s="134" t="str">
        <f t="shared" si="107"/>
        <v/>
      </c>
      <c r="Q2136" s="91" t="str">
        <f t="shared" si="109"/>
        <v/>
      </c>
      <c r="S2136" s="91" t="str">
        <f t="shared" si="108"/>
        <v/>
      </c>
    </row>
    <row r="2137" spans="16:19" x14ac:dyDescent="0.2">
      <c r="P2137" s="134" t="str">
        <f t="shared" si="107"/>
        <v/>
      </c>
      <c r="Q2137" s="91" t="str">
        <f t="shared" si="109"/>
        <v/>
      </c>
      <c r="S2137" s="91" t="str">
        <f t="shared" si="108"/>
        <v/>
      </c>
    </row>
    <row r="2138" spans="16:19" x14ac:dyDescent="0.2">
      <c r="P2138" s="134" t="str">
        <f t="shared" si="107"/>
        <v/>
      </c>
      <c r="Q2138" s="91" t="str">
        <f t="shared" si="109"/>
        <v/>
      </c>
      <c r="S2138" s="91" t="str">
        <f t="shared" si="108"/>
        <v/>
      </c>
    </row>
    <row r="2139" spans="16:19" x14ac:dyDescent="0.2">
      <c r="P2139" s="134" t="str">
        <f t="shared" si="107"/>
        <v/>
      </c>
      <c r="Q2139" s="91" t="str">
        <f t="shared" si="109"/>
        <v/>
      </c>
      <c r="S2139" s="91" t="str">
        <f t="shared" si="108"/>
        <v/>
      </c>
    </row>
    <row r="2140" spans="16:19" x14ac:dyDescent="0.2">
      <c r="P2140" s="134" t="str">
        <f t="shared" si="107"/>
        <v/>
      </c>
      <c r="Q2140" s="91" t="str">
        <f t="shared" si="109"/>
        <v/>
      </c>
      <c r="S2140" s="91" t="str">
        <f t="shared" si="108"/>
        <v/>
      </c>
    </row>
    <row r="2141" spans="16:19" x14ac:dyDescent="0.2">
      <c r="P2141" s="134" t="str">
        <f t="shared" si="107"/>
        <v/>
      </c>
      <c r="Q2141" s="91" t="str">
        <f t="shared" si="109"/>
        <v/>
      </c>
      <c r="S2141" s="91" t="str">
        <f t="shared" si="108"/>
        <v/>
      </c>
    </row>
    <row r="2142" spans="16:19" x14ac:dyDescent="0.2">
      <c r="P2142" s="134" t="str">
        <f t="shared" si="107"/>
        <v/>
      </c>
      <c r="Q2142" s="91" t="str">
        <f t="shared" si="109"/>
        <v/>
      </c>
      <c r="S2142" s="91" t="str">
        <f t="shared" si="108"/>
        <v/>
      </c>
    </row>
    <row r="2143" spans="16:19" x14ac:dyDescent="0.2">
      <c r="P2143" s="134" t="str">
        <f t="shared" si="107"/>
        <v/>
      </c>
      <c r="Q2143" s="91" t="str">
        <f t="shared" si="109"/>
        <v/>
      </c>
      <c r="S2143" s="91" t="str">
        <f t="shared" si="108"/>
        <v/>
      </c>
    </row>
    <row r="2144" spans="16:19" x14ac:dyDescent="0.2">
      <c r="P2144" s="134" t="str">
        <f t="shared" si="107"/>
        <v/>
      </c>
      <c r="Q2144" s="91" t="str">
        <f t="shared" si="109"/>
        <v/>
      </c>
      <c r="S2144" s="91" t="str">
        <f t="shared" si="108"/>
        <v/>
      </c>
    </row>
    <row r="2145" spans="16:19" x14ac:dyDescent="0.2">
      <c r="P2145" s="134" t="str">
        <f t="shared" si="107"/>
        <v/>
      </c>
      <c r="Q2145" s="91" t="str">
        <f t="shared" si="109"/>
        <v/>
      </c>
      <c r="S2145" s="91" t="str">
        <f t="shared" si="108"/>
        <v/>
      </c>
    </row>
    <row r="2146" spans="16:19" x14ac:dyDescent="0.2">
      <c r="P2146" s="134" t="str">
        <f t="shared" si="107"/>
        <v/>
      </c>
      <c r="Q2146" s="91" t="str">
        <f t="shared" si="109"/>
        <v/>
      </c>
      <c r="S2146" s="91" t="str">
        <f t="shared" si="108"/>
        <v/>
      </c>
    </row>
    <row r="2147" spans="16:19" x14ac:dyDescent="0.2">
      <c r="P2147" s="134" t="str">
        <f t="shared" si="107"/>
        <v/>
      </c>
      <c r="Q2147" s="91" t="str">
        <f t="shared" si="109"/>
        <v/>
      </c>
      <c r="S2147" s="91" t="str">
        <f t="shared" si="108"/>
        <v/>
      </c>
    </row>
    <row r="2148" spans="16:19" x14ac:dyDescent="0.2">
      <c r="P2148" s="134" t="str">
        <f t="shared" si="107"/>
        <v/>
      </c>
      <c r="Q2148" s="91" t="str">
        <f t="shared" si="109"/>
        <v/>
      </c>
      <c r="S2148" s="91" t="str">
        <f t="shared" si="108"/>
        <v/>
      </c>
    </row>
    <row r="2149" spans="16:19" x14ac:dyDescent="0.2">
      <c r="P2149" s="134" t="str">
        <f t="shared" si="107"/>
        <v/>
      </c>
      <c r="Q2149" s="91" t="str">
        <f t="shared" si="109"/>
        <v/>
      </c>
      <c r="S2149" s="91" t="str">
        <f t="shared" si="108"/>
        <v/>
      </c>
    </row>
    <row r="2150" spans="16:19" x14ac:dyDescent="0.2">
      <c r="P2150" s="134" t="str">
        <f t="shared" si="107"/>
        <v/>
      </c>
      <c r="Q2150" s="91" t="str">
        <f t="shared" si="109"/>
        <v/>
      </c>
      <c r="S2150" s="91" t="str">
        <f t="shared" si="108"/>
        <v/>
      </c>
    </row>
    <row r="2151" spans="16:19" x14ac:dyDescent="0.2">
      <c r="P2151" s="134" t="str">
        <f t="shared" si="107"/>
        <v/>
      </c>
      <c r="Q2151" s="91" t="str">
        <f t="shared" si="109"/>
        <v/>
      </c>
      <c r="S2151" s="91" t="str">
        <f t="shared" si="108"/>
        <v/>
      </c>
    </row>
    <row r="2152" spans="16:19" x14ac:dyDescent="0.2">
      <c r="P2152" s="134" t="str">
        <f t="shared" si="107"/>
        <v/>
      </c>
      <c r="Q2152" s="91" t="str">
        <f t="shared" si="109"/>
        <v/>
      </c>
      <c r="S2152" s="91" t="str">
        <f t="shared" si="108"/>
        <v/>
      </c>
    </row>
    <row r="2153" spans="16:19" x14ac:dyDescent="0.2">
      <c r="P2153" s="134" t="str">
        <f t="shared" si="107"/>
        <v/>
      </c>
      <c r="Q2153" s="91" t="str">
        <f t="shared" si="109"/>
        <v/>
      </c>
      <c r="S2153" s="91" t="str">
        <f t="shared" si="108"/>
        <v/>
      </c>
    </row>
    <row r="2154" spans="16:19" x14ac:dyDescent="0.2">
      <c r="P2154" s="134" t="str">
        <f t="shared" si="107"/>
        <v/>
      </c>
      <c r="Q2154" s="91" t="str">
        <f t="shared" si="109"/>
        <v/>
      </c>
      <c r="S2154" s="91" t="str">
        <f t="shared" si="108"/>
        <v/>
      </c>
    </row>
    <row r="2155" spans="16:19" x14ac:dyDescent="0.2">
      <c r="P2155" s="134" t="str">
        <f t="shared" si="107"/>
        <v/>
      </c>
      <c r="Q2155" s="91" t="str">
        <f t="shared" si="109"/>
        <v/>
      </c>
      <c r="S2155" s="91" t="str">
        <f t="shared" si="108"/>
        <v/>
      </c>
    </row>
    <row r="2156" spans="16:19" x14ac:dyDescent="0.2">
      <c r="P2156" s="134" t="str">
        <f t="shared" si="107"/>
        <v/>
      </c>
      <c r="Q2156" s="91" t="str">
        <f t="shared" si="109"/>
        <v/>
      </c>
      <c r="S2156" s="91" t="str">
        <f t="shared" si="108"/>
        <v/>
      </c>
    </row>
    <row r="2157" spans="16:19" x14ac:dyDescent="0.2">
      <c r="P2157" s="134" t="str">
        <f t="shared" si="107"/>
        <v/>
      </c>
      <c r="Q2157" s="91" t="str">
        <f t="shared" si="109"/>
        <v/>
      </c>
      <c r="S2157" s="91" t="str">
        <f t="shared" si="108"/>
        <v/>
      </c>
    </row>
    <row r="2158" spans="16:19" x14ac:dyDescent="0.2">
      <c r="P2158" s="134" t="str">
        <f t="shared" si="107"/>
        <v/>
      </c>
      <c r="Q2158" s="91" t="str">
        <f t="shared" si="109"/>
        <v/>
      </c>
      <c r="S2158" s="91" t="str">
        <f t="shared" si="108"/>
        <v/>
      </c>
    </row>
    <row r="2159" spans="16:19" x14ac:dyDescent="0.2">
      <c r="P2159" s="134" t="str">
        <f t="shared" si="107"/>
        <v/>
      </c>
      <c r="Q2159" s="91" t="str">
        <f t="shared" si="109"/>
        <v/>
      </c>
      <c r="S2159" s="91" t="str">
        <f t="shared" si="108"/>
        <v/>
      </c>
    </row>
    <row r="2160" spans="16:19" x14ac:dyDescent="0.2">
      <c r="P2160" s="134" t="str">
        <f t="shared" si="107"/>
        <v/>
      </c>
      <c r="Q2160" s="91" t="str">
        <f t="shared" si="109"/>
        <v/>
      </c>
      <c r="S2160" s="91" t="str">
        <f t="shared" si="108"/>
        <v/>
      </c>
    </row>
    <row r="2161" spans="16:19" x14ac:dyDescent="0.2">
      <c r="P2161" s="134" t="str">
        <f t="shared" si="107"/>
        <v/>
      </c>
      <c r="Q2161" s="91" t="str">
        <f t="shared" si="109"/>
        <v/>
      </c>
      <c r="S2161" s="91" t="str">
        <f t="shared" si="108"/>
        <v/>
      </c>
    </row>
    <row r="2162" spans="16:19" x14ac:dyDescent="0.2">
      <c r="P2162" s="134" t="str">
        <f t="shared" si="107"/>
        <v/>
      </c>
      <c r="Q2162" s="91" t="str">
        <f t="shared" si="109"/>
        <v/>
      </c>
      <c r="S2162" s="91" t="str">
        <f t="shared" si="108"/>
        <v/>
      </c>
    </row>
    <row r="2163" spans="16:19" x14ac:dyDescent="0.2">
      <c r="P2163" s="134" t="str">
        <f t="shared" si="107"/>
        <v/>
      </c>
      <c r="Q2163" s="91" t="str">
        <f t="shared" si="109"/>
        <v/>
      </c>
      <c r="S2163" s="91" t="str">
        <f t="shared" si="108"/>
        <v/>
      </c>
    </row>
    <row r="2164" spans="16:19" x14ac:dyDescent="0.2">
      <c r="P2164" s="134" t="str">
        <f t="shared" si="107"/>
        <v/>
      </c>
      <c r="Q2164" s="91" t="str">
        <f t="shared" si="109"/>
        <v/>
      </c>
      <c r="S2164" s="91" t="str">
        <f t="shared" si="108"/>
        <v/>
      </c>
    </row>
    <row r="2165" spans="16:19" x14ac:dyDescent="0.2">
      <c r="P2165" s="134" t="str">
        <f t="shared" si="107"/>
        <v/>
      </c>
      <c r="Q2165" s="91" t="str">
        <f t="shared" si="109"/>
        <v/>
      </c>
      <c r="S2165" s="91" t="str">
        <f t="shared" si="108"/>
        <v/>
      </c>
    </row>
    <row r="2166" spans="16:19" x14ac:dyDescent="0.2">
      <c r="P2166" s="134" t="str">
        <f t="shared" si="107"/>
        <v/>
      </c>
      <c r="Q2166" s="91" t="str">
        <f t="shared" si="109"/>
        <v/>
      </c>
      <c r="S2166" s="91" t="str">
        <f t="shared" si="108"/>
        <v/>
      </c>
    </row>
    <row r="2167" spans="16:19" x14ac:dyDescent="0.2">
      <c r="P2167" s="134" t="str">
        <f t="shared" si="107"/>
        <v/>
      </c>
      <c r="Q2167" s="91" t="str">
        <f t="shared" si="109"/>
        <v/>
      </c>
      <c r="S2167" s="91" t="str">
        <f t="shared" si="108"/>
        <v/>
      </c>
    </row>
    <row r="2168" spans="16:19" x14ac:dyDescent="0.2">
      <c r="P2168" s="134" t="str">
        <f t="shared" si="107"/>
        <v/>
      </c>
      <c r="Q2168" s="91" t="str">
        <f t="shared" si="109"/>
        <v/>
      </c>
      <c r="S2168" s="91" t="str">
        <f t="shared" si="108"/>
        <v/>
      </c>
    </row>
    <row r="2169" spans="16:19" x14ac:dyDescent="0.2">
      <c r="P2169" s="134" t="str">
        <f t="shared" si="107"/>
        <v/>
      </c>
      <c r="Q2169" s="91" t="str">
        <f t="shared" si="109"/>
        <v/>
      </c>
      <c r="S2169" s="91" t="str">
        <f t="shared" si="108"/>
        <v/>
      </c>
    </row>
    <row r="2170" spans="16:19" x14ac:dyDescent="0.2">
      <c r="P2170" s="134" t="str">
        <f t="shared" si="107"/>
        <v/>
      </c>
      <c r="Q2170" s="91" t="str">
        <f t="shared" si="109"/>
        <v/>
      </c>
      <c r="S2170" s="91" t="str">
        <f t="shared" si="108"/>
        <v/>
      </c>
    </row>
    <row r="2171" spans="16:19" x14ac:dyDescent="0.2">
      <c r="P2171" s="134" t="str">
        <f t="shared" si="107"/>
        <v/>
      </c>
      <c r="Q2171" s="91" t="str">
        <f t="shared" si="109"/>
        <v/>
      </c>
      <c r="S2171" s="91" t="str">
        <f t="shared" si="108"/>
        <v/>
      </c>
    </row>
    <row r="2172" spans="16:19" x14ac:dyDescent="0.2">
      <c r="P2172" s="134" t="str">
        <f t="shared" si="107"/>
        <v/>
      </c>
      <c r="Q2172" s="91" t="str">
        <f t="shared" si="109"/>
        <v/>
      </c>
      <c r="S2172" s="91" t="str">
        <f t="shared" si="108"/>
        <v/>
      </c>
    </row>
    <row r="2173" spans="16:19" x14ac:dyDescent="0.2">
      <c r="P2173" s="134" t="str">
        <f t="shared" si="107"/>
        <v/>
      </c>
      <c r="Q2173" s="91" t="str">
        <f t="shared" si="109"/>
        <v/>
      </c>
      <c r="S2173" s="91" t="str">
        <f t="shared" si="108"/>
        <v/>
      </c>
    </row>
    <row r="2174" spans="16:19" x14ac:dyDescent="0.2">
      <c r="P2174" s="134" t="str">
        <f t="shared" si="107"/>
        <v/>
      </c>
      <c r="Q2174" s="91" t="str">
        <f t="shared" si="109"/>
        <v/>
      </c>
      <c r="S2174" s="91" t="str">
        <f t="shared" si="108"/>
        <v/>
      </c>
    </row>
    <row r="2175" spans="16:19" x14ac:dyDescent="0.2">
      <c r="P2175" s="134" t="str">
        <f t="shared" si="107"/>
        <v/>
      </c>
      <c r="Q2175" s="91" t="str">
        <f t="shared" si="109"/>
        <v/>
      </c>
      <c r="S2175" s="91" t="str">
        <f t="shared" si="108"/>
        <v/>
      </c>
    </row>
    <row r="2176" spans="16:19" x14ac:dyDescent="0.2">
      <c r="P2176" s="134" t="str">
        <f t="shared" si="107"/>
        <v/>
      </c>
      <c r="Q2176" s="91" t="str">
        <f t="shared" si="109"/>
        <v/>
      </c>
      <c r="S2176" s="91" t="str">
        <f t="shared" si="108"/>
        <v/>
      </c>
    </row>
    <row r="2177" spans="16:19" x14ac:dyDescent="0.2">
      <c r="P2177" s="134" t="str">
        <f t="shared" si="107"/>
        <v/>
      </c>
      <c r="Q2177" s="91" t="str">
        <f t="shared" si="109"/>
        <v/>
      </c>
      <c r="S2177" s="91" t="str">
        <f t="shared" si="108"/>
        <v/>
      </c>
    </row>
    <row r="2178" spans="16:19" x14ac:dyDescent="0.2">
      <c r="P2178" s="134" t="str">
        <f t="shared" si="107"/>
        <v/>
      </c>
      <c r="Q2178" s="91" t="str">
        <f t="shared" si="109"/>
        <v/>
      </c>
      <c r="S2178" s="91" t="str">
        <f t="shared" si="108"/>
        <v/>
      </c>
    </row>
    <row r="2179" spans="16:19" x14ac:dyDescent="0.2">
      <c r="P2179" s="134" t="str">
        <f t="shared" ref="P2179:P2242" si="110">IF(A2179="","",1)</f>
        <v/>
      </c>
      <c r="Q2179" s="91" t="str">
        <f t="shared" si="109"/>
        <v/>
      </c>
      <c r="S2179" s="91" t="str">
        <f t="shared" ref="S2179:S2242" si="111">IF(T2179="AGENT",2,"")&amp;IF(T2179="CLIENT",1,"")</f>
        <v/>
      </c>
    </row>
    <row r="2180" spans="16:19" x14ac:dyDescent="0.2">
      <c r="P2180" s="134" t="str">
        <f t="shared" si="110"/>
        <v/>
      </c>
      <c r="Q2180" s="91" t="str">
        <f t="shared" ref="Q2180:Q2243" si="112">IF(OR(L2180="TROP CHER ALL IN", L2180="TROP CHER FOB", L2180="TROP CHER FRET", L2180="REP HORS DELAIS", L2180="PDT NON ADAPTE", L2180="CDE ANNULEE", L2180="AUTRE"),1, "")</f>
        <v/>
      </c>
      <c r="S2180" s="91" t="str">
        <f t="shared" si="111"/>
        <v/>
      </c>
    </row>
    <row r="2181" spans="16:19" x14ac:dyDescent="0.2">
      <c r="P2181" s="134" t="str">
        <f t="shared" si="110"/>
        <v/>
      </c>
      <c r="Q2181" s="91" t="str">
        <f t="shared" si="112"/>
        <v/>
      </c>
      <c r="S2181" s="91" t="str">
        <f t="shared" si="111"/>
        <v/>
      </c>
    </row>
    <row r="2182" spans="16:19" x14ac:dyDescent="0.2">
      <c r="P2182" s="134" t="str">
        <f t="shared" si="110"/>
        <v/>
      </c>
      <c r="Q2182" s="91" t="str">
        <f t="shared" si="112"/>
        <v/>
      </c>
      <c r="S2182" s="91" t="str">
        <f t="shared" si="111"/>
        <v/>
      </c>
    </row>
    <row r="2183" spans="16:19" x14ac:dyDescent="0.2">
      <c r="P2183" s="134" t="str">
        <f t="shared" si="110"/>
        <v/>
      </c>
      <c r="Q2183" s="91" t="str">
        <f t="shared" si="112"/>
        <v/>
      </c>
      <c r="S2183" s="91" t="str">
        <f t="shared" si="111"/>
        <v/>
      </c>
    </row>
    <row r="2184" spans="16:19" x14ac:dyDescent="0.2">
      <c r="P2184" s="134" t="str">
        <f t="shared" si="110"/>
        <v/>
      </c>
      <c r="Q2184" s="91" t="str">
        <f t="shared" si="112"/>
        <v/>
      </c>
      <c r="S2184" s="91" t="str">
        <f t="shared" si="111"/>
        <v/>
      </c>
    </row>
    <row r="2185" spans="16:19" x14ac:dyDescent="0.2">
      <c r="P2185" s="134" t="str">
        <f t="shared" si="110"/>
        <v/>
      </c>
      <c r="Q2185" s="91" t="str">
        <f t="shared" si="112"/>
        <v/>
      </c>
      <c r="S2185" s="91" t="str">
        <f t="shared" si="111"/>
        <v/>
      </c>
    </row>
    <row r="2186" spans="16:19" x14ac:dyDescent="0.2">
      <c r="P2186" s="134" t="str">
        <f t="shared" si="110"/>
        <v/>
      </c>
      <c r="Q2186" s="91" t="str">
        <f t="shared" si="112"/>
        <v/>
      </c>
      <c r="S2186" s="91" t="str">
        <f t="shared" si="111"/>
        <v/>
      </c>
    </row>
    <row r="2187" spans="16:19" x14ac:dyDescent="0.2">
      <c r="P2187" s="134" t="str">
        <f t="shared" si="110"/>
        <v/>
      </c>
      <c r="Q2187" s="91" t="str">
        <f t="shared" si="112"/>
        <v/>
      </c>
      <c r="S2187" s="91" t="str">
        <f t="shared" si="111"/>
        <v/>
      </c>
    </row>
    <row r="2188" spans="16:19" x14ac:dyDescent="0.2">
      <c r="P2188" s="134" t="str">
        <f t="shared" si="110"/>
        <v/>
      </c>
      <c r="Q2188" s="91" t="str">
        <f t="shared" si="112"/>
        <v/>
      </c>
      <c r="S2188" s="91" t="str">
        <f t="shared" si="111"/>
        <v/>
      </c>
    </row>
    <row r="2189" spans="16:19" x14ac:dyDescent="0.2">
      <c r="P2189" s="134" t="str">
        <f t="shared" si="110"/>
        <v/>
      </c>
      <c r="Q2189" s="91" t="str">
        <f t="shared" si="112"/>
        <v/>
      </c>
      <c r="S2189" s="91" t="str">
        <f t="shared" si="111"/>
        <v/>
      </c>
    </row>
    <row r="2190" spans="16:19" x14ac:dyDescent="0.2">
      <c r="P2190" s="134" t="str">
        <f t="shared" si="110"/>
        <v/>
      </c>
      <c r="Q2190" s="91" t="str">
        <f t="shared" si="112"/>
        <v/>
      </c>
      <c r="S2190" s="91" t="str">
        <f t="shared" si="111"/>
        <v/>
      </c>
    </row>
    <row r="2191" spans="16:19" x14ac:dyDescent="0.2">
      <c r="P2191" s="134" t="str">
        <f t="shared" si="110"/>
        <v/>
      </c>
      <c r="Q2191" s="91" t="str">
        <f t="shared" si="112"/>
        <v/>
      </c>
      <c r="S2191" s="91" t="str">
        <f t="shared" si="111"/>
        <v/>
      </c>
    </row>
    <row r="2192" spans="16:19" x14ac:dyDescent="0.2">
      <c r="P2192" s="134" t="str">
        <f t="shared" si="110"/>
        <v/>
      </c>
      <c r="Q2192" s="91" t="str">
        <f t="shared" si="112"/>
        <v/>
      </c>
      <c r="S2192" s="91" t="str">
        <f t="shared" si="111"/>
        <v/>
      </c>
    </row>
    <row r="2193" spans="16:19" x14ac:dyDescent="0.2">
      <c r="P2193" s="134" t="str">
        <f t="shared" si="110"/>
        <v/>
      </c>
      <c r="Q2193" s="91" t="str">
        <f t="shared" si="112"/>
        <v/>
      </c>
      <c r="S2193" s="91" t="str">
        <f t="shared" si="111"/>
        <v/>
      </c>
    </row>
    <row r="2194" spans="16:19" x14ac:dyDescent="0.2">
      <c r="P2194" s="134" t="str">
        <f t="shared" si="110"/>
        <v/>
      </c>
      <c r="Q2194" s="91" t="str">
        <f t="shared" si="112"/>
        <v/>
      </c>
      <c r="S2194" s="91" t="str">
        <f t="shared" si="111"/>
        <v/>
      </c>
    </row>
    <row r="2195" spans="16:19" x14ac:dyDescent="0.2">
      <c r="P2195" s="134" t="str">
        <f t="shared" si="110"/>
        <v/>
      </c>
      <c r="Q2195" s="91" t="str">
        <f t="shared" si="112"/>
        <v/>
      </c>
      <c r="S2195" s="91" t="str">
        <f t="shared" si="111"/>
        <v/>
      </c>
    </row>
    <row r="2196" spans="16:19" x14ac:dyDescent="0.2">
      <c r="P2196" s="134" t="str">
        <f t="shared" si="110"/>
        <v/>
      </c>
      <c r="Q2196" s="91" t="str">
        <f t="shared" si="112"/>
        <v/>
      </c>
      <c r="S2196" s="91" t="str">
        <f t="shared" si="111"/>
        <v/>
      </c>
    </row>
    <row r="2197" spans="16:19" x14ac:dyDescent="0.2">
      <c r="P2197" s="134" t="str">
        <f t="shared" si="110"/>
        <v/>
      </c>
      <c r="Q2197" s="91" t="str">
        <f t="shared" si="112"/>
        <v/>
      </c>
      <c r="S2197" s="91" t="str">
        <f t="shared" si="111"/>
        <v/>
      </c>
    </row>
    <row r="2198" spans="16:19" x14ac:dyDescent="0.2">
      <c r="P2198" s="134" t="str">
        <f t="shared" si="110"/>
        <v/>
      </c>
      <c r="Q2198" s="91" t="str">
        <f t="shared" si="112"/>
        <v/>
      </c>
      <c r="S2198" s="91" t="str">
        <f t="shared" si="111"/>
        <v/>
      </c>
    </row>
    <row r="2199" spans="16:19" x14ac:dyDescent="0.2">
      <c r="P2199" s="134" t="str">
        <f t="shared" si="110"/>
        <v/>
      </c>
      <c r="Q2199" s="91" t="str">
        <f t="shared" si="112"/>
        <v/>
      </c>
      <c r="S2199" s="91" t="str">
        <f t="shared" si="111"/>
        <v/>
      </c>
    </row>
    <row r="2200" spans="16:19" x14ac:dyDescent="0.2">
      <c r="P2200" s="134" t="str">
        <f t="shared" si="110"/>
        <v/>
      </c>
      <c r="Q2200" s="91" t="str">
        <f t="shared" si="112"/>
        <v/>
      </c>
      <c r="S2200" s="91" t="str">
        <f t="shared" si="111"/>
        <v/>
      </c>
    </row>
    <row r="2201" spans="16:19" x14ac:dyDescent="0.2">
      <c r="P2201" s="134" t="str">
        <f t="shared" si="110"/>
        <v/>
      </c>
      <c r="Q2201" s="91" t="str">
        <f t="shared" si="112"/>
        <v/>
      </c>
      <c r="S2201" s="91" t="str">
        <f t="shared" si="111"/>
        <v/>
      </c>
    </row>
    <row r="2202" spans="16:19" x14ac:dyDescent="0.2">
      <c r="P2202" s="134" t="str">
        <f t="shared" si="110"/>
        <v/>
      </c>
      <c r="Q2202" s="91" t="str">
        <f t="shared" si="112"/>
        <v/>
      </c>
      <c r="S2202" s="91" t="str">
        <f t="shared" si="111"/>
        <v/>
      </c>
    </row>
    <row r="2203" spans="16:19" x14ac:dyDescent="0.2">
      <c r="P2203" s="134" t="str">
        <f t="shared" si="110"/>
        <v/>
      </c>
      <c r="Q2203" s="91" t="str">
        <f t="shared" si="112"/>
        <v/>
      </c>
      <c r="S2203" s="91" t="str">
        <f t="shared" si="111"/>
        <v/>
      </c>
    </row>
    <row r="2204" spans="16:19" x14ac:dyDescent="0.2">
      <c r="P2204" s="134" t="str">
        <f t="shared" si="110"/>
        <v/>
      </c>
      <c r="Q2204" s="91" t="str">
        <f t="shared" si="112"/>
        <v/>
      </c>
      <c r="S2204" s="91" t="str">
        <f t="shared" si="111"/>
        <v/>
      </c>
    </row>
    <row r="2205" spans="16:19" x14ac:dyDescent="0.2">
      <c r="P2205" s="134" t="str">
        <f t="shared" si="110"/>
        <v/>
      </c>
      <c r="Q2205" s="91" t="str">
        <f t="shared" si="112"/>
        <v/>
      </c>
      <c r="S2205" s="91" t="str">
        <f t="shared" si="111"/>
        <v/>
      </c>
    </row>
    <row r="2206" spans="16:19" x14ac:dyDescent="0.2">
      <c r="P2206" s="134" t="str">
        <f t="shared" si="110"/>
        <v/>
      </c>
      <c r="Q2206" s="91" t="str">
        <f t="shared" si="112"/>
        <v/>
      </c>
      <c r="S2206" s="91" t="str">
        <f t="shared" si="111"/>
        <v/>
      </c>
    </row>
    <row r="2207" spans="16:19" x14ac:dyDescent="0.2">
      <c r="P2207" s="134" t="str">
        <f t="shared" si="110"/>
        <v/>
      </c>
      <c r="Q2207" s="91" t="str">
        <f t="shared" si="112"/>
        <v/>
      </c>
      <c r="S2207" s="91" t="str">
        <f t="shared" si="111"/>
        <v/>
      </c>
    </row>
    <row r="2208" spans="16:19" x14ac:dyDescent="0.2">
      <c r="P2208" s="134" t="str">
        <f t="shared" si="110"/>
        <v/>
      </c>
      <c r="Q2208" s="91" t="str">
        <f t="shared" si="112"/>
        <v/>
      </c>
      <c r="S2208" s="91" t="str">
        <f t="shared" si="111"/>
        <v/>
      </c>
    </row>
    <row r="2209" spans="16:19" x14ac:dyDescent="0.2">
      <c r="P2209" s="134" t="str">
        <f t="shared" si="110"/>
        <v/>
      </c>
      <c r="Q2209" s="91" t="str">
        <f t="shared" si="112"/>
        <v/>
      </c>
      <c r="S2209" s="91" t="str">
        <f t="shared" si="111"/>
        <v/>
      </c>
    </row>
    <row r="2210" spans="16:19" x14ac:dyDescent="0.2">
      <c r="P2210" s="134" t="str">
        <f t="shared" si="110"/>
        <v/>
      </c>
      <c r="Q2210" s="91" t="str">
        <f t="shared" si="112"/>
        <v/>
      </c>
      <c r="S2210" s="91" t="str">
        <f t="shared" si="111"/>
        <v/>
      </c>
    </row>
    <row r="2211" spans="16:19" x14ac:dyDescent="0.2">
      <c r="P2211" s="134" t="str">
        <f t="shared" si="110"/>
        <v/>
      </c>
      <c r="Q2211" s="91" t="str">
        <f t="shared" si="112"/>
        <v/>
      </c>
      <c r="S2211" s="91" t="str">
        <f t="shared" si="111"/>
        <v/>
      </c>
    </row>
    <row r="2212" spans="16:19" x14ac:dyDescent="0.2">
      <c r="P2212" s="134" t="str">
        <f t="shared" si="110"/>
        <v/>
      </c>
      <c r="Q2212" s="91" t="str">
        <f t="shared" si="112"/>
        <v/>
      </c>
      <c r="S2212" s="91" t="str">
        <f t="shared" si="111"/>
        <v/>
      </c>
    </row>
    <row r="2213" spans="16:19" x14ac:dyDescent="0.2">
      <c r="P2213" s="134" t="str">
        <f t="shared" si="110"/>
        <v/>
      </c>
      <c r="Q2213" s="91" t="str">
        <f t="shared" si="112"/>
        <v/>
      </c>
      <c r="S2213" s="91" t="str">
        <f t="shared" si="111"/>
        <v/>
      </c>
    </row>
    <row r="2214" spans="16:19" x14ac:dyDescent="0.2">
      <c r="P2214" s="134" t="str">
        <f t="shared" si="110"/>
        <v/>
      </c>
      <c r="Q2214" s="91" t="str">
        <f t="shared" si="112"/>
        <v/>
      </c>
      <c r="S2214" s="91" t="str">
        <f t="shared" si="111"/>
        <v/>
      </c>
    </row>
    <row r="2215" spans="16:19" x14ac:dyDescent="0.2">
      <c r="P2215" s="134" t="str">
        <f t="shared" si="110"/>
        <v/>
      </c>
      <c r="Q2215" s="91" t="str">
        <f t="shared" si="112"/>
        <v/>
      </c>
      <c r="S2215" s="91" t="str">
        <f t="shared" si="111"/>
        <v/>
      </c>
    </row>
    <row r="2216" spans="16:19" x14ac:dyDescent="0.2">
      <c r="P2216" s="134" t="str">
        <f t="shared" si="110"/>
        <v/>
      </c>
      <c r="Q2216" s="91" t="str">
        <f t="shared" si="112"/>
        <v/>
      </c>
      <c r="S2216" s="91" t="str">
        <f t="shared" si="111"/>
        <v/>
      </c>
    </row>
    <row r="2217" spans="16:19" x14ac:dyDescent="0.2">
      <c r="P2217" s="134" t="str">
        <f t="shared" si="110"/>
        <v/>
      </c>
      <c r="Q2217" s="91" t="str">
        <f t="shared" si="112"/>
        <v/>
      </c>
      <c r="S2217" s="91" t="str">
        <f t="shared" si="111"/>
        <v/>
      </c>
    </row>
    <row r="2218" spans="16:19" x14ac:dyDescent="0.2">
      <c r="P2218" s="134" t="str">
        <f t="shared" si="110"/>
        <v/>
      </c>
      <c r="Q2218" s="91" t="str">
        <f t="shared" si="112"/>
        <v/>
      </c>
      <c r="S2218" s="91" t="str">
        <f t="shared" si="111"/>
        <v/>
      </c>
    </row>
    <row r="2219" spans="16:19" x14ac:dyDescent="0.2">
      <c r="P2219" s="134" t="str">
        <f t="shared" si="110"/>
        <v/>
      </c>
      <c r="Q2219" s="91" t="str">
        <f t="shared" si="112"/>
        <v/>
      </c>
      <c r="S2219" s="91" t="str">
        <f t="shared" si="111"/>
        <v/>
      </c>
    </row>
    <row r="2220" spans="16:19" x14ac:dyDescent="0.2">
      <c r="P2220" s="134" t="str">
        <f t="shared" si="110"/>
        <v/>
      </c>
      <c r="Q2220" s="91" t="str">
        <f t="shared" si="112"/>
        <v/>
      </c>
      <c r="S2220" s="91" t="str">
        <f t="shared" si="111"/>
        <v/>
      </c>
    </row>
    <row r="2221" spans="16:19" x14ac:dyDescent="0.2">
      <c r="P2221" s="134" t="str">
        <f t="shared" si="110"/>
        <v/>
      </c>
      <c r="Q2221" s="91" t="str">
        <f t="shared" si="112"/>
        <v/>
      </c>
      <c r="S2221" s="91" t="str">
        <f t="shared" si="111"/>
        <v/>
      </c>
    </row>
    <row r="2222" spans="16:19" x14ac:dyDescent="0.2">
      <c r="P2222" s="134" t="str">
        <f t="shared" si="110"/>
        <v/>
      </c>
      <c r="Q2222" s="91" t="str">
        <f t="shared" si="112"/>
        <v/>
      </c>
      <c r="S2222" s="91" t="str">
        <f t="shared" si="111"/>
        <v/>
      </c>
    </row>
    <row r="2223" spans="16:19" x14ac:dyDescent="0.2">
      <c r="P2223" s="134" t="str">
        <f t="shared" si="110"/>
        <v/>
      </c>
      <c r="Q2223" s="91" t="str">
        <f t="shared" si="112"/>
        <v/>
      </c>
      <c r="S2223" s="91" t="str">
        <f t="shared" si="111"/>
        <v/>
      </c>
    </row>
    <row r="2224" spans="16:19" x14ac:dyDescent="0.2">
      <c r="P2224" s="134" t="str">
        <f t="shared" si="110"/>
        <v/>
      </c>
      <c r="Q2224" s="91" t="str">
        <f t="shared" si="112"/>
        <v/>
      </c>
      <c r="S2224" s="91" t="str">
        <f t="shared" si="111"/>
        <v/>
      </c>
    </row>
    <row r="2225" spans="16:19" x14ac:dyDescent="0.2">
      <c r="P2225" s="134" t="str">
        <f t="shared" si="110"/>
        <v/>
      </c>
      <c r="Q2225" s="91" t="str">
        <f t="shared" si="112"/>
        <v/>
      </c>
      <c r="S2225" s="91" t="str">
        <f t="shared" si="111"/>
        <v/>
      </c>
    </row>
    <row r="2226" spans="16:19" x14ac:dyDescent="0.2">
      <c r="P2226" s="134" t="str">
        <f t="shared" si="110"/>
        <v/>
      </c>
      <c r="Q2226" s="91" t="str">
        <f t="shared" si="112"/>
        <v/>
      </c>
      <c r="S2226" s="91" t="str">
        <f t="shared" si="111"/>
        <v/>
      </c>
    </row>
    <row r="2227" spans="16:19" x14ac:dyDescent="0.2">
      <c r="P2227" s="134" t="str">
        <f t="shared" si="110"/>
        <v/>
      </c>
      <c r="Q2227" s="91" t="str">
        <f t="shared" si="112"/>
        <v/>
      </c>
      <c r="S2227" s="91" t="str">
        <f t="shared" si="111"/>
        <v/>
      </c>
    </row>
    <row r="2228" spans="16:19" x14ac:dyDescent="0.2">
      <c r="P2228" s="134" t="str">
        <f t="shared" si="110"/>
        <v/>
      </c>
      <c r="Q2228" s="91" t="str">
        <f t="shared" si="112"/>
        <v/>
      </c>
      <c r="S2228" s="91" t="str">
        <f t="shared" si="111"/>
        <v/>
      </c>
    </row>
    <row r="2229" spans="16:19" x14ac:dyDescent="0.2">
      <c r="P2229" s="134" t="str">
        <f t="shared" si="110"/>
        <v/>
      </c>
      <c r="Q2229" s="91" t="str">
        <f t="shared" si="112"/>
        <v/>
      </c>
      <c r="S2229" s="91" t="str">
        <f t="shared" si="111"/>
        <v/>
      </c>
    </row>
    <row r="2230" spans="16:19" x14ac:dyDescent="0.2">
      <c r="P2230" s="134" t="str">
        <f t="shared" si="110"/>
        <v/>
      </c>
      <c r="Q2230" s="91" t="str">
        <f t="shared" si="112"/>
        <v/>
      </c>
      <c r="S2230" s="91" t="str">
        <f t="shared" si="111"/>
        <v/>
      </c>
    </row>
    <row r="2231" spans="16:19" x14ac:dyDescent="0.2">
      <c r="P2231" s="134" t="str">
        <f t="shared" si="110"/>
        <v/>
      </c>
      <c r="Q2231" s="91" t="str">
        <f t="shared" si="112"/>
        <v/>
      </c>
      <c r="S2231" s="91" t="str">
        <f t="shared" si="111"/>
        <v/>
      </c>
    </row>
    <row r="2232" spans="16:19" x14ac:dyDescent="0.2">
      <c r="P2232" s="134" t="str">
        <f t="shared" si="110"/>
        <v/>
      </c>
      <c r="Q2232" s="91" t="str">
        <f t="shared" si="112"/>
        <v/>
      </c>
      <c r="S2232" s="91" t="str">
        <f t="shared" si="111"/>
        <v/>
      </c>
    </row>
    <row r="2233" spans="16:19" x14ac:dyDescent="0.2">
      <c r="P2233" s="134" t="str">
        <f t="shared" si="110"/>
        <v/>
      </c>
      <c r="Q2233" s="91" t="str">
        <f t="shared" si="112"/>
        <v/>
      </c>
      <c r="S2233" s="91" t="str">
        <f t="shared" si="111"/>
        <v/>
      </c>
    </row>
    <row r="2234" spans="16:19" x14ac:dyDescent="0.2">
      <c r="P2234" s="134" t="str">
        <f t="shared" si="110"/>
        <v/>
      </c>
      <c r="Q2234" s="91" t="str">
        <f t="shared" si="112"/>
        <v/>
      </c>
      <c r="S2234" s="91" t="str">
        <f t="shared" si="111"/>
        <v/>
      </c>
    </row>
    <row r="2235" spans="16:19" x14ac:dyDescent="0.2">
      <c r="P2235" s="134" t="str">
        <f t="shared" si="110"/>
        <v/>
      </c>
      <c r="Q2235" s="91" t="str">
        <f t="shared" si="112"/>
        <v/>
      </c>
      <c r="S2235" s="91" t="str">
        <f t="shared" si="111"/>
        <v/>
      </c>
    </row>
    <row r="2236" spans="16:19" x14ac:dyDescent="0.2">
      <c r="P2236" s="134" t="str">
        <f t="shared" si="110"/>
        <v/>
      </c>
      <c r="Q2236" s="91" t="str">
        <f t="shared" si="112"/>
        <v/>
      </c>
      <c r="S2236" s="91" t="str">
        <f t="shared" si="111"/>
        <v/>
      </c>
    </row>
    <row r="2237" spans="16:19" x14ac:dyDescent="0.2">
      <c r="P2237" s="134" t="str">
        <f t="shared" si="110"/>
        <v/>
      </c>
      <c r="Q2237" s="91" t="str">
        <f t="shared" si="112"/>
        <v/>
      </c>
      <c r="S2237" s="91" t="str">
        <f t="shared" si="111"/>
        <v/>
      </c>
    </row>
    <row r="2238" spans="16:19" x14ac:dyDescent="0.2">
      <c r="P2238" s="134" t="str">
        <f t="shared" si="110"/>
        <v/>
      </c>
      <c r="Q2238" s="91" t="str">
        <f t="shared" si="112"/>
        <v/>
      </c>
      <c r="S2238" s="91" t="str">
        <f t="shared" si="111"/>
        <v/>
      </c>
    </row>
    <row r="2239" spans="16:19" x14ac:dyDescent="0.2">
      <c r="P2239" s="134" t="str">
        <f t="shared" si="110"/>
        <v/>
      </c>
      <c r="Q2239" s="91" t="str">
        <f t="shared" si="112"/>
        <v/>
      </c>
      <c r="S2239" s="91" t="str">
        <f t="shared" si="111"/>
        <v/>
      </c>
    </row>
    <row r="2240" spans="16:19" x14ac:dyDescent="0.2">
      <c r="P2240" s="134" t="str">
        <f t="shared" si="110"/>
        <v/>
      </c>
      <c r="Q2240" s="91" t="str">
        <f t="shared" si="112"/>
        <v/>
      </c>
      <c r="S2240" s="91" t="str">
        <f t="shared" si="111"/>
        <v/>
      </c>
    </row>
    <row r="2241" spans="16:19" x14ac:dyDescent="0.2">
      <c r="P2241" s="134" t="str">
        <f t="shared" si="110"/>
        <v/>
      </c>
      <c r="Q2241" s="91" t="str">
        <f t="shared" si="112"/>
        <v/>
      </c>
      <c r="S2241" s="91" t="str">
        <f t="shared" si="111"/>
        <v/>
      </c>
    </row>
    <row r="2242" spans="16:19" x14ac:dyDescent="0.2">
      <c r="P2242" s="134" t="str">
        <f t="shared" si="110"/>
        <v/>
      </c>
      <c r="Q2242" s="91" t="str">
        <f t="shared" si="112"/>
        <v/>
      </c>
      <c r="S2242" s="91" t="str">
        <f t="shared" si="111"/>
        <v/>
      </c>
    </row>
    <row r="2243" spans="16:19" x14ac:dyDescent="0.2">
      <c r="P2243" s="134" t="str">
        <f t="shared" ref="P2243:P2306" si="113">IF(A2243="","",1)</f>
        <v/>
      </c>
      <c r="Q2243" s="91" t="str">
        <f t="shared" si="112"/>
        <v/>
      </c>
      <c r="S2243" s="91" t="str">
        <f t="shared" ref="S2243:S2306" si="114">IF(T2243="AGENT",2,"")&amp;IF(T2243="CLIENT",1,"")</f>
        <v/>
      </c>
    </row>
    <row r="2244" spans="16:19" x14ac:dyDescent="0.2">
      <c r="P2244" s="134" t="str">
        <f t="shared" si="113"/>
        <v/>
      </c>
      <c r="Q2244" s="91" t="str">
        <f t="shared" ref="Q2244:Q2307" si="115">IF(OR(L2244="TROP CHER ALL IN", L2244="TROP CHER FOB", L2244="TROP CHER FRET", L2244="REP HORS DELAIS", L2244="PDT NON ADAPTE", L2244="CDE ANNULEE", L2244="AUTRE"),1, "")</f>
        <v/>
      </c>
      <c r="S2244" s="91" t="str">
        <f t="shared" si="114"/>
        <v/>
      </c>
    </row>
    <row r="2245" spans="16:19" x14ac:dyDescent="0.2">
      <c r="P2245" s="134" t="str">
        <f t="shared" si="113"/>
        <v/>
      </c>
      <c r="Q2245" s="91" t="str">
        <f t="shared" si="115"/>
        <v/>
      </c>
      <c r="S2245" s="91" t="str">
        <f t="shared" si="114"/>
        <v/>
      </c>
    </row>
    <row r="2246" spans="16:19" x14ac:dyDescent="0.2">
      <c r="P2246" s="134" t="str">
        <f t="shared" si="113"/>
        <v/>
      </c>
      <c r="Q2246" s="91" t="str">
        <f t="shared" si="115"/>
        <v/>
      </c>
      <c r="S2246" s="91" t="str">
        <f t="shared" si="114"/>
        <v/>
      </c>
    </row>
    <row r="2247" spans="16:19" x14ac:dyDescent="0.2">
      <c r="P2247" s="134" t="str">
        <f t="shared" si="113"/>
        <v/>
      </c>
      <c r="Q2247" s="91" t="str">
        <f t="shared" si="115"/>
        <v/>
      </c>
      <c r="S2247" s="91" t="str">
        <f t="shared" si="114"/>
        <v/>
      </c>
    </row>
    <row r="2248" spans="16:19" x14ac:dyDescent="0.2">
      <c r="P2248" s="134" t="str">
        <f t="shared" si="113"/>
        <v/>
      </c>
      <c r="Q2248" s="91" t="str">
        <f t="shared" si="115"/>
        <v/>
      </c>
      <c r="S2248" s="91" t="str">
        <f t="shared" si="114"/>
        <v/>
      </c>
    </row>
    <row r="2249" spans="16:19" x14ac:dyDescent="0.2">
      <c r="P2249" s="134" t="str">
        <f t="shared" si="113"/>
        <v/>
      </c>
      <c r="Q2249" s="91" t="str">
        <f t="shared" si="115"/>
        <v/>
      </c>
      <c r="S2249" s="91" t="str">
        <f t="shared" si="114"/>
        <v/>
      </c>
    </row>
    <row r="2250" spans="16:19" x14ac:dyDescent="0.2">
      <c r="P2250" s="134" t="str">
        <f t="shared" si="113"/>
        <v/>
      </c>
      <c r="Q2250" s="91" t="str">
        <f t="shared" si="115"/>
        <v/>
      </c>
      <c r="S2250" s="91" t="str">
        <f t="shared" si="114"/>
        <v/>
      </c>
    </row>
    <row r="2251" spans="16:19" x14ac:dyDescent="0.2">
      <c r="P2251" s="134" t="str">
        <f t="shared" si="113"/>
        <v/>
      </c>
      <c r="Q2251" s="91" t="str">
        <f t="shared" si="115"/>
        <v/>
      </c>
      <c r="S2251" s="91" t="str">
        <f t="shared" si="114"/>
        <v/>
      </c>
    </row>
    <row r="2252" spans="16:19" x14ac:dyDescent="0.2">
      <c r="P2252" s="134" t="str">
        <f t="shared" si="113"/>
        <v/>
      </c>
      <c r="Q2252" s="91" t="str">
        <f t="shared" si="115"/>
        <v/>
      </c>
      <c r="S2252" s="91" t="str">
        <f t="shared" si="114"/>
        <v/>
      </c>
    </row>
    <row r="2253" spans="16:19" x14ac:dyDescent="0.2">
      <c r="P2253" s="134" t="str">
        <f t="shared" si="113"/>
        <v/>
      </c>
      <c r="Q2253" s="91" t="str">
        <f t="shared" si="115"/>
        <v/>
      </c>
      <c r="S2253" s="91" t="str">
        <f t="shared" si="114"/>
        <v/>
      </c>
    </row>
    <row r="2254" spans="16:19" x14ac:dyDescent="0.2">
      <c r="P2254" s="134" t="str">
        <f t="shared" si="113"/>
        <v/>
      </c>
      <c r="Q2254" s="91" t="str">
        <f t="shared" si="115"/>
        <v/>
      </c>
      <c r="S2254" s="91" t="str">
        <f t="shared" si="114"/>
        <v/>
      </c>
    </row>
    <row r="2255" spans="16:19" x14ac:dyDescent="0.2">
      <c r="P2255" s="134" t="str">
        <f t="shared" si="113"/>
        <v/>
      </c>
      <c r="Q2255" s="91" t="str">
        <f t="shared" si="115"/>
        <v/>
      </c>
      <c r="S2255" s="91" t="str">
        <f t="shared" si="114"/>
        <v/>
      </c>
    </row>
    <row r="2256" spans="16:19" x14ac:dyDescent="0.2">
      <c r="P2256" s="134" t="str">
        <f t="shared" si="113"/>
        <v/>
      </c>
      <c r="Q2256" s="91" t="str">
        <f t="shared" si="115"/>
        <v/>
      </c>
      <c r="S2256" s="91" t="str">
        <f t="shared" si="114"/>
        <v/>
      </c>
    </row>
    <row r="2257" spans="16:19" x14ac:dyDescent="0.2">
      <c r="P2257" s="134" t="str">
        <f t="shared" si="113"/>
        <v/>
      </c>
      <c r="Q2257" s="91" t="str">
        <f t="shared" si="115"/>
        <v/>
      </c>
      <c r="S2257" s="91" t="str">
        <f t="shared" si="114"/>
        <v/>
      </c>
    </row>
    <row r="2258" spans="16:19" x14ac:dyDescent="0.2">
      <c r="P2258" s="134" t="str">
        <f t="shared" si="113"/>
        <v/>
      </c>
      <c r="Q2258" s="91" t="str">
        <f t="shared" si="115"/>
        <v/>
      </c>
      <c r="S2258" s="91" t="str">
        <f t="shared" si="114"/>
        <v/>
      </c>
    </row>
    <row r="2259" spans="16:19" x14ac:dyDescent="0.2">
      <c r="P2259" s="134" t="str">
        <f t="shared" si="113"/>
        <v/>
      </c>
      <c r="Q2259" s="91" t="str">
        <f t="shared" si="115"/>
        <v/>
      </c>
      <c r="S2259" s="91" t="str">
        <f t="shared" si="114"/>
        <v/>
      </c>
    </row>
    <row r="2260" spans="16:19" x14ac:dyDescent="0.2">
      <c r="P2260" s="134" t="str">
        <f t="shared" si="113"/>
        <v/>
      </c>
      <c r="Q2260" s="91" t="str">
        <f t="shared" si="115"/>
        <v/>
      </c>
      <c r="S2260" s="91" t="str">
        <f t="shared" si="114"/>
        <v/>
      </c>
    </row>
    <row r="2261" spans="16:19" x14ac:dyDescent="0.2">
      <c r="P2261" s="134" t="str">
        <f t="shared" si="113"/>
        <v/>
      </c>
      <c r="Q2261" s="91" t="str">
        <f t="shared" si="115"/>
        <v/>
      </c>
      <c r="S2261" s="91" t="str">
        <f t="shared" si="114"/>
        <v/>
      </c>
    </row>
    <row r="2262" spans="16:19" x14ac:dyDescent="0.2">
      <c r="P2262" s="134" t="str">
        <f t="shared" si="113"/>
        <v/>
      </c>
      <c r="Q2262" s="91" t="str">
        <f t="shared" si="115"/>
        <v/>
      </c>
      <c r="S2262" s="91" t="str">
        <f t="shared" si="114"/>
        <v/>
      </c>
    </row>
    <row r="2263" spans="16:19" x14ac:dyDescent="0.2">
      <c r="P2263" s="134" t="str">
        <f t="shared" si="113"/>
        <v/>
      </c>
      <c r="Q2263" s="91" t="str">
        <f t="shared" si="115"/>
        <v/>
      </c>
      <c r="S2263" s="91" t="str">
        <f t="shared" si="114"/>
        <v/>
      </c>
    </row>
    <row r="2264" spans="16:19" x14ac:dyDescent="0.2">
      <c r="P2264" s="134" t="str">
        <f t="shared" si="113"/>
        <v/>
      </c>
      <c r="Q2264" s="91" t="str">
        <f t="shared" si="115"/>
        <v/>
      </c>
      <c r="S2264" s="91" t="str">
        <f t="shared" si="114"/>
        <v/>
      </c>
    </row>
    <row r="2265" spans="16:19" x14ac:dyDescent="0.2">
      <c r="P2265" s="134" t="str">
        <f t="shared" si="113"/>
        <v/>
      </c>
      <c r="Q2265" s="91" t="str">
        <f t="shared" si="115"/>
        <v/>
      </c>
      <c r="S2265" s="91" t="str">
        <f t="shared" si="114"/>
        <v/>
      </c>
    </row>
    <row r="2266" spans="16:19" x14ac:dyDescent="0.2">
      <c r="P2266" s="134" t="str">
        <f t="shared" si="113"/>
        <v/>
      </c>
      <c r="Q2266" s="91" t="str">
        <f t="shared" si="115"/>
        <v/>
      </c>
      <c r="S2266" s="91" t="str">
        <f t="shared" si="114"/>
        <v/>
      </c>
    </row>
    <row r="2267" spans="16:19" x14ac:dyDescent="0.2">
      <c r="P2267" s="134" t="str">
        <f t="shared" si="113"/>
        <v/>
      </c>
      <c r="Q2267" s="91" t="str">
        <f t="shared" si="115"/>
        <v/>
      </c>
      <c r="S2267" s="91" t="str">
        <f t="shared" si="114"/>
        <v/>
      </c>
    </row>
    <row r="2268" spans="16:19" x14ac:dyDescent="0.2">
      <c r="P2268" s="134" t="str">
        <f t="shared" si="113"/>
        <v/>
      </c>
      <c r="Q2268" s="91" t="str">
        <f t="shared" si="115"/>
        <v/>
      </c>
      <c r="S2268" s="91" t="str">
        <f t="shared" si="114"/>
        <v/>
      </c>
    </row>
    <row r="2269" spans="16:19" x14ac:dyDescent="0.2">
      <c r="P2269" s="134" t="str">
        <f t="shared" si="113"/>
        <v/>
      </c>
      <c r="Q2269" s="91" t="str">
        <f t="shared" si="115"/>
        <v/>
      </c>
      <c r="S2269" s="91" t="str">
        <f t="shared" si="114"/>
        <v/>
      </c>
    </row>
    <row r="2270" spans="16:19" x14ac:dyDescent="0.2">
      <c r="P2270" s="134" t="str">
        <f t="shared" si="113"/>
        <v/>
      </c>
      <c r="Q2270" s="91" t="str">
        <f t="shared" si="115"/>
        <v/>
      </c>
      <c r="S2270" s="91" t="str">
        <f t="shared" si="114"/>
        <v/>
      </c>
    </row>
    <row r="2271" spans="16:19" x14ac:dyDescent="0.2">
      <c r="P2271" s="134" t="str">
        <f t="shared" si="113"/>
        <v/>
      </c>
      <c r="Q2271" s="91" t="str">
        <f t="shared" si="115"/>
        <v/>
      </c>
      <c r="S2271" s="91" t="str">
        <f t="shared" si="114"/>
        <v/>
      </c>
    </row>
    <row r="2272" spans="16:19" x14ac:dyDescent="0.2">
      <c r="P2272" s="134" t="str">
        <f t="shared" si="113"/>
        <v/>
      </c>
      <c r="Q2272" s="91" t="str">
        <f t="shared" si="115"/>
        <v/>
      </c>
      <c r="S2272" s="91" t="str">
        <f t="shared" si="114"/>
        <v/>
      </c>
    </row>
    <row r="2273" spans="16:19" x14ac:dyDescent="0.2">
      <c r="P2273" s="134" t="str">
        <f t="shared" si="113"/>
        <v/>
      </c>
      <c r="Q2273" s="91" t="str">
        <f t="shared" si="115"/>
        <v/>
      </c>
      <c r="S2273" s="91" t="str">
        <f t="shared" si="114"/>
        <v/>
      </c>
    </row>
    <row r="2274" spans="16:19" x14ac:dyDescent="0.2">
      <c r="P2274" s="134" t="str">
        <f t="shared" si="113"/>
        <v/>
      </c>
      <c r="Q2274" s="91" t="str">
        <f t="shared" si="115"/>
        <v/>
      </c>
      <c r="S2274" s="91" t="str">
        <f t="shared" si="114"/>
        <v/>
      </c>
    </row>
    <row r="2275" spans="16:19" x14ac:dyDescent="0.2">
      <c r="P2275" s="134" t="str">
        <f t="shared" si="113"/>
        <v/>
      </c>
      <c r="Q2275" s="91" t="str">
        <f t="shared" si="115"/>
        <v/>
      </c>
      <c r="S2275" s="91" t="str">
        <f t="shared" si="114"/>
        <v/>
      </c>
    </row>
    <row r="2276" spans="16:19" x14ac:dyDescent="0.2">
      <c r="P2276" s="134" t="str">
        <f t="shared" si="113"/>
        <v/>
      </c>
      <c r="Q2276" s="91" t="str">
        <f t="shared" si="115"/>
        <v/>
      </c>
      <c r="S2276" s="91" t="str">
        <f t="shared" si="114"/>
        <v/>
      </c>
    </row>
    <row r="2277" spans="16:19" x14ac:dyDescent="0.2">
      <c r="P2277" s="134" t="str">
        <f t="shared" si="113"/>
        <v/>
      </c>
      <c r="Q2277" s="91" t="str">
        <f t="shared" si="115"/>
        <v/>
      </c>
      <c r="S2277" s="91" t="str">
        <f t="shared" si="114"/>
        <v/>
      </c>
    </row>
    <row r="2278" spans="16:19" x14ac:dyDescent="0.2">
      <c r="P2278" s="134" t="str">
        <f t="shared" si="113"/>
        <v/>
      </c>
      <c r="Q2278" s="91" t="str">
        <f t="shared" si="115"/>
        <v/>
      </c>
      <c r="S2278" s="91" t="str">
        <f t="shared" si="114"/>
        <v/>
      </c>
    </row>
    <row r="2279" spans="16:19" x14ac:dyDescent="0.2">
      <c r="P2279" s="134" t="str">
        <f t="shared" si="113"/>
        <v/>
      </c>
      <c r="Q2279" s="91" t="str">
        <f t="shared" si="115"/>
        <v/>
      </c>
      <c r="S2279" s="91" t="str">
        <f t="shared" si="114"/>
        <v/>
      </c>
    </row>
    <row r="2280" spans="16:19" x14ac:dyDescent="0.2">
      <c r="P2280" s="134" t="str">
        <f t="shared" si="113"/>
        <v/>
      </c>
      <c r="Q2280" s="91" t="str">
        <f t="shared" si="115"/>
        <v/>
      </c>
      <c r="S2280" s="91" t="str">
        <f t="shared" si="114"/>
        <v/>
      </c>
    </row>
    <row r="2281" spans="16:19" x14ac:dyDescent="0.2">
      <c r="P2281" s="134" t="str">
        <f t="shared" si="113"/>
        <v/>
      </c>
      <c r="Q2281" s="91" t="str">
        <f t="shared" si="115"/>
        <v/>
      </c>
      <c r="S2281" s="91" t="str">
        <f t="shared" si="114"/>
        <v/>
      </c>
    </row>
    <row r="2282" spans="16:19" x14ac:dyDescent="0.2">
      <c r="P2282" s="134" t="str">
        <f t="shared" si="113"/>
        <v/>
      </c>
      <c r="Q2282" s="91" t="str">
        <f t="shared" si="115"/>
        <v/>
      </c>
      <c r="S2282" s="91" t="str">
        <f t="shared" si="114"/>
        <v/>
      </c>
    </row>
    <row r="2283" spans="16:19" x14ac:dyDescent="0.2">
      <c r="P2283" s="134" t="str">
        <f t="shared" si="113"/>
        <v/>
      </c>
      <c r="Q2283" s="91" t="str">
        <f t="shared" si="115"/>
        <v/>
      </c>
      <c r="S2283" s="91" t="str">
        <f t="shared" si="114"/>
        <v/>
      </c>
    </row>
    <row r="2284" spans="16:19" x14ac:dyDescent="0.2">
      <c r="P2284" s="134" t="str">
        <f t="shared" si="113"/>
        <v/>
      </c>
      <c r="Q2284" s="91" t="str">
        <f t="shared" si="115"/>
        <v/>
      </c>
      <c r="S2284" s="91" t="str">
        <f t="shared" si="114"/>
        <v/>
      </c>
    </row>
    <row r="2285" spans="16:19" x14ac:dyDescent="0.2">
      <c r="P2285" s="134" t="str">
        <f t="shared" si="113"/>
        <v/>
      </c>
      <c r="Q2285" s="91" t="str">
        <f t="shared" si="115"/>
        <v/>
      </c>
      <c r="S2285" s="91" t="str">
        <f t="shared" si="114"/>
        <v/>
      </c>
    </row>
    <row r="2286" spans="16:19" x14ac:dyDescent="0.2">
      <c r="P2286" s="134" t="str">
        <f t="shared" si="113"/>
        <v/>
      </c>
      <c r="Q2286" s="91" t="str">
        <f t="shared" si="115"/>
        <v/>
      </c>
      <c r="S2286" s="91" t="str">
        <f t="shared" si="114"/>
        <v/>
      </c>
    </row>
    <row r="2287" spans="16:19" x14ac:dyDescent="0.2">
      <c r="P2287" s="134" t="str">
        <f t="shared" si="113"/>
        <v/>
      </c>
      <c r="Q2287" s="91" t="str">
        <f t="shared" si="115"/>
        <v/>
      </c>
      <c r="S2287" s="91" t="str">
        <f t="shared" si="114"/>
        <v/>
      </c>
    </row>
    <row r="2288" spans="16:19" x14ac:dyDescent="0.2">
      <c r="P2288" s="134" t="str">
        <f t="shared" si="113"/>
        <v/>
      </c>
      <c r="Q2288" s="91" t="str">
        <f t="shared" si="115"/>
        <v/>
      </c>
      <c r="S2288" s="91" t="str">
        <f t="shared" si="114"/>
        <v/>
      </c>
    </row>
    <row r="2289" spans="16:19" x14ac:dyDescent="0.2">
      <c r="P2289" s="134" t="str">
        <f t="shared" si="113"/>
        <v/>
      </c>
      <c r="Q2289" s="91" t="str">
        <f t="shared" si="115"/>
        <v/>
      </c>
      <c r="S2289" s="91" t="str">
        <f t="shared" si="114"/>
        <v/>
      </c>
    </row>
    <row r="2290" spans="16:19" x14ac:dyDescent="0.2">
      <c r="P2290" s="134" t="str">
        <f t="shared" si="113"/>
        <v/>
      </c>
      <c r="Q2290" s="91" t="str">
        <f t="shared" si="115"/>
        <v/>
      </c>
      <c r="S2290" s="91" t="str">
        <f t="shared" si="114"/>
        <v/>
      </c>
    </row>
    <row r="2291" spans="16:19" x14ac:dyDescent="0.2">
      <c r="P2291" s="134" t="str">
        <f t="shared" si="113"/>
        <v/>
      </c>
      <c r="Q2291" s="91" t="str">
        <f t="shared" si="115"/>
        <v/>
      </c>
      <c r="S2291" s="91" t="str">
        <f t="shared" si="114"/>
        <v/>
      </c>
    </row>
    <row r="2292" spans="16:19" x14ac:dyDescent="0.2">
      <c r="P2292" s="134" t="str">
        <f t="shared" si="113"/>
        <v/>
      </c>
      <c r="Q2292" s="91" t="str">
        <f t="shared" si="115"/>
        <v/>
      </c>
      <c r="S2292" s="91" t="str">
        <f t="shared" si="114"/>
        <v/>
      </c>
    </row>
    <row r="2293" spans="16:19" x14ac:dyDescent="0.2">
      <c r="P2293" s="134" t="str">
        <f t="shared" si="113"/>
        <v/>
      </c>
      <c r="Q2293" s="91" t="str">
        <f t="shared" si="115"/>
        <v/>
      </c>
      <c r="S2293" s="91" t="str">
        <f t="shared" si="114"/>
        <v/>
      </c>
    </row>
    <row r="2294" spans="16:19" x14ac:dyDescent="0.2">
      <c r="P2294" s="134" t="str">
        <f t="shared" si="113"/>
        <v/>
      </c>
      <c r="Q2294" s="91" t="str">
        <f t="shared" si="115"/>
        <v/>
      </c>
      <c r="S2294" s="91" t="str">
        <f t="shared" si="114"/>
        <v/>
      </c>
    </row>
    <row r="2295" spans="16:19" x14ac:dyDescent="0.2">
      <c r="P2295" s="134" t="str">
        <f t="shared" si="113"/>
        <v/>
      </c>
      <c r="Q2295" s="91" t="str">
        <f t="shared" si="115"/>
        <v/>
      </c>
      <c r="S2295" s="91" t="str">
        <f t="shared" si="114"/>
        <v/>
      </c>
    </row>
    <row r="2296" spans="16:19" x14ac:dyDescent="0.2">
      <c r="P2296" s="134" t="str">
        <f t="shared" si="113"/>
        <v/>
      </c>
      <c r="Q2296" s="91" t="str">
        <f t="shared" si="115"/>
        <v/>
      </c>
      <c r="S2296" s="91" t="str">
        <f t="shared" si="114"/>
        <v/>
      </c>
    </row>
    <row r="2297" spans="16:19" x14ac:dyDescent="0.2">
      <c r="P2297" s="134" t="str">
        <f t="shared" si="113"/>
        <v/>
      </c>
      <c r="Q2297" s="91" t="str">
        <f t="shared" si="115"/>
        <v/>
      </c>
      <c r="S2297" s="91" t="str">
        <f t="shared" si="114"/>
        <v/>
      </c>
    </row>
    <row r="2298" spans="16:19" x14ac:dyDescent="0.2">
      <c r="P2298" s="134" t="str">
        <f t="shared" si="113"/>
        <v/>
      </c>
      <c r="Q2298" s="91" t="str">
        <f t="shared" si="115"/>
        <v/>
      </c>
      <c r="S2298" s="91" t="str">
        <f t="shared" si="114"/>
        <v/>
      </c>
    </row>
    <row r="2299" spans="16:19" x14ac:dyDescent="0.2">
      <c r="P2299" s="134" t="str">
        <f t="shared" si="113"/>
        <v/>
      </c>
      <c r="Q2299" s="91" t="str">
        <f t="shared" si="115"/>
        <v/>
      </c>
      <c r="S2299" s="91" t="str">
        <f t="shared" si="114"/>
        <v/>
      </c>
    </row>
    <row r="2300" spans="16:19" x14ac:dyDescent="0.2">
      <c r="P2300" s="134" t="str">
        <f t="shared" si="113"/>
        <v/>
      </c>
      <c r="Q2300" s="91" t="str">
        <f t="shared" si="115"/>
        <v/>
      </c>
      <c r="S2300" s="91" t="str">
        <f t="shared" si="114"/>
        <v/>
      </c>
    </row>
    <row r="2301" spans="16:19" x14ac:dyDescent="0.2">
      <c r="P2301" s="134" t="str">
        <f t="shared" si="113"/>
        <v/>
      </c>
      <c r="Q2301" s="91" t="str">
        <f t="shared" si="115"/>
        <v/>
      </c>
      <c r="S2301" s="91" t="str">
        <f t="shared" si="114"/>
        <v/>
      </c>
    </row>
    <row r="2302" spans="16:19" x14ac:dyDescent="0.2">
      <c r="P2302" s="134" t="str">
        <f t="shared" si="113"/>
        <v/>
      </c>
      <c r="Q2302" s="91" t="str">
        <f t="shared" si="115"/>
        <v/>
      </c>
      <c r="S2302" s="91" t="str">
        <f t="shared" si="114"/>
        <v/>
      </c>
    </row>
    <row r="2303" spans="16:19" x14ac:dyDescent="0.2">
      <c r="P2303" s="134" t="str">
        <f t="shared" si="113"/>
        <v/>
      </c>
      <c r="Q2303" s="91" t="str">
        <f t="shared" si="115"/>
        <v/>
      </c>
      <c r="S2303" s="91" t="str">
        <f t="shared" si="114"/>
        <v/>
      </c>
    </row>
    <row r="2304" spans="16:19" x14ac:dyDescent="0.2">
      <c r="P2304" s="134" t="str">
        <f t="shared" si="113"/>
        <v/>
      </c>
      <c r="Q2304" s="91" t="str">
        <f t="shared" si="115"/>
        <v/>
      </c>
      <c r="S2304" s="91" t="str">
        <f t="shared" si="114"/>
        <v/>
      </c>
    </row>
    <row r="2305" spans="16:19" x14ac:dyDescent="0.2">
      <c r="P2305" s="134" t="str">
        <f t="shared" si="113"/>
        <v/>
      </c>
      <c r="Q2305" s="91" t="str">
        <f t="shared" si="115"/>
        <v/>
      </c>
      <c r="S2305" s="91" t="str">
        <f t="shared" si="114"/>
        <v/>
      </c>
    </row>
    <row r="2306" spans="16:19" x14ac:dyDescent="0.2">
      <c r="P2306" s="134" t="str">
        <f t="shared" si="113"/>
        <v/>
      </c>
      <c r="Q2306" s="91" t="str">
        <f t="shared" si="115"/>
        <v/>
      </c>
      <c r="S2306" s="91" t="str">
        <f t="shared" si="114"/>
        <v/>
      </c>
    </row>
    <row r="2307" spans="16:19" x14ac:dyDescent="0.2">
      <c r="P2307" s="134" t="str">
        <f t="shared" ref="P2307:P2370" si="116">IF(A2307="","",1)</f>
        <v/>
      </c>
      <c r="Q2307" s="91" t="str">
        <f t="shared" si="115"/>
        <v/>
      </c>
      <c r="S2307" s="91" t="str">
        <f t="shared" ref="S2307:S2370" si="117">IF(T2307="AGENT",2,"")&amp;IF(T2307="CLIENT",1,"")</f>
        <v/>
      </c>
    </row>
    <row r="2308" spans="16:19" x14ac:dyDescent="0.2">
      <c r="P2308" s="134" t="str">
        <f t="shared" si="116"/>
        <v/>
      </c>
      <c r="Q2308" s="91" t="str">
        <f t="shared" ref="Q2308:Q2371" si="118">IF(OR(L2308="TROP CHER ALL IN", L2308="TROP CHER FOB", L2308="TROP CHER FRET", L2308="REP HORS DELAIS", L2308="PDT NON ADAPTE", L2308="CDE ANNULEE", L2308="AUTRE"),1, "")</f>
        <v/>
      </c>
      <c r="S2308" s="91" t="str">
        <f t="shared" si="117"/>
        <v/>
      </c>
    </row>
    <row r="2309" spans="16:19" x14ac:dyDescent="0.2">
      <c r="P2309" s="134" t="str">
        <f t="shared" si="116"/>
        <v/>
      </c>
      <c r="Q2309" s="91" t="str">
        <f t="shared" si="118"/>
        <v/>
      </c>
      <c r="S2309" s="91" t="str">
        <f t="shared" si="117"/>
        <v/>
      </c>
    </row>
    <row r="2310" spans="16:19" x14ac:dyDescent="0.2">
      <c r="P2310" s="134" t="str">
        <f t="shared" si="116"/>
        <v/>
      </c>
      <c r="Q2310" s="91" t="str">
        <f t="shared" si="118"/>
        <v/>
      </c>
      <c r="S2310" s="91" t="str">
        <f t="shared" si="117"/>
        <v/>
      </c>
    </row>
    <row r="2311" spans="16:19" x14ac:dyDescent="0.2">
      <c r="P2311" s="134" t="str">
        <f t="shared" si="116"/>
        <v/>
      </c>
      <c r="Q2311" s="91" t="str">
        <f t="shared" si="118"/>
        <v/>
      </c>
      <c r="S2311" s="91" t="str">
        <f t="shared" si="117"/>
        <v/>
      </c>
    </row>
    <row r="2312" spans="16:19" x14ac:dyDescent="0.2">
      <c r="P2312" s="134" t="str">
        <f t="shared" si="116"/>
        <v/>
      </c>
      <c r="Q2312" s="91" t="str">
        <f t="shared" si="118"/>
        <v/>
      </c>
      <c r="S2312" s="91" t="str">
        <f t="shared" si="117"/>
        <v/>
      </c>
    </row>
    <row r="2313" spans="16:19" x14ac:dyDescent="0.2">
      <c r="P2313" s="134" t="str">
        <f t="shared" si="116"/>
        <v/>
      </c>
      <c r="Q2313" s="91" t="str">
        <f t="shared" si="118"/>
        <v/>
      </c>
      <c r="S2313" s="91" t="str">
        <f t="shared" si="117"/>
        <v/>
      </c>
    </row>
    <row r="2314" spans="16:19" x14ac:dyDescent="0.2">
      <c r="P2314" s="134" t="str">
        <f t="shared" si="116"/>
        <v/>
      </c>
      <c r="Q2314" s="91" t="str">
        <f t="shared" si="118"/>
        <v/>
      </c>
      <c r="S2314" s="91" t="str">
        <f t="shared" si="117"/>
        <v/>
      </c>
    </row>
    <row r="2315" spans="16:19" x14ac:dyDescent="0.2">
      <c r="P2315" s="134" t="str">
        <f t="shared" si="116"/>
        <v/>
      </c>
      <c r="Q2315" s="91" t="str">
        <f t="shared" si="118"/>
        <v/>
      </c>
      <c r="S2315" s="91" t="str">
        <f t="shared" si="117"/>
        <v/>
      </c>
    </row>
    <row r="2316" spans="16:19" x14ac:dyDescent="0.2">
      <c r="P2316" s="134" t="str">
        <f t="shared" si="116"/>
        <v/>
      </c>
      <c r="Q2316" s="91" t="str">
        <f t="shared" si="118"/>
        <v/>
      </c>
      <c r="S2316" s="91" t="str">
        <f t="shared" si="117"/>
        <v/>
      </c>
    </row>
    <row r="2317" spans="16:19" x14ac:dyDescent="0.2">
      <c r="P2317" s="134" t="str">
        <f t="shared" si="116"/>
        <v/>
      </c>
      <c r="Q2317" s="91" t="str">
        <f t="shared" si="118"/>
        <v/>
      </c>
      <c r="S2317" s="91" t="str">
        <f t="shared" si="117"/>
        <v/>
      </c>
    </row>
    <row r="2318" spans="16:19" x14ac:dyDescent="0.2">
      <c r="P2318" s="134" t="str">
        <f t="shared" si="116"/>
        <v/>
      </c>
      <c r="Q2318" s="91" t="str">
        <f t="shared" si="118"/>
        <v/>
      </c>
      <c r="S2318" s="91" t="str">
        <f t="shared" si="117"/>
        <v/>
      </c>
    </row>
    <row r="2319" spans="16:19" x14ac:dyDescent="0.2">
      <c r="P2319" s="134" t="str">
        <f t="shared" si="116"/>
        <v/>
      </c>
      <c r="Q2319" s="91" t="str">
        <f t="shared" si="118"/>
        <v/>
      </c>
      <c r="S2319" s="91" t="str">
        <f t="shared" si="117"/>
        <v/>
      </c>
    </row>
    <row r="2320" spans="16:19" x14ac:dyDescent="0.2">
      <c r="P2320" s="134" t="str">
        <f t="shared" si="116"/>
        <v/>
      </c>
      <c r="Q2320" s="91" t="str">
        <f t="shared" si="118"/>
        <v/>
      </c>
      <c r="S2320" s="91" t="str">
        <f t="shared" si="117"/>
        <v/>
      </c>
    </row>
    <row r="2321" spans="16:19" x14ac:dyDescent="0.2">
      <c r="P2321" s="134" t="str">
        <f t="shared" si="116"/>
        <v/>
      </c>
      <c r="Q2321" s="91" t="str">
        <f t="shared" si="118"/>
        <v/>
      </c>
      <c r="S2321" s="91" t="str">
        <f t="shared" si="117"/>
        <v/>
      </c>
    </row>
    <row r="2322" spans="16:19" x14ac:dyDescent="0.2">
      <c r="P2322" s="134" t="str">
        <f t="shared" si="116"/>
        <v/>
      </c>
      <c r="Q2322" s="91" t="str">
        <f t="shared" si="118"/>
        <v/>
      </c>
      <c r="S2322" s="91" t="str">
        <f t="shared" si="117"/>
        <v/>
      </c>
    </row>
    <row r="2323" spans="16:19" x14ac:dyDescent="0.2">
      <c r="P2323" s="134" t="str">
        <f t="shared" si="116"/>
        <v/>
      </c>
      <c r="Q2323" s="91" t="str">
        <f t="shared" si="118"/>
        <v/>
      </c>
      <c r="S2323" s="91" t="str">
        <f t="shared" si="117"/>
        <v/>
      </c>
    </row>
    <row r="2324" spans="16:19" x14ac:dyDescent="0.2">
      <c r="P2324" s="134" t="str">
        <f t="shared" si="116"/>
        <v/>
      </c>
      <c r="Q2324" s="91" t="str">
        <f t="shared" si="118"/>
        <v/>
      </c>
      <c r="S2324" s="91" t="str">
        <f t="shared" si="117"/>
        <v/>
      </c>
    </row>
    <row r="2325" spans="16:19" x14ac:dyDescent="0.2">
      <c r="P2325" s="134" t="str">
        <f t="shared" si="116"/>
        <v/>
      </c>
      <c r="Q2325" s="91" t="str">
        <f t="shared" si="118"/>
        <v/>
      </c>
      <c r="S2325" s="91" t="str">
        <f t="shared" si="117"/>
        <v/>
      </c>
    </row>
    <row r="2326" spans="16:19" x14ac:dyDescent="0.2">
      <c r="P2326" s="134" t="str">
        <f t="shared" si="116"/>
        <v/>
      </c>
      <c r="Q2326" s="91" t="str">
        <f t="shared" si="118"/>
        <v/>
      </c>
      <c r="S2326" s="91" t="str">
        <f t="shared" si="117"/>
        <v/>
      </c>
    </row>
    <row r="2327" spans="16:19" x14ac:dyDescent="0.2">
      <c r="P2327" s="134" t="str">
        <f t="shared" si="116"/>
        <v/>
      </c>
      <c r="Q2327" s="91" t="str">
        <f t="shared" si="118"/>
        <v/>
      </c>
      <c r="S2327" s="91" t="str">
        <f t="shared" si="117"/>
        <v/>
      </c>
    </row>
    <row r="2328" spans="16:19" x14ac:dyDescent="0.2">
      <c r="P2328" s="134" t="str">
        <f t="shared" si="116"/>
        <v/>
      </c>
      <c r="Q2328" s="91" t="str">
        <f t="shared" si="118"/>
        <v/>
      </c>
      <c r="S2328" s="91" t="str">
        <f t="shared" si="117"/>
        <v/>
      </c>
    </row>
    <row r="2329" spans="16:19" x14ac:dyDescent="0.2">
      <c r="P2329" s="134" t="str">
        <f t="shared" si="116"/>
        <v/>
      </c>
      <c r="Q2329" s="91" t="str">
        <f t="shared" si="118"/>
        <v/>
      </c>
      <c r="S2329" s="91" t="str">
        <f t="shared" si="117"/>
        <v/>
      </c>
    </row>
    <row r="2330" spans="16:19" x14ac:dyDescent="0.2">
      <c r="P2330" s="134" t="str">
        <f t="shared" si="116"/>
        <v/>
      </c>
      <c r="Q2330" s="91" t="str">
        <f t="shared" si="118"/>
        <v/>
      </c>
      <c r="S2330" s="91" t="str">
        <f t="shared" si="117"/>
        <v/>
      </c>
    </row>
    <row r="2331" spans="16:19" x14ac:dyDescent="0.2">
      <c r="P2331" s="134" t="str">
        <f t="shared" si="116"/>
        <v/>
      </c>
      <c r="Q2331" s="91" t="str">
        <f t="shared" si="118"/>
        <v/>
      </c>
      <c r="S2331" s="91" t="str">
        <f t="shared" si="117"/>
        <v/>
      </c>
    </row>
    <row r="2332" spans="16:19" x14ac:dyDescent="0.2">
      <c r="P2332" s="134" t="str">
        <f t="shared" si="116"/>
        <v/>
      </c>
      <c r="Q2332" s="91" t="str">
        <f t="shared" si="118"/>
        <v/>
      </c>
      <c r="S2332" s="91" t="str">
        <f t="shared" si="117"/>
        <v/>
      </c>
    </row>
    <row r="2333" spans="16:19" x14ac:dyDescent="0.2">
      <c r="P2333" s="134" t="str">
        <f t="shared" si="116"/>
        <v/>
      </c>
      <c r="Q2333" s="91" t="str">
        <f t="shared" si="118"/>
        <v/>
      </c>
      <c r="S2333" s="91" t="str">
        <f t="shared" si="117"/>
        <v/>
      </c>
    </row>
    <row r="2334" spans="16:19" x14ac:dyDescent="0.2">
      <c r="P2334" s="134" t="str">
        <f t="shared" si="116"/>
        <v/>
      </c>
      <c r="Q2334" s="91" t="str">
        <f t="shared" si="118"/>
        <v/>
      </c>
      <c r="S2334" s="91" t="str">
        <f t="shared" si="117"/>
        <v/>
      </c>
    </row>
    <row r="2335" spans="16:19" x14ac:dyDescent="0.2">
      <c r="P2335" s="134" t="str">
        <f t="shared" si="116"/>
        <v/>
      </c>
      <c r="Q2335" s="91" t="str">
        <f t="shared" si="118"/>
        <v/>
      </c>
      <c r="S2335" s="91" t="str">
        <f t="shared" si="117"/>
        <v/>
      </c>
    </row>
    <row r="2336" spans="16:19" x14ac:dyDescent="0.2">
      <c r="P2336" s="134" t="str">
        <f t="shared" si="116"/>
        <v/>
      </c>
      <c r="Q2336" s="91" t="str">
        <f t="shared" si="118"/>
        <v/>
      </c>
      <c r="S2336" s="91" t="str">
        <f t="shared" si="117"/>
        <v/>
      </c>
    </row>
    <row r="2337" spans="16:19" x14ac:dyDescent="0.2">
      <c r="P2337" s="134" t="str">
        <f t="shared" si="116"/>
        <v/>
      </c>
      <c r="Q2337" s="91" t="str">
        <f t="shared" si="118"/>
        <v/>
      </c>
      <c r="S2337" s="91" t="str">
        <f t="shared" si="117"/>
        <v/>
      </c>
    </row>
    <row r="2338" spans="16:19" x14ac:dyDescent="0.2">
      <c r="P2338" s="134" t="str">
        <f t="shared" si="116"/>
        <v/>
      </c>
      <c r="Q2338" s="91" t="str">
        <f t="shared" si="118"/>
        <v/>
      </c>
      <c r="S2338" s="91" t="str">
        <f t="shared" si="117"/>
        <v/>
      </c>
    </row>
    <row r="2339" spans="16:19" x14ac:dyDescent="0.2">
      <c r="P2339" s="134" t="str">
        <f t="shared" si="116"/>
        <v/>
      </c>
      <c r="Q2339" s="91" t="str">
        <f t="shared" si="118"/>
        <v/>
      </c>
      <c r="S2339" s="91" t="str">
        <f t="shared" si="117"/>
        <v/>
      </c>
    </row>
    <row r="2340" spans="16:19" x14ac:dyDescent="0.2">
      <c r="P2340" s="134" t="str">
        <f t="shared" si="116"/>
        <v/>
      </c>
      <c r="Q2340" s="91" t="str">
        <f t="shared" si="118"/>
        <v/>
      </c>
      <c r="S2340" s="91" t="str">
        <f t="shared" si="117"/>
        <v/>
      </c>
    </row>
    <row r="2341" spans="16:19" x14ac:dyDescent="0.2">
      <c r="P2341" s="134" t="str">
        <f t="shared" si="116"/>
        <v/>
      </c>
      <c r="Q2341" s="91" t="str">
        <f t="shared" si="118"/>
        <v/>
      </c>
      <c r="S2341" s="91" t="str">
        <f t="shared" si="117"/>
        <v/>
      </c>
    </row>
    <row r="2342" spans="16:19" x14ac:dyDescent="0.2">
      <c r="P2342" s="134" t="str">
        <f t="shared" si="116"/>
        <v/>
      </c>
      <c r="Q2342" s="91" t="str">
        <f t="shared" si="118"/>
        <v/>
      </c>
      <c r="S2342" s="91" t="str">
        <f t="shared" si="117"/>
        <v/>
      </c>
    </row>
    <row r="2343" spans="16:19" x14ac:dyDescent="0.2">
      <c r="P2343" s="134" t="str">
        <f t="shared" si="116"/>
        <v/>
      </c>
      <c r="Q2343" s="91" t="str">
        <f t="shared" si="118"/>
        <v/>
      </c>
      <c r="S2343" s="91" t="str">
        <f t="shared" si="117"/>
        <v/>
      </c>
    </row>
    <row r="2344" spans="16:19" x14ac:dyDescent="0.2">
      <c r="P2344" s="134" t="str">
        <f t="shared" si="116"/>
        <v/>
      </c>
      <c r="Q2344" s="91" t="str">
        <f t="shared" si="118"/>
        <v/>
      </c>
      <c r="S2344" s="91" t="str">
        <f t="shared" si="117"/>
        <v/>
      </c>
    </row>
    <row r="2345" spans="16:19" x14ac:dyDescent="0.2">
      <c r="P2345" s="134" t="str">
        <f t="shared" si="116"/>
        <v/>
      </c>
      <c r="Q2345" s="91" t="str">
        <f t="shared" si="118"/>
        <v/>
      </c>
      <c r="S2345" s="91" t="str">
        <f t="shared" si="117"/>
        <v/>
      </c>
    </row>
    <row r="2346" spans="16:19" x14ac:dyDescent="0.2">
      <c r="P2346" s="134" t="str">
        <f t="shared" si="116"/>
        <v/>
      </c>
      <c r="Q2346" s="91" t="str">
        <f t="shared" si="118"/>
        <v/>
      </c>
      <c r="S2346" s="91" t="str">
        <f t="shared" si="117"/>
        <v/>
      </c>
    </row>
    <row r="2347" spans="16:19" x14ac:dyDescent="0.2">
      <c r="P2347" s="134" t="str">
        <f t="shared" si="116"/>
        <v/>
      </c>
      <c r="Q2347" s="91" t="str">
        <f t="shared" si="118"/>
        <v/>
      </c>
      <c r="S2347" s="91" t="str">
        <f t="shared" si="117"/>
        <v/>
      </c>
    </row>
    <row r="2348" spans="16:19" x14ac:dyDescent="0.2">
      <c r="P2348" s="134" t="str">
        <f t="shared" si="116"/>
        <v/>
      </c>
      <c r="Q2348" s="91" t="str">
        <f t="shared" si="118"/>
        <v/>
      </c>
      <c r="S2348" s="91" t="str">
        <f t="shared" si="117"/>
        <v/>
      </c>
    </row>
    <row r="2349" spans="16:19" x14ac:dyDescent="0.2">
      <c r="P2349" s="134" t="str">
        <f t="shared" si="116"/>
        <v/>
      </c>
      <c r="Q2349" s="91" t="str">
        <f t="shared" si="118"/>
        <v/>
      </c>
      <c r="S2349" s="91" t="str">
        <f t="shared" si="117"/>
        <v/>
      </c>
    </row>
    <row r="2350" spans="16:19" x14ac:dyDescent="0.2">
      <c r="P2350" s="134" t="str">
        <f t="shared" si="116"/>
        <v/>
      </c>
      <c r="Q2350" s="91" t="str">
        <f t="shared" si="118"/>
        <v/>
      </c>
      <c r="S2350" s="91" t="str">
        <f t="shared" si="117"/>
        <v/>
      </c>
    </row>
    <row r="2351" spans="16:19" x14ac:dyDescent="0.2">
      <c r="P2351" s="134" t="str">
        <f t="shared" si="116"/>
        <v/>
      </c>
      <c r="Q2351" s="91" t="str">
        <f t="shared" si="118"/>
        <v/>
      </c>
      <c r="S2351" s="91" t="str">
        <f t="shared" si="117"/>
        <v/>
      </c>
    </row>
    <row r="2352" spans="16:19" x14ac:dyDescent="0.2">
      <c r="P2352" s="134" t="str">
        <f t="shared" si="116"/>
        <v/>
      </c>
      <c r="Q2352" s="91" t="str">
        <f t="shared" si="118"/>
        <v/>
      </c>
      <c r="S2352" s="91" t="str">
        <f t="shared" si="117"/>
        <v/>
      </c>
    </row>
    <row r="2353" spans="16:19" x14ac:dyDescent="0.2">
      <c r="P2353" s="134" t="str">
        <f t="shared" si="116"/>
        <v/>
      </c>
      <c r="Q2353" s="91" t="str">
        <f t="shared" si="118"/>
        <v/>
      </c>
      <c r="S2353" s="91" t="str">
        <f t="shared" si="117"/>
        <v/>
      </c>
    </row>
    <row r="2354" spans="16:19" x14ac:dyDescent="0.2">
      <c r="P2354" s="134" t="str">
        <f t="shared" si="116"/>
        <v/>
      </c>
      <c r="Q2354" s="91" t="str">
        <f t="shared" si="118"/>
        <v/>
      </c>
      <c r="S2354" s="91" t="str">
        <f t="shared" si="117"/>
        <v/>
      </c>
    </row>
    <row r="2355" spans="16:19" x14ac:dyDescent="0.2">
      <c r="P2355" s="134" t="str">
        <f t="shared" si="116"/>
        <v/>
      </c>
      <c r="Q2355" s="91" t="str">
        <f t="shared" si="118"/>
        <v/>
      </c>
      <c r="S2355" s="91" t="str">
        <f t="shared" si="117"/>
        <v/>
      </c>
    </row>
    <row r="2356" spans="16:19" x14ac:dyDescent="0.2">
      <c r="P2356" s="134" t="str">
        <f t="shared" si="116"/>
        <v/>
      </c>
      <c r="Q2356" s="91" t="str">
        <f t="shared" si="118"/>
        <v/>
      </c>
      <c r="S2356" s="91" t="str">
        <f t="shared" si="117"/>
        <v/>
      </c>
    </row>
    <row r="2357" spans="16:19" x14ac:dyDescent="0.2">
      <c r="P2357" s="134" t="str">
        <f t="shared" si="116"/>
        <v/>
      </c>
      <c r="Q2357" s="91" t="str">
        <f t="shared" si="118"/>
        <v/>
      </c>
      <c r="S2357" s="91" t="str">
        <f t="shared" si="117"/>
        <v/>
      </c>
    </row>
    <row r="2358" spans="16:19" x14ac:dyDescent="0.2">
      <c r="P2358" s="134" t="str">
        <f t="shared" si="116"/>
        <v/>
      </c>
      <c r="Q2358" s="91" t="str">
        <f t="shared" si="118"/>
        <v/>
      </c>
      <c r="S2358" s="91" t="str">
        <f t="shared" si="117"/>
        <v/>
      </c>
    </row>
    <row r="2359" spans="16:19" x14ac:dyDescent="0.2">
      <c r="P2359" s="134" t="str">
        <f t="shared" si="116"/>
        <v/>
      </c>
      <c r="Q2359" s="91" t="str">
        <f t="shared" si="118"/>
        <v/>
      </c>
      <c r="S2359" s="91" t="str">
        <f t="shared" si="117"/>
        <v/>
      </c>
    </row>
    <row r="2360" spans="16:19" x14ac:dyDescent="0.2">
      <c r="P2360" s="134" t="str">
        <f t="shared" si="116"/>
        <v/>
      </c>
      <c r="Q2360" s="91" t="str">
        <f t="shared" si="118"/>
        <v/>
      </c>
      <c r="S2360" s="91" t="str">
        <f t="shared" si="117"/>
        <v/>
      </c>
    </row>
    <row r="2361" spans="16:19" x14ac:dyDescent="0.2">
      <c r="P2361" s="134" t="str">
        <f t="shared" si="116"/>
        <v/>
      </c>
      <c r="Q2361" s="91" t="str">
        <f t="shared" si="118"/>
        <v/>
      </c>
      <c r="S2361" s="91" t="str">
        <f t="shared" si="117"/>
        <v/>
      </c>
    </row>
    <row r="2362" spans="16:19" x14ac:dyDescent="0.2">
      <c r="P2362" s="134" t="str">
        <f t="shared" si="116"/>
        <v/>
      </c>
      <c r="Q2362" s="91" t="str">
        <f t="shared" si="118"/>
        <v/>
      </c>
      <c r="S2362" s="91" t="str">
        <f t="shared" si="117"/>
        <v/>
      </c>
    </row>
    <row r="2363" spans="16:19" x14ac:dyDescent="0.2">
      <c r="P2363" s="134" t="str">
        <f t="shared" si="116"/>
        <v/>
      </c>
      <c r="Q2363" s="91" t="str">
        <f t="shared" si="118"/>
        <v/>
      </c>
      <c r="S2363" s="91" t="str">
        <f t="shared" si="117"/>
        <v/>
      </c>
    </row>
    <row r="2364" spans="16:19" x14ac:dyDescent="0.2">
      <c r="P2364" s="134" t="str">
        <f t="shared" si="116"/>
        <v/>
      </c>
      <c r="Q2364" s="91" t="str">
        <f t="shared" si="118"/>
        <v/>
      </c>
      <c r="S2364" s="91" t="str">
        <f t="shared" si="117"/>
        <v/>
      </c>
    </row>
    <row r="2365" spans="16:19" x14ac:dyDescent="0.2">
      <c r="P2365" s="134" t="str">
        <f t="shared" si="116"/>
        <v/>
      </c>
      <c r="Q2365" s="91" t="str">
        <f t="shared" si="118"/>
        <v/>
      </c>
      <c r="S2365" s="91" t="str">
        <f t="shared" si="117"/>
        <v/>
      </c>
    </row>
    <row r="2366" spans="16:19" x14ac:dyDescent="0.2">
      <c r="P2366" s="134" t="str">
        <f t="shared" si="116"/>
        <v/>
      </c>
      <c r="Q2366" s="91" t="str">
        <f t="shared" si="118"/>
        <v/>
      </c>
      <c r="S2366" s="91" t="str">
        <f t="shared" si="117"/>
        <v/>
      </c>
    </row>
    <row r="2367" spans="16:19" x14ac:dyDescent="0.2">
      <c r="P2367" s="134" t="str">
        <f t="shared" si="116"/>
        <v/>
      </c>
      <c r="Q2367" s="91" t="str">
        <f t="shared" si="118"/>
        <v/>
      </c>
      <c r="S2367" s="91" t="str">
        <f t="shared" si="117"/>
        <v/>
      </c>
    </row>
    <row r="2368" spans="16:19" x14ac:dyDescent="0.2">
      <c r="P2368" s="134" t="str">
        <f t="shared" si="116"/>
        <v/>
      </c>
      <c r="Q2368" s="91" t="str">
        <f t="shared" si="118"/>
        <v/>
      </c>
      <c r="S2368" s="91" t="str">
        <f t="shared" si="117"/>
        <v/>
      </c>
    </row>
    <row r="2369" spans="16:19" x14ac:dyDescent="0.2">
      <c r="P2369" s="134" t="str">
        <f t="shared" si="116"/>
        <v/>
      </c>
      <c r="Q2369" s="91" t="str">
        <f t="shared" si="118"/>
        <v/>
      </c>
      <c r="S2369" s="91" t="str">
        <f t="shared" si="117"/>
        <v/>
      </c>
    </row>
    <row r="2370" spans="16:19" x14ac:dyDescent="0.2">
      <c r="P2370" s="134" t="str">
        <f t="shared" si="116"/>
        <v/>
      </c>
      <c r="Q2370" s="91" t="str">
        <f t="shared" si="118"/>
        <v/>
      </c>
      <c r="S2370" s="91" t="str">
        <f t="shared" si="117"/>
        <v/>
      </c>
    </row>
    <row r="2371" spans="16:19" x14ac:dyDescent="0.2">
      <c r="P2371" s="134" t="str">
        <f t="shared" ref="P2371:P2434" si="119">IF(A2371="","",1)</f>
        <v/>
      </c>
      <c r="Q2371" s="91" t="str">
        <f t="shared" si="118"/>
        <v/>
      </c>
      <c r="S2371" s="91" t="str">
        <f t="shared" ref="S2371:S2434" si="120">IF(T2371="AGENT",2,"")&amp;IF(T2371="CLIENT",1,"")</f>
        <v/>
      </c>
    </row>
    <row r="2372" spans="16:19" x14ac:dyDescent="0.2">
      <c r="P2372" s="134" t="str">
        <f t="shared" si="119"/>
        <v/>
      </c>
      <c r="Q2372" s="91" t="str">
        <f t="shared" ref="Q2372:Q2435" si="121">IF(OR(L2372="TROP CHER ALL IN", L2372="TROP CHER FOB", L2372="TROP CHER FRET", L2372="REP HORS DELAIS", L2372="PDT NON ADAPTE", L2372="CDE ANNULEE", L2372="AUTRE"),1, "")</f>
        <v/>
      </c>
      <c r="S2372" s="91" t="str">
        <f t="shared" si="120"/>
        <v/>
      </c>
    </row>
    <row r="2373" spans="16:19" x14ac:dyDescent="0.2">
      <c r="P2373" s="134" t="str">
        <f t="shared" si="119"/>
        <v/>
      </c>
      <c r="Q2373" s="91" t="str">
        <f t="shared" si="121"/>
        <v/>
      </c>
      <c r="S2373" s="91" t="str">
        <f t="shared" si="120"/>
        <v/>
      </c>
    </row>
    <row r="2374" spans="16:19" x14ac:dyDescent="0.2">
      <c r="P2374" s="134" t="str">
        <f t="shared" si="119"/>
        <v/>
      </c>
      <c r="Q2374" s="91" t="str">
        <f t="shared" si="121"/>
        <v/>
      </c>
      <c r="S2374" s="91" t="str">
        <f t="shared" si="120"/>
        <v/>
      </c>
    </row>
    <row r="2375" spans="16:19" x14ac:dyDescent="0.2">
      <c r="P2375" s="134" t="str">
        <f t="shared" si="119"/>
        <v/>
      </c>
      <c r="Q2375" s="91" t="str">
        <f t="shared" si="121"/>
        <v/>
      </c>
      <c r="S2375" s="91" t="str">
        <f t="shared" si="120"/>
        <v/>
      </c>
    </row>
    <row r="2376" spans="16:19" x14ac:dyDescent="0.2">
      <c r="P2376" s="134" t="str">
        <f t="shared" si="119"/>
        <v/>
      </c>
      <c r="Q2376" s="91" t="str">
        <f t="shared" si="121"/>
        <v/>
      </c>
      <c r="S2376" s="91" t="str">
        <f t="shared" si="120"/>
        <v/>
      </c>
    </row>
    <row r="2377" spans="16:19" x14ac:dyDescent="0.2">
      <c r="P2377" s="134" t="str">
        <f t="shared" si="119"/>
        <v/>
      </c>
      <c r="Q2377" s="91" t="str">
        <f t="shared" si="121"/>
        <v/>
      </c>
      <c r="S2377" s="91" t="str">
        <f t="shared" si="120"/>
        <v/>
      </c>
    </row>
    <row r="2378" spans="16:19" x14ac:dyDescent="0.2">
      <c r="P2378" s="134" t="str">
        <f t="shared" si="119"/>
        <v/>
      </c>
      <c r="Q2378" s="91" t="str">
        <f t="shared" si="121"/>
        <v/>
      </c>
      <c r="S2378" s="91" t="str">
        <f t="shared" si="120"/>
        <v/>
      </c>
    </row>
    <row r="2379" spans="16:19" x14ac:dyDescent="0.2">
      <c r="P2379" s="134" t="str">
        <f t="shared" si="119"/>
        <v/>
      </c>
      <c r="Q2379" s="91" t="str">
        <f t="shared" si="121"/>
        <v/>
      </c>
      <c r="S2379" s="91" t="str">
        <f t="shared" si="120"/>
        <v/>
      </c>
    </row>
    <row r="2380" spans="16:19" x14ac:dyDescent="0.2">
      <c r="P2380" s="134" t="str">
        <f t="shared" si="119"/>
        <v/>
      </c>
      <c r="Q2380" s="91" t="str">
        <f t="shared" si="121"/>
        <v/>
      </c>
      <c r="S2380" s="91" t="str">
        <f t="shared" si="120"/>
        <v/>
      </c>
    </row>
    <row r="2381" spans="16:19" x14ac:dyDescent="0.2">
      <c r="P2381" s="134" t="str">
        <f t="shared" si="119"/>
        <v/>
      </c>
      <c r="Q2381" s="91" t="str">
        <f t="shared" si="121"/>
        <v/>
      </c>
      <c r="S2381" s="91" t="str">
        <f t="shared" si="120"/>
        <v/>
      </c>
    </row>
    <row r="2382" spans="16:19" x14ac:dyDescent="0.2">
      <c r="P2382" s="134" t="str">
        <f t="shared" si="119"/>
        <v/>
      </c>
      <c r="Q2382" s="91" t="str">
        <f t="shared" si="121"/>
        <v/>
      </c>
      <c r="S2382" s="91" t="str">
        <f t="shared" si="120"/>
        <v/>
      </c>
    </row>
    <row r="2383" spans="16:19" x14ac:dyDescent="0.2">
      <c r="P2383" s="134" t="str">
        <f t="shared" si="119"/>
        <v/>
      </c>
      <c r="Q2383" s="91" t="str">
        <f t="shared" si="121"/>
        <v/>
      </c>
      <c r="S2383" s="91" t="str">
        <f t="shared" si="120"/>
        <v/>
      </c>
    </row>
    <row r="2384" spans="16:19" x14ac:dyDescent="0.2">
      <c r="P2384" s="134" t="str">
        <f t="shared" si="119"/>
        <v/>
      </c>
      <c r="Q2384" s="91" t="str">
        <f t="shared" si="121"/>
        <v/>
      </c>
      <c r="S2384" s="91" t="str">
        <f t="shared" si="120"/>
        <v/>
      </c>
    </row>
    <row r="2385" spans="16:19" x14ac:dyDescent="0.2">
      <c r="P2385" s="134" t="str">
        <f t="shared" si="119"/>
        <v/>
      </c>
      <c r="Q2385" s="91" t="str">
        <f t="shared" si="121"/>
        <v/>
      </c>
      <c r="S2385" s="91" t="str">
        <f t="shared" si="120"/>
        <v/>
      </c>
    </row>
    <row r="2386" spans="16:19" x14ac:dyDescent="0.2">
      <c r="P2386" s="134" t="str">
        <f t="shared" si="119"/>
        <v/>
      </c>
      <c r="Q2386" s="91" t="str">
        <f t="shared" si="121"/>
        <v/>
      </c>
      <c r="S2386" s="91" t="str">
        <f t="shared" si="120"/>
        <v/>
      </c>
    </row>
    <row r="2387" spans="16:19" x14ac:dyDescent="0.2">
      <c r="P2387" s="134" t="str">
        <f t="shared" si="119"/>
        <v/>
      </c>
      <c r="Q2387" s="91" t="str">
        <f t="shared" si="121"/>
        <v/>
      </c>
      <c r="S2387" s="91" t="str">
        <f t="shared" si="120"/>
        <v/>
      </c>
    </row>
    <row r="2388" spans="16:19" x14ac:dyDescent="0.2">
      <c r="P2388" s="134" t="str">
        <f t="shared" si="119"/>
        <v/>
      </c>
      <c r="Q2388" s="91" t="str">
        <f t="shared" si="121"/>
        <v/>
      </c>
      <c r="S2388" s="91" t="str">
        <f t="shared" si="120"/>
        <v/>
      </c>
    </row>
    <row r="2389" spans="16:19" x14ac:dyDescent="0.2">
      <c r="P2389" s="134" t="str">
        <f t="shared" si="119"/>
        <v/>
      </c>
      <c r="Q2389" s="91" t="str">
        <f t="shared" si="121"/>
        <v/>
      </c>
      <c r="S2389" s="91" t="str">
        <f t="shared" si="120"/>
        <v/>
      </c>
    </row>
    <row r="2390" spans="16:19" x14ac:dyDescent="0.2">
      <c r="P2390" s="134" t="str">
        <f t="shared" si="119"/>
        <v/>
      </c>
      <c r="Q2390" s="91" t="str">
        <f t="shared" si="121"/>
        <v/>
      </c>
      <c r="S2390" s="91" t="str">
        <f t="shared" si="120"/>
        <v/>
      </c>
    </row>
    <row r="2391" spans="16:19" x14ac:dyDescent="0.2">
      <c r="P2391" s="134" t="str">
        <f t="shared" si="119"/>
        <v/>
      </c>
      <c r="Q2391" s="91" t="str">
        <f t="shared" si="121"/>
        <v/>
      </c>
      <c r="S2391" s="91" t="str">
        <f t="shared" si="120"/>
        <v/>
      </c>
    </row>
    <row r="2392" spans="16:19" x14ac:dyDescent="0.2">
      <c r="P2392" s="134" t="str">
        <f t="shared" si="119"/>
        <v/>
      </c>
      <c r="Q2392" s="91" t="str">
        <f t="shared" si="121"/>
        <v/>
      </c>
      <c r="S2392" s="91" t="str">
        <f t="shared" si="120"/>
        <v/>
      </c>
    </row>
    <row r="2393" spans="16:19" x14ac:dyDescent="0.2">
      <c r="P2393" s="134" t="str">
        <f t="shared" si="119"/>
        <v/>
      </c>
      <c r="Q2393" s="91" t="str">
        <f t="shared" si="121"/>
        <v/>
      </c>
      <c r="S2393" s="91" t="str">
        <f t="shared" si="120"/>
        <v/>
      </c>
    </row>
    <row r="2394" spans="16:19" x14ac:dyDescent="0.2">
      <c r="P2394" s="134" t="str">
        <f t="shared" si="119"/>
        <v/>
      </c>
      <c r="Q2394" s="91" t="str">
        <f t="shared" si="121"/>
        <v/>
      </c>
      <c r="S2394" s="91" t="str">
        <f t="shared" si="120"/>
        <v/>
      </c>
    </row>
    <row r="2395" spans="16:19" x14ac:dyDescent="0.2">
      <c r="P2395" s="134" t="str">
        <f t="shared" si="119"/>
        <v/>
      </c>
      <c r="Q2395" s="91" t="str">
        <f t="shared" si="121"/>
        <v/>
      </c>
      <c r="S2395" s="91" t="str">
        <f t="shared" si="120"/>
        <v/>
      </c>
    </row>
    <row r="2396" spans="16:19" x14ac:dyDescent="0.2">
      <c r="P2396" s="134" t="str">
        <f t="shared" si="119"/>
        <v/>
      </c>
      <c r="Q2396" s="91" t="str">
        <f t="shared" si="121"/>
        <v/>
      </c>
      <c r="S2396" s="91" t="str">
        <f t="shared" si="120"/>
        <v/>
      </c>
    </row>
    <row r="2397" spans="16:19" x14ac:dyDescent="0.2">
      <c r="P2397" s="134" t="str">
        <f t="shared" si="119"/>
        <v/>
      </c>
      <c r="Q2397" s="91" t="str">
        <f t="shared" si="121"/>
        <v/>
      </c>
      <c r="S2397" s="91" t="str">
        <f t="shared" si="120"/>
        <v/>
      </c>
    </row>
    <row r="2398" spans="16:19" x14ac:dyDescent="0.2">
      <c r="P2398" s="134" t="str">
        <f t="shared" si="119"/>
        <v/>
      </c>
      <c r="Q2398" s="91" t="str">
        <f t="shared" si="121"/>
        <v/>
      </c>
      <c r="S2398" s="91" t="str">
        <f t="shared" si="120"/>
        <v/>
      </c>
    </row>
    <row r="2399" spans="16:19" x14ac:dyDescent="0.2">
      <c r="P2399" s="134" t="str">
        <f t="shared" si="119"/>
        <v/>
      </c>
      <c r="Q2399" s="91" t="str">
        <f t="shared" si="121"/>
        <v/>
      </c>
      <c r="S2399" s="91" t="str">
        <f t="shared" si="120"/>
        <v/>
      </c>
    </row>
    <row r="2400" spans="16:19" x14ac:dyDescent="0.2">
      <c r="P2400" s="134" t="str">
        <f t="shared" si="119"/>
        <v/>
      </c>
      <c r="Q2400" s="91" t="str">
        <f t="shared" si="121"/>
        <v/>
      </c>
      <c r="S2400" s="91" t="str">
        <f t="shared" si="120"/>
        <v/>
      </c>
    </row>
    <row r="2401" spans="16:19" x14ac:dyDescent="0.2">
      <c r="P2401" s="134" t="str">
        <f t="shared" si="119"/>
        <v/>
      </c>
      <c r="Q2401" s="91" t="str">
        <f t="shared" si="121"/>
        <v/>
      </c>
      <c r="S2401" s="91" t="str">
        <f t="shared" si="120"/>
        <v/>
      </c>
    </row>
    <row r="2402" spans="16:19" x14ac:dyDescent="0.2">
      <c r="P2402" s="134" t="str">
        <f t="shared" si="119"/>
        <v/>
      </c>
      <c r="Q2402" s="91" t="str">
        <f t="shared" si="121"/>
        <v/>
      </c>
      <c r="S2402" s="91" t="str">
        <f t="shared" si="120"/>
        <v/>
      </c>
    </row>
    <row r="2403" spans="16:19" x14ac:dyDescent="0.2">
      <c r="P2403" s="134" t="str">
        <f t="shared" si="119"/>
        <v/>
      </c>
      <c r="Q2403" s="91" t="str">
        <f t="shared" si="121"/>
        <v/>
      </c>
      <c r="S2403" s="91" t="str">
        <f t="shared" si="120"/>
        <v/>
      </c>
    </row>
    <row r="2404" spans="16:19" x14ac:dyDescent="0.2">
      <c r="P2404" s="134" t="str">
        <f t="shared" si="119"/>
        <v/>
      </c>
      <c r="Q2404" s="91" t="str">
        <f t="shared" si="121"/>
        <v/>
      </c>
      <c r="S2404" s="91" t="str">
        <f t="shared" si="120"/>
        <v/>
      </c>
    </row>
    <row r="2405" spans="16:19" x14ac:dyDescent="0.2">
      <c r="P2405" s="134" t="str">
        <f t="shared" si="119"/>
        <v/>
      </c>
      <c r="Q2405" s="91" t="str">
        <f t="shared" si="121"/>
        <v/>
      </c>
      <c r="S2405" s="91" t="str">
        <f t="shared" si="120"/>
        <v/>
      </c>
    </row>
    <row r="2406" spans="16:19" x14ac:dyDescent="0.2">
      <c r="P2406" s="134" t="str">
        <f t="shared" si="119"/>
        <v/>
      </c>
      <c r="Q2406" s="91" t="str">
        <f t="shared" si="121"/>
        <v/>
      </c>
      <c r="S2406" s="91" t="str">
        <f t="shared" si="120"/>
        <v/>
      </c>
    </row>
    <row r="2407" spans="16:19" x14ac:dyDescent="0.2">
      <c r="P2407" s="134" t="str">
        <f t="shared" si="119"/>
        <v/>
      </c>
      <c r="Q2407" s="91" t="str">
        <f t="shared" si="121"/>
        <v/>
      </c>
      <c r="S2407" s="91" t="str">
        <f t="shared" si="120"/>
        <v/>
      </c>
    </row>
    <row r="2408" spans="16:19" x14ac:dyDescent="0.2">
      <c r="P2408" s="134" t="str">
        <f t="shared" si="119"/>
        <v/>
      </c>
      <c r="Q2408" s="91" t="str">
        <f t="shared" si="121"/>
        <v/>
      </c>
      <c r="S2408" s="91" t="str">
        <f t="shared" si="120"/>
        <v/>
      </c>
    </row>
    <row r="2409" spans="16:19" x14ac:dyDescent="0.2">
      <c r="P2409" s="134" t="str">
        <f t="shared" si="119"/>
        <v/>
      </c>
      <c r="Q2409" s="91" t="str">
        <f t="shared" si="121"/>
        <v/>
      </c>
      <c r="S2409" s="91" t="str">
        <f t="shared" si="120"/>
        <v/>
      </c>
    </row>
    <row r="2410" spans="16:19" x14ac:dyDescent="0.2">
      <c r="P2410" s="134" t="str">
        <f t="shared" si="119"/>
        <v/>
      </c>
      <c r="Q2410" s="91" t="str">
        <f t="shared" si="121"/>
        <v/>
      </c>
      <c r="S2410" s="91" t="str">
        <f t="shared" si="120"/>
        <v/>
      </c>
    </row>
    <row r="2411" spans="16:19" x14ac:dyDescent="0.2">
      <c r="P2411" s="134" t="str">
        <f t="shared" si="119"/>
        <v/>
      </c>
      <c r="Q2411" s="91" t="str">
        <f t="shared" si="121"/>
        <v/>
      </c>
      <c r="S2411" s="91" t="str">
        <f t="shared" si="120"/>
        <v/>
      </c>
    </row>
    <row r="2412" spans="16:19" x14ac:dyDescent="0.2">
      <c r="P2412" s="134" t="str">
        <f t="shared" si="119"/>
        <v/>
      </c>
      <c r="Q2412" s="91" t="str">
        <f t="shared" si="121"/>
        <v/>
      </c>
      <c r="S2412" s="91" t="str">
        <f t="shared" si="120"/>
        <v/>
      </c>
    </row>
    <row r="2413" spans="16:19" x14ac:dyDescent="0.2">
      <c r="P2413" s="134" t="str">
        <f t="shared" si="119"/>
        <v/>
      </c>
      <c r="Q2413" s="91" t="str">
        <f t="shared" si="121"/>
        <v/>
      </c>
      <c r="S2413" s="91" t="str">
        <f t="shared" si="120"/>
        <v/>
      </c>
    </row>
    <row r="2414" spans="16:19" x14ac:dyDescent="0.2">
      <c r="P2414" s="134" t="str">
        <f t="shared" si="119"/>
        <v/>
      </c>
      <c r="Q2414" s="91" t="str">
        <f t="shared" si="121"/>
        <v/>
      </c>
      <c r="S2414" s="91" t="str">
        <f t="shared" si="120"/>
        <v/>
      </c>
    </row>
    <row r="2415" spans="16:19" x14ac:dyDescent="0.2">
      <c r="P2415" s="134" t="str">
        <f t="shared" si="119"/>
        <v/>
      </c>
      <c r="Q2415" s="91" t="str">
        <f t="shared" si="121"/>
        <v/>
      </c>
      <c r="S2415" s="91" t="str">
        <f t="shared" si="120"/>
        <v/>
      </c>
    </row>
    <row r="2416" spans="16:19" x14ac:dyDescent="0.2">
      <c r="P2416" s="134" t="str">
        <f t="shared" si="119"/>
        <v/>
      </c>
      <c r="Q2416" s="91" t="str">
        <f t="shared" si="121"/>
        <v/>
      </c>
      <c r="S2416" s="91" t="str">
        <f t="shared" si="120"/>
        <v/>
      </c>
    </row>
    <row r="2417" spans="16:19" x14ac:dyDescent="0.2">
      <c r="P2417" s="134" t="str">
        <f t="shared" si="119"/>
        <v/>
      </c>
      <c r="Q2417" s="91" t="str">
        <f t="shared" si="121"/>
        <v/>
      </c>
      <c r="S2417" s="91" t="str">
        <f t="shared" si="120"/>
        <v/>
      </c>
    </row>
    <row r="2418" spans="16:19" x14ac:dyDescent="0.2">
      <c r="P2418" s="134" t="str">
        <f t="shared" si="119"/>
        <v/>
      </c>
      <c r="Q2418" s="91" t="str">
        <f t="shared" si="121"/>
        <v/>
      </c>
      <c r="S2418" s="91" t="str">
        <f t="shared" si="120"/>
        <v/>
      </c>
    </row>
    <row r="2419" spans="16:19" x14ac:dyDescent="0.2">
      <c r="P2419" s="134" t="str">
        <f t="shared" si="119"/>
        <v/>
      </c>
      <c r="Q2419" s="91" t="str">
        <f t="shared" si="121"/>
        <v/>
      </c>
      <c r="S2419" s="91" t="str">
        <f t="shared" si="120"/>
        <v/>
      </c>
    </row>
    <row r="2420" spans="16:19" x14ac:dyDescent="0.2">
      <c r="P2420" s="134" t="str">
        <f t="shared" si="119"/>
        <v/>
      </c>
      <c r="Q2420" s="91" t="str">
        <f t="shared" si="121"/>
        <v/>
      </c>
      <c r="S2420" s="91" t="str">
        <f t="shared" si="120"/>
        <v/>
      </c>
    </row>
    <row r="2421" spans="16:19" x14ac:dyDescent="0.2">
      <c r="P2421" s="134" t="str">
        <f t="shared" si="119"/>
        <v/>
      </c>
      <c r="Q2421" s="91" t="str">
        <f t="shared" si="121"/>
        <v/>
      </c>
      <c r="S2421" s="91" t="str">
        <f t="shared" si="120"/>
        <v/>
      </c>
    </row>
    <row r="2422" spans="16:19" x14ac:dyDescent="0.2">
      <c r="P2422" s="134" t="str">
        <f t="shared" si="119"/>
        <v/>
      </c>
      <c r="Q2422" s="91" t="str">
        <f t="shared" si="121"/>
        <v/>
      </c>
      <c r="S2422" s="91" t="str">
        <f t="shared" si="120"/>
        <v/>
      </c>
    </row>
    <row r="2423" spans="16:19" x14ac:dyDescent="0.2">
      <c r="P2423" s="134" t="str">
        <f t="shared" si="119"/>
        <v/>
      </c>
      <c r="Q2423" s="91" t="str">
        <f t="shared" si="121"/>
        <v/>
      </c>
      <c r="S2423" s="91" t="str">
        <f t="shared" si="120"/>
        <v/>
      </c>
    </row>
    <row r="2424" spans="16:19" x14ac:dyDescent="0.2">
      <c r="P2424" s="134" t="str">
        <f t="shared" si="119"/>
        <v/>
      </c>
      <c r="Q2424" s="91" t="str">
        <f t="shared" si="121"/>
        <v/>
      </c>
      <c r="S2424" s="91" t="str">
        <f t="shared" si="120"/>
        <v/>
      </c>
    </row>
    <row r="2425" spans="16:19" x14ac:dyDescent="0.2">
      <c r="P2425" s="134" t="str">
        <f t="shared" si="119"/>
        <v/>
      </c>
      <c r="Q2425" s="91" t="str">
        <f t="shared" si="121"/>
        <v/>
      </c>
      <c r="S2425" s="91" t="str">
        <f t="shared" si="120"/>
        <v/>
      </c>
    </row>
    <row r="2426" spans="16:19" x14ac:dyDescent="0.2">
      <c r="P2426" s="134" t="str">
        <f t="shared" si="119"/>
        <v/>
      </c>
      <c r="Q2426" s="91" t="str">
        <f t="shared" si="121"/>
        <v/>
      </c>
      <c r="S2426" s="91" t="str">
        <f t="shared" si="120"/>
        <v/>
      </c>
    </row>
    <row r="2427" spans="16:19" x14ac:dyDescent="0.2">
      <c r="P2427" s="134" t="str">
        <f t="shared" si="119"/>
        <v/>
      </c>
      <c r="Q2427" s="91" t="str">
        <f t="shared" si="121"/>
        <v/>
      </c>
      <c r="S2427" s="91" t="str">
        <f t="shared" si="120"/>
        <v/>
      </c>
    </row>
    <row r="2428" spans="16:19" x14ac:dyDescent="0.2">
      <c r="P2428" s="134" t="str">
        <f t="shared" si="119"/>
        <v/>
      </c>
      <c r="Q2428" s="91" t="str">
        <f t="shared" si="121"/>
        <v/>
      </c>
      <c r="S2428" s="91" t="str">
        <f t="shared" si="120"/>
        <v/>
      </c>
    </row>
    <row r="2429" spans="16:19" x14ac:dyDescent="0.2">
      <c r="P2429" s="134" t="str">
        <f t="shared" si="119"/>
        <v/>
      </c>
      <c r="Q2429" s="91" t="str">
        <f t="shared" si="121"/>
        <v/>
      </c>
      <c r="S2429" s="91" t="str">
        <f t="shared" si="120"/>
        <v/>
      </c>
    </row>
    <row r="2430" spans="16:19" x14ac:dyDescent="0.2">
      <c r="P2430" s="134" t="str">
        <f t="shared" si="119"/>
        <v/>
      </c>
      <c r="Q2430" s="91" t="str">
        <f t="shared" si="121"/>
        <v/>
      </c>
      <c r="S2430" s="91" t="str">
        <f t="shared" si="120"/>
        <v/>
      </c>
    </row>
    <row r="2431" spans="16:19" x14ac:dyDescent="0.2">
      <c r="P2431" s="134" t="str">
        <f t="shared" si="119"/>
        <v/>
      </c>
      <c r="Q2431" s="91" t="str">
        <f t="shared" si="121"/>
        <v/>
      </c>
      <c r="S2431" s="91" t="str">
        <f t="shared" si="120"/>
        <v/>
      </c>
    </row>
    <row r="2432" spans="16:19" x14ac:dyDescent="0.2">
      <c r="P2432" s="134" t="str">
        <f t="shared" si="119"/>
        <v/>
      </c>
      <c r="Q2432" s="91" t="str">
        <f t="shared" si="121"/>
        <v/>
      </c>
      <c r="S2432" s="91" t="str">
        <f t="shared" si="120"/>
        <v/>
      </c>
    </row>
    <row r="2433" spans="16:19" x14ac:dyDescent="0.2">
      <c r="P2433" s="134" t="str">
        <f t="shared" si="119"/>
        <v/>
      </c>
      <c r="Q2433" s="91" t="str">
        <f t="shared" si="121"/>
        <v/>
      </c>
      <c r="S2433" s="91" t="str">
        <f t="shared" si="120"/>
        <v/>
      </c>
    </row>
    <row r="2434" spans="16:19" x14ac:dyDescent="0.2">
      <c r="P2434" s="134" t="str">
        <f t="shared" si="119"/>
        <v/>
      </c>
      <c r="Q2434" s="91" t="str">
        <f t="shared" si="121"/>
        <v/>
      </c>
      <c r="S2434" s="91" t="str">
        <f t="shared" si="120"/>
        <v/>
      </c>
    </row>
    <row r="2435" spans="16:19" x14ac:dyDescent="0.2">
      <c r="P2435" s="134" t="str">
        <f t="shared" ref="P2435:P2498" si="122">IF(A2435="","",1)</f>
        <v/>
      </c>
      <c r="Q2435" s="91" t="str">
        <f t="shared" si="121"/>
        <v/>
      </c>
      <c r="S2435" s="91" t="str">
        <f t="shared" ref="S2435:S2498" si="123">IF(T2435="AGENT",2,"")&amp;IF(T2435="CLIENT",1,"")</f>
        <v/>
      </c>
    </row>
    <row r="2436" spans="16:19" x14ac:dyDescent="0.2">
      <c r="P2436" s="134" t="str">
        <f t="shared" si="122"/>
        <v/>
      </c>
      <c r="Q2436" s="91" t="str">
        <f t="shared" ref="Q2436:Q2499" si="124">IF(OR(L2436="TROP CHER ALL IN", L2436="TROP CHER FOB", L2436="TROP CHER FRET", L2436="REP HORS DELAIS", L2436="PDT NON ADAPTE", L2436="CDE ANNULEE", L2436="AUTRE"),1, "")</f>
        <v/>
      </c>
      <c r="S2436" s="91" t="str">
        <f t="shared" si="123"/>
        <v/>
      </c>
    </row>
    <row r="2437" spans="16:19" x14ac:dyDescent="0.2">
      <c r="P2437" s="134" t="str">
        <f t="shared" si="122"/>
        <v/>
      </c>
      <c r="Q2437" s="91" t="str">
        <f t="shared" si="124"/>
        <v/>
      </c>
      <c r="S2437" s="91" t="str">
        <f t="shared" si="123"/>
        <v/>
      </c>
    </row>
    <row r="2438" spans="16:19" x14ac:dyDescent="0.2">
      <c r="P2438" s="134" t="str">
        <f t="shared" si="122"/>
        <v/>
      </c>
      <c r="Q2438" s="91" t="str">
        <f t="shared" si="124"/>
        <v/>
      </c>
      <c r="S2438" s="91" t="str">
        <f t="shared" si="123"/>
        <v/>
      </c>
    </row>
    <row r="2439" spans="16:19" x14ac:dyDescent="0.2">
      <c r="P2439" s="134" t="str">
        <f t="shared" si="122"/>
        <v/>
      </c>
      <c r="Q2439" s="91" t="str">
        <f t="shared" si="124"/>
        <v/>
      </c>
      <c r="S2439" s="91" t="str">
        <f t="shared" si="123"/>
        <v/>
      </c>
    </row>
    <row r="2440" spans="16:19" x14ac:dyDescent="0.2">
      <c r="P2440" s="134" t="str">
        <f t="shared" si="122"/>
        <v/>
      </c>
      <c r="Q2440" s="91" t="str">
        <f t="shared" si="124"/>
        <v/>
      </c>
      <c r="S2440" s="91" t="str">
        <f t="shared" si="123"/>
        <v/>
      </c>
    </row>
    <row r="2441" spans="16:19" x14ac:dyDescent="0.2">
      <c r="P2441" s="134" t="str">
        <f t="shared" si="122"/>
        <v/>
      </c>
      <c r="Q2441" s="91" t="str">
        <f t="shared" si="124"/>
        <v/>
      </c>
      <c r="S2441" s="91" t="str">
        <f t="shared" si="123"/>
        <v/>
      </c>
    </row>
    <row r="2442" spans="16:19" x14ac:dyDescent="0.2">
      <c r="P2442" s="134" t="str">
        <f t="shared" si="122"/>
        <v/>
      </c>
      <c r="Q2442" s="91" t="str">
        <f t="shared" si="124"/>
        <v/>
      </c>
      <c r="S2442" s="91" t="str">
        <f t="shared" si="123"/>
        <v/>
      </c>
    </row>
    <row r="2443" spans="16:19" x14ac:dyDescent="0.2">
      <c r="P2443" s="134" t="str">
        <f t="shared" si="122"/>
        <v/>
      </c>
      <c r="Q2443" s="91" t="str">
        <f t="shared" si="124"/>
        <v/>
      </c>
      <c r="S2443" s="91" t="str">
        <f t="shared" si="123"/>
        <v/>
      </c>
    </row>
    <row r="2444" spans="16:19" x14ac:dyDescent="0.2">
      <c r="P2444" s="134" t="str">
        <f t="shared" si="122"/>
        <v/>
      </c>
      <c r="Q2444" s="91" t="str">
        <f t="shared" si="124"/>
        <v/>
      </c>
      <c r="S2444" s="91" t="str">
        <f t="shared" si="123"/>
        <v/>
      </c>
    </row>
    <row r="2445" spans="16:19" x14ac:dyDescent="0.2">
      <c r="P2445" s="134" t="str">
        <f t="shared" si="122"/>
        <v/>
      </c>
      <c r="Q2445" s="91" t="str">
        <f t="shared" si="124"/>
        <v/>
      </c>
      <c r="S2445" s="91" t="str">
        <f t="shared" si="123"/>
        <v/>
      </c>
    </row>
    <row r="2446" spans="16:19" x14ac:dyDescent="0.2">
      <c r="P2446" s="134" t="str">
        <f t="shared" si="122"/>
        <v/>
      </c>
      <c r="Q2446" s="91" t="str">
        <f t="shared" si="124"/>
        <v/>
      </c>
      <c r="S2446" s="91" t="str">
        <f t="shared" si="123"/>
        <v/>
      </c>
    </row>
    <row r="2447" spans="16:19" x14ac:dyDescent="0.2">
      <c r="P2447" s="134" t="str">
        <f t="shared" si="122"/>
        <v/>
      </c>
      <c r="Q2447" s="91" t="str">
        <f t="shared" si="124"/>
        <v/>
      </c>
      <c r="S2447" s="91" t="str">
        <f t="shared" si="123"/>
        <v/>
      </c>
    </row>
    <row r="2448" spans="16:19" x14ac:dyDescent="0.2">
      <c r="P2448" s="134" t="str">
        <f t="shared" si="122"/>
        <v/>
      </c>
      <c r="Q2448" s="91" t="str">
        <f t="shared" si="124"/>
        <v/>
      </c>
      <c r="S2448" s="91" t="str">
        <f t="shared" si="123"/>
        <v/>
      </c>
    </row>
    <row r="2449" spans="16:19" x14ac:dyDescent="0.2">
      <c r="P2449" s="134" t="str">
        <f t="shared" si="122"/>
        <v/>
      </c>
      <c r="Q2449" s="91" t="str">
        <f t="shared" si="124"/>
        <v/>
      </c>
      <c r="S2449" s="91" t="str">
        <f t="shared" si="123"/>
        <v/>
      </c>
    </row>
    <row r="2450" spans="16:19" x14ac:dyDescent="0.2">
      <c r="P2450" s="134" t="str">
        <f t="shared" si="122"/>
        <v/>
      </c>
      <c r="Q2450" s="91" t="str">
        <f t="shared" si="124"/>
        <v/>
      </c>
      <c r="S2450" s="91" t="str">
        <f t="shared" si="123"/>
        <v/>
      </c>
    </row>
    <row r="2451" spans="16:19" x14ac:dyDescent="0.2">
      <c r="P2451" s="134" t="str">
        <f t="shared" si="122"/>
        <v/>
      </c>
      <c r="Q2451" s="91" t="str">
        <f t="shared" si="124"/>
        <v/>
      </c>
      <c r="S2451" s="91" t="str">
        <f t="shared" si="123"/>
        <v/>
      </c>
    </row>
    <row r="2452" spans="16:19" x14ac:dyDescent="0.2">
      <c r="P2452" s="134" t="str">
        <f t="shared" si="122"/>
        <v/>
      </c>
      <c r="Q2452" s="91" t="str">
        <f t="shared" si="124"/>
        <v/>
      </c>
      <c r="S2452" s="91" t="str">
        <f t="shared" si="123"/>
        <v/>
      </c>
    </row>
    <row r="2453" spans="16:19" x14ac:dyDescent="0.2">
      <c r="P2453" s="134" t="str">
        <f t="shared" si="122"/>
        <v/>
      </c>
      <c r="Q2453" s="91" t="str">
        <f t="shared" si="124"/>
        <v/>
      </c>
      <c r="S2453" s="91" t="str">
        <f t="shared" si="123"/>
        <v/>
      </c>
    </row>
    <row r="2454" spans="16:19" x14ac:dyDescent="0.2">
      <c r="P2454" s="134" t="str">
        <f t="shared" si="122"/>
        <v/>
      </c>
      <c r="Q2454" s="91" t="str">
        <f t="shared" si="124"/>
        <v/>
      </c>
      <c r="S2454" s="91" t="str">
        <f t="shared" si="123"/>
        <v/>
      </c>
    </row>
    <row r="2455" spans="16:19" x14ac:dyDescent="0.2">
      <c r="P2455" s="134" t="str">
        <f t="shared" si="122"/>
        <v/>
      </c>
      <c r="Q2455" s="91" t="str">
        <f t="shared" si="124"/>
        <v/>
      </c>
      <c r="S2455" s="91" t="str">
        <f t="shared" si="123"/>
        <v/>
      </c>
    </row>
    <row r="2456" spans="16:19" x14ac:dyDescent="0.2">
      <c r="P2456" s="134" t="str">
        <f t="shared" si="122"/>
        <v/>
      </c>
      <c r="Q2456" s="91" t="str">
        <f t="shared" si="124"/>
        <v/>
      </c>
      <c r="S2456" s="91" t="str">
        <f t="shared" si="123"/>
        <v/>
      </c>
    </row>
    <row r="2457" spans="16:19" x14ac:dyDescent="0.2">
      <c r="P2457" s="134" t="str">
        <f t="shared" si="122"/>
        <v/>
      </c>
      <c r="Q2457" s="91" t="str">
        <f t="shared" si="124"/>
        <v/>
      </c>
      <c r="S2457" s="91" t="str">
        <f t="shared" si="123"/>
        <v/>
      </c>
    </row>
    <row r="2458" spans="16:19" x14ac:dyDescent="0.2">
      <c r="P2458" s="134" t="str">
        <f t="shared" si="122"/>
        <v/>
      </c>
      <c r="Q2458" s="91" t="str">
        <f t="shared" si="124"/>
        <v/>
      </c>
      <c r="S2458" s="91" t="str">
        <f t="shared" si="123"/>
        <v/>
      </c>
    </row>
    <row r="2459" spans="16:19" x14ac:dyDescent="0.2">
      <c r="P2459" s="134" t="str">
        <f t="shared" si="122"/>
        <v/>
      </c>
      <c r="Q2459" s="91" t="str">
        <f t="shared" si="124"/>
        <v/>
      </c>
      <c r="S2459" s="91" t="str">
        <f t="shared" si="123"/>
        <v/>
      </c>
    </row>
    <row r="2460" spans="16:19" x14ac:dyDescent="0.2">
      <c r="P2460" s="134" t="str">
        <f t="shared" si="122"/>
        <v/>
      </c>
      <c r="Q2460" s="91" t="str">
        <f t="shared" si="124"/>
        <v/>
      </c>
      <c r="S2460" s="91" t="str">
        <f t="shared" si="123"/>
        <v/>
      </c>
    </row>
    <row r="2461" spans="16:19" x14ac:dyDescent="0.2">
      <c r="P2461" s="134" t="str">
        <f t="shared" si="122"/>
        <v/>
      </c>
      <c r="Q2461" s="91" t="str">
        <f t="shared" si="124"/>
        <v/>
      </c>
      <c r="S2461" s="91" t="str">
        <f t="shared" si="123"/>
        <v/>
      </c>
    </row>
    <row r="2462" spans="16:19" x14ac:dyDescent="0.2">
      <c r="P2462" s="134" t="str">
        <f t="shared" si="122"/>
        <v/>
      </c>
      <c r="Q2462" s="91" t="str">
        <f t="shared" si="124"/>
        <v/>
      </c>
      <c r="S2462" s="91" t="str">
        <f t="shared" si="123"/>
        <v/>
      </c>
    </row>
    <row r="2463" spans="16:19" x14ac:dyDescent="0.2">
      <c r="P2463" s="134" t="str">
        <f t="shared" si="122"/>
        <v/>
      </c>
      <c r="Q2463" s="91" t="str">
        <f t="shared" si="124"/>
        <v/>
      </c>
      <c r="S2463" s="91" t="str">
        <f t="shared" si="123"/>
        <v/>
      </c>
    </row>
    <row r="2464" spans="16:19" x14ac:dyDescent="0.2">
      <c r="P2464" s="134" t="str">
        <f t="shared" si="122"/>
        <v/>
      </c>
      <c r="Q2464" s="91" t="str">
        <f t="shared" si="124"/>
        <v/>
      </c>
      <c r="S2464" s="91" t="str">
        <f t="shared" si="123"/>
        <v/>
      </c>
    </row>
    <row r="2465" spans="16:19" x14ac:dyDescent="0.2">
      <c r="P2465" s="134" t="str">
        <f t="shared" si="122"/>
        <v/>
      </c>
      <c r="Q2465" s="91" t="str">
        <f t="shared" si="124"/>
        <v/>
      </c>
      <c r="S2465" s="91" t="str">
        <f t="shared" si="123"/>
        <v/>
      </c>
    </row>
    <row r="2466" spans="16:19" x14ac:dyDescent="0.2">
      <c r="P2466" s="134" t="str">
        <f t="shared" si="122"/>
        <v/>
      </c>
      <c r="Q2466" s="91" t="str">
        <f t="shared" si="124"/>
        <v/>
      </c>
      <c r="S2466" s="91" t="str">
        <f t="shared" si="123"/>
        <v/>
      </c>
    </row>
    <row r="2467" spans="16:19" x14ac:dyDescent="0.2">
      <c r="P2467" s="134" t="str">
        <f t="shared" si="122"/>
        <v/>
      </c>
      <c r="Q2467" s="91" t="str">
        <f t="shared" si="124"/>
        <v/>
      </c>
      <c r="S2467" s="91" t="str">
        <f t="shared" si="123"/>
        <v/>
      </c>
    </row>
    <row r="2468" spans="16:19" x14ac:dyDescent="0.2">
      <c r="P2468" s="134" t="str">
        <f t="shared" si="122"/>
        <v/>
      </c>
      <c r="Q2468" s="91" t="str">
        <f t="shared" si="124"/>
        <v/>
      </c>
      <c r="S2468" s="91" t="str">
        <f t="shared" si="123"/>
        <v/>
      </c>
    </row>
    <row r="2469" spans="16:19" x14ac:dyDescent="0.2">
      <c r="P2469" s="134" t="str">
        <f t="shared" si="122"/>
        <v/>
      </c>
      <c r="Q2469" s="91" t="str">
        <f t="shared" si="124"/>
        <v/>
      </c>
      <c r="S2469" s="91" t="str">
        <f t="shared" si="123"/>
        <v/>
      </c>
    </row>
    <row r="2470" spans="16:19" x14ac:dyDescent="0.2">
      <c r="P2470" s="134" t="str">
        <f t="shared" si="122"/>
        <v/>
      </c>
      <c r="Q2470" s="91" t="str">
        <f t="shared" si="124"/>
        <v/>
      </c>
      <c r="S2470" s="91" t="str">
        <f t="shared" si="123"/>
        <v/>
      </c>
    </row>
    <row r="2471" spans="16:19" x14ac:dyDescent="0.2">
      <c r="P2471" s="134" t="str">
        <f t="shared" si="122"/>
        <v/>
      </c>
      <c r="Q2471" s="91" t="str">
        <f t="shared" si="124"/>
        <v/>
      </c>
      <c r="S2471" s="91" t="str">
        <f t="shared" si="123"/>
        <v/>
      </c>
    </row>
    <row r="2472" spans="16:19" x14ac:dyDescent="0.2">
      <c r="P2472" s="134" t="str">
        <f t="shared" si="122"/>
        <v/>
      </c>
      <c r="Q2472" s="91" t="str">
        <f t="shared" si="124"/>
        <v/>
      </c>
      <c r="S2472" s="91" t="str">
        <f t="shared" si="123"/>
        <v/>
      </c>
    </row>
    <row r="2473" spans="16:19" x14ac:dyDescent="0.2">
      <c r="P2473" s="134" t="str">
        <f t="shared" si="122"/>
        <v/>
      </c>
      <c r="Q2473" s="91" t="str">
        <f t="shared" si="124"/>
        <v/>
      </c>
      <c r="S2473" s="91" t="str">
        <f t="shared" si="123"/>
        <v/>
      </c>
    </row>
    <row r="2474" spans="16:19" x14ac:dyDescent="0.2">
      <c r="P2474" s="134" t="str">
        <f t="shared" si="122"/>
        <v/>
      </c>
      <c r="Q2474" s="91" t="str">
        <f t="shared" si="124"/>
        <v/>
      </c>
      <c r="S2474" s="91" t="str">
        <f t="shared" si="123"/>
        <v/>
      </c>
    </row>
    <row r="2475" spans="16:19" x14ac:dyDescent="0.2">
      <c r="P2475" s="134" t="str">
        <f t="shared" si="122"/>
        <v/>
      </c>
      <c r="Q2475" s="91" t="str">
        <f t="shared" si="124"/>
        <v/>
      </c>
      <c r="S2475" s="91" t="str">
        <f t="shared" si="123"/>
        <v/>
      </c>
    </row>
    <row r="2476" spans="16:19" x14ac:dyDescent="0.2">
      <c r="P2476" s="134" t="str">
        <f t="shared" si="122"/>
        <v/>
      </c>
      <c r="Q2476" s="91" t="str">
        <f t="shared" si="124"/>
        <v/>
      </c>
      <c r="S2476" s="91" t="str">
        <f t="shared" si="123"/>
        <v/>
      </c>
    </row>
    <row r="2477" spans="16:19" x14ac:dyDescent="0.2">
      <c r="P2477" s="134" t="str">
        <f t="shared" si="122"/>
        <v/>
      </c>
      <c r="Q2477" s="91" t="str">
        <f t="shared" si="124"/>
        <v/>
      </c>
      <c r="S2477" s="91" t="str">
        <f t="shared" si="123"/>
        <v/>
      </c>
    </row>
    <row r="2478" spans="16:19" x14ac:dyDescent="0.2">
      <c r="P2478" s="134" t="str">
        <f t="shared" si="122"/>
        <v/>
      </c>
      <c r="Q2478" s="91" t="str">
        <f t="shared" si="124"/>
        <v/>
      </c>
      <c r="S2478" s="91" t="str">
        <f t="shared" si="123"/>
        <v/>
      </c>
    </row>
    <row r="2479" spans="16:19" x14ac:dyDescent="0.2">
      <c r="P2479" s="134" t="str">
        <f t="shared" si="122"/>
        <v/>
      </c>
      <c r="Q2479" s="91" t="str">
        <f t="shared" si="124"/>
        <v/>
      </c>
      <c r="S2479" s="91" t="str">
        <f t="shared" si="123"/>
        <v/>
      </c>
    </row>
    <row r="2480" spans="16:19" x14ac:dyDescent="0.2">
      <c r="P2480" s="134" t="str">
        <f t="shared" si="122"/>
        <v/>
      </c>
      <c r="Q2480" s="91" t="str">
        <f t="shared" si="124"/>
        <v/>
      </c>
      <c r="S2480" s="91" t="str">
        <f t="shared" si="123"/>
        <v/>
      </c>
    </row>
    <row r="2481" spans="16:19" x14ac:dyDescent="0.2">
      <c r="P2481" s="134" t="str">
        <f t="shared" si="122"/>
        <v/>
      </c>
      <c r="Q2481" s="91" t="str">
        <f t="shared" si="124"/>
        <v/>
      </c>
      <c r="S2481" s="91" t="str">
        <f t="shared" si="123"/>
        <v/>
      </c>
    </row>
    <row r="2482" spans="16:19" x14ac:dyDescent="0.2">
      <c r="P2482" s="134" t="str">
        <f t="shared" si="122"/>
        <v/>
      </c>
      <c r="Q2482" s="91" t="str">
        <f t="shared" si="124"/>
        <v/>
      </c>
      <c r="S2482" s="91" t="str">
        <f t="shared" si="123"/>
        <v/>
      </c>
    </row>
    <row r="2483" spans="16:19" x14ac:dyDescent="0.2">
      <c r="P2483" s="134" t="str">
        <f t="shared" si="122"/>
        <v/>
      </c>
      <c r="Q2483" s="91" t="str">
        <f t="shared" si="124"/>
        <v/>
      </c>
      <c r="S2483" s="91" t="str">
        <f t="shared" si="123"/>
        <v/>
      </c>
    </row>
    <row r="2484" spans="16:19" x14ac:dyDescent="0.2">
      <c r="P2484" s="134" t="str">
        <f t="shared" si="122"/>
        <v/>
      </c>
      <c r="Q2484" s="91" t="str">
        <f t="shared" si="124"/>
        <v/>
      </c>
      <c r="S2484" s="91" t="str">
        <f t="shared" si="123"/>
        <v/>
      </c>
    </row>
    <row r="2485" spans="16:19" x14ac:dyDescent="0.2">
      <c r="P2485" s="134" t="str">
        <f t="shared" si="122"/>
        <v/>
      </c>
      <c r="Q2485" s="91" t="str">
        <f t="shared" si="124"/>
        <v/>
      </c>
      <c r="S2485" s="91" t="str">
        <f t="shared" si="123"/>
        <v/>
      </c>
    </row>
    <row r="2486" spans="16:19" x14ac:dyDescent="0.2">
      <c r="P2486" s="134" t="str">
        <f t="shared" si="122"/>
        <v/>
      </c>
      <c r="Q2486" s="91" t="str">
        <f t="shared" si="124"/>
        <v/>
      </c>
      <c r="S2486" s="91" t="str">
        <f t="shared" si="123"/>
        <v/>
      </c>
    </row>
    <row r="2487" spans="16:19" x14ac:dyDescent="0.2">
      <c r="P2487" s="134" t="str">
        <f t="shared" si="122"/>
        <v/>
      </c>
      <c r="Q2487" s="91" t="str">
        <f t="shared" si="124"/>
        <v/>
      </c>
      <c r="S2487" s="91" t="str">
        <f t="shared" si="123"/>
        <v/>
      </c>
    </row>
    <row r="2488" spans="16:19" x14ac:dyDescent="0.2">
      <c r="P2488" s="134" t="str">
        <f t="shared" si="122"/>
        <v/>
      </c>
      <c r="Q2488" s="91" t="str">
        <f t="shared" si="124"/>
        <v/>
      </c>
      <c r="S2488" s="91" t="str">
        <f t="shared" si="123"/>
        <v/>
      </c>
    </row>
    <row r="2489" spans="16:19" x14ac:dyDescent="0.2">
      <c r="P2489" s="134" t="str">
        <f t="shared" si="122"/>
        <v/>
      </c>
      <c r="Q2489" s="91" t="str">
        <f t="shared" si="124"/>
        <v/>
      </c>
      <c r="S2489" s="91" t="str">
        <f t="shared" si="123"/>
        <v/>
      </c>
    </row>
    <row r="2490" spans="16:19" x14ac:dyDescent="0.2">
      <c r="P2490" s="134" t="str">
        <f t="shared" si="122"/>
        <v/>
      </c>
      <c r="Q2490" s="91" t="str">
        <f t="shared" si="124"/>
        <v/>
      </c>
      <c r="S2490" s="91" t="str">
        <f t="shared" si="123"/>
        <v/>
      </c>
    </row>
    <row r="2491" spans="16:19" x14ac:dyDescent="0.2">
      <c r="P2491" s="134" t="str">
        <f t="shared" si="122"/>
        <v/>
      </c>
      <c r="Q2491" s="91" t="str">
        <f t="shared" si="124"/>
        <v/>
      </c>
      <c r="S2491" s="91" t="str">
        <f t="shared" si="123"/>
        <v/>
      </c>
    </row>
    <row r="2492" spans="16:19" x14ac:dyDescent="0.2">
      <c r="P2492" s="134" t="str">
        <f t="shared" si="122"/>
        <v/>
      </c>
      <c r="Q2492" s="91" t="str">
        <f t="shared" si="124"/>
        <v/>
      </c>
      <c r="S2492" s="91" t="str">
        <f t="shared" si="123"/>
        <v/>
      </c>
    </row>
    <row r="2493" spans="16:19" x14ac:dyDescent="0.2">
      <c r="P2493" s="134" t="str">
        <f t="shared" si="122"/>
        <v/>
      </c>
      <c r="Q2493" s="91" t="str">
        <f t="shared" si="124"/>
        <v/>
      </c>
      <c r="S2493" s="91" t="str">
        <f t="shared" si="123"/>
        <v/>
      </c>
    </row>
    <row r="2494" spans="16:19" x14ac:dyDescent="0.2">
      <c r="P2494" s="134" t="str">
        <f t="shared" si="122"/>
        <v/>
      </c>
      <c r="Q2494" s="91" t="str">
        <f t="shared" si="124"/>
        <v/>
      </c>
      <c r="S2494" s="91" t="str">
        <f t="shared" si="123"/>
        <v/>
      </c>
    </row>
    <row r="2495" spans="16:19" x14ac:dyDescent="0.2">
      <c r="P2495" s="134" t="str">
        <f t="shared" si="122"/>
        <v/>
      </c>
      <c r="Q2495" s="91" t="str">
        <f t="shared" si="124"/>
        <v/>
      </c>
      <c r="S2495" s="91" t="str">
        <f t="shared" si="123"/>
        <v/>
      </c>
    </row>
    <row r="2496" spans="16:19" x14ac:dyDescent="0.2">
      <c r="P2496" s="134" t="str">
        <f t="shared" si="122"/>
        <v/>
      </c>
      <c r="Q2496" s="91" t="str">
        <f t="shared" si="124"/>
        <v/>
      </c>
      <c r="S2496" s="91" t="str">
        <f t="shared" si="123"/>
        <v/>
      </c>
    </row>
    <row r="2497" spans="16:19" x14ac:dyDescent="0.2">
      <c r="P2497" s="134" t="str">
        <f t="shared" si="122"/>
        <v/>
      </c>
      <c r="Q2497" s="91" t="str">
        <f t="shared" si="124"/>
        <v/>
      </c>
      <c r="S2497" s="91" t="str">
        <f t="shared" si="123"/>
        <v/>
      </c>
    </row>
    <row r="2498" spans="16:19" x14ac:dyDescent="0.2">
      <c r="P2498" s="134" t="str">
        <f t="shared" si="122"/>
        <v/>
      </c>
      <c r="Q2498" s="91" t="str">
        <f t="shared" si="124"/>
        <v/>
      </c>
      <c r="S2498" s="91" t="str">
        <f t="shared" si="123"/>
        <v/>
      </c>
    </row>
    <row r="2499" spans="16:19" x14ac:dyDescent="0.2">
      <c r="P2499" s="134" t="str">
        <f t="shared" ref="P2499:P2562" si="125">IF(A2499="","",1)</f>
        <v/>
      </c>
      <c r="Q2499" s="91" t="str">
        <f t="shared" si="124"/>
        <v/>
      </c>
      <c r="S2499" s="91" t="str">
        <f t="shared" ref="S2499:S2562" si="126">IF(T2499="AGENT",2,"")&amp;IF(T2499="CLIENT",1,"")</f>
        <v/>
      </c>
    </row>
    <row r="2500" spans="16:19" x14ac:dyDescent="0.2">
      <c r="P2500" s="134" t="str">
        <f t="shared" si="125"/>
        <v/>
      </c>
      <c r="Q2500" s="91" t="str">
        <f t="shared" ref="Q2500:Q2563" si="127">IF(OR(L2500="TROP CHER ALL IN", L2500="TROP CHER FOB", L2500="TROP CHER FRET", L2500="REP HORS DELAIS", L2500="PDT NON ADAPTE", L2500="CDE ANNULEE", L2500="AUTRE"),1, "")</f>
        <v/>
      </c>
      <c r="S2500" s="91" t="str">
        <f t="shared" si="126"/>
        <v/>
      </c>
    </row>
    <row r="2501" spans="16:19" x14ac:dyDescent="0.2">
      <c r="P2501" s="134" t="str">
        <f t="shared" si="125"/>
        <v/>
      </c>
      <c r="Q2501" s="91" t="str">
        <f t="shared" si="127"/>
        <v/>
      </c>
      <c r="S2501" s="91" t="str">
        <f t="shared" si="126"/>
        <v/>
      </c>
    </row>
    <row r="2502" spans="16:19" x14ac:dyDescent="0.2">
      <c r="P2502" s="134" t="str">
        <f t="shared" si="125"/>
        <v/>
      </c>
      <c r="Q2502" s="91" t="str">
        <f t="shared" si="127"/>
        <v/>
      </c>
      <c r="S2502" s="91" t="str">
        <f t="shared" si="126"/>
        <v/>
      </c>
    </row>
    <row r="2503" spans="16:19" x14ac:dyDescent="0.2">
      <c r="P2503" s="134" t="str">
        <f t="shared" si="125"/>
        <v/>
      </c>
      <c r="Q2503" s="91" t="str">
        <f t="shared" si="127"/>
        <v/>
      </c>
      <c r="S2503" s="91" t="str">
        <f t="shared" si="126"/>
        <v/>
      </c>
    </row>
    <row r="2504" spans="16:19" x14ac:dyDescent="0.2">
      <c r="P2504" s="134" t="str">
        <f t="shared" si="125"/>
        <v/>
      </c>
      <c r="Q2504" s="91" t="str">
        <f t="shared" si="127"/>
        <v/>
      </c>
      <c r="S2504" s="91" t="str">
        <f t="shared" si="126"/>
        <v/>
      </c>
    </row>
    <row r="2505" spans="16:19" x14ac:dyDescent="0.2">
      <c r="P2505" s="134" t="str">
        <f t="shared" si="125"/>
        <v/>
      </c>
      <c r="Q2505" s="91" t="str">
        <f t="shared" si="127"/>
        <v/>
      </c>
      <c r="S2505" s="91" t="str">
        <f t="shared" si="126"/>
        <v/>
      </c>
    </row>
    <row r="2506" spans="16:19" x14ac:dyDescent="0.2">
      <c r="P2506" s="134" t="str">
        <f t="shared" si="125"/>
        <v/>
      </c>
      <c r="Q2506" s="91" t="str">
        <f t="shared" si="127"/>
        <v/>
      </c>
      <c r="S2506" s="91" t="str">
        <f t="shared" si="126"/>
        <v/>
      </c>
    </row>
    <row r="2507" spans="16:19" x14ac:dyDescent="0.2">
      <c r="P2507" s="134" t="str">
        <f t="shared" si="125"/>
        <v/>
      </c>
      <c r="Q2507" s="91" t="str">
        <f t="shared" si="127"/>
        <v/>
      </c>
      <c r="S2507" s="91" t="str">
        <f t="shared" si="126"/>
        <v/>
      </c>
    </row>
    <row r="2508" spans="16:19" x14ac:dyDescent="0.2">
      <c r="P2508" s="134" t="str">
        <f t="shared" si="125"/>
        <v/>
      </c>
      <c r="Q2508" s="91" t="str">
        <f t="shared" si="127"/>
        <v/>
      </c>
      <c r="S2508" s="91" t="str">
        <f t="shared" si="126"/>
        <v/>
      </c>
    </row>
    <row r="2509" spans="16:19" x14ac:dyDescent="0.2">
      <c r="P2509" s="134" t="str">
        <f t="shared" si="125"/>
        <v/>
      </c>
      <c r="Q2509" s="91" t="str">
        <f t="shared" si="127"/>
        <v/>
      </c>
      <c r="S2509" s="91" t="str">
        <f t="shared" si="126"/>
        <v/>
      </c>
    </row>
    <row r="2510" spans="16:19" x14ac:dyDescent="0.2">
      <c r="P2510" s="134" t="str">
        <f t="shared" si="125"/>
        <v/>
      </c>
      <c r="Q2510" s="91" t="str">
        <f t="shared" si="127"/>
        <v/>
      </c>
      <c r="S2510" s="91" t="str">
        <f t="shared" si="126"/>
        <v/>
      </c>
    </row>
    <row r="2511" spans="16:19" x14ac:dyDescent="0.2">
      <c r="P2511" s="134" t="str">
        <f t="shared" si="125"/>
        <v/>
      </c>
      <c r="Q2511" s="91" t="str">
        <f t="shared" si="127"/>
        <v/>
      </c>
      <c r="S2511" s="91" t="str">
        <f t="shared" si="126"/>
        <v/>
      </c>
    </row>
    <row r="2512" spans="16:19" x14ac:dyDescent="0.2">
      <c r="P2512" s="134" t="str">
        <f t="shared" si="125"/>
        <v/>
      </c>
      <c r="Q2512" s="91" t="str">
        <f t="shared" si="127"/>
        <v/>
      </c>
      <c r="S2512" s="91" t="str">
        <f t="shared" si="126"/>
        <v/>
      </c>
    </row>
    <row r="2513" spans="16:19" x14ac:dyDescent="0.2">
      <c r="P2513" s="134" t="str">
        <f t="shared" si="125"/>
        <v/>
      </c>
      <c r="Q2513" s="91" t="str">
        <f t="shared" si="127"/>
        <v/>
      </c>
      <c r="S2513" s="91" t="str">
        <f t="shared" si="126"/>
        <v/>
      </c>
    </row>
    <row r="2514" spans="16:19" x14ac:dyDescent="0.2">
      <c r="P2514" s="134" t="str">
        <f t="shared" si="125"/>
        <v/>
      </c>
      <c r="Q2514" s="91" t="str">
        <f t="shared" si="127"/>
        <v/>
      </c>
      <c r="S2514" s="91" t="str">
        <f t="shared" si="126"/>
        <v/>
      </c>
    </row>
    <row r="2515" spans="16:19" x14ac:dyDescent="0.2">
      <c r="P2515" s="134" t="str">
        <f t="shared" si="125"/>
        <v/>
      </c>
      <c r="Q2515" s="91" t="str">
        <f t="shared" si="127"/>
        <v/>
      </c>
      <c r="S2515" s="91" t="str">
        <f t="shared" si="126"/>
        <v/>
      </c>
    </row>
    <row r="2516" spans="16:19" x14ac:dyDescent="0.2">
      <c r="P2516" s="134" t="str">
        <f t="shared" si="125"/>
        <v/>
      </c>
      <c r="Q2516" s="91" t="str">
        <f t="shared" si="127"/>
        <v/>
      </c>
      <c r="S2516" s="91" t="str">
        <f t="shared" si="126"/>
        <v/>
      </c>
    </row>
    <row r="2517" spans="16:19" x14ac:dyDescent="0.2">
      <c r="P2517" s="134" t="str">
        <f t="shared" si="125"/>
        <v/>
      </c>
      <c r="Q2517" s="91" t="str">
        <f t="shared" si="127"/>
        <v/>
      </c>
      <c r="S2517" s="91" t="str">
        <f t="shared" si="126"/>
        <v/>
      </c>
    </row>
    <row r="2518" spans="16:19" x14ac:dyDescent="0.2">
      <c r="P2518" s="134" t="str">
        <f t="shared" si="125"/>
        <v/>
      </c>
      <c r="Q2518" s="91" t="str">
        <f t="shared" si="127"/>
        <v/>
      </c>
      <c r="S2518" s="91" t="str">
        <f t="shared" si="126"/>
        <v/>
      </c>
    </row>
    <row r="2519" spans="16:19" x14ac:dyDescent="0.2">
      <c r="P2519" s="134" t="str">
        <f t="shared" si="125"/>
        <v/>
      </c>
      <c r="Q2519" s="91" t="str">
        <f t="shared" si="127"/>
        <v/>
      </c>
      <c r="S2519" s="91" t="str">
        <f t="shared" si="126"/>
        <v/>
      </c>
    </row>
    <row r="2520" spans="16:19" x14ac:dyDescent="0.2">
      <c r="P2520" s="134" t="str">
        <f t="shared" si="125"/>
        <v/>
      </c>
      <c r="Q2520" s="91" t="str">
        <f t="shared" si="127"/>
        <v/>
      </c>
      <c r="S2520" s="91" t="str">
        <f t="shared" si="126"/>
        <v/>
      </c>
    </row>
    <row r="2521" spans="16:19" x14ac:dyDescent="0.2">
      <c r="P2521" s="134" t="str">
        <f t="shared" si="125"/>
        <v/>
      </c>
      <c r="Q2521" s="91" t="str">
        <f t="shared" si="127"/>
        <v/>
      </c>
      <c r="S2521" s="91" t="str">
        <f t="shared" si="126"/>
        <v/>
      </c>
    </row>
    <row r="2522" spans="16:19" x14ac:dyDescent="0.2">
      <c r="P2522" s="134" t="str">
        <f t="shared" si="125"/>
        <v/>
      </c>
      <c r="Q2522" s="91" t="str">
        <f t="shared" si="127"/>
        <v/>
      </c>
      <c r="S2522" s="91" t="str">
        <f t="shared" si="126"/>
        <v/>
      </c>
    </row>
    <row r="2523" spans="16:19" x14ac:dyDescent="0.2">
      <c r="P2523" s="134" t="str">
        <f t="shared" si="125"/>
        <v/>
      </c>
      <c r="Q2523" s="91" t="str">
        <f t="shared" si="127"/>
        <v/>
      </c>
      <c r="S2523" s="91" t="str">
        <f t="shared" si="126"/>
        <v/>
      </c>
    </row>
    <row r="2524" spans="16:19" x14ac:dyDescent="0.2">
      <c r="P2524" s="134" t="str">
        <f t="shared" si="125"/>
        <v/>
      </c>
      <c r="Q2524" s="91" t="str">
        <f t="shared" si="127"/>
        <v/>
      </c>
      <c r="S2524" s="91" t="str">
        <f t="shared" si="126"/>
        <v/>
      </c>
    </row>
    <row r="2525" spans="16:19" x14ac:dyDescent="0.2">
      <c r="P2525" s="134" t="str">
        <f t="shared" si="125"/>
        <v/>
      </c>
      <c r="Q2525" s="91" t="str">
        <f t="shared" si="127"/>
        <v/>
      </c>
      <c r="S2525" s="91" t="str">
        <f t="shared" si="126"/>
        <v/>
      </c>
    </row>
    <row r="2526" spans="16:19" x14ac:dyDescent="0.2">
      <c r="P2526" s="134" t="str">
        <f t="shared" si="125"/>
        <v/>
      </c>
      <c r="Q2526" s="91" t="str">
        <f t="shared" si="127"/>
        <v/>
      </c>
      <c r="S2526" s="91" t="str">
        <f t="shared" si="126"/>
        <v/>
      </c>
    </row>
    <row r="2527" spans="16:19" x14ac:dyDescent="0.2">
      <c r="P2527" s="134" t="str">
        <f t="shared" si="125"/>
        <v/>
      </c>
      <c r="Q2527" s="91" t="str">
        <f t="shared" si="127"/>
        <v/>
      </c>
      <c r="S2527" s="91" t="str">
        <f t="shared" si="126"/>
        <v/>
      </c>
    </row>
    <row r="2528" spans="16:19" x14ac:dyDescent="0.2">
      <c r="P2528" s="134" t="str">
        <f t="shared" si="125"/>
        <v/>
      </c>
      <c r="Q2528" s="91" t="str">
        <f t="shared" si="127"/>
        <v/>
      </c>
      <c r="S2528" s="91" t="str">
        <f t="shared" si="126"/>
        <v/>
      </c>
    </row>
    <row r="2529" spans="16:19" x14ac:dyDescent="0.2">
      <c r="P2529" s="134" t="str">
        <f t="shared" si="125"/>
        <v/>
      </c>
      <c r="Q2529" s="91" t="str">
        <f t="shared" si="127"/>
        <v/>
      </c>
      <c r="S2529" s="91" t="str">
        <f t="shared" si="126"/>
        <v/>
      </c>
    </row>
    <row r="2530" spans="16:19" x14ac:dyDescent="0.2">
      <c r="P2530" s="134" t="str">
        <f t="shared" si="125"/>
        <v/>
      </c>
      <c r="Q2530" s="91" t="str">
        <f t="shared" si="127"/>
        <v/>
      </c>
      <c r="S2530" s="91" t="str">
        <f t="shared" si="126"/>
        <v/>
      </c>
    </row>
    <row r="2531" spans="16:19" x14ac:dyDescent="0.2">
      <c r="P2531" s="134" t="str">
        <f t="shared" si="125"/>
        <v/>
      </c>
      <c r="Q2531" s="91" t="str">
        <f t="shared" si="127"/>
        <v/>
      </c>
      <c r="S2531" s="91" t="str">
        <f t="shared" si="126"/>
        <v/>
      </c>
    </row>
    <row r="2532" spans="16:19" x14ac:dyDescent="0.2">
      <c r="P2532" s="134" t="str">
        <f t="shared" si="125"/>
        <v/>
      </c>
      <c r="Q2532" s="91" t="str">
        <f t="shared" si="127"/>
        <v/>
      </c>
      <c r="S2532" s="91" t="str">
        <f t="shared" si="126"/>
        <v/>
      </c>
    </row>
    <row r="2533" spans="16:19" x14ac:dyDescent="0.2">
      <c r="P2533" s="134" t="str">
        <f t="shared" si="125"/>
        <v/>
      </c>
      <c r="Q2533" s="91" t="str">
        <f t="shared" si="127"/>
        <v/>
      </c>
      <c r="S2533" s="91" t="str">
        <f t="shared" si="126"/>
        <v/>
      </c>
    </row>
    <row r="2534" spans="16:19" x14ac:dyDescent="0.2">
      <c r="P2534" s="134" t="str">
        <f t="shared" si="125"/>
        <v/>
      </c>
      <c r="Q2534" s="91" t="str">
        <f t="shared" si="127"/>
        <v/>
      </c>
      <c r="S2534" s="91" t="str">
        <f t="shared" si="126"/>
        <v/>
      </c>
    </row>
    <row r="2535" spans="16:19" x14ac:dyDescent="0.2">
      <c r="P2535" s="134" t="str">
        <f t="shared" si="125"/>
        <v/>
      </c>
      <c r="Q2535" s="91" t="str">
        <f t="shared" si="127"/>
        <v/>
      </c>
      <c r="S2535" s="91" t="str">
        <f t="shared" si="126"/>
        <v/>
      </c>
    </row>
    <row r="2536" spans="16:19" x14ac:dyDescent="0.2">
      <c r="P2536" s="134" t="str">
        <f t="shared" si="125"/>
        <v/>
      </c>
      <c r="Q2536" s="91" t="str">
        <f t="shared" si="127"/>
        <v/>
      </c>
      <c r="S2536" s="91" t="str">
        <f t="shared" si="126"/>
        <v/>
      </c>
    </row>
    <row r="2537" spans="16:19" x14ac:dyDescent="0.2">
      <c r="P2537" s="134" t="str">
        <f t="shared" si="125"/>
        <v/>
      </c>
      <c r="Q2537" s="91" t="str">
        <f t="shared" si="127"/>
        <v/>
      </c>
      <c r="S2537" s="91" t="str">
        <f t="shared" si="126"/>
        <v/>
      </c>
    </row>
    <row r="2538" spans="16:19" x14ac:dyDescent="0.2">
      <c r="P2538" s="134" t="str">
        <f t="shared" si="125"/>
        <v/>
      </c>
      <c r="Q2538" s="91" t="str">
        <f t="shared" si="127"/>
        <v/>
      </c>
      <c r="S2538" s="91" t="str">
        <f t="shared" si="126"/>
        <v/>
      </c>
    </row>
    <row r="2539" spans="16:19" x14ac:dyDescent="0.2">
      <c r="P2539" s="134" t="str">
        <f t="shared" si="125"/>
        <v/>
      </c>
      <c r="Q2539" s="91" t="str">
        <f t="shared" si="127"/>
        <v/>
      </c>
      <c r="S2539" s="91" t="str">
        <f t="shared" si="126"/>
        <v/>
      </c>
    </row>
    <row r="2540" spans="16:19" x14ac:dyDescent="0.2">
      <c r="P2540" s="134" t="str">
        <f t="shared" si="125"/>
        <v/>
      </c>
      <c r="Q2540" s="91" t="str">
        <f t="shared" si="127"/>
        <v/>
      </c>
      <c r="S2540" s="91" t="str">
        <f t="shared" si="126"/>
        <v/>
      </c>
    </row>
    <row r="2541" spans="16:19" x14ac:dyDescent="0.2">
      <c r="P2541" s="134" t="str">
        <f t="shared" si="125"/>
        <v/>
      </c>
      <c r="Q2541" s="91" t="str">
        <f t="shared" si="127"/>
        <v/>
      </c>
      <c r="S2541" s="91" t="str">
        <f t="shared" si="126"/>
        <v/>
      </c>
    </row>
    <row r="2542" spans="16:19" x14ac:dyDescent="0.2">
      <c r="P2542" s="134" t="str">
        <f t="shared" si="125"/>
        <v/>
      </c>
      <c r="Q2542" s="91" t="str">
        <f t="shared" si="127"/>
        <v/>
      </c>
      <c r="S2542" s="91" t="str">
        <f t="shared" si="126"/>
        <v/>
      </c>
    </row>
    <row r="2543" spans="16:19" x14ac:dyDescent="0.2">
      <c r="P2543" s="134" t="str">
        <f t="shared" si="125"/>
        <v/>
      </c>
      <c r="Q2543" s="91" t="str">
        <f t="shared" si="127"/>
        <v/>
      </c>
      <c r="S2543" s="91" t="str">
        <f t="shared" si="126"/>
        <v/>
      </c>
    </row>
    <row r="2544" spans="16:19" x14ac:dyDescent="0.2">
      <c r="P2544" s="134" t="str">
        <f t="shared" si="125"/>
        <v/>
      </c>
      <c r="Q2544" s="91" t="str">
        <f t="shared" si="127"/>
        <v/>
      </c>
      <c r="S2544" s="91" t="str">
        <f t="shared" si="126"/>
        <v/>
      </c>
    </row>
    <row r="2545" spans="16:19" x14ac:dyDescent="0.2">
      <c r="P2545" s="134" t="str">
        <f t="shared" si="125"/>
        <v/>
      </c>
      <c r="Q2545" s="91" t="str">
        <f t="shared" si="127"/>
        <v/>
      </c>
      <c r="S2545" s="91" t="str">
        <f t="shared" si="126"/>
        <v/>
      </c>
    </row>
    <row r="2546" spans="16:19" x14ac:dyDescent="0.2">
      <c r="P2546" s="134" t="str">
        <f t="shared" si="125"/>
        <v/>
      </c>
      <c r="Q2546" s="91" t="str">
        <f t="shared" si="127"/>
        <v/>
      </c>
      <c r="S2546" s="91" t="str">
        <f t="shared" si="126"/>
        <v/>
      </c>
    </row>
    <row r="2547" spans="16:19" x14ac:dyDescent="0.2">
      <c r="P2547" s="134" t="str">
        <f t="shared" si="125"/>
        <v/>
      </c>
      <c r="Q2547" s="91" t="str">
        <f t="shared" si="127"/>
        <v/>
      </c>
      <c r="S2547" s="91" t="str">
        <f t="shared" si="126"/>
        <v/>
      </c>
    </row>
    <row r="2548" spans="16:19" x14ac:dyDescent="0.2">
      <c r="P2548" s="134" t="str">
        <f t="shared" si="125"/>
        <v/>
      </c>
      <c r="Q2548" s="91" t="str">
        <f t="shared" si="127"/>
        <v/>
      </c>
      <c r="S2548" s="91" t="str">
        <f t="shared" si="126"/>
        <v/>
      </c>
    </row>
    <row r="2549" spans="16:19" x14ac:dyDescent="0.2">
      <c r="P2549" s="134" t="str">
        <f t="shared" si="125"/>
        <v/>
      </c>
      <c r="Q2549" s="91" t="str">
        <f t="shared" si="127"/>
        <v/>
      </c>
      <c r="S2549" s="91" t="str">
        <f t="shared" si="126"/>
        <v/>
      </c>
    </row>
    <row r="2550" spans="16:19" x14ac:dyDescent="0.2">
      <c r="P2550" s="134" t="str">
        <f t="shared" si="125"/>
        <v/>
      </c>
      <c r="Q2550" s="91" t="str">
        <f t="shared" si="127"/>
        <v/>
      </c>
      <c r="S2550" s="91" t="str">
        <f t="shared" si="126"/>
        <v/>
      </c>
    </row>
    <row r="2551" spans="16:19" x14ac:dyDescent="0.2">
      <c r="P2551" s="134" t="str">
        <f t="shared" si="125"/>
        <v/>
      </c>
      <c r="Q2551" s="91" t="str">
        <f t="shared" si="127"/>
        <v/>
      </c>
      <c r="S2551" s="91" t="str">
        <f t="shared" si="126"/>
        <v/>
      </c>
    </row>
    <row r="2552" spans="16:19" x14ac:dyDescent="0.2">
      <c r="P2552" s="134" t="str">
        <f t="shared" si="125"/>
        <v/>
      </c>
      <c r="Q2552" s="91" t="str">
        <f t="shared" si="127"/>
        <v/>
      </c>
      <c r="S2552" s="91" t="str">
        <f t="shared" si="126"/>
        <v/>
      </c>
    </row>
    <row r="2553" spans="16:19" x14ac:dyDescent="0.2">
      <c r="P2553" s="134" t="str">
        <f t="shared" si="125"/>
        <v/>
      </c>
      <c r="Q2553" s="91" t="str">
        <f t="shared" si="127"/>
        <v/>
      </c>
      <c r="S2553" s="91" t="str">
        <f t="shared" si="126"/>
        <v/>
      </c>
    </row>
    <row r="2554" spans="16:19" x14ac:dyDescent="0.2">
      <c r="P2554" s="134" t="str">
        <f t="shared" si="125"/>
        <v/>
      </c>
      <c r="Q2554" s="91" t="str">
        <f t="shared" si="127"/>
        <v/>
      </c>
      <c r="S2554" s="91" t="str">
        <f t="shared" si="126"/>
        <v/>
      </c>
    </row>
    <row r="2555" spans="16:19" x14ac:dyDescent="0.2">
      <c r="P2555" s="134" t="str">
        <f t="shared" si="125"/>
        <v/>
      </c>
      <c r="Q2555" s="91" t="str">
        <f t="shared" si="127"/>
        <v/>
      </c>
      <c r="S2555" s="91" t="str">
        <f t="shared" si="126"/>
        <v/>
      </c>
    </row>
    <row r="2556" spans="16:19" x14ac:dyDescent="0.2">
      <c r="P2556" s="134" t="str">
        <f t="shared" si="125"/>
        <v/>
      </c>
      <c r="Q2556" s="91" t="str">
        <f t="shared" si="127"/>
        <v/>
      </c>
      <c r="S2556" s="91" t="str">
        <f t="shared" si="126"/>
        <v/>
      </c>
    </row>
    <row r="2557" spans="16:19" x14ac:dyDescent="0.2">
      <c r="P2557" s="134" t="str">
        <f t="shared" si="125"/>
        <v/>
      </c>
      <c r="Q2557" s="91" t="str">
        <f t="shared" si="127"/>
        <v/>
      </c>
      <c r="S2557" s="91" t="str">
        <f t="shared" si="126"/>
        <v/>
      </c>
    </row>
    <row r="2558" spans="16:19" x14ac:dyDescent="0.2">
      <c r="P2558" s="134" t="str">
        <f t="shared" si="125"/>
        <v/>
      </c>
      <c r="Q2558" s="91" t="str">
        <f t="shared" si="127"/>
        <v/>
      </c>
      <c r="S2558" s="91" t="str">
        <f t="shared" si="126"/>
        <v/>
      </c>
    </row>
    <row r="2559" spans="16:19" x14ac:dyDescent="0.2">
      <c r="P2559" s="134" t="str">
        <f t="shared" si="125"/>
        <v/>
      </c>
      <c r="Q2559" s="91" t="str">
        <f t="shared" si="127"/>
        <v/>
      </c>
      <c r="S2559" s="91" t="str">
        <f t="shared" si="126"/>
        <v/>
      </c>
    </row>
    <row r="2560" spans="16:19" x14ac:dyDescent="0.2">
      <c r="P2560" s="134" t="str">
        <f t="shared" si="125"/>
        <v/>
      </c>
      <c r="Q2560" s="91" t="str">
        <f t="shared" si="127"/>
        <v/>
      </c>
      <c r="S2560" s="91" t="str">
        <f t="shared" si="126"/>
        <v/>
      </c>
    </row>
    <row r="2561" spans="16:19" x14ac:dyDescent="0.2">
      <c r="P2561" s="134" t="str">
        <f t="shared" si="125"/>
        <v/>
      </c>
      <c r="Q2561" s="91" t="str">
        <f t="shared" si="127"/>
        <v/>
      </c>
      <c r="S2561" s="91" t="str">
        <f t="shared" si="126"/>
        <v/>
      </c>
    </row>
    <row r="2562" spans="16:19" x14ac:dyDescent="0.2">
      <c r="P2562" s="134" t="str">
        <f t="shared" si="125"/>
        <v/>
      </c>
      <c r="Q2562" s="91" t="str">
        <f t="shared" si="127"/>
        <v/>
      </c>
      <c r="S2562" s="91" t="str">
        <f t="shared" si="126"/>
        <v/>
      </c>
    </row>
    <row r="2563" spans="16:19" x14ac:dyDescent="0.2">
      <c r="P2563" s="134" t="str">
        <f t="shared" ref="P2563:P2626" si="128">IF(A2563="","",1)</f>
        <v/>
      </c>
      <c r="Q2563" s="91" t="str">
        <f t="shared" si="127"/>
        <v/>
      </c>
      <c r="S2563" s="91" t="str">
        <f t="shared" ref="S2563:S2626" si="129">IF(T2563="AGENT",2,"")&amp;IF(T2563="CLIENT",1,"")</f>
        <v/>
      </c>
    </row>
    <row r="2564" spans="16:19" x14ac:dyDescent="0.2">
      <c r="P2564" s="134" t="str">
        <f t="shared" si="128"/>
        <v/>
      </c>
      <c r="Q2564" s="91" t="str">
        <f t="shared" ref="Q2564:Q2627" si="130">IF(OR(L2564="TROP CHER ALL IN", L2564="TROP CHER FOB", L2564="TROP CHER FRET", L2564="REP HORS DELAIS", L2564="PDT NON ADAPTE", L2564="CDE ANNULEE", L2564="AUTRE"),1, "")</f>
        <v/>
      </c>
      <c r="S2564" s="91" t="str">
        <f t="shared" si="129"/>
        <v/>
      </c>
    </row>
    <row r="2565" spans="16:19" x14ac:dyDescent="0.2">
      <c r="P2565" s="134" t="str">
        <f t="shared" si="128"/>
        <v/>
      </c>
      <c r="Q2565" s="91" t="str">
        <f t="shared" si="130"/>
        <v/>
      </c>
      <c r="S2565" s="91" t="str">
        <f t="shared" si="129"/>
        <v/>
      </c>
    </row>
    <row r="2566" spans="16:19" x14ac:dyDescent="0.2">
      <c r="P2566" s="134" t="str">
        <f t="shared" si="128"/>
        <v/>
      </c>
      <c r="Q2566" s="91" t="str">
        <f t="shared" si="130"/>
        <v/>
      </c>
      <c r="S2566" s="91" t="str">
        <f t="shared" si="129"/>
        <v/>
      </c>
    </row>
    <row r="2567" spans="16:19" x14ac:dyDescent="0.2">
      <c r="P2567" s="134" t="str">
        <f t="shared" si="128"/>
        <v/>
      </c>
      <c r="Q2567" s="91" t="str">
        <f t="shared" si="130"/>
        <v/>
      </c>
      <c r="S2567" s="91" t="str">
        <f t="shared" si="129"/>
        <v/>
      </c>
    </row>
    <row r="2568" spans="16:19" x14ac:dyDescent="0.2">
      <c r="P2568" s="134" t="str">
        <f t="shared" si="128"/>
        <v/>
      </c>
      <c r="Q2568" s="91" t="str">
        <f t="shared" si="130"/>
        <v/>
      </c>
      <c r="S2568" s="91" t="str">
        <f t="shared" si="129"/>
        <v/>
      </c>
    </row>
    <row r="2569" spans="16:19" x14ac:dyDescent="0.2">
      <c r="P2569" s="134" t="str">
        <f t="shared" si="128"/>
        <v/>
      </c>
      <c r="Q2569" s="91" t="str">
        <f t="shared" si="130"/>
        <v/>
      </c>
      <c r="S2569" s="91" t="str">
        <f t="shared" si="129"/>
        <v/>
      </c>
    </row>
    <row r="2570" spans="16:19" x14ac:dyDescent="0.2">
      <c r="P2570" s="134" t="str">
        <f t="shared" si="128"/>
        <v/>
      </c>
      <c r="Q2570" s="91" t="str">
        <f t="shared" si="130"/>
        <v/>
      </c>
      <c r="S2570" s="91" t="str">
        <f t="shared" si="129"/>
        <v/>
      </c>
    </row>
    <row r="2571" spans="16:19" x14ac:dyDescent="0.2">
      <c r="P2571" s="134" t="str">
        <f t="shared" si="128"/>
        <v/>
      </c>
      <c r="Q2571" s="91" t="str">
        <f t="shared" si="130"/>
        <v/>
      </c>
      <c r="S2571" s="91" t="str">
        <f t="shared" si="129"/>
        <v/>
      </c>
    </row>
    <row r="2572" spans="16:19" x14ac:dyDescent="0.2">
      <c r="P2572" s="134" t="str">
        <f t="shared" si="128"/>
        <v/>
      </c>
      <c r="Q2572" s="91" t="str">
        <f t="shared" si="130"/>
        <v/>
      </c>
      <c r="S2572" s="91" t="str">
        <f t="shared" si="129"/>
        <v/>
      </c>
    </row>
    <row r="2573" spans="16:19" x14ac:dyDescent="0.2">
      <c r="P2573" s="134" t="str">
        <f t="shared" si="128"/>
        <v/>
      </c>
      <c r="Q2573" s="91" t="str">
        <f t="shared" si="130"/>
        <v/>
      </c>
      <c r="S2573" s="91" t="str">
        <f t="shared" si="129"/>
        <v/>
      </c>
    </row>
    <row r="2574" spans="16:19" x14ac:dyDescent="0.2">
      <c r="P2574" s="134" t="str">
        <f t="shared" si="128"/>
        <v/>
      </c>
      <c r="Q2574" s="91" t="str">
        <f t="shared" si="130"/>
        <v/>
      </c>
      <c r="S2574" s="91" t="str">
        <f t="shared" si="129"/>
        <v/>
      </c>
    </row>
    <row r="2575" spans="16:19" x14ac:dyDescent="0.2">
      <c r="P2575" s="134" t="str">
        <f t="shared" si="128"/>
        <v/>
      </c>
      <c r="Q2575" s="91" t="str">
        <f t="shared" si="130"/>
        <v/>
      </c>
      <c r="S2575" s="91" t="str">
        <f t="shared" si="129"/>
        <v/>
      </c>
    </row>
    <row r="2576" spans="16:19" x14ac:dyDescent="0.2">
      <c r="P2576" s="134" t="str">
        <f t="shared" si="128"/>
        <v/>
      </c>
      <c r="Q2576" s="91" t="str">
        <f t="shared" si="130"/>
        <v/>
      </c>
      <c r="S2576" s="91" t="str">
        <f t="shared" si="129"/>
        <v/>
      </c>
    </row>
    <row r="2577" spans="16:19" x14ac:dyDescent="0.2">
      <c r="P2577" s="134" t="str">
        <f t="shared" si="128"/>
        <v/>
      </c>
      <c r="Q2577" s="91" t="str">
        <f t="shared" si="130"/>
        <v/>
      </c>
      <c r="S2577" s="91" t="str">
        <f t="shared" si="129"/>
        <v/>
      </c>
    </row>
    <row r="2578" spans="16:19" x14ac:dyDescent="0.2">
      <c r="P2578" s="134" t="str">
        <f t="shared" si="128"/>
        <v/>
      </c>
      <c r="Q2578" s="91" t="str">
        <f t="shared" si="130"/>
        <v/>
      </c>
      <c r="S2578" s="91" t="str">
        <f t="shared" si="129"/>
        <v/>
      </c>
    </row>
    <row r="2579" spans="16:19" x14ac:dyDescent="0.2">
      <c r="P2579" s="134" t="str">
        <f t="shared" si="128"/>
        <v/>
      </c>
      <c r="Q2579" s="91" t="str">
        <f t="shared" si="130"/>
        <v/>
      </c>
      <c r="S2579" s="91" t="str">
        <f t="shared" si="129"/>
        <v/>
      </c>
    </row>
    <row r="2580" spans="16:19" x14ac:dyDescent="0.2">
      <c r="P2580" s="134" t="str">
        <f t="shared" si="128"/>
        <v/>
      </c>
      <c r="Q2580" s="91" t="str">
        <f t="shared" si="130"/>
        <v/>
      </c>
      <c r="S2580" s="91" t="str">
        <f t="shared" si="129"/>
        <v/>
      </c>
    </row>
    <row r="2581" spans="16:19" x14ac:dyDescent="0.2">
      <c r="P2581" s="134" t="str">
        <f t="shared" si="128"/>
        <v/>
      </c>
      <c r="Q2581" s="91" t="str">
        <f t="shared" si="130"/>
        <v/>
      </c>
      <c r="S2581" s="91" t="str">
        <f t="shared" si="129"/>
        <v/>
      </c>
    </row>
    <row r="2582" spans="16:19" x14ac:dyDescent="0.2">
      <c r="P2582" s="134" t="str">
        <f t="shared" si="128"/>
        <v/>
      </c>
      <c r="Q2582" s="91" t="str">
        <f t="shared" si="130"/>
        <v/>
      </c>
      <c r="S2582" s="91" t="str">
        <f t="shared" si="129"/>
        <v/>
      </c>
    </row>
    <row r="2583" spans="16:19" x14ac:dyDescent="0.2">
      <c r="P2583" s="134" t="str">
        <f t="shared" si="128"/>
        <v/>
      </c>
      <c r="Q2583" s="91" t="str">
        <f t="shared" si="130"/>
        <v/>
      </c>
      <c r="S2583" s="91" t="str">
        <f t="shared" si="129"/>
        <v/>
      </c>
    </row>
    <row r="2584" spans="16:19" x14ac:dyDescent="0.2">
      <c r="P2584" s="134" t="str">
        <f t="shared" si="128"/>
        <v/>
      </c>
      <c r="Q2584" s="91" t="str">
        <f t="shared" si="130"/>
        <v/>
      </c>
      <c r="S2584" s="91" t="str">
        <f t="shared" si="129"/>
        <v/>
      </c>
    </row>
    <row r="2585" spans="16:19" x14ac:dyDescent="0.2">
      <c r="P2585" s="134" t="str">
        <f t="shared" si="128"/>
        <v/>
      </c>
      <c r="Q2585" s="91" t="str">
        <f t="shared" si="130"/>
        <v/>
      </c>
      <c r="S2585" s="91" t="str">
        <f t="shared" si="129"/>
        <v/>
      </c>
    </row>
    <row r="2586" spans="16:19" x14ac:dyDescent="0.2">
      <c r="P2586" s="134" t="str">
        <f t="shared" si="128"/>
        <v/>
      </c>
      <c r="Q2586" s="91" t="str">
        <f t="shared" si="130"/>
        <v/>
      </c>
      <c r="S2586" s="91" t="str">
        <f t="shared" si="129"/>
        <v/>
      </c>
    </row>
    <row r="2587" spans="16:19" x14ac:dyDescent="0.2">
      <c r="P2587" s="134" t="str">
        <f t="shared" si="128"/>
        <v/>
      </c>
      <c r="Q2587" s="91" t="str">
        <f t="shared" si="130"/>
        <v/>
      </c>
      <c r="S2587" s="91" t="str">
        <f t="shared" si="129"/>
        <v/>
      </c>
    </row>
    <row r="2588" spans="16:19" x14ac:dyDescent="0.2">
      <c r="P2588" s="134" t="str">
        <f t="shared" si="128"/>
        <v/>
      </c>
      <c r="Q2588" s="91" t="str">
        <f t="shared" si="130"/>
        <v/>
      </c>
      <c r="S2588" s="91" t="str">
        <f t="shared" si="129"/>
        <v/>
      </c>
    </row>
    <row r="2589" spans="16:19" x14ac:dyDescent="0.2">
      <c r="P2589" s="134" t="str">
        <f t="shared" si="128"/>
        <v/>
      </c>
      <c r="Q2589" s="91" t="str">
        <f t="shared" si="130"/>
        <v/>
      </c>
      <c r="S2589" s="91" t="str">
        <f t="shared" si="129"/>
        <v/>
      </c>
    </row>
    <row r="2590" spans="16:19" x14ac:dyDescent="0.2">
      <c r="P2590" s="134" t="str">
        <f t="shared" si="128"/>
        <v/>
      </c>
      <c r="Q2590" s="91" t="str">
        <f t="shared" si="130"/>
        <v/>
      </c>
      <c r="S2590" s="91" t="str">
        <f t="shared" si="129"/>
        <v/>
      </c>
    </row>
    <row r="2591" spans="16:19" x14ac:dyDescent="0.2">
      <c r="P2591" s="134" t="str">
        <f t="shared" si="128"/>
        <v/>
      </c>
      <c r="Q2591" s="91" t="str">
        <f t="shared" si="130"/>
        <v/>
      </c>
      <c r="S2591" s="91" t="str">
        <f t="shared" si="129"/>
        <v/>
      </c>
    </row>
    <row r="2592" spans="16:19" x14ac:dyDescent="0.2">
      <c r="P2592" s="134" t="str">
        <f t="shared" si="128"/>
        <v/>
      </c>
      <c r="Q2592" s="91" t="str">
        <f t="shared" si="130"/>
        <v/>
      </c>
      <c r="S2592" s="91" t="str">
        <f t="shared" si="129"/>
        <v/>
      </c>
    </row>
    <row r="2593" spans="16:19" x14ac:dyDescent="0.2">
      <c r="P2593" s="134" t="str">
        <f t="shared" si="128"/>
        <v/>
      </c>
      <c r="Q2593" s="91" t="str">
        <f t="shared" si="130"/>
        <v/>
      </c>
      <c r="S2593" s="91" t="str">
        <f t="shared" si="129"/>
        <v/>
      </c>
    </row>
    <row r="2594" spans="16:19" x14ac:dyDescent="0.2">
      <c r="P2594" s="134" t="str">
        <f t="shared" si="128"/>
        <v/>
      </c>
      <c r="Q2594" s="91" t="str">
        <f t="shared" si="130"/>
        <v/>
      </c>
      <c r="S2594" s="91" t="str">
        <f t="shared" si="129"/>
        <v/>
      </c>
    </row>
    <row r="2595" spans="16:19" x14ac:dyDescent="0.2">
      <c r="P2595" s="134" t="str">
        <f t="shared" si="128"/>
        <v/>
      </c>
      <c r="Q2595" s="91" t="str">
        <f t="shared" si="130"/>
        <v/>
      </c>
      <c r="S2595" s="91" t="str">
        <f t="shared" si="129"/>
        <v/>
      </c>
    </row>
    <row r="2596" spans="16:19" x14ac:dyDescent="0.2">
      <c r="P2596" s="134" t="str">
        <f t="shared" si="128"/>
        <v/>
      </c>
      <c r="Q2596" s="91" t="str">
        <f t="shared" si="130"/>
        <v/>
      </c>
      <c r="S2596" s="91" t="str">
        <f t="shared" si="129"/>
        <v/>
      </c>
    </row>
    <row r="2597" spans="16:19" x14ac:dyDescent="0.2">
      <c r="P2597" s="134" t="str">
        <f t="shared" si="128"/>
        <v/>
      </c>
      <c r="Q2597" s="91" t="str">
        <f t="shared" si="130"/>
        <v/>
      </c>
      <c r="S2597" s="91" t="str">
        <f t="shared" si="129"/>
        <v/>
      </c>
    </row>
    <row r="2598" spans="16:19" x14ac:dyDescent="0.2">
      <c r="P2598" s="134" t="str">
        <f t="shared" si="128"/>
        <v/>
      </c>
      <c r="Q2598" s="91" t="str">
        <f t="shared" si="130"/>
        <v/>
      </c>
      <c r="S2598" s="91" t="str">
        <f t="shared" si="129"/>
        <v/>
      </c>
    </row>
    <row r="2599" spans="16:19" x14ac:dyDescent="0.2">
      <c r="P2599" s="134" t="str">
        <f t="shared" si="128"/>
        <v/>
      </c>
      <c r="Q2599" s="91" t="str">
        <f t="shared" si="130"/>
        <v/>
      </c>
      <c r="S2599" s="91" t="str">
        <f t="shared" si="129"/>
        <v/>
      </c>
    </row>
    <row r="2600" spans="16:19" x14ac:dyDescent="0.2">
      <c r="P2600" s="134" t="str">
        <f t="shared" si="128"/>
        <v/>
      </c>
      <c r="Q2600" s="91" t="str">
        <f t="shared" si="130"/>
        <v/>
      </c>
      <c r="S2600" s="91" t="str">
        <f t="shared" si="129"/>
        <v/>
      </c>
    </row>
    <row r="2601" spans="16:19" x14ac:dyDescent="0.2">
      <c r="P2601" s="134" t="str">
        <f t="shared" si="128"/>
        <v/>
      </c>
      <c r="Q2601" s="91" t="str">
        <f t="shared" si="130"/>
        <v/>
      </c>
      <c r="S2601" s="91" t="str">
        <f t="shared" si="129"/>
        <v/>
      </c>
    </row>
    <row r="2602" spans="16:19" x14ac:dyDescent="0.2">
      <c r="P2602" s="134" t="str">
        <f t="shared" si="128"/>
        <v/>
      </c>
      <c r="Q2602" s="91" t="str">
        <f t="shared" si="130"/>
        <v/>
      </c>
      <c r="S2602" s="91" t="str">
        <f t="shared" si="129"/>
        <v/>
      </c>
    </row>
    <row r="2603" spans="16:19" x14ac:dyDescent="0.2">
      <c r="P2603" s="134" t="str">
        <f t="shared" si="128"/>
        <v/>
      </c>
      <c r="Q2603" s="91" t="str">
        <f t="shared" si="130"/>
        <v/>
      </c>
      <c r="S2603" s="91" t="str">
        <f t="shared" si="129"/>
        <v/>
      </c>
    </row>
    <row r="2604" spans="16:19" x14ac:dyDescent="0.2">
      <c r="P2604" s="134" t="str">
        <f t="shared" si="128"/>
        <v/>
      </c>
      <c r="Q2604" s="91" t="str">
        <f t="shared" si="130"/>
        <v/>
      </c>
      <c r="S2604" s="91" t="str">
        <f t="shared" si="129"/>
        <v/>
      </c>
    </row>
    <row r="2605" spans="16:19" x14ac:dyDescent="0.2">
      <c r="P2605" s="134" t="str">
        <f t="shared" si="128"/>
        <v/>
      </c>
      <c r="Q2605" s="91" t="str">
        <f t="shared" si="130"/>
        <v/>
      </c>
      <c r="S2605" s="91" t="str">
        <f t="shared" si="129"/>
        <v/>
      </c>
    </row>
    <row r="2606" spans="16:19" x14ac:dyDescent="0.2">
      <c r="P2606" s="134" t="str">
        <f t="shared" si="128"/>
        <v/>
      </c>
      <c r="Q2606" s="91" t="str">
        <f t="shared" si="130"/>
        <v/>
      </c>
      <c r="S2606" s="91" t="str">
        <f t="shared" si="129"/>
        <v/>
      </c>
    </row>
    <row r="2607" spans="16:19" x14ac:dyDescent="0.2">
      <c r="P2607" s="134" t="str">
        <f t="shared" si="128"/>
        <v/>
      </c>
      <c r="Q2607" s="91" t="str">
        <f t="shared" si="130"/>
        <v/>
      </c>
      <c r="S2607" s="91" t="str">
        <f t="shared" si="129"/>
        <v/>
      </c>
    </row>
    <row r="2608" spans="16:19" x14ac:dyDescent="0.2">
      <c r="P2608" s="134" t="str">
        <f t="shared" si="128"/>
        <v/>
      </c>
      <c r="Q2608" s="91" t="str">
        <f t="shared" si="130"/>
        <v/>
      </c>
      <c r="S2608" s="91" t="str">
        <f t="shared" si="129"/>
        <v/>
      </c>
    </row>
    <row r="2609" spans="16:19" x14ac:dyDescent="0.2">
      <c r="P2609" s="134" t="str">
        <f t="shared" si="128"/>
        <v/>
      </c>
      <c r="Q2609" s="91" t="str">
        <f t="shared" si="130"/>
        <v/>
      </c>
      <c r="S2609" s="91" t="str">
        <f t="shared" si="129"/>
        <v/>
      </c>
    </row>
    <row r="2610" spans="16:19" x14ac:dyDescent="0.2">
      <c r="P2610" s="134" t="str">
        <f t="shared" si="128"/>
        <v/>
      </c>
      <c r="Q2610" s="91" t="str">
        <f t="shared" si="130"/>
        <v/>
      </c>
      <c r="S2610" s="91" t="str">
        <f t="shared" si="129"/>
        <v/>
      </c>
    </row>
    <row r="2611" spans="16:19" x14ac:dyDescent="0.2">
      <c r="P2611" s="134" t="str">
        <f t="shared" si="128"/>
        <v/>
      </c>
      <c r="Q2611" s="91" t="str">
        <f t="shared" si="130"/>
        <v/>
      </c>
      <c r="S2611" s="91" t="str">
        <f t="shared" si="129"/>
        <v/>
      </c>
    </row>
    <row r="2612" spans="16:19" x14ac:dyDescent="0.2">
      <c r="P2612" s="134" t="str">
        <f t="shared" si="128"/>
        <v/>
      </c>
      <c r="Q2612" s="91" t="str">
        <f t="shared" si="130"/>
        <v/>
      </c>
      <c r="S2612" s="91" t="str">
        <f t="shared" si="129"/>
        <v/>
      </c>
    </row>
    <row r="2613" spans="16:19" x14ac:dyDescent="0.2">
      <c r="P2613" s="134" t="str">
        <f t="shared" si="128"/>
        <v/>
      </c>
      <c r="Q2613" s="91" t="str">
        <f t="shared" si="130"/>
        <v/>
      </c>
      <c r="S2613" s="91" t="str">
        <f t="shared" si="129"/>
        <v/>
      </c>
    </row>
    <row r="2614" spans="16:19" x14ac:dyDescent="0.2">
      <c r="P2614" s="134" t="str">
        <f t="shared" si="128"/>
        <v/>
      </c>
      <c r="Q2614" s="91" t="str">
        <f t="shared" si="130"/>
        <v/>
      </c>
      <c r="S2614" s="91" t="str">
        <f t="shared" si="129"/>
        <v/>
      </c>
    </row>
    <row r="2615" spans="16:19" x14ac:dyDescent="0.2">
      <c r="P2615" s="134" t="str">
        <f t="shared" si="128"/>
        <v/>
      </c>
      <c r="Q2615" s="91" t="str">
        <f t="shared" si="130"/>
        <v/>
      </c>
      <c r="S2615" s="91" t="str">
        <f t="shared" si="129"/>
        <v/>
      </c>
    </row>
    <row r="2616" spans="16:19" x14ac:dyDescent="0.2">
      <c r="P2616" s="134" t="str">
        <f t="shared" si="128"/>
        <v/>
      </c>
      <c r="Q2616" s="91" t="str">
        <f t="shared" si="130"/>
        <v/>
      </c>
      <c r="S2616" s="91" t="str">
        <f t="shared" si="129"/>
        <v/>
      </c>
    </row>
    <row r="2617" spans="16:19" x14ac:dyDescent="0.2">
      <c r="P2617" s="134" t="str">
        <f t="shared" si="128"/>
        <v/>
      </c>
      <c r="Q2617" s="91" t="str">
        <f t="shared" si="130"/>
        <v/>
      </c>
      <c r="S2617" s="91" t="str">
        <f t="shared" si="129"/>
        <v/>
      </c>
    </row>
    <row r="2618" spans="16:19" x14ac:dyDescent="0.2">
      <c r="P2618" s="134" t="str">
        <f t="shared" si="128"/>
        <v/>
      </c>
      <c r="Q2618" s="91" t="str">
        <f t="shared" si="130"/>
        <v/>
      </c>
      <c r="S2618" s="91" t="str">
        <f t="shared" si="129"/>
        <v/>
      </c>
    </row>
    <row r="2619" spans="16:19" x14ac:dyDescent="0.2">
      <c r="P2619" s="134" t="str">
        <f t="shared" si="128"/>
        <v/>
      </c>
      <c r="Q2619" s="91" t="str">
        <f t="shared" si="130"/>
        <v/>
      </c>
      <c r="S2619" s="91" t="str">
        <f t="shared" si="129"/>
        <v/>
      </c>
    </row>
    <row r="2620" spans="16:19" x14ac:dyDescent="0.2">
      <c r="P2620" s="134" t="str">
        <f t="shared" si="128"/>
        <v/>
      </c>
      <c r="Q2620" s="91" t="str">
        <f t="shared" si="130"/>
        <v/>
      </c>
      <c r="S2620" s="91" t="str">
        <f t="shared" si="129"/>
        <v/>
      </c>
    </row>
    <row r="2621" spans="16:19" x14ac:dyDescent="0.2">
      <c r="P2621" s="134" t="str">
        <f t="shared" si="128"/>
        <v/>
      </c>
      <c r="Q2621" s="91" t="str">
        <f t="shared" si="130"/>
        <v/>
      </c>
      <c r="S2621" s="91" t="str">
        <f t="shared" si="129"/>
        <v/>
      </c>
    </row>
    <row r="2622" spans="16:19" x14ac:dyDescent="0.2">
      <c r="P2622" s="134" t="str">
        <f t="shared" si="128"/>
        <v/>
      </c>
      <c r="Q2622" s="91" t="str">
        <f t="shared" si="130"/>
        <v/>
      </c>
      <c r="S2622" s="91" t="str">
        <f t="shared" si="129"/>
        <v/>
      </c>
    </row>
    <row r="2623" spans="16:19" x14ac:dyDescent="0.2">
      <c r="P2623" s="134" t="str">
        <f t="shared" si="128"/>
        <v/>
      </c>
      <c r="Q2623" s="91" t="str">
        <f t="shared" si="130"/>
        <v/>
      </c>
      <c r="S2623" s="91" t="str">
        <f t="shared" si="129"/>
        <v/>
      </c>
    </row>
    <row r="2624" spans="16:19" x14ac:dyDescent="0.2">
      <c r="P2624" s="134" t="str">
        <f t="shared" si="128"/>
        <v/>
      </c>
      <c r="Q2624" s="91" t="str">
        <f t="shared" si="130"/>
        <v/>
      </c>
      <c r="S2624" s="91" t="str">
        <f t="shared" si="129"/>
        <v/>
      </c>
    </row>
    <row r="2625" spans="16:19" x14ac:dyDescent="0.2">
      <c r="P2625" s="134" t="str">
        <f t="shared" si="128"/>
        <v/>
      </c>
      <c r="Q2625" s="91" t="str">
        <f t="shared" si="130"/>
        <v/>
      </c>
      <c r="S2625" s="91" t="str">
        <f t="shared" si="129"/>
        <v/>
      </c>
    </row>
    <row r="2626" spans="16:19" x14ac:dyDescent="0.2">
      <c r="P2626" s="134" t="str">
        <f t="shared" si="128"/>
        <v/>
      </c>
      <c r="Q2626" s="91" t="str">
        <f t="shared" si="130"/>
        <v/>
      </c>
      <c r="S2626" s="91" t="str">
        <f t="shared" si="129"/>
        <v/>
      </c>
    </row>
    <row r="2627" spans="16:19" x14ac:dyDescent="0.2">
      <c r="P2627" s="134" t="str">
        <f t="shared" ref="P2627:P2690" si="131">IF(A2627="","",1)</f>
        <v/>
      </c>
      <c r="Q2627" s="91" t="str">
        <f t="shared" si="130"/>
        <v/>
      </c>
      <c r="S2627" s="91" t="str">
        <f t="shared" ref="S2627:S2690" si="132">IF(T2627="AGENT",2,"")&amp;IF(T2627="CLIENT",1,"")</f>
        <v/>
      </c>
    </row>
    <row r="2628" spans="16:19" x14ac:dyDescent="0.2">
      <c r="P2628" s="134" t="str">
        <f t="shared" si="131"/>
        <v/>
      </c>
      <c r="Q2628" s="91" t="str">
        <f t="shared" ref="Q2628:Q2691" si="133">IF(OR(L2628="TROP CHER ALL IN", L2628="TROP CHER FOB", L2628="TROP CHER FRET", L2628="REP HORS DELAIS", L2628="PDT NON ADAPTE", L2628="CDE ANNULEE", L2628="AUTRE"),1, "")</f>
        <v/>
      </c>
      <c r="S2628" s="91" t="str">
        <f t="shared" si="132"/>
        <v/>
      </c>
    </row>
    <row r="2629" spans="16:19" x14ac:dyDescent="0.2">
      <c r="P2629" s="134" t="str">
        <f t="shared" si="131"/>
        <v/>
      </c>
      <c r="Q2629" s="91" t="str">
        <f t="shared" si="133"/>
        <v/>
      </c>
      <c r="S2629" s="91" t="str">
        <f t="shared" si="132"/>
        <v/>
      </c>
    </row>
    <row r="2630" spans="16:19" x14ac:dyDescent="0.2">
      <c r="P2630" s="134" t="str">
        <f t="shared" si="131"/>
        <v/>
      </c>
      <c r="Q2630" s="91" t="str">
        <f t="shared" si="133"/>
        <v/>
      </c>
      <c r="S2630" s="91" t="str">
        <f t="shared" si="132"/>
        <v/>
      </c>
    </row>
    <row r="2631" spans="16:19" x14ac:dyDescent="0.2">
      <c r="P2631" s="134" t="str">
        <f t="shared" si="131"/>
        <v/>
      </c>
      <c r="Q2631" s="91" t="str">
        <f t="shared" si="133"/>
        <v/>
      </c>
      <c r="S2631" s="91" t="str">
        <f t="shared" si="132"/>
        <v/>
      </c>
    </row>
    <row r="2632" spans="16:19" x14ac:dyDescent="0.2">
      <c r="P2632" s="134" t="str">
        <f t="shared" si="131"/>
        <v/>
      </c>
      <c r="Q2632" s="91" t="str">
        <f t="shared" si="133"/>
        <v/>
      </c>
      <c r="S2632" s="91" t="str">
        <f t="shared" si="132"/>
        <v/>
      </c>
    </row>
    <row r="2633" spans="16:19" x14ac:dyDescent="0.2">
      <c r="P2633" s="134" t="str">
        <f t="shared" si="131"/>
        <v/>
      </c>
      <c r="Q2633" s="91" t="str">
        <f t="shared" si="133"/>
        <v/>
      </c>
      <c r="S2633" s="91" t="str">
        <f t="shared" si="132"/>
        <v/>
      </c>
    </row>
    <row r="2634" spans="16:19" x14ac:dyDescent="0.2">
      <c r="P2634" s="134" t="str">
        <f t="shared" si="131"/>
        <v/>
      </c>
      <c r="Q2634" s="91" t="str">
        <f t="shared" si="133"/>
        <v/>
      </c>
      <c r="S2634" s="91" t="str">
        <f t="shared" si="132"/>
        <v/>
      </c>
    </row>
    <row r="2635" spans="16:19" x14ac:dyDescent="0.2">
      <c r="P2635" s="134" t="str">
        <f t="shared" si="131"/>
        <v/>
      </c>
      <c r="Q2635" s="91" t="str">
        <f t="shared" si="133"/>
        <v/>
      </c>
      <c r="S2635" s="91" t="str">
        <f t="shared" si="132"/>
        <v/>
      </c>
    </row>
    <row r="2636" spans="16:19" x14ac:dyDescent="0.2">
      <c r="P2636" s="134" t="str">
        <f t="shared" si="131"/>
        <v/>
      </c>
      <c r="Q2636" s="91" t="str">
        <f t="shared" si="133"/>
        <v/>
      </c>
      <c r="S2636" s="91" t="str">
        <f t="shared" si="132"/>
        <v/>
      </c>
    </row>
    <row r="2637" spans="16:19" x14ac:dyDescent="0.2">
      <c r="P2637" s="134" t="str">
        <f t="shared" si="131"/>
        <v/>
      </c>
      <c r="Q2637" s="91" t="str">
        <f t="shared" si="133"/>
        <v/>
      </c>
      <c r="S2637" s="91" t="str">
        <f t="shared" si="132"/>
        <v/>
      </c>
    </row>
    <row r="2638" spans="16:19" x14ac:dyDescent="0.2">
      <c r="P2638" s="134" t="str">
        <f t="shared" si="131"/>
        <v/>
      </c>
      <c r="Q2638" s="91" t="str">
        <f t="shared" si="133"/>
        <v/>
      </c>
      <c r="S2638" s="91" t="str">
        <f t="shared" si="132"/>
        <v/>
      </c>
    </row>
    <row r="2639" spans="16:19" x14ac:dyDescent="0.2">
      <c r="P2639" s="134" t="str">
        <f t="shared" si="131"/>
        <v/>
      </c>
      <c r="Q2639" s="91" t="str">
        <f t="shared" si="133"/>
        <v/>
      </c>
      <c r="S2639" s="91" t="str">
        <f t="shared" si="132"/>
        <v/>
      </c>
    </row>
    <row r="2640" spans="16:19" x14ac:dyDescent="0.2">
      <c r="P2640" s="134" t="str">
        <f t="shared" si="131"/>
        <v/>
      </c>
      <c r="Q2640" s="91" t="str">
        <f t="shared" si="133"/>
        <v/>
      </c>
      <c r="S2640" s="91" t="str">
        <f t="shared" si="132"/>
        <v/>
      </c>
    </row>
    <row r="2641" spans="16:19" x14ac:dyDescent="0.2">
      <c r="P2641" s="134" t="str">
        <f t="shared" si="131"/>
        <v/>
      </c>
      <c r="Q2641" s="91" t="str">
        <f t="shared" si="133"/>
        <v/>
      </c>
      <c r="S2641" s="91" t="str">
        <f t="shared" si="132"/>
        <v/>
      </c>
    </row>
    <row r="2642" spans="16:19" x14ac:dyDescent="0.2">
      <c r="P2642" s="134" t="str">
        <f t="shared" si="131"/>
        <v/>
      </c>
      <c r="Q2642" s="91" t="str">
        <f t="shared" si="133"/>
        <v/>
      </c>
      <c r="S2642" s="91" t="str">
        <f t="shared" si="132"/>
        <v/>
      </c>
    </row>
    <row r="2643" spans="16:19" x14ac:dyDescent="0.2">
      <c r="P2643" s="134" t="str">
        <f t="shared" si="131"/>
        <v/>
      </c>
      <c r="Q2643" s="91" t="str">
        <f t="shared" si="133"/>
        <v/>
      </c>
      <c r="S2643" s="91" t="str">
        <f t="shared" si="132"/>
        <v/>
      </c>
    </row>
    <row r="2644" spans="16:19" x14ac:dyDescent="0.2">
      <c r="P2644" s="134" t="str">
        <f t="shared" si="131"/>
        <v/>
      </c>
      <c r="Q2644" s="91" t="str">
        <f t="shared" si="133"/>
        <v/>
      </c>
      <c r="S2644" s="91" t="str">
        <f t="shared" si="132"/>
        <v/>
      </c>
    </row>
    <row r="2645" spans="16:19" x14ac:dyDescent="0.2">
      <c r="P2645" s="134" t="str">
        <f t="shared" si="131"/>
        <v/>
      </c>
      <c r="Q2645" s="91" t="str">
        <f t="shared" si="133"/>
        <v/>
      </c>
      <c r="S2645" s="91" t="str">
        <f t="shared" si="132"/>
        <v/>
      </c>
    </row>
    <row r="2646" spans="16:19" x14ac:dyDescent="0.2">
      <c r="P2646" s="134" t="str">
        <f t="shared" si="131"/>
        <v/>
      </c>
      <c r="Q2646" s="91" t="str">
        <f t="shared" si="133"/>
        <v/>
      </c>
      <c r="S2646" s="91" t="str">
        <f t="shared" si="132"/>
        <v/>
      </c>
    </row>
    <row r="2647" spans="16:19" x14ac:dyDescent="0.2">
      <c r="P2647" s="134" t="str">
        <f t="shared" si="131"/>
        <v/>
      </c>
      <c r="Q2647" s="91" t="str">
        <f t="shared" si="133"/>
        <v/>
      </c>
      <c r="S2647" s="91" t="str">
        <f t="shared" si="132"/>
        <v/>
      </c>
    </row>
    <row r="2648" spans="16:19" x14ac:dyDescent="0.2">
      <c r="P2648" s="134" t="str">
        <f t="shared" si="131"/>
        <v/>
      </c>
      <c r="Q2648" s="91" t="str">
        <f t="shared" si="133"/>
        <v/>
      </c>
      <c r="S2648" s="91" t="str">
        <f t="shared" si="132"/>
        <v/>
      </c>
    </row>
    <row r="2649" spans="16:19" x14ac:dyDescent="0.2">
      <c r="P2649" s="134" t="str">
        <f t="shared" si="131"/>
        <v/>
      </c>
      <c r="Q2649" s="91" t="str">
        <f t="shared" si="133"/>
        <v/>
      </c>
      <c r="S2649" s="91" t="str">
        <f t="shared" si="132"/>
        <v/>
      </c>
    </row>
    <row r="2650" spans="16:19" x14ac:dyDescent="0.2">
      <c r="P2650" s="134" t="str">
        <f t="shared" si="131"/>
        <v/>
      </c>
      <c r="Q2650" s="91" t="str">
        <f t="shared" si="133"/>
        <v/>
      </c>
      <c r="S2650" s="91" t="str">
        <f t="shared" si="132"/>
        <v/>
      </c>
    </row>
    <row r="2651" spans="16:19" x14ac:dyDescent="0.2">
      <c r="P2651" s="134" t="str">
        <f t="shared" si="131"/>
        <v/>
      </c>
      <c r="Q2651" s="91" t="str">
        <f t="shared" si="133"/>
        <v/>
      </c>
      <c r="S2651" s="91" t="str">
        <f t="shared" si="132"/>
        <v/>
      </c>
    </row>
    <row r="2652" spans="16:19" x14ac:dyDescent="0.2">
      <c r="P2652" s="134" t="str">
        <f t="shared" si="131"/>
        <v/>
      </c>
      <c r="Q2652" s="91" t="str">
        <f t="shared" si="133"/>
        <v/>
      </c>
      <c r="S2652" s="91" t="str">
        <f t="shared" si="132"/>
        <v/>
      </c>
    </row>
    <row r="2653" spans="16:19" x14ac:dyDescent="0.2">
      <c r="P2653" s="134" t="str">
        <f t="shared" si="131"/>
        <v/>
      </c>
      <c r="Q2653" s="91" t="str">
        <f t="shared" si="133"/>
        <v/>
      </c>
      <c r="S2653" s="91" t="str">
        <f t="shared" si="132"/>
        <v/>
      </c>
    </row>
    <row r="2654" spans="16:19" x14ac:dyDescent="0.2">
      <c r="P2654" s="134" t="str">
        <f t="shared" si="131"/>
        <v/>
      </c>
      <c r="Q2654" s="91" t="str">
        <f t="shared" si="133"/>
        <v/>
      </c>
      <c r="S2654" s="91" t="str">
        <f t="shared" si="132"/>
        <v/>
      </c>
    </row>
    <row r="2655" spans="16:19" x14ac:dyDescent="0.2">
      <c r="P2655" s="134" t="str">
        <f t="shared" si="131"/>
        <v/>
      </c>
      <c r="Q2655" s="91" t="str">
        <f t="shared" si="133"/>
        <v/>
      </c>
      <c r="S2655" s="91" t="str">
        <f t="shared" si="132"/>
        <v/>
      </c>
    </row>
    <row r="2656" spans="16:19" x14ac:dyDescent="0.2">
      <c r="P2656" s="134" t="str">
        <f t="shared" si="131"/>
        <v/>
      </c>
      <c r="Q2656" s="91" t="str">
        <f t="shared" si="133"/>
        <v/>
      </c>
      <c r="S2656" s="91" t="str">
        <f t="shared" si="132"/>
        <v/>
      </c>
    </row>
    <row r="2657" spans="16:19" x14ac:dyDescent="0.2">
      <c r="P2657" s="134" t="str">
        <f t="shared" si="131"/>
        <v/>
      </c>
      <c r="Q2657" s="91" t="str">
        <f t="shared" si="133"/>
        <v/>
      </c>
      <c r="S2657" s="91" t="str">
        <f t="shared" si="132"/>
        <v/>
      </c>
    </row>
    <row r="2658" spans="16:19" x14ac:dyDescent="0.2">
      <c r="P2658" s="134" t="str">
        <f t="shared" si="131"/>
        <v/>
      </c>
      <c r="Q2658" s="91" t="str">
        <f t="shared" si="133"/>
        <v/>
      </c>
      <c r="S2658" s="91" t="str">
        <f t="shared" si="132"/>
        <v/>
      </c>
    </row>
    <row r="2659" spans="16:19" x14ac:dyDescent="0.2">
      <c r="P2659" s="134" t="str">
        <f t="shared" si="131"/>
        <v/>
      </c>
      <c r="Q2659" s="91" t="str">
        <f t="shared" si="133"/>
        <v/>
      </c>
      <c r="S2659" s="91" t="str">
        <f t="shared" si="132"/>
        <v/>
      </c>
    </row>
    <row r="2660" spans="16:19" x14ac:dyDescent="0.2">
      <c r="P2660" s="134" t="str">
        <f t="shared" si="131"/>
        <v/>
      </c>
      <c r="Q2660" s="91" t="str">
        <f t="shared" si="133"/>
        <v/>
      </c>
      <c r="S2660" s="91" t="str">
        <f t="shared" si="132"/>
        <v/>
      </c>
    </row>
    <row r="2661" spans="16:19" x14ac:dyDescent="0.2">
      <c r="P2661" s="134" t="str">
        <f t="shared" si="131"/>
        <v/>
      </c>
      <c r="Q2661" s="91" t="str">
        <f t="shared" si="133"/>
        <v/>
      </c>
      <c r="S2661" s="91" t="str">
        <f t="shared" si="132"/>
        <v/>
      </c>
    </row>
    <row r="2662" spans="16:19" x14ac:dyDescent="0.2">
      <c r="P2662" s="134" t="str">
        <f t="shared" si="131"/>
        <v/>
      </c>
      <c r="Q2662" s="91" t="str">
        <f t="shared" si="133"/>
        <v/>
      </c>
      <c r="S2662" s="91" t="str">
        <f t="shared" si="132"/>
        <v/>
      </c>
    </row>
    <row r="2663" spans="16:19" x14ac:dyDescent="0.2">
      <c r="P2663" s="134" t="str">
        <f t="shared" si="131"/>
        <v/>
      </c>
      <c r="Q2663" s="91" t="str">
        <f t="shared" si="133"/>
        <v/>
      </c>
      <c r="S2663" s="91" t="str">
        <f t="shared" si="132"/>
        <v/>
      </c>
    </row>
    <row r="2664" spans="16:19" x14ac:dyDescent="0.2">
      <c r="P2664" s="134" t="str">
        <f t="shared" si="131"/>
        <v/>
      </c>
      <c r="Q2664" s="91" t="str">
        <f t="shared" si="133"/>
        <v/>
      </c>
      <c r="S2664" s="91" t="str">
        <f t="shared" si="132"/>
        <v/>
      </c>
    </row>
    <row r="2665" spans="16:19" x14ac:dyDescent="0.2">
      <c r="P2665" s="134" t="str">
        <f t="shared" si="131"/>
        <v/>
      </c>
      <c r="Q2665" s="91" t="str">
        <f t="shared" si="133"/>
        <v/>
      </c>
      <c r="S2665" s="91" t="str">
        <f t="shared" si="132"/>
        <v/>
      </c>
    </row>
    <row r="2666" spans="16:19" x14ac:dyDescent="0.2">
      <c r="P2666" s="134" t="str">
        <f t="shared" si="131"/>
        <v/>
      </c>
      <c r="Q2666" s="91" t="str">
        <f t="shared" si="133"/>
        <v/>
      </c>
      <c r="S2666" s="91" t="str">
        <f t="shared" si="132"/>
        <v/>
      </c>
    </row>
    <row r="2667" spans="16:19" x14ac:dyDescent="0.2">
      <c r="P2667" s="134" t="str">
        <f t="shared" si="131"/>
        <v/>
      </c>
      <c r="Q2667" s="91" t="str">
        <f t="shared" si="133"/>
        <v/>
      </c>
      <c r="S2667" s="91" t="str">
        <f t="shared" si="132"/>
        <v/>
      </c>
    </row>
    <row r="2668" spans="16:19" x14ac:dyDescent="0.2">
      <c r="P2668" s="134" t="str">
        <f t="shared" si="131"/>
        <v/>
      </c>
      <c r="Q2668" s="91" t="str">
        <f t="shared" si="133"/>
        <v/>
      </c>
      <c r="S2668" s="91" t="str">
        <f t="shared" si="132"/>
        <v/>
      </c>
    </row>
    <row r="2669" spans="16:19" x14ac:dyDescent="0.2">
      <c r="P2669" s="134" t="str">
        <f t="shared" si="131"/>
        <v/>
      </c>
      <c r="Q2669" s="91" t="str">
        <f t="shared" si="133"/>
        <v/>
      </c>
      <c r="S2669" s="91" t="str">
        <f t="shared" si="132"/>
        <v/>
      </c>
    </row>
    <row r="2670" spans="16:19" x14ac:dyDescent="0.2">
      <c r="P2670" s="134" t="str">
        <f t="shared" si="131"/>
        <v/>
      </c>
      <c r="Q2670" s="91" t="str">
        <f t="shared" si="133"/>
        <v/>
      </c>
      <c r="S2670" s="91" t="str">
        <f t="shared" si="132"/>
        <v/>
      </c>
    </row>
    <row r="2671" spans="16:19" x14ac:dyDescent="0.2">
      <c r="P2671" s="134" t="str">
        <f t="shared" si="131"/>
        <v/>
      </c>
      <c r="Q2671" s="91" t="str">
        <f t="shared" si="133"/>
        <v/>
      </c>
      <c r="S2671" s="91" t="str">
        <f t="shared" si="132"/>
        <v/>
      </c>
    </row>
    <row r="2672" spans="16:19" x14ac:dyDescent="0.2">
      <c r="P2672" s="134" t="str">
        <f t="shared" si="131"/>
        <v/>
      </c>
      <c r="Q2672" s="91" t="str">
        <f t="shared" si="133"/>
        <v/>
      </c>
      <c r="S2672" s="91" t="str">
        <f t="shared" si="132"/>
        <v/>
      </c>
    </row>
    <row r="2673" spans="16:19" x14ac:dyDescent="0.2">
      <c r="P2673" s="134" t="str">
        <f t="shared" si="131"/>
        <v/>
      </c>
      <c r="Q2673" s="91" t="str">
        <f t="shared" si="133"/>
        <v/>
      </c>
      <c r="S2673" s="91" t="str">
        <f t="shared" si="132"/>
        <v/>
      </c>
    </row>
    <row r="2674" spans="16:19" x14ac:dyDescent="0.2">
      <c r="P2674" s="134" t="str">
        <f t="shared" si="131"/>
        <v/>
      </c>
      <c r="Q2674" s="91" t="str">
        <f t="shared" si="133"/>
        <v/>
      </c>
      <c r="S2674" s="91" t="str">
        <f t="shared" si="132"/>
        <v/>
      </c>
    </row>
    <row r="2675" spans="16:19" x14ac:dyDescent="0.2">
      <c r="P2675" s="134" t="str">
        <f t="shared" si="131"/>
        <v/>
      </c>
      <c r="Q2675" s="91" t="str">
        <f t="shared" si="133"/>
        <v/>
      </c>
      <c r="S2675" s="91" t="str">
        <f t="shared" si="132"/>
        <v/>
      </c>
    </row>
    <row r="2676" spans="16:19" x14ac:dyDescent="0.2">
      <c r="P2676" s="134" t="str">
        <f t="shared" si="131"/>
        <v/>
      </c>
      <c r="Q2676" s="91" t="str">
        <f t="shared" si="133"/>
        <v/>
      </c>
      <c r="S2676" s="91" t="str">
        <f t="shared" si="132"/>
        <v/>
      </c>
    </row>
    <row r="2677" spans="16:19" x14ac:dyDescent="0.2">
      <c r="P2677" s="134" t="str">
        <f t="shared" si="131"/>
        <v/>
      </c>
      <c r="Q2677" s="91" t="str">
        <f t="shared" si="133"/>
        <v/>
      </c>
      <c r="S2677" s="91" t="str">
        <f t="shared" si="132"/>
        <v/>
      </c>
    </row>
    <row r="2678" spans="16:19" x14ac:dyDescent="0.2">
      <c r="P2678" s="134" t="str">
        <f t="shared" si="131"/>
        <v/>
      </c>
      <c r="Q2678" s="91" t="str">
        <f t="shared" si="133"/>
        <v/>
      </c>
      <c r="S2678" s="91" t="str">
        <f t="shared" si="132"/>
        <v/>
      </c>
    </row>
    <row r="2679" spans="16:19" x14ac:dyDescent="0.2">
      <c r="P2679" s="134" t="str">
        <f t="shared" si="131"/>
        <v/>
      </c>
      <c r="Q2679" s="91" t="str">
        <f t="shared" si="133"/>
        <v/>
      </c>
      <c r="S2679" s="91" t="str">
        <f t="shared" si="132"/>
        <v/>
      </c>
    </row>
    <row r="2680" spans="16:19" x14ac:dyDescent="0.2">
      <c r="P2680" s="134" t="str">
        <f t="shared" si="131"/>
        <v/>
      </c>
      <c r="Q2680" s="91" t="str">
        <f t="shared" si="133"/>
        <v/>
      </c>
      <c r="S2680" s="91" t="str">
        <f t="shared" si="132"/>
        <v/>
      </c>
    </row>
    <row r="2681" spans="16:19" x14ac:dyDescent="0.2">
      <c r="P2681" s="134" t="str">
        <f t="shared" si="131"/>
        <v/>
      </c>
      <c r="Q2681" s="91" t="str">
        <f t="shared" si="133"/>
        <v/>
      </c>
      <c r="S2681" s="91" t="str">
        <f t="shared" si="132"/>
        <v/>
      </c>
    </row>
    <row r="2682" spans="16:19" x14ac:dyDescent="0.2">
      <c r="P2682" s="134" t="str">
        <f t="shared" si="131"/>
        <v/>
      </c>
      <c r="Q2682" s="91" t="str">
        <f t="shared" si="133"/>
        <v/>
      </c>
      <c r="S2682" s="91" t="str">
        <f t="shared" si="132"/>
        <v/>
      </c>
    </row>
    <row r="2683" spans="16:19" x14ac:dyDescent="0.2">
      <c r="P2683" s="134" t="str">
        <f t="shared" si="131"/>
        <v/>
      </c>
      <c r="Q2683" s="91" t="str">
        <f t="shared" si="133"/>
        <v/>
      </c>
      <c r="S2683" s="91" t="str">
        <f t="shared" si="132"/>
        <v/>
      </c>
    </row>
    <row r="2684" spans="16:19" x14ac:dyDescent="0.2">
      <c r="P2684" s="134" t="str">
        <f t="shared" si="131"/>
        <v/>
      </c>
      <c r="Q2684" s="91" t="str">
        <f t="shared" si="133"/>
        <v/>
      </c>
      <c r="S2684" s="91" t="str">
        <f t="shared" si="132"/>
        <v/>
      </c>
    </row>
    <row r="2685" spans="16:19" x14ac:dyDescent="0.2">
      <c r="P2685" s="134" t="str">
        <f t="shared" si="131"/>
        <v/>
      </c>
      <c r="Q2685" s="91" t="str">
        <f t="shared" si="133"/>
        <v/>
      </c>
      <c r="S2685" s="91" t="str">
        <f t="shared" si="132"/>
        <v/>
      </c>
    </row>
    <row r="2686" spans="16:19" x14ac:dyDescent="0.2">
      <c r="P2686" s="134" t="str">
        <f t="shared" si="131"/>
        <v/>
      </c>
      <c r="Q2686" s="91" t="str">
        <f t="shared" si="133"/>
        <v/>
      </c>
      <c r="S2686" s="91" t="str">
        <f t="shared" si="132"/>
        <v/>
      </c>
    </row>
    <row r="2687" spans="16:19" x14ac:dyDescent="0.2">
      <c r="P2687" s="134" t="str">
        <f t="shared" si="131"/>
        <v/>
      </c>
      <c r="Q2687" s="91" t="str">
        <f t="shared" si="133"/>
        <v/>
      </c>
      <c r="S2687" s="91" t="str">
        <f t="shared" si="132"/>
        <v/>
      </c>
    </row>
    <row r="2688" spans="16:19" x14ac:dyDescent="0.2">
      <c r="P2688" s="134" t="str">
        <f t="shared" si="131"/>
        <v/>
      </c>
      <c r="Q2688" s="91" t="str">
        <f t="shared" si="133"/>
        <v/>
      </c>
      <c r="S2688" s="91" t="str">
        <f t="shared" si="132"/>
        <v/>
      </c>
    </row>
    <row r="2689" spans="16:19" x14ac:dyDescent="0.2">
      <c r="P2689" s="134" t="str">
        <f t="shared" si="131"/>
        <v/>
      </c>
      <c r="Q2689" s="91" t="str">
        <f t="shared" si="133"/>
        <v/>
      </c>
      <c r="S2689" s="91" t="str">
        <f t="shared" si="132"/>
        <v/>
      </c>
    </row>
    <row r="2690" spans="16:19" x14ac:dyDescent="0.2">
      <c r="P2690" s="134" t="str">
        <f t="shared" si="131"/>
        <v/>
      </c>
      <c r="Q2690" s="91" t="str">
        <f t="shared" si="133"/>
        <v/>
      </c>
      <c r="S2690" s="91" t="str">
        <f t="shared" si="132"/>
        <v/>
      </c>
    </row>
    <row r="2691" spans="16:19" x14ac:dyDescent="0.2">
      <c r="P2691" s="134" t="str">
        <f t="shared" ref="P2691:P2754" si="134">IF(A2691="","",1)</f>
        <v/>
      </c>
      <c r="Q2691" s="91" t="str">
        <f t="shared" si="133"/>
        <v/>
      </c>
      <c r="S2691" s="91" t="str">
        <f t="shared" ref="S2691:S2754" si="135">IF(T2691="AGENT",2,"")&amp;IF(T2691="CLIENT",1,"")</f>
        <v/>
      </c>
    </row>
    <row r="2692" spans="16:19" x14ac:dyDescent="0.2">
      <c r="P2692" s="134" t="str">
        <f t="shared" si="134"/>
        <v/>
      </c>
      <c r="Q2692" s="91" t="str">
        <f t="shared" ref="Q2692:Q2755" si="136">IF(OR(L2692="TROP CHER ALL IN", L2692="TROP CHER FOB", L2692="TROP CHER FRET", L2692="REP HORS DELAIS", L2692="PDT NON ADAPTE", L2692="CDE ANNULEE", L2692="AUTRE"),1, "")</f>
        <v/>
      </c>
      <c r="S2692" s="91" t="str">
        <f t="shared" si="135"/>
        <v/>
      </c>
    </row>
    <row r="2693" spans="16:19" x14ac:dyDescent="0.2">
      <c r="P2693" s="134" t="str">
        <f t="shared" si="134"/>
        <v/>
      </c>
      <c r="Q2693" s="91" t="str">
        <f t="shared" si="136"/>
        <v/>
      </c>
      <c r="S2693" s="91" t="str">
        <f t="shared" si="135"/>
        <v/>
      </c>
    </row>
    <row r="2694" spans="16:19" x14ac:dyDescent="0.2">
      <c r="P2694" s="134" t="str">
        <f t="shared" si="134"/>
        <v/>
      </c>
      <c r="Q2694" s="91" t="str">
        <f t="shared" si="136"/>
        <v/>
      </c>
      <c r="S2694" s="91" t="str">
        <f t="shared" si="135"/>
        <v/>
      </c>
    </row>
    <row r="2695" spans="16:19" x14ac:dyDescent="0.2">
      <c r="P2695" s="134" t="str">
        <f t="shared" si="134"/>
        <v/>
      </c>
      <c r="Q2695" s="91" t="str">
        <f t="shared" si="136"/>
        <v/>
      </c>
      <c r="S2695" s="91" t="str">
        <f t="shared" si="135"/>
        <v/>
      </c>
    </row>
    <row r="2696" spans="16:19" x14ac:dyDescent="0.2">
      <c r="P2696" s="134" t="str">
        <f t="shared" si="134"/>
        <v/>
      </c>
      <c r="Q2696" s="91" t="str">
        <f t="shared" si="136"/>
        <v/>
      </c>
      <c r="S2696" s="91" t="str">
        <f t="shared" si="135"/>
        <v/>
      </c>
    </row>
    <row r="2697" spans="16:19" x14ac:dyDescent="0.2">
      <c r="P2697" s="134" t="str">
        <f t="shared" si="134"/>
        <v/>
      </c>
      <c r="Q2697" s="91" t="str">
        <f t="shared" si="136"/>
        <v/>
      </c>
      <c r="S2697" s="91" t="str">
        <f t="shared" si="135"/>
        <v/>
      </c>
    </row>
    <row r="2698" spans="16:19" x14ac:dyDescent="0.2">
      <c r="P2698" s="134" t="str">
        <f t="shared" si="134"/>
        <v/>
      </c>
      <c r="Q2698" s="91" t="str">
        <f t="shared" si="136"/>
        <v/>
      </c>
      <c r="S2698" s="91" t="str">
        <f t="shared" si="135"/>
        <v/>
      </c>
    </row>
    <row r="2699" spans="16:19" x14ac:dyDescent="0.2">
      <c r="P2699" s="134" t="str">
        <f t="shared" si="134"/>
        <v/>
      </c>
      <c r="Q2699" s="91" t="str">
        <f t="shared" si="136"/>
        <v/>
      </c>
      <c r="S2699" s="91" t="str">
        <f t="shared" si="135"/>
        <v/>
      </c>
    </row>
    <row r="2700" spans="16:19" x14ac:dyDescent="0.2">
      <c r="P2700" s="134" t="str">
        <f t="shared" si="134"/>
        <v/>
      </c>
      <c r="Q2700" s="91" t="str">
        <f t="shared" si="136"/>
        <v/>
      </c>
      <c r="S2700" s="91" t="str">
        <f t="shared" si="135"/>
        <v/>
      </c>
    </row>
    <row r="2701" spans="16:19" x14ac:dyDescent="0.2">
      <c r="P2701" s="134" t="str">
        <f t="shared" si="134"/>
        <v/>
      </c>
      <c r="Q2701" s="91" t="str">
        <f t="shared" si="136"/>
        <v/>
      </c>
      <c r="S2701" s="91" t="str">
        <f t="shared" si="135"/>
        <v/>
      </c>
    </row>
    <row r="2702" spans="16:19" x14ac:dyDescent="0.2">
      <c r="P2702" s="134" t="str">
        <f t="shared" si="134"/>
        <v/>
      </c>
      <c r="Q2702" s="91" t="str">
        <f t="shared" si="136"/>
        <v/>
      </c>
      <c r="S2702" s="91" t="str">
        <f t="shared" si="135"/>
        <v/>
      </c>
    </row>
    <row r="2703" spans="16:19" x14ac:dyDescent="0.2">
      <c r="P2703" s="134" t="str">
        <f t="shared" si="134"/>
        <v/>
      </c>
      <c r="Q2703" s="91" t="str">
        <f t="shared" si="136"/>
        <v/>
      </c>
      <c r="S2703" s="91" t="str">
        <f t="shared" si="135"/>
        <v/>
      </c>
    </row>
    <row r="2704" spans="16:19" x14ac:dyDescent="0.2">
      <c r="P2704" s="134" t="str">
        <f t="shared" si="134"/>
        <v/>
      </c>
      <c r="Q2704" s="91" t="str">
        <f t="shared" si="136"/>
        <v/>
      </c>
      <c r="S2704" s="91" t="str">
        <f t="shared" si="135"/>
        <v/>
      </c>
    </row>
    <row r="2705" spans="16:19" x14ac:dyDescent="0.2">
      <c r="P2705" s="134" t="str">
        <f t="shared" si="134"/>
        <v/>
      </c>
      <c r="Q2705" s="91" t="str">
        <f t="shared" si="136"/>
        <v/>
      </c>
      <c r="S2705" s="91" t="str">
        <f t="shared" si="135"/>
        <v/>
      </c>
    </row>
    <row r="2706" spans="16:19" x14ac:dyDescent="0.2">
      <c r="P2706" s="134" t="str">
        <f t="shared" si="134"/>
        <v/>
      </c>
      <c r="Q2706" s="91" t="str">
        <f t="shared" si="136"/>
        <v/>
      </c>
      <c r="S2706" s="91" t="str">
        <f t="shared" si="135"/>
        <v/>
      </c>
    </row>
    <row r="2707" spans="16:19" x14ac:dyDescent="0.2">
      <c r="P2707" s="134" t="str">
        <f t="shared" si="134"/>
        <v/>
      </c>
      <c r="Q2707" s="91" t="str">
        <f t="shared" si="136"/>
        <v/>
      </c>
      <c r="S2707" s="91" t="str">
        <f t="shared" si="135"/>
        <v/>
      </c>
    </row>
    <row r="2708" spans="16:19" x14ac:dyDescent="0.2">
      <c r="P2708" s="134" t="str">
        <f t="shared" si="134"/>
        <v/>
      </c>
      <c r="Q2708" s="91" t="str">
        <f t="shared" si="136"/>
        <v/>
      </c>
      <c r="S2708" s="91" t="str">
        <f t="shared" si="135"/>
        <v/>
      </c>
    </row>
    <row r="2709" spans="16:19" x14ac:dyDescent="0.2">
      <c r="P2709" s="134" t="str">
        <f t="shared" si="134"/>
        <v/>
      </c>
      <c r="Q2709" s="91" t="str">
        <f t="shared" si="136"/>
        <v/>
      </c>
      <c r="S2709" s="91" t="str">
        <f t="shared" si="135"/>
        <v/>
      </c>
    </row>
    <row r="2710" spans="16:19" x14ac:dyDescent="0.2">
      <c r="P2710" s="134" t="str">
        <f t="shared" si="134"/>
        <v/>
      </c>
      <c r="Q2710" s="91" t="str">
        <f t="shared" si="136"/>
        <v/>
      </c>
      <c r="S2710" s="91" t="str">
        <f t="shared" si="135"/>
        <v/>
      </c>
    </row>
    <row r="2711" spans="16:19" x14ac:dyDescent="0.2">
      <c r="P2711" s="134" t="str">
        <f t="shared" si="134"/>
        <v/>
      </c>
      <c r="Q2711" s="91" t="str">
        <f t="shared" si="136"/>
        <v/>
      </c>
      <c r="S2711" s="91" t="str">
        <f t="shared" si="135"/>
        <v/>
      </c>
    </row>
    <row r="2712" spans="16:19" x14ac:dyDescent="0.2">
      <c r="P2712" s="134" t="str">
        <f t="shared" si="134"/>
        <v/>
      </c>
      <c r="Q2712" s="91" t="str">
        <f t="shared" si="136"/>
        <v/>
      </c>
      <c r="S2712" s="91" t="str">
        <f t="shared" si="135"/>
        <v/>
      </c>
    </row>
    <row r="2713" spans="16:19" x14ac:dyDescent="0.2">
      <c r="P2713" s="134" t="str">
        <f t="shared" si="134"/>
        <v/>
      </c>
      <c r="Q2713" s="91" t="str">
        <f t="shared" si="136"/>
        <v/>
      </c>
      <c r="S2713" s="91" t="str">
        <f t="shared" si="135"/>
        <v/>
      </c>
    </row>
    <row r="2714" spans="16:19" x14ac:dyDescent="0.2">
      <c r="P2714" s="134" t="str">
        <f t="shared" si="134"/>
        <v/>
      </c>
      <c r="Q2714" s="91" t="str">
        <f t="shared" si="136"/>
        <v/>
      </c>
      <c r="S2714" s="91" t="str">
        <f t="shared" si="135"/>
        <v/>
      </c>
    </row>
    <row r="2715" spans="16:19" x14ac:dyDescent="0.2">
      <c r="P2715" s="134" t="str">
        <f t="shared" si="134"/>
        <v/>
      </c>
      <c r="Q2715" s="91" t="str">
        <f t="shared" si="136"/>
        <v/>
      </c>
      <c r="S2715" s="91" t="str">
        <f t="shared" si="135"/>
        <v/>
      </c>
    </row>
    <row r="2716" spans="16:19" x14ac:dyDescent="0.2">
      <c r="P2716" s="134" t="str">
        <f t="shared" si="134"/>
        <v/>
      </c>
      <c r="Q2716" s="91" t="str">
        <f t="shared" si="136"/>
        <v/>
      </c>
      <c r="S2716" s="91" t="str">
        <f t="shared" si="135"/>
        <v/>
      </c>
    </row>
    <row r="2717" spans="16:19" x14ac:dyDescent="0.2">
      <c r="P2717" s="134" t="str">
        <f t="shared" si="134"/>
        <v/>
      </c>
      <c r="Q2717" s="91" t="str">
        <f t="shared" si="136"/>
        <v/>
      </c>
      <c r="S2717" s="91" t="str">
        <f t="shared" si="135"/>
        <v/>
      </c>
    </row>
    <row r="2718" spans="16:19" x14ac:dyDescent="0.2">
      <c r="P2718" s="134" t="str">
        <f t="shared" si="134"/>
        <v/>
      </c>
      <c r="Q2718" s="91" t="str">
        <f t="shared" si="136"/>
        <v/>
      </c>
      <c r="S2718" s="91" t="str">
        <f t="shared" si="135"/>
        <v/>
      </c>
    </row>
    <row r="2719" spans="16:19" x14ac:dyDescent="0.2">
      <c r="P2719" s="134" t="str">
        <f t="shared" si="134"/>
        <v/>
      </c>
      <c r="Q2719" s="91" t="str">
        <f t="shared" si="136"/>
        <v/>
      </c>
      <c r="S2719" s="91" t="str">
        <f t="shared" si="135"/>
        <v/>
      </c>
    </row>
    <row r="2720" spans="16:19" x14ac:dyDescent="0.2">
      <c r="P2720" s="134" t="str">
        <f t="shared" si="134"/>
        <v/>
      </c>
      <c r="Q2720" s="91" t="str">
        <f t="shared" si="136"/>
        <v/>
      </c>
      <c r="S2720" s="91" t="str">
        <f t="shared" si="135"/>
        <v/>
      </c>
    </row>
    <row r="2721" spans="16:19" x14ac:dyDescent="0.2">
      <c r="P2721" s="134" t="str">
        <f t="shared" si="134"/>
        <v/>
      </c>
      <c r="Q2721" s="91" t="str">
        <f t="shared" si="136"/>
        <v/>
      </c>
      <c r="S2721" s="91" t="str">
        <f t="shared" si="135"/>
        <v/>
      </c>
    </row>
    <row r="2722" spans="16:19" x14ac:dyDescent="0.2">
      <c r="P2722" s="134" t="str">
        <f t="shared" si="134"/>
        <v/>
      </c>
      <c r="Q2722" s="91" t="str">
        <f t="shared" si="136"/>
        <v/>
      </c>
      <c r="S2722" s="91" t="str">
        <f t="shared" si="135"/>
        <v/>
      </c>
    </row>
    <row r="2723" spans="16:19" x14ac:dyDescent="0.2">
      <c r="P2723" s="134" t="str">
        <f t="shared" si="134"/>
        <v/>
      </c>
      <c r="Q2723" s="91" t="str">
        <f t="shared" si="136"/>
        <v/>
      </c>
      <c r="S2723" s="91" t="str">
        <f t="shared" si="135"/>
        <v/>
      </c>
    </row>
    <row r="2724" spans="16:19" x14ac:dyDescent="0.2">
      <c r="P2724" s="134" t="str">
        <f t="shared" si="134"/>
        <v/>
      </c>
      <c r="Q2724" s="91" t="str">
        <f t="shared" si="136"/>
        <v/>
      </c>
      <c r="S2724" s="91" t="str">
        <f t="shared" si="135"/>
        <v/>
      </c>
    </row>
    <row r="2725" spans="16:19" x14ac:dyDescent="0.2">
      <c r="P2725" s="134" t="str">
        <f t="shared" si="134"/>
        <v/>
      </c>
      <c r="Q2725" s="91" t="str">
        <f t="shared" si="136"/>
        <v/>
      </c>
      <c r="S2725" s="91" t="str">
        <f t="shared" si="135"/>
        <v/>
      </c>
    </row>
    <row r="2726" spans="16:19" x14ac:dyDescent="0.2">
      <c r="P2726" s="134" t="str">
        <f t="shared" si="134"/>
        <v/>
      </c>
      <c r="Q2726" s="91" t="str">
        <f t="shared" si="136"/>
        <v/>
      </c>
      <c r="S2726" s="91" t="str">
        <f t="shared" si="135"/>
        <v/>
      </c>
    </row>
    <row r="2727" spans="16:19" x14ac:dyDescent="0.2">
      <c r="P2727" s="134" t="str">
        <f t="shared" si="134"/>
        <v/>
      </c>
      <c r="Q2727" s="91" t="str">
        <f t="shared" si="136"/>
        <v/>
      </c>
      <c r="S2727" s="91" t="str">
        <f t="shared" si="135"/>
        <v/>
      </c>
    </row>
    <row r="2728" spans="16:19" x14ac:dyDescent="0.2">
      <c r="P2728" s="134" t="str">
        <f t="shared" si="134"/>
        <v/>
      </c>
      <c r="Q2728" s="91" t="str">
        <f t="shared" si="136"/>
        <v/>
      </c>
      <c r="S2728" s="91" t="str">
        <f t="shared" si="135"/>
        <v/>
      </c>
    </row>
    <row r="2729" spans="16:19" x14ac:dyDescent="0.2">
      <c r="P2729" s="134" t="str">
        <f t="shared" si="134"/>
        <v/>
      </c>
      <c r="Q2729" s="91" t="str">
        <f t="shared" si="136"/>
        <v/>
      </c>
      <c r="S2729" s="91" t="str">
        <f t="shared" si="135"/>
        <v/>
      </c>
    </row>
    <row r="2730" spans="16:19" x14ac:dyDescent="0.2">
      <c r="P2730" s="134" t="str">
        <f t="shared" si="134"/>
        <v/>
      </c>
      <c r="Q2730" s="91" t="str">
        <f t="shared" si="136"/>
        <v/>
      </c>
      <c r="S2730" s="91" t="str">
        <f t="shared" si="135"/>
        <v/>
      </c>
    </row>
    <row r="2731" spans="16:19" x14ac:dyDescent="0.2">
      <c r="P2731" s="134" t="str">
        <f t="shared" si="134"/>
        <v/>
      </c>
      <c r="Q2731" s="91" t="str">
        <f t="shared" si="136"/>
        <v/>
      </c>
      <c r="S2731" s="91" t="str">
        <f t="shared" si="135"/>
        <v/>
      </c>
    </row>
    <row r="2732" spans="16:19" x14ac:dyDescent="0.2">
      <c r="P2732" s="134" t="str">
        <f t="shared" si="134"/>
        <v/>
      </c>
      <c r="Q2732" s="91" t="str">
        <f t="shared" si="136"/>
        <v/>
      </c>
      <c r="S2732" s="91" t="str">
        <f t="shared" si="135"/>
        <v/>
      </c>
    </row>
    <row r="2733" spans="16:19" x14ac:dyDescent="0.2">
      <c r="P2733" s="134" t="str">
        <f t="shared" si="134"/>
        <v/>
      </c>
      <c r="Q2733" s="91" t="str">
        <f t="shared" si="136"/>
        <v/>
      </c>
      <c r="S2733" s="91" t="str">
        <f t="shared" si="135"/>
        <v/>
      </c>
    </row>
    <row r="2734" spans="16:19" x14ac:dyDescent="0.2">
      <c r="P2734" s="134" t="str">
        <f t="shared" si="134"/>
        <v/>
      </c>
      <c r="Q2734" s="91" t="str">
        <f t="shared" si="136"/>
        <v/>
      </c>
      <c r="S2734" s="91" t="str">
        <f t="shared" si="135"/>
        <v/>
      </c>
    </row>
    <row r="2735" spans="16:19" x14ac:dyDescent="0.2">
      <c r="P2735" s="134" t="str">
        <f t="shared" si="134"/>
        <v/>
      </c>
      <c r="Q2735" s="91" t="str">
        <f t="shared" si="136"/>
        <v/>
      </c>
      <c r="S2735" s="91" t="str">
        <f t="shared" si="135"/>
        <v/>
      </c>
    </row>
    <row r="2736" spans="16:19" x14ac:dyDescent="0.2">
      <c r="P2736" s="134" t="str">
        <f t="shared" si="134"/>
        <v/>
      </c>
      <c r="Q2736" s="91" t="str">
        <f t="shared" si="136"/>
        <v/>
      </c>
      <c r="S2736" s="91" t="str">
        <f t="shared" si="135"/>
        <v/>
      </c>
    </row>
    <row r="2737" spans="16:19" x14ac:dyDescent="0.2">
      <c r="P2737" s="134" t="str">
        <f t="shared" si="134"/>
        <v/>
      </c>
      <c r="Q2737" s="91" t="str">
        <f t="shared" si="136"/>
        <v/>
      </c>
      <c r="S2737" s="91" t="str">
        <f t="shared" si="135"/>
        <v/>
      </c>
    </row>
    <row r="2738" spans="16:19" x14ac:dyDescent="0.2">
      <c r="P2738" s="134" t="str">
        <f t="shared" si="134"/>
        <v/>
      </c>
      <c r="Q2738" s="91" t="str">
        <f t="shared" si="136"/>
        <v/>
      </c>
      <c r="S2738" s="91" t="str">
        <f t="shared" si="135"/>
        <v/>
      </c>
    </row>
    <row r="2739" spans="16:19" x14ac:dyDescent="0.2">
      <c r="P2739" s="134" t="str">
        <f t="shared" si="134"/>
        <v/>
      </c>
      <c r="Q2739" s="91" t="str">
        <f t="shared" si="136"/>
        <v/>
      </c>
      <c r="S2739" s="91" t="str">
        <f t="shared" si="135"/>
        <v/>
      </c>
    </row>
    <row r="2740" spans="16:19" x14ac:dyDescent="0.2">
      <c r="P2740" s="134" t="str">
        <f t="shared" si="134"/>
        <v/>
      </c>
      <c r="Q2740" s="91" t="str">
        <f t="shared" si="136"/>
        <v/>
      </c>
      <c r="S2740" s="91" t="str">
        <f t="shared" si="135"/>
        <v/>
      </c>
    </row>
    <row r="2741" spans="16:19" x14ac:dyDescent="0.2">
      <c r="P2741" s="134" t="str">
        <f t="shared" si="134"/>
        <v/>
      </c>
      <c r="Q2741" s="91" t="str">
        <f t="shared" si="136"/>
        <v/>
      </c>
      <c r="S2741" s="91" t="str">
        <f t="shared" si="135"/>
        <v/>
      </c>
    </row>
    <row r="2742" spans="16:19" x14ac:dyDescent="0.2">
      <c r="P2742" s="134" t="str">
        <f t="shared" si="134"/>
        <v/>
      </c>
      <c r="Q2742" s="91" t="str">
        <f t="shared" si="136"/>
        <v/>
      </c>
      <c r="S2742" s="91" t="str">
        <f t="shared" si="135"/>
        <v/>
      </c>
    </row>
    <row r="2743" spans="16:19" x14ac:dyDescent="0.2">
      <c r="P2743" s="134" t="str">
        <f t="shared" si="134"/>
        <v/>
      </c>
      <c r="Q2743" s="91" t="str">
        <f t="shared" si="136"/>
        <v/>
      </c>
      <c r="S2743" s="91" t="str">
        <f t="shared" si="135"/>
        <v/>
      </c>
    </row>
    <row r="2744" spans="16:19" x14ac:dyDescent="0.2">
      <c r="P2744" s="134" t="str">
        <f t="shared" si="134"/>
        <v/>
      </c>
      <c r="Q2744" s="91" t="str">
        <f t="shared" si="136"/>
        <v/>
      </c>
      <c r="S2744" s="91" t="str">
        <f t="shared" si="135"/>
        <v/>
      </c>
    </row>
    <row r="2745" spans="16:19" x14ac:dyDescent="0.2">
      <c r="P2745" s="134" t="str">
        <f t="shared" si="134"/>
        <v/>
      </c>
      <c r="Q2745" s="91" t="str">
        <f t="shared" si="136"/>
        <v/>
      </c>
      <c r="S2745" s="91" t="str">
        <f t="shared" si="135"/>
        <v/>
      </c>
    </row>
    <row r="2746" spans="16:19" x14ac:dyDescent="0.2">
      <c r="P2746" s="134" t="str">
        <f t="shared" si="134"/>
        <v/>
      </c>
      <c r="Q2746" s="91" t="str">
        <f t="shared" si="136"/>
        <v/>
      </c>
      <c r="S2746" s="91" t="str">
        <f t="shared" si="135"/>
        <v/>
      </c>
    </row>
    <row r="2747" spans="16:19" x14ac:dyDescent="0.2">
      <c r="P2747" s="134" t="str">
        <f t="shared" si="134"/>
        <v/>
      </c>
      <c r="Q2747" s="91" t="str">
        <f t="shared" si="136"/>
        <v/>
      </c>
      <c r="S2747" s="91" t="str">
        <f t="shared" si="135"/>
        <v/>
      </c>
    </row>
    <row r="2748" spans="16:19" x14ac:dyDescent="0.2">
      <c r="P2748" s="134" t="str">
        <f t="shared" si="134"/>
        <v/>
      </c>
      <c r="Q2748" s="91" t="str">
        <f t="shared" si="136"/>
        <v/>
      </c>
      <c r="S2748" s="91" t="str">
        <f t="shared" si="135"/>
        <v/>
      </c>
    </row>
    <row r="2749" spans="16:19" x14ac:dyDescent="0.2">
      <c r="P2749" s="134" t="str">
        <f t="shared" si="134"/>
        <v/>
      </c>
      <c r="Q2749" s="91" t="str">
        <f t="shared" si="136"/>
        <v/>
      </c>
      <c r="S2749" s="91" t="str">
        <f t="shared" si="135"/>
        <v/>
      </c>
    </row>
    <row r="2750" spans="16:19" x14ac:dyDescent="0.2">
      <c r="P2750" s="134" t="str">
        <f t="shared" si="134"/>
        <v/>
      </c>
      <c r="Q2750" s="91" t="str">
        <f t="shared" si="136"/>
        <v/>
      </c>
      <c r="S2750" s="91" t="str">
        <f t="shared" si="135"/>
        <v/>
      </c>
    </row>
    <row r="2751" spans="16:19" x14ac:dyDescent="0.2">
      <c r="P2751" s="134" t="str">
        <f t="shared" si="134"/>
        <v/>
      </c>
      <c r="Q2751" s="91" t="str">
        <f t="shared" si="136"/>
        <v/>
      </c>
      <c r="S2751" s="91" t="str">
        <f t="shared" si="135"/>
        <v/>
      </c>
    </row>
    <row r="2752" spans="16:19" x14ac:dyDescent="0.2">
      <c r="P2752" s="134" t="str">
        <f t="shared" si="134"/>
        <v/>
      </c>
      <c r="Q2752" s="91" t="str">
        <f t="shared" si="136"/>
        <v/>
      </c>
      <c r="S2752" s="91" t="str">
        <f t="shared" si="135"/>
        <v/>
      </c>
    </row>
    <row r="2753" spans="16:19" x14ac:dyDescent="0.2">
      <c r="P2753" s="134" t="str">
        <f t="shared" si="134"/>
        <v/>
      </c>
      <c r="Q2753" s="91" t="str">
        <f t="shared" si="136"/>
        <v/>
      </c>
      <c r="S2753" s="91" t="str">
        <f t="shared" si="135"/>
        <v/>
      </c>
    </row>
    <row r="2754" spans="16:19" x14ac:dyDescent="0.2">
      <c r="P2754" s="134" t="str">
        <f t="shared" si="134"/>
        <v/>
      </c>
      <c r="Q2754" s="91" t="str">
        <f t="shared" si="136"/>
        <v/>
      </c>
      <c r="S2754" s="91" t="str">
        <f t="shared" si="135"/>
        <v/>
      </c>
    </row>
    <row r="2755" spans="16:19" x14ac:dyDescent="0.2">
      <c r="P2755" s="134" t="str">
        <f t="shared" ref="P2755:P2818" si="137">IF(A2755="","",1)</f>
        <v/>
      </c>
      <c r="Q2755" s="91" t="str">
        <f t="shared" si="136"/>
        <v/>
      </c>
      <c r="S2755" s="91" t="str">
        <f t="shared" ref="S2755:S2818" si="138">IF(T2755="AGENT",2,"")&amp;IF(T2755="CLIENT",1,"")</f>
        <v/>
      </c>
    </row>
    <row r="2756" spans="16:19" x14ac:dyDescent="0.2">
      <c r="P2756" s="134" t="str">
        <f t="shared" si="137"/>
        <v/>
      </c>
      <c r="Q2756" s="91" t="str">
        <f t="shared" ref="Q2756:Q2819" si="139">IF(OR(L2756="TROP CHER ALL IN", L2756="TROP CHER FOB", L2756="TROP CHER FRET", L2756="REP HORS DELAIS", L2756="PDT NON ADAPTE", L2756="CDE ANNULEE", L2756="AUTRE"),1, "")</f>
        <v/>
      </c>
      <c r="S2756" s="91" t="str">
        <f t="shared" si="138"/>
        <v/>
      </c>
    </row>
    <row r="2757" spans="16:19" x14ac:dyDescent="0.2">
      <c r="P2757" s="134" t="str">
        <f t="shared" si="137"/>
        <v/>
      </c>
      <c r="Q2757" s="91" t="str">
        <f t="shared" si="139"/>
        <v/>
      </c>
      <c r="S2757" s="91" t="str">
        <f t="shared" si="138"/>
        <v/>
      </c>
    </row>
    <row r="2758" spans="16:19" x14ac:dyDescent="0.2">
      <c r="P2758" s="134" t="str">
        <f t="shared" si="137"/>
        <v/>
      </c>
      <c r="Q2758" s="91" t="str">
        <f t="shared" si="139"/>
        <v/>
      </c>
      <c r="S2758" s="91" t="str">
        <f t="shared" si="138"/>
        <v/>
      </c>
    </row>
    <row r="2759" spans="16:19" x14ac:dyDescent="0.2">
      <c r="P2759" s="134" t="str">
        <f t="shared" si="137"/>
        <v/>
      </c>
      <c r="Q2759" s="91" t="str">
        <f t="shared" si="139"/>
        <v/>
      </c>
      <c r="S2759" s="91" t="str">
        <f t="shared" si="138"/>
        <v/>
      </c>
    </row>
    <row r="2760" spans="16:19" x14ac:dyDescent="0.2">
      <c r="P2760" s="134" t="str">
        <f t="shared" si="137"/>
        <v/>
      </c>
      <c r="Q2760" s="91" t="str">
        <f t="shared" si="139"/>
        <v/>
      </c>
      <c r="S2760" s="91" t="str">
        <f t="shared" si="138"/>
        <v/>
      </c>
    </row>
    <row r="2761" spans="16:19" x14ac:dyDescent="0.2">
      <c r="P2761" s="134" t="str">
        <f t="shared" si="137"/>
        <v/>
      </c>
      <c r="Q2761" s="91" t="str">
        <f t="shared" si="139"/>
        <v/>
      </c>
      <c r="S2761" s="91" t="str">
        <f t="shared" si="138"/>
        <v/>
      </c>
    </row>
    <row r="2762" spans="16:19" x14ac:dyDescent="0.2">
      <c r="P2762" s="134" t="str">
        <f t="shared" si="137"/>
        <v/>
      </c>
      <c r="Q2762" s="91" t="str">
        <f t="shared" si="139"/>
        <v/>
      </c>
      <c r="S2762" s="91" t="str">
        <f t="shared" si="138"/>
        <v/>
      </c>
    </row>
    <row r="2763" spans="16:19" x14ac:dyDescent="0.2">
      <c r="P2763" s="134" t="str">
        <f t="shared" si="137"/>
        <v/>
      </c>
      <c r="Q2763" s="91" t="str">
        <f t="shared" si="139"/>
        <v/>
      </c>
      <c r="S2763" s="91" t="str">
        <f t="shared" si="138"/>
        <v/>
      </c>
    </row>
    <row r="2764" spans="16:19" x14ac:dyDescent="0.2">
      <c r="P2764" s="134" t="str">
        <f t="shared" si="137"/>
        <v/>
      </c>
      <c r="Q2764" s="91" t="str">
        <f t="shared" si="139"/>
        <v/>
      </c>
      <c r="S2764" s="91" t="str">
        <f t="shared" si="138"/>
        <v/>
      </c>
    </row>
    <row r="2765" spans="16:19" x14ac:dyDescent="0.2">
      <c r="P2765" s="134" t="str">
        <f t="shared" si="137"/>
        <v/>
      </c>
      <c r="Q2765" s="91" t="str">
        <f t="shared" si="139"/>
        <v/>
      </c>
      <c r="S2765" s="91" t="str">
        <f t="shared" si="138"/>
        <v/>
      </c>
    </row>
    <row r="2766" spans="16:19" x14ac:dyDescent="0.2">
      <c r="P2766" s="134" t="str">
        <f t="shared" si="137"/>
        <v/>
      </c>
      <c r="Q2766" s="91" t="str">
        <f t="shared" si="139"/>
        <v/>
      </c>
      <c r="S2766" s="91" t="str">
        <f t="shared" si="138"/>
        <v/>
      </c>
    </row>
    <row r="2767" spans="16:19" x14ac:dyDescent="0.2">
      <c r="P2767" s="134" t="str">
        <f t="shared" si="137"/>
        <v/>
      </c>
      <c r="Q2767" s="91" t="str">
        <f t="shared" si="139"/>
        <v/>
      </c>
      <c r="S2767" s="91" t="str">
        <f t="shared" si="138"/>
        <v/>
      </c>
    </row>
    <row r="2768" spans="16:19" x14ac:dyDescent="0.2">
      <c r="P2768" s="134" t="str">
        <f t="shared" si="137"/>
        <v/>
      </c>
      <c r="Q2768" s="91" t="str">
        <f t="shared" si="139"/>
        <v/>
      </c>
      <c r="S2768" s="91" t="str">
        <f t="shared" si="138"/>
        <v/>
      </c>
    </row>
    <row r="2769" spans="16:19" x14ac:dyDescent="0.2">
      <c r="P2769" s="134" t="str">
        <f t="shared" si="137"/>
        <v/>
      </c>
      <c r="Q2769" s="91" t="str">
        <f t="shared" si="139"/>
        <v/>
      </c>
      <c r="S2769" s="91" t="str">
        <f t="shared" si="138"/>
        <v/>
      </c>
    </row>
    <row r="2770" spans="16:19" x14ac:dyDescent="0.2">
      <c r="P2770" s="134" t="str">
        <f t="shared" si="137"/>
        <v/>
      </c>
      <c r="Q2770" s="91" t="str">
        <f t="shared" si="139"/>
        <v/>
      </c>
      <c r="S2770" s="91" t="str">
        <f t="shared" si="138"/>
        <v/>
      </c>
    </row>
    <row r="2771" spans="16:19" x14ac:dyDescent="0.2">
      <c r="P2771" s="134" t="str">
        <f t="shared" si="137"/>
        <v/>
      </c>
      <c r="Q2771" s="91" t="str">
        <f t="shared" si="139"/>
        <v/>
      </c>
      <c r="S2771" s="91" t="str">
        <f t="shared" si="138"/>
        <v/>
      </c>
    </row>
    <row r="2772" spans="16:19" x14ac:dyDescent="0.2">
      <c r="P2772" s="134" t="str">
        <f t="shared" si="137"/>
        <v/>
      </c>
      <c r="Q2772" s="91" t="str">
        <f t="shared" si="139"/>
        <v/>
      </c>
      <c r="S2772" s="91" t="str">
        <f t="shared" si="138"/>
        <v/>
      </c>
    </row>
    <row r="2773" spans="16:19" x14ac:dyDescent="0.2">
      <c r="P2773" s="134" t="str">
        <f t="shared" si="137"/>
        <v/>
      </c>
      <c r="Q2773" s="91" t="str">
        <f t="shared" si="139"/>
        <v/>
      </c>
      <c r="S2773" s="91" t="str">
        <f t="shared" si="138"/>
        <v/>
      </c>
    </row>
    <row r="2774" spans="16:19" x14ac:dyDescent="0.2">
      <c r="P2774" s="134" t="str">
        <f t="shared" si="137"/>
        <v/>
      </c>
      <c r="Q2774" s="91" t="str">
        <f t="shared" si="139"/>
        <v/>
      </c>
      <c r="S2774" s="91" t="str">
        <f t="shared" si="138"/>
        <v/>
      </c>
    </row>
    <row r="2775" spans="16:19" x14ac:dyDescent="0.2">
      <c r="P2775" s="134" t="str">
        <f t="shared" si="137"/>
        <v/>
      </c>
      <c r="Q2775" s="91" t="str">
        <f t="shared" si="139"/>
        <v/>
      </c>
      <c r="S2775" s="91" t="str">
        <f t="shared" si="138"/>
        <v/>
      </c>
    </row>
    <row r="2776" spans="16:19" x14ac:dyDescent="0.2">
      <c r="P2776" s="134" t="str">
        <f t="shared" si="137"/>
        <v/>
      </c>
      <c r="Q2776" s="91" t="str">
        <f t="shared" si="139"/>
        <v/>
      </c>
      <c r="S2776" s="91" t="str">
        <f t="shared" si="138"/>
        <v/>
      </c>
    </row>
    <row r="2777" spans="16:19" x14ac:dyDescent="0.2">
      <c r="P2777" s="134" t="str">
        <f t="shared" si="137"/>
        <v/>
      </c>
      <c r="Q2777" s="91" t="str">
        <f t="shared" si="139"/>
        <v/>
      </c>
      <c r="S2777" s="91" t="str">
        <f t="shared" si="138"/>
        <v/>
      </c>
    </row>
    <row r="2778" spans="16:19" x14ac:dyDescent="0.2">
      <c r="P2778" s="134" t="str">
        <f t="shared" si="137"/>
        <v/>
      </c>
      <c r="Q2778" s="91" t="str">
        <f t="shared" si="139"/>
        <v/>
      </c>
      <c r="S2778" s="91" t="str">
        <f t="shared" si="138"/>
        <v/>
      </c>
    </row>
    <row r="2779" spans="16:19" x14ac:dyDescent="0.2">
      <c r="P2779" s="134" t="str">
        <f t="shared" si="137"/>
        <v/>
      </c>
      <c r="Q2779" s="91" t="str">
        <f t="shared" si="139"/>
        <v/>
      </c>
      <c r="S2779" s="91" t="str">
        <f t="shared" si="138"/>
        <v/>
      </c>
    </row>
    <row r="2780" spans="16:19" x14ac:dyDescent="0.2">
      <c r="P2780" s="134" t="str">
        <f t="shared" si="137"/>
        <v/>
      </c>
      <c r="Q2780" s="91" t="str">
        <f t="shared" si="139"/>
        <v/>
      </c>
      <c r="S2780" s="91" t="str">
        <f t="shared" si="138"/>
        <v/>
      </c>
    </row>
    <row r="2781" spans="16:19" x14ac:dyDescent="0.2">
      <c r="P2781" s="134" t="str">
        <f t="shared" si="137"/>
        <v/>
      </c>
      <c r="Q2781" s="91" t="str">
        <f t="shared" si="139"/>
        <v/>
      </c>
      <c r="S2781" s="91" t="str">
        <f t="shared" si="138"/>
        <v/>
      </c>
    </row>
    <row r="2782" spans="16:19" x14ac:dyDescent="0.2">
      <c r="P2782" s="134" t="str">
        <f t="shared" si="137"/>
        <v/>
      </c>
      <c r="Q2782" s="91" t="str">
        <f t="shared" si="139"/>
        <v/>
      </c>
      <c r="S2782" s="91" t="str">
        <f t="shared" si="138"/>
        <v/>
      </c>
    </row>
    <row r="2783" spans="16:19" x14ac:dyDescent="0.2">
      <c r="P2783" s="134" t="str">
        <f t="shared" si="137"/>
        <v/>
      </c>
      <c r="Q2783" s="91" t="str">
        <f t="shared" si="139"/>
        <v/>
      </c>
      <c r="S2783" s="91" t="str">
        <f t="shared" si="138"/>
        <v/>
      </c>
    </row>
    <row r="2784" spans="16:19" x14ac:dyDescent="0.2">
      <c r="P2784" s="134" t="str">
        <f t="shared" si="137"/>
        <v/>
      </c>
      <c r="Q2784" s="91" t="str">
        <f t="shared" si="139"/>
        <v/>
      </c>
      <c r="S2784" s="91" t="str">
        <f t="shared" si="138"/>
        <v/>
      </c>
    </row>
    <row r="2785" spans="16:19" x14ac:dyDescent="0.2">
      <c r="P2785" s="134" t="str">
        <f t="shared" si="137"/>
        <v/>
      </c>
      <c r="Q2785" s="91" t="str">
        <f t="shared" si="139"/>
        <v/>
      </c>
      <c r="S2785" s="91" t="str">
        <f t="shared" si="138"/>
        <v/>
      </c>
    </row>
    <row r="2786" spans="16:19" x14ac:dyDescent="0.2">
      <c r="P2786" s="134" t="str">
        <f t="shared" si="137"/>
        <v/>
      </c>
      <c r="Q2786" s="91" t="str">
        <f t="shared" si="139"/>
        <v/>
      </c>
      <c r="S2786" s="91" t="str">
        <f t="shared" si="138"/>
        <v/>
      </c>
    </row>
    <row r="2787" spans="16:19" x14ac:dyDescent="0.2">
      <c r="P2787" s="134" t="str">
        <f t="shared" si="137"/>
        <v/>
      </c>
      <c r="Q2787" s="91" t="str">
        <f t="shared" si="139"/>
        <v/>
      </c>
      <c r="S2787" s="91" t="str">
        <f t="shared" si="138"/>
        <v/>
      </c>
    </row>
    <row r="2788" spans="16:19" x14ac:dyDescent="0.2">
      <c r="P2788" s="134" t="str">
        <f t="shared" si="137"/>
        <v/>
      </c>
      <c r="Q2788" s="91" t="str">
        <f t="shared" si="139"/>
        <v/>
      </c>
      <c r="S2788" s="91" t="str">
        <f t="shared" si="138"/>
        <v/>
      </c>
    </row>
    <row r="2789" spans="16:19" x14ac:dyDescent="0.2">
      <c r="P2789" s="134" t="str">
        <f t="shared" si="137"/>
        <v/>
      </c>
      <c r="Q2789" s="91" t="str">
        <f t="shared" si="139"/>
        <v/>
      </c>
      <c r="S2789" s="91" t="str">
        <f t="shared" si="138"/>
        <v/>
      </c>
    </row>
    <row r="2790" spans="16:19" x14ac:dyDescent="0.2">
      <c r="P2790" s="134" t="str">
        <f t="shared" si="137"/>
        <v/>
      </c>
      <c r="Q2790" s="91" t="str">
        <f t="shared" si="139"/>
        <v/>
      </c>
      <c r="S2790" s="91" t="str">
        <f t="shared" si="138"/>
        <v/>
      </c>
    </row>
    <row r="2791" spans="16:19" x14ac:dyDescent="0.2">
      <c r="P2791" s="134" t="str">
        <f t="shared" si="137"/>
        <v/>
      </c>
      <c r="Q2791" s="91" t="str">
        <f t="shared" si="139"/>
        <v/>
      </c>
      <c r="S2791" s="91" t="str">
        <f t="shared" si="138"/>
        <v/>
      </c>
    </row>
    <row r="2792" spans="16:19" x14ac:dyDescent="0.2">
      <c r="P2792" s="134" t="str">
        <f t="shared" si="137"/>
        <v/>
      </c>
      <c r="Q2792" s="91" t="str">
        <f t="shared" si="139"/>
        <v/>
      </c>
      <c r="S2792" s="91" t="str">
        <f t="shared" si="138"/>
        <v/>
      </c>
    </row>
    <row r="2793" spans="16:19" x14ac:dyDescent="0.2">
      <c r="P2793" s="134" t="str">
        <f t="shared" si="137"/>
        <v/>
      </c>
      <c r="Q2793" s="91" t="str">
        <f t="shared" si="139"/>
        <v/>
      </c>
      <c r="S2793" s="91" t="str">
        <f t="shared" si="138"/>
        <v/>
      </c>
    </row>
    <row r="2794" spans="16:19" x14ac:dyDescent="0.2">
      <c r="P2794" s="134" t="str">
        <f t="shared" si="137"/>
        <v/>
      </c>
      <c r="Q2794" s="91" t="str">
        <f t="shared" si="139"/>
        <v/>
      </c>
      <c r="S2794" s="91" t="str">
        <f t="shared" si="138"/>
        <v/>
      </c>
    </row>
    <row r="2795" spans="16:19" x14ac:dyDescent="0.2">
      <c r="P2795" s="134" t="str">
        <f t="shared" si="137"/>
        <v/>
      </c>
      <c r="Q2795" s="91" t="str">
        <f t="shared" si="139"/>
        <v/>
      </c>
      <c r="S2795" s="91" t="str">
        <f t="shared" si="138"/>
        <v/>
      </c>
    </row>
    <row r="2796" spans="16:19" x14ac:dyDescent="0.2">
      <c r="P2796" s="134" t="str">
        <f t="shared" si="137"/>
        <v/>
      </c>
      <c r="Q2796" s="91" t="str">
        <f t="shared" si="139"/>
        <v/>
      </c>
      <c r="S2796" s="91" t="str">
        <f t="shared" si="138"/>
        <v/>
      </c>
    </row>
    <row r="2797" spans="16:19" x14ac:dyDescent="0.2">
      <c r="P2797" s="134" t="str">
        <f t="shared" si="137"/>
        <v/>
      </c>
      <c r="Q2797" s="91" t="str">
        <f t="shared" si="139"/>
        <v/>
      </c>
      <c r="S2797" s="91" t="str">
        <f t="shared" si="138"/>
        <v/>
      </c>
    </row>
    <row r="2798" spans="16:19" x14ac:dyDescent="0.2">
      <c r="P2798" s="134" t="str">
        <f t="shared" si="137"/>
        <v/>
      </c>
      <c r="Q2798" s="91" t="str">
        <f t="shared" si="139"/>
        <v/>
      </c>
      <c r="S2798" s="91" t="str">
        <f t="shared" si="138"/>
        <v/>
      </c>
    </row>
    <row r="2799" spans="16:19" x14ac:dyDescent="0.2">
      <c r="P2799" s="134" t="str">
        <f t="shared" si="137"/>
        <v/>
      </c>
      <c r="Q2799" s="91" t="str">
        <f t="shared" si="139"/>
        <v/>
      </c>
      <c r="S2799" s="91" t="str">
        <f t="shared" si="138"/>
        <v/>
      </c>
    </row>
    <row r="2800" spans="16:19" x14ac:dyDescent="0.2">
      <c r="P2800" s="134" t="str">
        <f t="shared" si="137"/>
        <v/>
      </c>
      <c r="Q2800" s="91" t="str">
        <f t="shared" si="139"/>
        <v/>
      </c>
      <c r="S2800" s="91" t="str">
        <f t="shared" si="138"/>
        <v/>
      </c>
    </row>
    <row r="2801" spans="16:19" x14ac:dyDescent="0.2">
      <c r="P2801" s="134" t="str">
        <f t="shared" si="137"/>
        <v/>
      </c>
      <c r="Q2801" s="91" t="str">
        <f t="shared" si="139"/>
        <v/>
      </c>
      <c r="S2801" s="91" t="str">
        <f t="shared" si="138"/>
        <v/>
      </c>
    </row>
    <row r="2802" spans="16:19" x14ac:dyDescent="0.2">
      <c r="P2802" s="134" t="str">
        <f t="shared" si="137"/>
        <v/>
      </c>
      <c r="Q2802" s="91" t="str">
        <f t="shared" si="139"/>
        <v/>
      </c>
      <c r="S2802" s="91" t="str">
        <f t="shared" si="138"/>
        <v/>
      </c>
    </row>
    <row r="2803" spans="16:19" x14ac:dyDescent="0.2">
      <c r="P2803" s="134" t="str">
        <f t="shared" si="137"/>
        <v/>
      </c>
      <c r="Q2803" s="91" t="str">
        <f t="shared" si="139"/>
        <v/>
      </c>
      <c r="S2803" s="91" t="str">
        <f t="shared" si="138"/>
        <v/>
      </c>
    </row>
    <row r="2804" spans="16:19" x14ac:dyDescent="0.2">
      <c r="P2804" s="134" t="str">
        <f t="shared" si="137"/>
        <v/>
      </c>
      <c r="Q2804" s="91" t="str">
        <f t="shared" si="139"/>
        <v/>
      </c>
      <c r="S2804" s="91" t="str">
        <f t="shared" si="138"/>
        <v/>
      </c>
    </row>
    <row r="2805" spans="16:19" x14ac:dyDescent="0.2">
      <c r="P2805" s="134" t="str">
        <f t="shared" si="137"/>
        <v/>
      </c>
      <c r="Q2805" s="91" t="str">
        <f t="shared" si="139"/>
        <v/>
      </c>
      <c r="S2805" s="91" t="str">
        <f t="shared" si="138"/>
        <v/>
      </c>
    </row>
    <row r="2806" spans="16:19" x14ac:dyDescent="0.2">
      <c r="P2806" s="134" t="str">
        <f t="shared" si="137"/>
        <v/>
      </c>
      <c r="Q2806" s="91" t="str">
        <f t="shared" si="139"/>
        <v/>
      </c>
      <c r="S2806" s="91" t="str">
        <f t="shared" si="138"/>
        <v/>
      </c>
    </row>
    <row r="2807" spans="16:19" x14ac:dyDescent="0.2">
      <c r="P2807" s="134" t="str">
        <f t="shared" si="137"/>
        <v/>
      </c>
      <c r="Q2807" s="91" t="str">
        <f t="shared" si="139"/>
        <v/>
      </c>
      <c r="S2807" s="91" t="str">
        <f t="shared" si="138"/>
        <v/>
      </c>
    </row>
    <row r="2808" spans="16:19" x14ac:dyDescent="0.2">
      <c r="P2808" s="134" t="str">
        <f t="shared" si="137"/>
        <v/>
      </c>
      <c r="Q2808" s="91" t="str">
        <f t="shared" si="139"/>
        <v/>
      </c>
      <c r="S2808" s="91" t="str">
        <f t="shared" si="138"/>
        <v/>
      </c>
    </row>
    <row r="2809" spans="16:19" x14ac:dyDescent="0.2">
      <c r="P2809" s="134" t="str">
        <f t="shared" si="137"/>
        <v/>
      </c>
      <c r="Q2809" s="91" t="str">
        <f t="shared" si="139"/>
        <v/>
      </c>
      <c r="S2809" s="91" t="str">
        <f t="shared" si="138"/>
        <v/>
      </c>
    </row>
    <row r="2810" spans="16:19" x14ac:dyDescent="0.2">
      <c r="P2810" s="134" t="str">
        <f t="shared" si="137"/>
        <v/>
      </c>
      <c r="Q2810" s="91" t="str">
        <f t="shared" si="139"/>
        <v/>
      </c>
      <c r="S2810" s="91" t="str">
        <f t="shared" si="138"/>
        <v/>
      </c>
    </row>
    <row r="2811" spans="16:19" x14ac:dyDescent="0.2">
      <c r="P2811" s="134" t="str">
        <f t="shared" si="137"/>
        <v/>
      </c>
      <c r="Q2811" s="91" t="str">
        <f t="shared" si="139"/>
        <v/>
      </c>
      <c r="S2811" s="91" t="str">
        <f t="shared" si="138"/>
        <v/>
      </c>
    </row>
    <row r="2812" spans="16:19" x14ac:dyDescent="0.2">
      <c r="P2812" s="134" t="str">
        <f t="shared" si="137"/>
        <v/>
      </c>
      <c r="Q2812" s="91" t="str">
        <f t="shared" si="139"/>
        <v/>
      </c>
      <c r="S2812" s="91" t="str">
        <f t="shared" si="138"/>
        <v/>
      </c>
    </row>
    <row r="2813" spans="16:19" x14ac:dyDescent="0.2">
      <c r="P2813" s="134" t="str">
        <f t="shared" si="137"/>
        <v/>
      </c>
      <c r="Q2813" s="91" t="str">
        <f t="shared" si="139"/>
        <v/>
      </c>
      <c r="S2813" s="91" t="str">
        <f t="shared" si="138"/>
        <v/>
      </c>
    </row>
    <row r="2814" spans="16:19" x14ac:dyDescent="0.2">
      <c r="P2814" s="134" t="str">
        <f t="shared" si="137"/>
        <v/>
      </c>
      <c r="Q2814" s="91" t="str">
        <f t="shared" si="139"/>
        <v/>
      </c>
      <c r="S2814" s="91" t="str">
        <f t="shared" si="138"/>
        <v/>
      </c>
    </row>
    <row r="2815" spans="16:19" x14ac:dyDescent="0.2">
      <c r="P2815" s="134" t="str">
        <f t="shared" si="137"/>
        <v/>
      </c>
      <c r="Q2815" s="91" t="str">
        <f t="shared" si="139"/>
        <v/>
      </c>
      <c r="S2815" s="91" t="str">
        <f t="shared" si="138"/>
        <v/>
      </c>
    </row>
    <row r="2816" spans="16:19" x14ac:dyDescent="0.2">
      <c r="P2816" s="134" t="str">
        <f t="shared" si="137"/>
        <v/>
      </c>
      <c r="Q2816" s="91" t="str">
        <f t="shared" si="139"/>
        <v/>
      </c>
      <c r="S2816" s="91" t="str">
        <f t="shared" si="138"/>
        <v/>
      </c>
    </row>
    <row r="2817" spans="16:19" x14ac:dyDescent="0.2">
      <c r="P2817" s="134" t="str">
        <f t="shared" si="137"/>
        <v/>
      </c>
      <c r="Q2817" s="91" t="str">
        <f t="shared" si="139"/>
        <v/>
      </c>
      <c r="S2817" s="91" t="str">
        <f t="shared" si="138"/>
        <v/>
      </c>
    </row>
    <row r="2818" spans="16:19" x14ac:dyDescent="0.2">
      <c r="P2818" s="134" t="str">
        <f t="shared" si="137"/>
        <v/>
      </c>
      <c r="Q2818" s="91" t="str">
        <f t="shared" si="139"/>
        <v/>
      </c>
      <c r="S2818" s="91" t="str">
        <f t="shared" si="138"/>
        <v/>
      </c>
    </row>
    <row r="2819" spans="16:19" x14ac:dyDescent="0.2">
      <c r="P2819" s="134" t="str">
        <f t="shared" ref="P2819:P2882" si="140">IF(A2819="","",1)</f>
        <v/>
      </c>
      <c r="Q2819" s="91" t="str">
        <f t="shared" si="139"/>
        <v/>
      </c>
      <c r="S2819" s="91" t="str">
        <f t="shared" ref="S2819:S2882" si="141">IF(T2819="AGENT",2,"")&amp;IF(T2819="CLIENT",1,"")</f>
        <v/>
      </c>
    </row>
    <row r="2820" spans="16:19" x14ac:dyDescent="0.2">
      <c r="P2820" s="134" t="str">
        <f t="shared" si="140"/>
        <v/>
      </c>
      <c r="Q2820" s="91" t="str">
        <f t="shared" ref="Q2820:Q2883" si="142">IF(OR(L2820="TROP CHER ALL IN", L2820="TROP CHER FOB", L2820="TROP CHER FRET", L2820="REP HORS DELAIS", L2820="PDT NON ADAPTE", L2820="CDE ANNULEE", L2820="AUTRE"),1, "")</f>
        <v/>
      </c>
      <c r="S2820" s="91" t="str">
        <f t="shared" si="141"/>
        <v/>
      </c>
    </row>
    <row r="2821" spans="16:19" x14ac:dyDescent="0.2">
      <c r="P2821" s="134" t="str">
        <f t="shared" si="140"/>
        <v/>
      </c>
      <c r="Q2821" s="91" t="str">
        <f t="shared" si="142"/>
        <v/>
      </c>
      <c r="S2821" s="91" t="str">
        <f t="shared" si="141"/>
        <v/>
      </c>
    </row>
    <row r="2822" spans="16:19" x14ac:dyDescent="0.2">
      <c r="P2822" s="134" t="str">
        <f t="shared" si="140"/>
        <v/>
      </c>
      <c r="Q2822" s="91" t="str">
        <f t="shared" si="142"/>
        <v/>
      </c>
      <c r="S2822" s="91" t="str">
        <f t="shared" si="141"/>
        <v/>
      </c>
    </row>
    <row r="2823" spans="16:19" x14ac:dyDescent="0.2">
      <c r="P2823" s="134" t="str">
        <f t="shared" si="140"/>
        <v/>
      </c>
      <c r="Q2823" s="91" t="str">
        <f t="shared" si="142"/>
        <v/>
      </c>
      <c r="S2823" s="91" t="str">
        <f t="shared" si="141"/>
        <v/>
      </c>
    </row>
    <row r="2824" spans="16:19" x14ac:dyDescent="0.2">
      <c r="P2824" s="134" t="str">
        <f t="shared" si="140"/>
        <v/>
      </c>
      <c r="Q2824" s="91" t="str">
        <f t="shared" si="142"/>
        <v/>
      </c>
      <c r="S2824" s="91" t="str">
        <f t="shared" si="141"/>
        <v/>
      </c>
    </row>
    <row r="2825" spans="16:19" x14ac:dyDescent="0.2">
      <c r="P2825" s="134" t="str">
        <f t="shared" si="140"/>
        <v/>
      </c>
      <c r="Q2825" s="91" t="str">
        <f t="shared" si="142"/>
        <v/>
      </c>
      <c r="S2825" s="91" t="str">
        <f t="shared" si="141"/>
        <v/>
      </c>
    </row>
    <row r="2826" spans="16:19" x14ac:dyDescent="0.2">
      <c r="P2826" s="134" t="str">
        <f t="shared" si="140"/>
        <v/>
      </c>
      <c r="Q2826" s="91" t="str">
        <f t="shared" si="142"/>
        <v/>
      </c>
      <c r="S2826" s="91" t="str">
        <f t="shared" si="141"/>
        <v/>
      </c>
    </row>
    <row r="2827" spans="16:19" x14ac:dyDescent="0.2">
      <c r="P2827" s="134" t="str">
        <f t="shared" si="140"/>
        <v/>
      </c>
      <c r="Q2827" s="91" t="str">
        <f t="shared" si="142"/>
        <v/>
      </c>
      <c r="S2827" s="91" t="str">
        <f t="shared" si="141"/>
        <v/>
      </c>
    </row>
    <row r="2828" spans="16:19" x14ac:dyDescent="0.2">
      <c r="P2828" s="134" t="str">
        <f t="shared" si="140"/>
        <v/>
      </c>
      <c r="Q2828" s="91" t="str">
        <f t="shared" si="142"/>
        <v/>
      </c>
      <c r="S2828" s="91" t="str">
        <f t="shared" si="141"/>
        <v/>
      </c>
    </row>
    <row r="2829" spans="16:19" x14ac:dyDescent="0.2">
      <c r="P2829" s="134" t="str">
        <f t="shared" si="140"/>
        <v/>
      </c>
      <c r="Q2829" s="91" t="str">
        <f t="shared" si="142"/>
        <v/>
      </c>
      <c r="S2829" s="91" t="str">
        <f t="shared" si="141"/>
        <v/>
      </c>
    </row>
    <row r="2830" spans="16:19" x14ac:dyDescent="0.2">
      <c r="P2830" s="134" t="str">
        <f t="shared" si="140"/>
        <v/>
      </c>
      <c r="Q2830" s="91" t="str">
        <f t="shared" si="142"/>
        <v/>
      </c>
      <c r="S2830" s="91" t="str">
        <f t="shared" si="141"/>
        <v/>
      </c>
    </row>
    <row r="2831" spans="16:19" x14ac:dyDescent="0.2">
      <c r="P2831" s="134" t="str">
        <f t="shared" si="140"/>
        <v/>
      </c>
      <c r="Q2831" s="91" t="str">
        <f t="shared" si="142"/>
        <v/>
      </c>
      <c r="S2831" s="91" t="str">
        <f t="shared" si="141"/>
        <v/>
      </c>
    </row>
    <row r="2832" spans="16:19" x14ac:dyDescent="0.2">
      <c r="P2832" s="134" t="str">
        <f t="shared" si="140"/>
        <v/>
      </c>
      <c r="Q2832" s="91" t="str">
        <f t="shared" si="142"/>
        <v/>
      </c>
      <c r="S2832" s="91" t="str">
        <f t="shared" si="141"/>
        <v/>
      </c>
    </row>
    <row r="2833" spans="16:19" x14ac:dyDescent="0.2">
      <c r="P2833" s="134" t="str">
        <f t="shared" si="140"/>
        <v/>
      </c>
      <c r="Q2833" s="91" t="str">
        <f t="shared" si="142"/>
        <v/>
      </c>
      <c r="S2833" s="91" t="str">
        <f t="shared" si="141"/>
        <v/>
      </c>
    </row>
    <row r="2834" spans="16:19" x14ac:dyDescent="0.2">
      <c r="P2834" s="134" t="str">
        <f t="shared" si="140"/>
        <v/>
      </c>
      <c r="Q2834" s="91" t="str">
        <f t="shared" si="142"/>
        <v/>
      </c>
      <c r="S2834" s="91" t="str">
        <f t="shared" si="141"/>
        <v/>
      </c>
    </row>
    <row r="2835" spans="16:19" x14ac:dyDescent="0.2">
      <c r="P2835" s="134" t="str">
        <f t="shared" si="140"/>
        <v/>
      </c>
      <c r="Q2835" s="91" t="str">
        <f t="shared" si="142"/>
        <v/>
      </c>
      <c r="S2835" s="91" t="str">
        <f t="shared" si="141"/>
        <v/>
      </c>
    </row>
    <row r="2836" spans="16:19" x14ac:dyDescent="0.2">
      <c r="P2836" s="134" t="str">
        <f t="shared" si="140"/>
        <v/>
      </c>
      <c r="Q2836" s="91" t="str">
        <f t="shared" si="142"/>
        <v/>
      </c>
      <c r="S2836" s="91" t="str">
        <f t="shared" si="141"/>
        <v/>
      </c>
    </row>
    <row r="2837" spans="16:19" x14ac:dyDescent="0.2">
      <c r="P2837" s="134" t="str">
        <f t="shared" si="140"/>
        <v/>
      </c>
      <c r="Q2837" s="91" t="str">
        <f t="shared" si="142"/>
        <v/>
      </c>
      <c r="S2837" s="91" t="str">
        <f t="shared" si="141"/>
        <v/>
      </c>
    </row>
    <row r="2838" spans="16:19" x14ac:dyDescent="0.2">
      <c r="P2838" s="134" t="str">
        <f t="shared" si="140"/>
        <v/>
      </c>
      <c r="Q2838" s="91" t="str">
        <f t="shared" si="142"/>
        <v/>
      </c>
      <c r="S2838" s="91" t="str">
        <f t="shared" si="141"/>
        <v/>
      </c>
    </row>
    <row r="2839" spans="16:19" x14ac:dyDescent="0.2">
      <c r="P2839" s="134" t="str">
        <f t="shared" si="140"/>
        <v/>
      </c>
      <c r="Q2839" s="91" t="str">
        <f t="shared" si="142"/>
        <v/>
      </c>
      <c r="S2839" s="91" t="str">
        <f t="shared" si="141"/>
        <v/>
      </c>
    </row>
    <row r="2840" spans="16:19" x14ac:dyDescent="0.2">
      <c r="P2840" s="134" t="str">
        <f t="shared" si="140"/>
        <v/>
      </c>
      <c r="Q2840" s="91" t="str">
        <f t="shared" si="142"/>
        <v/>
      </c>
      <c r="S2840" s="91" t="str">
        <f t="shared" si="141"/>
        <v/>
      </c>
    </row>
    <row r="2841" spans="16:19" x14ac:dyDescent="0.2">
      <c r="P2841" s="134" t="str">
        <f t="shared" si="140"/>
        <v/>
      </c>
      <c r="Q2841" s="91" t="str">
        <f t="shared" si="142"/>
        <v/>
      </c>
      <c r="S2841" s="91" t="str">
        <f t="shared" si="141"/>
        <v/>
      </c>
    </row>
    <row r="2842" spans="16:19" x14ac:dyDescent="0.2">
      <c r="P2842" s="134" t="str">
        <f t="shared" si="140"/>
        <v/>
      </c>
      <c r="Q2842" s="91" t="str">
        <f t="shared" si="142"/>
        <v/>
      </c>
      <c r="S2842" s="91" t="str">
        <f t="shared" si="141"/>
        <v/>
      </c>
    </row>
    <row r="2843" spans="16:19" x14ac:dyDescent="0.2">
      <c r="P2843" s="134" t="str">
        <f t="shared" si="140"/>
        <v/>
      </c>
      <c r="Q2843" s="91" t="str">
        <f t="shared" si="142"/>
        <v/>
      </c>
      <c r="S2843" s="91" t="str">
        <f t="shared" si="141"/>
        <v/>
      </c>
    </row>
    <row r="2844" spans="16:19" x14ac:dyDescent="0.2">
      <c r="P2844" s="134" t="str">
        <f t="shared" si="140"/>
        <v/>
      </c>
      <c r="Q2844" s="91" t="str">
        <f t="shared" si="142"/>
        <v/>
      </c>
      <c r="S2844" s="91" t="str">
        <f t="shared" si="141"/>
        <v/>
      </c>
    </row>
    <row r="2845" spans="16:19" x14ac:dyDescent="0.2">
      <c r="P2845" s="134" t="str">
        <f t="shared" si="140"/>
        <v/>
      </c>
      <c r="Q2845" s="91" t="str">
        <f t="shared" si="142"/>
        <v/>
      </c>
      <c r="S2845" s="91" t="str">
        <f t="shared" si="141"/>
        <v/>
      </c>
    </row>
    <row r="2846" spans="16:19" x14ac:dyDescent="0.2">
      <c r="P2846" s="134" t="str">
        <f t="shared" si="140"/>
        <v/>
      </c>
      <c r="Q2846" s="91" t="str">
        <f t="shared" si="142"/>
        <v/>
      </c>
      <c r="S2846" s="91" t="str">
        <f t="shared" si="141"/>
        <v/>
      </c>
    </row>
    <row r="2847" spans="16:19" x14ac:dyDescent="0.2">
      <c r="P2847" s="134" t="str">
        <f t="shared" si="140"/>
        <v/>
      </c>
      <c r="Q2847" s="91" t="str">
        <f t="shared" si="142"/>
        <v/>
      </c>
      <c r="S2847" s="91" t="str">
        <f t="shared" si="141"/>
        <v/>
      </c>
    </row>
    <row r="2848" spans="16:19" x14ac:dyDescent="0.2">
      <c r="P2848" s="134" t="str">
        <f t="shared" si="140"/>
        <v/>
      </c>
      <c r="Q2848" s="91" t="str">
        <f t="shared" si="142"/>
        <v/>
      </c>
      <c r="S2848" s="91" t="str">
        <f t="shared" si="141"/>
        <v/>
      </c>
    </row>
    <row r="2849" spans="16:19" x14ac:dyDescent="0.2">
      <c r="P2849" s="134" t="str">
        <f t="shared" si="140"/>
        <v/>
      </c>
      <c r="Q2849" s="91" t="str">
        <f t="shared" si="142"/>
        <v/>
      </c>
      <c r="S2849" s="91" t="str">
        <f t="shared" si="141"/>
        <v/>
      </c>
    </row>
    <row r="2850" spans="16:19" x14ac:dyDescent="0.2">
      <c r="P2850" s="134" t="str">
        <f t="shared" si="140"/>
        <v/>
      </c>
      <c r="Q2850" s="91" t="str">
        <f t="shared" si="142"/>
        <v/>
      </c>
      <c r="S2850" s="91" t="str">
        <f t="shared" si="141"/>
        <v/>
      </c>
    </row>
    <row r="2851" spans="16:19" x14ac:dyDescent="0.2">
      <c r="P2851" s="134" t="str">
        <f t="shared" si="140"/>
        <v/>
      </c>
      <c r="Q2851" s="91" t="str">
        <f t="shared" si="142"/>
        <v/>
      </c>
      <c r="S2851" s="91" t="str">
        <f t="shared" si="141"/>
        <v/>
      </c>
    </row>
    <row r="2852" spans="16:19" x14ac:dyDescent="0.2">
      <c r="P2852" s="134" t="str">
        <f t="shared" si="140"/>
        <v/>
      </c>
      <c r="Q2852" s="91" t="str">
        <f t="shared" si="142"/>
        <v/>
      </c>
      <c r="S2852" s="91" t="str">
        <f t="shared" si="141"/>
        <v/>
      </c>
    </row>
    <row r="2853" spans="16:19" x14ac:dyDescent="0.2">
      <c r="P2853" s="134" t="str">
        <f t="shared" si="140"/>
        <v/>
      </c>
      <c r="Q2853" s="91" t="str">
        <f t="shared" si="142"/>
        <v/>
      </c>
      <c r="S2853" s="91" t="str">
        <f t="shared" si="141"/>
        <v/>
      </c>
    </row>
    <row r="2854" spans="16:19" x14ac:dyDescent="0.2">
      <c r="P2854" s="134" t="str">
        <f t="shared" si="140"/>
        <v/>
      </c>
      <c r="Q2854" s="91" t="str">
        <f t="shared" si="142"/>
        <v/>
      </c>
      <c r="S2854" s="91" t="str">
        <f t="shared" si="141"/>
        <v/>
      </c>
    </row>
    <row r="2855" spans="16:19" x14ac:dyDescent="0.2">
      <c r="P2855" s="134" t="str">
        <f t="shared" si="140"/>
        <v/>
      </c>
      <c r="Q2855" s="91" t="str">
        <f t="shared" si="142"/>
        <v/>
      </c>
      <c r="S2855" s="91" t="str">
        <f t="shared" si="141"/>
        <v/>
      </c>
    </row>
    <row r="2856" spans="16:19" x14ac:dyDescent="0.2">
      <c r="P2856" s="134" t="str">
        <f t="shared" si="140"/>
        <v/>
      </c>
      <c r="Q2856" s="91" t="str">
        <f t="shared" si="142"/>
        <v/>
      </c>
      <c r="S2856" s="91" t="str">
        <f t="shared" si="141"/>
        <v/>
      </c>
    </row>
    <row r="2857" spans="16:19" x14ac:dyDescent="0.2">
      <c r="P2857" s="134" t="str">
        <f t="shared" si="140"/>
        <v/>
      </c>
      <c r="Q2857" s="91" t="str">
        <f t="shared" si="142"/>
        <v/>
      </c>
      <c r="S2857" s="91" t="str">
        <f t="shared" si="141"/>
        <v/>
      </c>
    </row>
    <row r="2858" spans="16:19" x14ac:dyDescent="0.2">
      <c r="P2858" s="134" t="str">
        <f t="shared" si="140"/>
        <v/>
      </c>
      <c r="Q2858" s="91" t="str">
        <f t="shared" si="142"/>
        <v/>
      </c>
      <c r="S2858" s="91" t="str">
        <f t="shared" si="141"/>
        <v/>
      </c>
    </row>
    <row r="2859" spans="16:19" x14ac:dyDescent="0.2">
      <c r="P2859" s="134" t="str">
        <f t="shared" si="140"/>
        <v/>
      </c>
      <c r="Q2859" s="91" t="str">
        <f t="shared" si="142"/>
        <v/>
      </c>
      <c r="S2859" s="91" t="str">
        <f t="shared" si="141"/>
        <v/>
      </c>
    </row>
    <row r="2860" spans="16:19" x14ac:dyDescent="0.2">
      <c r="P2860" s="134" t="str">
        <f t="shared" si="140"/>
        <v/>
      </c>
      <c r="Q2860" s="91" t="str">
        <f t="shared" si="142"/>
        <v/>
      </c>
      <c r="S2860" s="91" t="str">
        <f t="shared" si="141"/>
        <v/>
      </c>
    </row>
    <row r="2861" spans="16:19" x14ac:dyDescent="0.2">
      <c r="P2861" s="134" t="str">
        <f t="shared" si="140"/>
        <v/>
      </c>
      <c r="Q2861" s="91" t="str">
        <f t="shared" si="142"/>
        <v/>
      </c>
      <c r="S2861" s="91" t="str">
        <f t="shared" si="141"/>
        <v/>
      </c>
    </row>
    <row r="2862" spans="16:19" x14ac:dyDescent="0.2">
      <c r="P2862" s="134" t="str">
        <f t="shared" si="140"/>
        <v/>
      </c>
      <c r="Q2862" s="91" t="str">
        <f t="shared" si="142"/>
        <v/>
      </c>
      <c r="S2862" s="91" t="str">
        <f t="shared" si="141"/>
        <v/>
      </c>
    </row>
    <row r="2863" spans="16:19" x14ac:dyDescent="0.2">
      <c r="P2863" s="134" t="str">
        <f t="shared" si="140"/>
        <v/>
      </c>
      <c r="Q2863" s="91" t="str">
        <f t="shared" si="142"/>
        <v/>
      </c>
      <c r="S2863" s="91" t="str">
        <f t="shared" si="141"/>
        <v/>
      </c>
    </row>
    <row r="2864" spans="16:19" x14ac:dyDescent="0.2">
      <c r="P2864" s="134" t="str">
        <f t="shared" si="140"/>
        <v/>
      </c>
      <c r="Q2864" s="91" t="str">
        <f t="shared" si="142"/>
        <v/>
      </c>
      <c r="S2864" s="91" t="str">
        <f t="shared" si="141"/>
        <v/>
      </c>
    </row>
    <row r="2865" spans="16:19" x14ac:dyDescent="0.2">
      <c r="P2865" s="134" t="str">
        <f t="shared" si="140"/>
        <v/>
      </c>
      <c r="Q2865" s="91" t="str">
        <f t="shared" si="142"/>
        <v/>
      </c>
      <c r="S2865" s="91" t="str">
        <f t="shared" si="141"/>
        <v/>
      </c>
    </row>
    <row r="2866" spans="16:19" x14ac:dyDescent="0.2">
      <c r="P2866" s="134" t="str">
        <f t="shared" si="140"/>
        <v/>
      </c>
      <c r="Q2866" s="91" t="str">
        <f t="shared" si="142"/>
        <v/>
      </c>
      <c r="S2866" s="91" t="str">
        <f t="shared" si="141"/>
        <v/>
      </c>
    </row>
    <row r="2867" spans="16:19" x14ac:dyDescent="0.2">
      <c r="P2867" s="134" t="str">
        <f t="shared" si="140"/>
        <v/>
      </c>
      <c r="Q2867" s="91" t="str">
        <f t="shared" si="142"/>
        <v/>
      </c>
      <c r="S2867" s="91" t="str">
        <f t="shared" si="141"/>
        <v/>
      </c>
    </row>
    <row r="2868" spans="16:19" x14ac:dyDescent="0.2">
      <c r="P2868" s="134" t="str">
        <f t="shared" si="140"/>
        <v/>
      </c>
      <c r="Q2868" s="91" t="str">
        <f t="shared" si="142"/>
        <v/>
      </c>
      <c r="S2868" s="91" t="str">
        <f t="shared" si="141"/>
        <v/>
      </c>
    </row>
    <row r="2869" spans="16:19" x14ac:dyDescent="0.2">
      <c r="P2869" s="134" t="str">
        <f t="shared" si="140"/>
        <v/>
      </c>
      <c r="Q2869" s="91" t="str">
        <f t="shared" si="142"/>
        <v/>
      </c>
      <c r="S2869" s="91" t="str">
        <f t="shared" si="141"/>
        <v/>
      </c>
    </row>
    <row r="2870" spans="16:19" x14ac:dyDescent="0.2">
      <c r="P2870" s="134" t="str">
        <f t="shared" si="140"/>
        <v/>
      </c>
      <c r="Q2870" s="91" t="str">
        <f t="shared" si="142"/>
        <v/>
      </c>
      <c r="S2870" s="91" t="str">
        <f t="shared" si="141"/>
        <v/>
      </c>
    </row>
    <row r="2871" spans="16:19" x14ac:dyDescent="0.2">
      <c r="P2871" s="134" t="str">
        <f t="shared" si="140"/>
        <v/>
      </c>
      <c r="Q2871" s="91" t="str">
        <f t="shared" si="142"/>
        <v/>
      </c>
      <c r="S2871" s="91" t="str">
        <f t="shared" si="141"/>
        <v/>
      </c>
    </row>
    <row r="2872" spans="16:19" x14ac:dyDescent="0.2">
      <c r="P2872" s="134" t="str">
        <f t="shared" si="140"/>
        <v/>
      </c>
      <c r="Q2872" s="91" t="str">
        <f t="shared" si="142"/>
        <v/>
      </c>
      <c r="S2872" s="91" t="str">
        <f t="shared" si="141"/>
        <v/>
      </c>
    </row>
    <row r="2873" spans="16:19" x14ac:dyDescent="0.2">
      <c r="P2873" s="134" t="str">
        <f t="shared" si="140"/>
        <v/>
      </c>
      <c r="Q2873" s="91" t="str">
        <f t="shared" si="142"/>
        <v/>
      </c>
      <c r="S2873" s="91" t="str">
        <f t="shared" si="141"/>
        <v/>
      </c>
    </row>
    <row r="2874" spans="16:19" x14ac:dyDescent="0.2">
      <c r="P2874" s="134" t="str">
        <f t="shared" si="140"/>
        <v/>
      </c>
      <c r="Q2874" s="91" t="str">
        <f t="shared" si="142"/>
        <v/>
      </c>
      <c r="S2874" s="91" t="str">
        <f t="shared" si="141"/>
        <v/>
      </c>
    </row>
    <row r="2875" spans="16:19" x14ac:dyDescent="0.2">
      <c r="P2875" s="134" t="str">
        <f t="shared" si="140"/>
        <v/>
      </c>
      <c r="Q2875" s="91" t="str">
        <f t="shared" si="142"/>
        <v/>
      </c>
      <c r="S2875" s="91" t="str">
        <f t="shared" si="141"/>
        <v/>
      </c>
    </row>
    <row r="2876" spans="16:19" x14ac:dyDescent="0.2">
      <c r="P2876" s="134" t="str">
        <f t="shared" si="140"/>
        <v/>
      </c>
      <c r="Q2876" s="91" t="str">
        <f t="shared" si="142"/>
        <v/>
      </c>
      <c r="S2876" s="91" t="str">
        <f t="shared" si="141"/>
        <v/>
      </c>
    </row>
    <row r="2877" spans="16:19" x14ac:dyDescent="0.2">
      <c r="P2877" s="134" t="str">
        <f t="shared" si="140"/>
        <v/>
      </c>
      <c r="Q2877" s="91" t="str">
        <f t="shared" si="142"/>
        <v/>
      </c>
      <c r="S2877" s="91" t="str">
        <f t="shared" si="141"/>
        <v/>
      </c>
    </row>
    <row r="2878" spans="16:19" x14ac:dyDescent="0.2">
      <c r="P2878" s="134" t="str">
        <f t="shared" si="140"/>
        <v/>
      </c>
      <c r="Q2878" s="91" t="str">
        <f t="shared" si="142"/>
        <v/>
      </c>
      <c r="S2878" s="91" t="str">
        <f t="shared" si="141"/>
        <v/>
      </c>
    </row>
    <row r="2879" spans="16:19" x14ac:dyDescent="0.2">
      <c r="P2879" s="134" t="str">
        <f t="shared" si="140"/>
        <v/>
      </c>
      <c r="Q2879" s="91" t="str">
        <f t="shared" si="142"/>
        <v/>
      </c>
      <c r="S2879" s="91" t="str">
        <f t="shared" si="141"/>
        <v/>
      </c>
    </row>
    <row r="2880" spans="16:19" x14ac:dyDescent="0.2">
      <c r="P2880" s="134" t="str">
        <f t="shared" si="140"/>
        <v/>
      </c>
      <c r="Q2880" s="91" t="str">
        <f t="shared" si="142"/>
        <v/>
      </c>
      <c r="S2880" s="91" t="str">
        <f t="shared" si="141"/>
        <v/>
      </c>
    </row>
    <row r="2881" spans="16:19" x14ac:dyDescent="0.2">
      <c r="P2881" s="134" t="str">
        <f t="shared" si="140"/>
        <v/>
      </c>
      <c r="Q2881" s="91" t="str">
        <f t="shared" si="142"/>
        <v/>
      </c>
      <c r="S2881" s="91" t="str">
        <f t="shared" si="141"/>
        <v/>
      </c>
    </row>
    <row r="2882" spans="16:19" x14ac:dyDescent="0.2">
      <c r="P2882" s="134" t="str">
        <f t="shared" si="140"/>
        <v/>
      </c>
      <c r="Q2882" s="91" t="str">
        <f t="shared" si="142"/>
        <v/>
      </c>
      <c r="S2882" s="91" t="str">
        <f t="shared" si="141"/>
        <v/>
      </c>
    </row>
    <row r="2883" spans="16:19" x14ac:dyDescent="0.2">
      <c r="P2883" s="134" t="str">
        <f t="shared" ref="P2883:P2946" si="143">IF(A2883="","",1)</f>
        <v/>
      </c>
      <c r="Q2883" s="91" t="str">
        <f t="shared" si="142"/>
        <v/>
      </c>
      <c r="S2883" s="91" t="str">
        <f t="shared" ref="S2883:S2946" si="144">IF(T2883="AGENT",2,"")&amp;IF(T2883="CLIENT",1,"")</f>
        <v/>
      </c>
    </row>
    <row r="2884" spans="16:19" x14ac:dyDescent="0.2">
      <c r="P2884" s="134" t="str">
        <f t="shared" si="143"/>
        <v/>
      </c>
      <c r="Q2884" s="91" t="str">
        <f t="shared" ref="Q2884:Q2947" si="145">IF(OR(L2884="TROP CHER ALL IN", L2884="TROP CHER FOB", L2884="TROP CHER FRET", L2884="REP HORS DELAIS", L2884="PDT NON ADAPTE", L2884="CDE ANNULEE", L2884="AUTRE"),1, "")</f>
        <v/>
      </c>
      <c r="S2884" s="91" t="str">
        <f t="shared" si="144"/>
        <v/>
      </c>
    </row>
    <row r="2885" spans="16:19" x14ac:dyDescent="0.2">
      <c r="P2885" s="134" t="str">
        <f t="shared" si="143"/>
        <v/>
      </c>
      <c r="Q2885" s="91" t="str">
        <f t="shared" si="145"/>
        <v/>
      </c>
      <c r="S2885" s="91" t="str">
        <f t="shared" si="144"/>
        <v/>
      </c>
    </row>
    <row r="2886" spans="16:19" x14ac:dyDescent="0.2">
      <c r="P2886" s="134" t="str">
        <f t="shared" si="143"/>
        <v/>
      </c>
      <c r="Q2886" s="91" t="str">
        <f t="shared" si="145"/>
        <v/>
      </c>
      <c r="S2886" s="91" t="str">
        <f t="shared" si="144"/>
        <v/>
      </c>
    </row>
    <row r="2887" spans="16:19" x14ac:dyDescent="0.2">
      <c r="P2887" s="134" t="str">
        <f t="shared" si="143"/>
        <v/>
      </c>
      <c r="Q2887" s="91" t="str">
        <f t="shared" si="145"/>
        <v/>
      </c>
      <c r="S2887" s="91" t="str">
        <f t="shared" si="144"/>
        <v/>
      </c>
    </row>
    <row r="2888" spans="16:19" x14ac:dyDescent="0.2">
      <c r="P2888" s="134" t="str">
        <f t="shared" si="143"/>
        <v/>
      </c>
      <c r="Q2888" s="91" t="str">
        <f t="shared" si="145"/>
        <v/>
      </c>
      <c r="S2888" s="91" t="str">
        <f t="shared" si="144"/>
        <v/>
      </c>
    </row>
    <row r="2889" spans="16:19" x14ac:dyDescent="0.2">
      <c r="P2889" s="134" t="str">
        <f t="shared" si="143"/>
        <v/>
      </c>
      <c r="Q2889" s="91" t="str">
        <f t="shared" si="145"/>
        <v/>
      </c>
      <c r="S2889" s="91" t="str">
        <f t="shared" si="144"/>
        <v/>
      </c>
    </row>
    <row r="2890" spans="16:19" x14ac:dyDescent="0.2">
      <c r="P2890" s="134" t="str">
        <f t="shared" si="143"/>
        <v/>
      </c>
      <c r="Q2890" s="91" t="str">
        <f t="shared" si="145"/>
        <v/>
      </c>
      <c r="S2890" s="91" t="str">
        <f t="shared" si="144"/>
        <v/>
      </c>
    </row>
    <row r="2891" spans="16:19" x14ac:dyDescent="0.2">
      <c r="P2891" s="134" t="str">
        <f t="shared" si="143"/>
        <v/>
      </c>
      <c r="Q2891" s="91" t="str">
        <f t="shared" si="145"/>
        <v/>
      </c>
      <c r="S2891" s="91" t="str">
        <f t="shared" si="144"/>
        <v/>
      </c>
    </row>
    <row r="2892" spans="16:19" x14ac:dyDescent="0.2">
      <c r="P2892" s="134" t="str">
        <f t="shared" si="143"/>
        <v/>
      </c>
      <c r="Q2892" s="91" t="str">
        <f t="shared" si="145"/>
        <v/>
      </c>
      <c r="S2892" s="91" t="str">
        <f t="shared" si="144"/>
        <v/>
      </c>
    </row>
    <row r="2893" spans="16:19" x14ac:dyDescent="0.2">
      <c r="P2893" s="134" t="str">
        <f t="shared" si="143"/>
        <v/>
      </c>
      <c r="Q2893" s="91" t="str">
        <f t="shared" si="145"/>
        <v/>
      </c>
      <c r="S2893" s="91" t="str">
        <f t="shared" si="144"/>
        <v/>
      </c>
    </row>
    <row r="2894" spans="16:19" x14ac:dyDescent="0.2">
      <c r="P2894" s="134" t="str">
        <f t="shared" si="143"/>
        <v/>
      </c>
      <c r="Q2894" s="91" t="str">
        <f t="shared" si="145"/>
        <v/>
      </c>
      <c r="S2894" s="91" t="str">
        <f t="shared" si="144"/>
        <v/>
      </c>
    </row>
    <row r="2895" spans="16:19" x14ac:dyDescent="0.2">
      <c r="P2895" s="134" t="str">
        <f t="shared" si="143"/>
        <v/>
      </c>
      <c r="Q2895" s="91" t="str">
        <f t="shared" si="145"/>
        <v/>
      </c>
      <c r="S2895" s="91" t="str">
        <f t="shared" si="144"/>
        <v/>
      </c>
    </row>
    <row r="2896" spans="16:19" x14ac:dyDescent="0.2">
      <c r="P2896" s="134" t="str">
        <f t="shared" si="143"/>
        <v/>
      </c>
      <c r="Q2896" s="91" t="str">
        <f t="shared" si="145"/>
        <v/>
      </c>
      <c r="S2896" s="91" t="str">
        <f t="shared" si="144"/>
        <v/>
      </c>
    </row>
    <row r="2897" spans="16:19" x14ac:dyDescent="0.2">
      <c r="P2897" s="134" t="str">
        <f t="shared" si="143"/>
        <v/>
      </c>
      <c r="Q2897" s="91" t="str">
        <f t="shared" si="145"/>
        <v/>
      </c>
      <c r="S2897" s="91" t="str">
        <f t="shared" si="144"/>
        <v/>
      </c>
    </row>
    <row r="2898" spans="16:19" x14ac:dyDescent="0.2">
      <c r="P2898" s="134" t="str">
        <f t="shared" si="143"/>
        <v/>
      </c>
      <c r="Q2898" s="91" t="str">
        <f t="shared" si="145"/>
        <v/>
      </c>
      <c r="S2898" s="91" t="str">
        <f t="shared" si="144"/>
        <v/>
      </c>
    </row>
    <row r="2899" spans="16:19" x14ac:dyDescent="0.2">
      <c r="P2899" s="134" t="str">
        <f t="shared" si="143"/>
        <v/>
      </c>
      <c r="Q2899" s="91" t="str">
        <f t="shared" si="145"/>
        <v/>
      </c>
      <c r="S2899" s="91" t="str">
        <f t="shared" si="144"/>
        <v/>
      </c>
    </row>
    <row r="2900" spans="16:19" x14ac:dyDescent="0.2">
      <c r="P2900" s="134" t="str">
        <f t="shared" si="143"/>
        <v/>
      </c>
      <c r="Q2900" s="91" t="str">
        <f t="shared" si="145"/>
        <v/>
      </c>
      <c r="S2900" s="91" t="str">
        <f t="shared" si="144"/>
        <v/>
      </c>
    </row>
    <row r="2901" spans="16:19" x14ac:dyDescent="0.2">
      <c r="P2901" s="134" t="str">
        <f t="shared" si="143"/>
        <v/>
      </c>
      <c r="Q2901" s="91" t="str">
        <f t="shared" si="145"/>
        <v/>
      </c>
      <c r="S2901" s="91" t="str">
        <f t="shared" si="144"/>
        <v/>
      </c>
    </row>
    <row r="2902" spans="16:19" x14ac:dyDescent="0.2">
      <c r="P2902" s="134" t="str">
        <f t="shared" si="143"/>
        <v/>
      </c>
      <c r="Q2902" s="91" t="str">
        <f t="shared" si="145"/>
        <v/>
      </c>
      <c r="S2902" s="91" t="str">
        <f t="shared" si="144"/>
        <v/>
      </c>
    </row>
    <row r="2903" spans="16:19" x14ac:dyDescent="0.2">
      <c r="P2903" s="134" t="str">
        <f t="shared" si="143"/>
        <v/>
      </c>
      <c r="Q2903" s="91" t="str">
        <f t="shared" si="145"/>
        <v/>
      </c>
      <c r="S2903" s="91" t="str">
        <f t="shared" si="144"/>
        <v/>
      </c>
    </row>
    <row r="2904" spans="16:19" x14ac:dyDescent="0.2">
      <c r="P2904" s="134" t="str">
        <f t="shared" si="143"/>
        <v/>
      </c>
      <c r="Q2904" s="91" t="str">
        <f t="shared" si="145"/>
        <v/>
      </c>
      <c r="S2904" s="91" t="str">
        <f t="shared" si="144"/>
        <v/>
      </c>
    </row>
    <row r="2905" spans="16:19" x14ac:dyDescent="0.2">
      <c r="P2905" s="134" t="str">
        <f t="shared" si="143"/>
        <v/>
      </c>
      <c r="Q2905" s="91" t="str">
        <f t="shared" si="145"/>
        <v/>
      </c>
      <c r="S2905" s="91" t="str">
        <f t="shared" si="144"/>
        <v/>
      </c>
    </row>
    <row r="2906" spans="16:19" x14ac:dyDescent="0.2">
      <c r="P2906" s="134" t="str">
        <f t="shared" si="143"/>
        <v/>
      </c>
      <c r="Q2906" s="91" t="str">
        <f t="shared" si="145"/>
        <v/>
      </c>
      <c r="S2906" s="91" t="str">
        <f t="shared" si="144"/>
        <v/>
      </c>
    </row>
    <row r="2907" spans="16:19" x14ac:dyDescent="0.2">
      <c r="P2907" s="134" t="str">
        <f t="shared" si="143"/>
        <v/>
      </c>
      <c r="Q2907" s="91" t="str">
        <f t="shared" si="145"/>
        <v/>
      </c>
      <c r="S2907" s="91" t="str">
        <f t="shared" si="144"/>
        <v/>
      </c>
    </row>
    <row r="2908" spans="16:19" x14ac:dyDescent="0.2">
      <c r="P2908" s="134" t="str">
        <f t="shared" si="143"/>
        <v/>
      </c>
      <c r="Q2908" s="91" t="str">
        <f t="shared" si="145"/>
        <v/>
      </c>
      <c r="S2908" s="91" t="str">
        <f t="shared" si="144"/>
        <v/>
      </c>
    </row>
    <row r="2909" spans="16:19" x14ac:dyDescent="0.2">
      <c r="P2909" s="134" t="str">
        <f t="shared" si="143"/>
        <v/>
      </c>
      <c r="Q2909" s="91" t="str">
        <f t="shared" si="145"/>
        <v/>
      </c>
      <c r="S2909" s="91" t="str">
        <f t="shared" si="144"/>
        <v/>
      </c>
    </row>
    <row r="2910" spans="16:19" x14ac:dyDescent="0.2">
      <c r="P2910" s="134" t="str">
        <f t="shared" si="143"/>
        <v/>
      </c>
      <c r="Q2910" s="91" t="str">
        <f t="shared" si="145"/>
        <v/>
      </c>
      <c r="S2910" s="91" t="str">
        <f t="shared" si="144"/>
        <v/>
      </c>
    </row>
    <row r="2911" spans="16:19" x14ac:dyDescent="0.2">
      <c r="P2911" s="134" t="str">
        <f t="shared" si="143"/>
        <v/>
      </c>
      <c r="Q2911" s="91" t="str">
        <f t="shared" si="145"/>
        <v/>
      </c>
      <c r="S2911" s="91" t="str">
        <f t="shared" si="144"/>
        <v/>
      </c>
    </row>
    <row r="2912" spans="16:19" x14ac:dyDescent="0.2">
      <c r="P2912" s="134" t="str">
        <f t="shared" si="143"/>
        <v/>
      </c>
      <c r="Q2912" s="91" t="str">
        <f t="shared" si="145"/>
        <v/>
      </c>
      <c r="S2912" s="91" t="str">
        <f t="shared" si="144"/>
        <v/>
      </c>
    </row>
    <row r="2913" spans="16:19" x14ac:dyDescent="0.2">
      <c r="P2913" s="134" t="str">
        <f t="shared" si="143"/>
        <v/>
      </c>
      <c r="Q2913" s="91" t="str">
        <f t="shared" si="145"/>
        <v/>
      </c>
      <c r="S2913" s="91" t="str">
        <f t="shared" si="144"/>
        <v/>
      </c>
    </row>
    <row r="2914" spans="16:19" x14ac:dyDescent="0.2">
      <c r="P2914" s="134" t="str">
        <f t="shared" si="143"/>
        <v/>
      </c>
      <c r="Q2914" s="91" t="str">
        <f t="shared" si="145"/>
        <v/>
      </c>
      <c r="S2914" s="91" t="str">
        <f t="shared" si="144"/>
        <v/>
      </c>
    </row>
    <row r="2915" spans="16:19" x14ac:dyDescent="0.2">
      <c r="P2915" s="134" t="str">
        <f t="shared" si="143"/>
        <v/>
      </c>
      <c r="Q2915" s="91" t="str">
        <f t="shared" si="145"/>
        <v/>
      </c>
      <c r="S2915" s="91" t="str">
        <f t="shared" si="144"/>
        <v/>
      </c>
    </row>
    <row r="2916" spans="16:19" x14ac:dyDescent="0.2">
      <c r="P2916" s="134" t="str">
        <f t="shared" si="143"/>
        <v/>
      </c>
      <c r="Q2916" s="91" t="str">
        <f t="shared" si="145"/>
        <v/>
      </c>
      <c r="S2916" s="91" t="str">
        <f t="shared" si="144"/>
        <v/>
      </c>
    </row>
    <row r="2917" spans="16:19" x14ac:dyDescent="0.2">
      <c r="P2917" s="134" t="str">
        <f t="shared" si="143"/>
        <v/>
      </c>
      <c r="Q2917" s="91" t="str">
        <f t="shared" si="145"/>
        <v/>
      </c>
      <c r="S2917" s="91" t="str">
        <f t="shared" si="144"/>
        <v/>
      </c>
    </row>
    <row r="2918" spans="16:19" x14ac:dyDescent="0.2">
      <c r="P2918" s="134" t="str">
        <f t="shared" si="143"/>
        <v/>
      </c>
      <c r="Q2918" s="91" t="str">
        <f t="shared" si="145"/>
        <v/>
      </c>
      <c r="S2918" s="91" t="str">
        <f t="shared" si="144"/>
        <v/>
      </c>
    </row>
    <row r="2919" spans="16:19" x14ac:dyDescent="0.2">
      <c r="P2919" s="134" t="str">
        <f t="shared" si="143"/>
        <v/>
      </c>
      <c r="Q2919" s="91" t="str">
        <f t="shared" si="145"/>
        <v/>
      </c>
      <c r="S2919" s="91" t="str">
        <f t="shared" si="144"/>
        <v/>
      </c>
    </row>
    <row r="2920" spans="16:19" x14ac:dyDescent="0.2">
      <c r="P2920" s="134" t="str">
        <f t="shared" si="143"/>
        <v/>
      </c>
      <c r="Q2920" s="91" t="str">
        <f t="shared" si="145"/>
        <v/>
      </c>
      <c r="S2920" s="91" t="str">
        <f t="shared" si="144"/>
        <v/>
      </c>
    </row>
    <row r="2921" spans="16:19" x14ac:dyDescent="0.2">
      <c r="P2921" s="134" t="str">
        <f t="shared" si="143"/>
        <v/>
      </c>
      <c r="Q2921" s="91" t="str">
        <f t="shared" si="145"/>
        <v/>
      </c>
      <c r="S2921" s="91" t="str">
        <f t="shared" si="144"/>
        <v/>
      </c>
    </row>
    <row r="2922" spans="16:19" x14ac:dyDescent="0.2">
      <c r="P2922" s="134" t="str">
        <f t="shared" si="143"/>
        <v/>
      </c>
      <c r="Q2922" s="91" t="str">
        <f t="shared" si="145"/>
        <v/>
      </c>
      <c r="S2922" s="91" t="str">
        <f t="shared" si="144"/>
        <v/>
      </c>
    </row>
    <row r="2923" spans="16:19" x14ac:dyDescent="0.2">
      <c r="P2923" s="134" t="str">
        <f t="shared" si="143"/>
        <v/>
      </c>
      <c r="Q2923" s="91" t="str">
        <f t="shared" si="145"/>
        <v/>
      </c>
      <c r="S2923" s="91" t="str">
        <f t="shared" si="144"/>
        <v/>
      </c>
    </row>
    <row r="2924" spans="16:19" x14ac:dyDescent="0.2">
      <c r="P2924" s="134" t="str">
        <f t="shared" si="143"/>
        <v/>
      </c>
      <c r="Q2924" s="91" t="str">
        <f t="shared" si="145"/>
        <v/>
      </c>
      <c r="S2924" s="91" t="str">
        <f t="shared" si="144"/>
        <v/>
      </c>
    </row>
    <row r="2925" spans="16:19" x14ac:dyDescent="0.2">
      <c r="P2925" s="134" t="str">
        <f t="shared" si="143"/>
        <v/>
      </c>
      <c r="Q2925" s="91" t="str">
        <f t="shared" si="145"/>
        <v/>
      </c>
      <c r="S2925" s="91" t="str">
        <f t="shared" si="144"/>
        <v/>
      </c>
    </row>
    <row r="2926" spans="16:19" x14ac:dyDescent="0.2">
      <c r="P2926" s="134" t="str">
        <f t="shared" si="143"/>
        <v/>
      </c>
      <c r="Q2926" s="91" t="str">
        <f t="shared" si="145"/>
        <v/>
      </c>
      <c r="S2926" s="91" t="str">
        <f t="shared" si="144"/>
        <v/>
      </c>
    </row>
    <row r="2927" spans="16:19" x14ac:dyDescent="0.2">
      <c r="P2927" s="134" t="str">
        <f t="shared" si="143"/>
        <v/>
      </c>
      <c r="Q2927" s="91" t="str">
        <f t="shared" si="145"/>
        <v/>
      </c>
      <c r="S2927" s="91" t="str">
        <f t="shared" si="144"/>
        <v/>
      </c>
    </row>
    <row r="2928" spans="16:19" x14ac:dyDescent="0.2">
      <c r="P2928" s="134" t="str">
        <f t="shared" si="143"/>
        <v/>
      </c>
      <c r="Q2928" s="91" t="str">
        <f t="shared" si="145"/>
        <v/>
      </c>
      <c r="S2928" s="91" t="str">
        <f t="shared" si="144"/>
        <v/>
      </c>
    </row>
    <row r="2929" spans="16:19" x14ac:dyDescent="0.2">
      <c r="P2929" s="134" t="str">
        <f t="shared" si="143"/>
        <v/>
      </c>
      <c r="Q2929" s="91" t="str">
        <f t="shared" si="145"/>
        <v/>
      </c>
      <c r="S2929" s="91" t="str">
        <f t="shared" si="144"/>
        <v/>
      </c>
    </row>
    <row r="2930" spans="16:19" x14ac:dyDescent="0.2">
      <c r="P2930" s="134" t="str">
        <f t="shared" si="143"/>
        <v/>
      </c>
      <c r="Q2930" s="91" t="str">
        <f t="shared" si="145"/>
        <v/>
      </c>
      <c r="S2930" s="91" t="str">
        <f t="shared" si="144"/>
        <v/>
      </c>
    </row>
    <row r="2931" spans="16:19" x14ac:dyDescent="0.2">
      <c r="P2931" s="134" t="str">
        <f t="shared" si="143"/>
        <v/>
      </c>
      <c r="Q2931" s="91" t="str">
        <f t="shared" si="145"/>
        <v/>
      </c>
      <c r="S2931" s="91" t="str">
        <f t="shared" si="144"/>
        <v/>
      </c>
    </row>
    <row r="2932" spans="16:19" x14ac:dyDescent="0.2">
      <c r="P2932" s="134" t="str">
        <f t="shared" si="143"/>
        <v/>
      </c>
      <c r="Q2932" s="91" t="str">
        <f t="shared" si="145"/>
        <v/>
      </c>
      <c r="S2932" s="91" t="str">
        <f t="shared" si="144"/>
        <v/>
      </c>
    </row>
    <row r="2933" spans="16:19" x14ac:dyDescent="0.2">
      <c r="P2933" s="134" t="str">
        <f t="shared" si="143"/>
        <v/>
      </c>
      <c r="Q2933" s="91" t="str">
        <f t="shared" si="145"/>
        <v/>
      </c>
      <c r="S2933" s="91" t="str">
        <f t="shared" si="144"/>
        <v/>
      </c>
    </row>
    <row r="2934" spans="16:19" x14ac:dyDescent="0.2">
      <c r="P2934" s="134" t="str">
        <f t="shared" si="143"/>
        <v/>
      </c>
      <c r="Q2934" s="91" t="str">
        <f t="shared" si="145"/>
        <v/>
      </c>
      <c r="S2934" s="91" t="str">
        <f t="shared" si="144"/>
        <v/>
      </c>
    </row>
    <row r="2935" spans="16:19" x14ac:dyDescent="0.2">
      <c r="P2935" s="134" t="str">
        <f t="shared" si="143"/>
        <v/>
      </c>
      <c r="Q2935" s="91" t="str">
        <f t="shared" si="145"/>
        <v/>
      </c>
      <c r="S2935" s="91" t="str">
        <f t="shared" si="144"/>
        <v/>
      </c>
    </row>
    <row r="2936" spans="16:19" x14ac:dyDescent="0.2">
      <c r="P2936" s="134" t="str">
        <f t="shared" si="143"/>
        <v/>
      </c>
      <c r="Q2936" s="91" t="str">
        <f t="shared" si="145"/>
        <v/>
      </c>
      <c r="S2936" s="91" t="str">
        <f t="shared" si="144"/>
        <v/>
      </c>
    </row>
    <row r="2937" spans="16:19" x14ac:dyDescent="0.2">
      <c r="P2937" s="134" t="str">
        <f t="shared" si="143"/>
        <v/>
      </c>
      <c r="Q2937" s="91" t="str">
        <f t="shared" si="145"/>
        <v/>
      </c>
      <c r="S2937" s="91" t="str">
        <f t="shared" si="144"/>
        <v/>
      </c>
    </row>
    <row r="2938" spans="16:19" x14ac:dyDescent="0.2">
      <c r="P2938" s="134" t="str">
        <f t="shared" si="143"/>
        <v/>
      </c>
      <c r="Q2938" s="91" t="str">
        <f t="shared" si="145"/>
        <v/>
      </c>
      <c r="S2938" s="91" t="str">
        <f t="shared" si="144"/>
        <v/>
      </c>
    </row>
    <row r="2939" spans="16:19" x14ac:dyDescent="0.2">
      <c r="P2939" s="134" t="str">
        <f t="shared" si="143"/>
        <v/>
      </c>
      <c r="Q2939" s="91" t="str">
        <f t="shared" si="145"/>
        <v/>
      </c>
      <c r="S2939" s="91" t="str">
        <f t="shared" si="144"/>
        <v/>
      </c>
    </row>
    <row r="2940" spans="16:19" x14ac:dyDescent="0.2">
      <c r="P2940" s="134" t="str">
        <f t="shared" si="143"/>
        <v/>
      </c>
      <c r="Q2940" s="91" t="str">
        <f t="shared" si="145"/>
        <v/>
      </c>
      <c r="S2940" s="91" t="str">
        <f t="shared" si="144"/>
        <v/>
      </c>
    </row>
    <row r="2941" spans="16:19" x14ac:dyDescent="0.2">
      <c r="P2941" s="134" t="str">
        <f t="shared" si="143"/>
        <v/>
      </c>
      <c r="Q2941" s="91" t="str">
        <f t="shared" si="145"/>
        <v/>
      </c>
      <c r="S2941" s="91" t="str">
        <f t="shared" si="144"/>
        <v/>
      </c>
    </row>
    <row r="2942" spans="16:19" x14ac:dyDescent="0.2">
      <c r="P2942" s="134" t="str">
        <f t="shared" si="143"/>
        <v/>
      </c>
      <c r="Q2942" s="91" t="str">
        <f t="shared" si="145"/>
        <v/>
      </c>
      <c r="S2942" s="91" t="str">
        <f t="shared" si="144"/>
        <v/>
      </c>
    </row>
    <row r="2943" spans="16:19" x14ac:dyDescent="0.2">
      <c r="P2943" s="134" t="str">
        <f t="shared" si="143"/>
        <v/>
      </c>
      <c r="Q2943" s="91" t="str">
        <f t="shared" si="145"/>
        <v/>
      </c>
      <c r="S2943" s="91" t="str">
        <f t="shared" si="144"/>
        <v/>
      </c>
    </row>
    <row r="2944" spans="16:19" x14ac:dyDescent="0.2">
      <c r="P2944" s="134" t="str">
        <f t="shared" si="143"/>
        <v/>
      </c>
      <c r="Q2944" s="91" t="str">
        <f t="shared" si="145"/>
        <v/>
      </c>
      <c r="S2944" s="91" t="str">
        <f t="shared" si="144"/>
        <v/>
      </c>
    </row>
    <row r="2945" spans="16:19" x14ac:dyDescent="0.2">
      <c r="P2945" s="134" t="str">
        <f t="shared" si="143"/>
        <v/>
      </c>
      <c r="Q2945" s="91" t="str">
        <f t="shared" si="145"/>
        <v/>
      </c>
      <c r="S2945" s="91" t="str">
        <f t="shared" si="144"/>
        <v/>
      </c>
    </row>
    <row r="2946" spans="16:19" x14ac:dyDescent="0.2">
      <c r="P2946" s="134" t="str">
        <f t="shared" si="143"/>
        <v/>
      </c>
      <c r="Q2946" s="91" t="str">
        <f t="shared" si="145"/>
        <v/>
      </c>
      <c r="S2946" s="91" t="str">
        <f t="shared" si="144"/>
        <v/>
      </c>
    </row>
    <row r="2947" spans="16:19" x14ac:dyDescent="0.2">
      <c r="P2947" s="134" t="str">
        <f t="shared" ref="P2947:P3010" si="146">IF(A2947="","",1)</f>
        <v/>
      </c>
      <c r="Q2947" s="91" t="str">
        <f t="shared" si="145"/>
        <v/>
      </c>
      <c r="S2947" s="91" t="str">
        <f t="shared" ref="S2947:S3010" si="147">IF(T2947="AGENT",2,"")&amp;IF(T2947="CLIENT",1,"")</f>
        <v/>
      </c>
    </row>
    <row r="2948" spans="16:19" x14ac:dyDescent="0.2">
      <c r="P2948" s="134" t="str">
        <f t="shared" si="146"/>
        <v/>
      </c>
      <c r="Q2948" s="91" t="str">
        <f t="shared" ref="Q2948:Q3011" si="148">IF(OR(L2948="TROP CHER ALL IN", L2948="TROP CHER FOB", L2948="TROP CHER FRET", L2948="REP HORS DELAIS", L2948="PDT NON ADAPTE", L2948="CDE ANNULEE", L2948="AUTRE"),1, "")</f>
        <v/>
      </c>
      <c r="S2948" s="91" t="str">
        <f t="shared" si="147"/>
        <v/>
      </c>
    </row>
    <row r="2949" spans="16:19" x14ac:dyDescent="0.2">
      <c r="P2949" s="134" t="str">
        <f t="shared" si="146"/>
        <v/>
      </c>
      <c r="Q2949" s="91" t="str">
        <f t="shared" si="148"/>
        <v/>
      </c>
      <c r="S2949" s="91" t="str">
        <f t="shared" si="147"/>
        <v/>
      </c>
    </row>
    <row r="2950" spans="16:19" x14ac:dyDescent="0.2">
      <c r="P2950" s="134" t="str">
        <f t="shared" si="146"/>
        <v/>
      </c>
      <c r="Q2950" s="91" t="str">
        <f t="shared" si="148"/>
        <v/>
      </c>
      <c r="S2950" s="91" t="str">
        <f t="shared" si="147"/>
        <v/>
      </c>
    </row>
    <row r="2951" spans="16:19" x14ac:dyDescent="0.2">
      <c r="P2951" s="134" t="str">
        <f t="shared" si="146"/>
        <v/>
      </c>
      <c r="Q2951" s="91" t="str">
        <f t="shared" si="148"/>
        <v/>
      </c>
      <c r="S2951" s="91" t="str">
        <f t="shared" si="147"/>
        <v/>
      </c>
    </row>
    <row r="2952" spans="16:19" x14ac:dyDescent="0.2">
      <c r="P2952" s="134" t="str">
        <f t="shared" si="146"/>
        <v/>
      </c>
      <c r="Q2952" s="91" t="str">
        <f t="shared" si="148"/>
        <v/>
      </c>
      <c r="S2952" s="91" t="str">
        <f t="shared" si="147"/>
        <v/>
      </c>
    </row>
    <row r="2953" spans="16:19" x14ac:dyDescent="0.2">
      <c r="P2953" s="134" t="str">
        <f t="shared" si="146"/>
        <v/>
      </c>
      <c r="Q2953" s="91" t="str">
        <f t="shared" si="148"/>
        <v/>
      </c>
      <c r="S2953" s="91" t="str">
        <f t="shared" si="147"/>
        <v/>
      </c>
    </row>
    <row r="2954" spans="16:19" x14ac:dyDescent="0.2">
      <c r="P2954" s="134" t="str">
        <f t="shared" si="146"/>
        <v/>
      </c>
      <c r="Q2954" s="91" t="str">
        <f t="shared" si="148"/>
        <v/>
      </c>
      <c r="S2954" s="91" t="str">
        <f t="shared" si="147"/>
        <v/>
      </c>
    </row>
    <row r="2955" spans="16:19" x14ac:dyDescent="0.2">
      <c r="P2955" s="134" t="str">
        <f t="shared" si="146"/>
        <v/>
      </c>
      <c r="Q2955" s="91" t="str">
        <f t="shared" si="148"/>
        <v/>
      </c>
      <c r="S2955" s="91" t="str">
        <f t="shared" si="147"/>
        <v/>
      </c>
    </row>
    <row r="2956" spans="16:19" x14ac:dyDescent="0.2">
      <c r="P2956" s="134" t="str">
        <f t="shared" si="146"/>
        <v/>
      </c>
      <c r="Q2956" s="91" t="str">
        <f t="shared" si="148"/>
        <v/>
      </c>
      <c r="S2956" s="91" t="str">
        <f t="shared" si="147"/>
        <v/>
      </c>
    </row>
    <row r="2957" spans="16:19" x14ac:dyDescent="0.2">
      <c r="P2957" s="134" t="str">
        <f t="shared" si="146"/>
        <v/>
      </c>
      <c r="Q2957" s="91" t="str">
        <f t="shared" si="148"/>
        <v/>
      </c>
      <c r="S2957" s="91" t="str">
        <f t="shared" si="147"/>
        <v/>
      </c>
    </row>
    <row r="2958" spans="16:19" x14ac:dyDescent="0.2">
      <c r="P2958" s="134" t="str">
        <f t="shared" si="146"/>
        <v/>
      </c>
      <c r="Q2958" s="91" t="str">
        <f t="shared" si="148"/>
        <v/>
      </c>
      <c r="S2958" s="91" t="str">
        <f t="shared" si="147"/>
        <v/>
      </c>
    </row>
    <row r="2959" spans="16:19" x14ac:dyDescent="0.2">
      <c r="P2959" s="134" t="str">
        <f t="shared" si="146"/>
        <v/>
      </c>
      <c r="Q2959" s="91" t="str">
        <f t="shared" si="148"/>
        <v/>
      </c>
      <c r="S2959" s="91" t="str">
        <f t="shared" si="147"/>
        <v/>
      </c>
    </row>
    <row r="2960" spans="16:19" x14ac:dyDescent="0.2">
      <c r="P2960" s="134" t="str">
        <f t="shared" si="146"/>
        <v/>
      </c>
      <c r="Q2960" s="91" t="str">
        <f t="shared" si="148"/>
        <v/>
      </c>
      <c r="S2960" s="91" t="str">
        <f t="shared" si="147"/>
        <v/>
      </c>
    </row>
    <row r="2961" spans="16:19" x14ac:dyDescent="0.2">
      <c r="P2961" s="134" t="str">
        <f t="shared" si="146"/>
        <v/>
      </c>
      <c r="Q2961" s="91" t="str">
        <f t="shared" si="148"/>
        <v/>
      </c>
      <c r="S2961" s="91" t="str">
        <f t="shared" si="147"/>
        <v/>
      </c>
    </row>
    <row r="2962" spans="16:19" x14ac:dyDescent="0.2">
      <c r="P2962" s="134" t="str">
        <f t="shared" si="146"/>
        <v/>
      </c>
      <c r="Q2962" s="91" t="str">
        <f t="shared" si="148"/>
        <v/>
      </c>
      <c r="S2962" s="91" t="str">
        <f t="shared" si="147"/>
        <v/>
      </c>
    </row>
    <row r="2963" spans="16:19" x14ac:dyDescent="0.2">
      <c r="P2963" s="134" t="str">
        <f t="shared" si="146"/>
        <v/>
      </c>
      <c r="Q2963" s="91" t="str">
        <f t="shared" si="148"/>
        <v/>
      </c>
      <c r="S2963" s="91" t="str">
        <f t="shared" si="147"/>
        <v/>
      </c>
    </row>
    <row r="2964" spans="16:19" x14ac:dyDescent="0.2">
      <c r="P2964" s="134" t="str">
        <f t="shared" si="146"/>
        <v/>
      </c>
      <c r="Q2964" s="91" t="str">
        <f t="shared" si="148"/>
        <v/>
      </c>
      <c r="S2964" s="91" t="str">
        <f t="shared" si="147"/>
        <v/>
      </c>
    </row>
    <row r="2965" spans="16:19" x14ac:dyDescent="0.2">
      <c r="P2965" s="134" t="str">
        <f t="shared" si="146"/>
        <v/>
      </c>
      <c r="Q2965" s="91" t="str">
        <f t="shared" si="148"/>
        <v/>
      </c>
      <c r="S2965" s="91" t="str">
        <f t="shared" si="147"/>
        <v/>
      </c>
    </row>
    <row r="2966" spans="16:19" x14ac:dyDescent="0.2">
      <c r="P2966" s="134" t="str">
        <f t="shared" si="146"/>
        <v/>
      </c>
      <c r="Q2966" s="91" t="str">
        <f t="shared" si="148"/>
        <v/>
      </c>
      <c r="S2966" s="91" t="str">
        <f t="shared" si="147"/>
        <v/>
      </c>
    </row>
    <row r="2967" spans="16:19" x14ac:dyDescent="0.2">
      <c r="P2967" s="134" t="str">
        <f t="shared" si="146"/>
        <v/>
      </c>
      <c r="Q2967" s="91" t="str">
        <f t="shared" si="148"/>
        <v/>
      </c>
      <c r="S2967" s="91" t="str">
        <f t="shared" si="147"/>
        <v/>
      </c>
    </row>
    <row r="2968" spans="16:19" x14ac:dyDescent="0.2">
      <c r="P2968" s="134" t="str">
        <f t="shared" si="146"/>
        <v/>
      </c>
      <c r="Q2968" s="91" t="str">
        <f t="shared" si="148"/>
        <v/>
      </c>
      <c r="S2968" s="91" t="str">
        <f t="shared" si="147"/>
        <v/>
      </c>
    </row>
    <row r="2969" spans="16:19" x14ac:dyDescent="0.2">
      <c r="P2969" s="134" t="str">
        <f t="shared" si="146"/>
        <v/>
      </c>
      <c r="Q2969" s="91" t="str">
        <f t="shared" si="148"/>
        <v/>
      </c>
      <c r="S2969" s="91" t="str">
        <f t="shared" si="147"/>
        <v/>
      </c>
    </row>
    <row r="2970" spans="16:19" x14ac:dyDescent="0.2">
      <c r="P2970" s="134" t="str">
        <f t="shared" si="146"/>
        <v/>
      </c>
      <c r="Q2970" s="91" t="str">
        <f t="shared" si="148"/>
        <v/>
      </c>
      <c r="S2970" s="91" t="str">
        <f t="shared" si="147"/>
        <v/>
      </c>
    </row>
    <row r="2971" spans="16:19" x14ac:dyDescent="0.2">
      <c r="P2971" s="134" t="str">
        <f t="shared" si="146"/>
        <v/>
      </c>
      <c r="Q2971" s="91" t="str">
        <f t="shared" si="148"/>
        <v/>
      </c>
      <c r="S2971" s="91" t="str">
        <f t="shared" si="147"/>
        <v/>
      </c>
    </row>
    <row r="2972" spans="16:19" x14ac:dyDescent="0.2">
      <c r="P2972" s="134" t="str">
        <f t="shared" si="146"/>
        <v/>
      </c>
      <c r="Q2972" s="91" t="str">
        <f t="shared" si="148"/>
        <v/>
      </c>
      <c r="S2972" s="91" t="str">
        <f t="shared" si="147"/>
        <v/>
      </c>
    </row>
    <row r="2973" spans="16:19" x14ac:dyDescent="0.2">
      <c r="P2973" s="134" t="str">
        <f t="shared" si="146"/>
        <v/>
      </c>
      <c r="Q2973" s="91" t="str">
        <f t="shared" si="148"/>
        <v/>
      </c>
      <c r="S2973" s="91" t="str">
        <f t="shared" si="147"/>
        <v/>
      </c>
    </row>
    <row r="2974" spans="16:19" x14ac:dyDescent="0.2">
      <c r="P2974" s="134" t="str">
        <f t="shared" si="146"/>
        <v/>
      </c>
      <c r="Q2974" s="91" t="str">
        <f t="shared" si="148"/>
        <v/>
      </c>
      <c r="S2974" s="91" t="str">
        <f t="shared" si="147"/>
        <v/>
      </c>
    </row>
    <row r="2975" spans="16:19" x14ac:dyDescent="0.2">
      <c r="P2975" s="134" t="str">
        <f t="shared" si="146"/>
        <v/>
      </c>
      <c r="Q2975" s="91" t="str">
        <f t="shared" si="148"/>
        <v/>
      </c>
      <c r="S2975" s="91" t="str">
        <f t="shared" si="147"/>
        <v/>
      </c>
    </row>
    <row r="2976" spans="16:19" x14ac:dyDescent="0.2">
      <c r="P2976" s="134" t="str">
        <f t="shared" si="146"/>
        <v/>
      </c>
      <c r="Q2976" s="91" t="str">
        <f t="shared" si="148"/>
        <v/>
      </c>
      <c r="S2976" s="91" t="str">
        <f t="shared" si="147"/>
        <v/>
      </c>
    </row>
    <row r="2977" spans="16:19" x14ac:dyDescent="0.2">
      <c r="P2977" s="134" t="str">
        <f t="shared" si="146"/>
        <v/>
      </c>
      <c r="Q2977" s="91" t="str">
        <f t="shared" si="148"/>
        <v/>
      </c>
      <c r="S2977" s="91" t="str">
        <f t="shared" si="147"/>
        <v/>
      </c>
    </row>
    <row r="2978" spans="16:19" x14ac:dyDescent="0.2">
      <c r="P2978" s="134" t="str">
        <f t="shared" si="146"/>
        <v/>
      </c>
      <c r="Q2978" s="91" t="str">
        <f t="shared" si="148"/>
        <v/>
      </c>
      <c r="S2978" s="91" t="str">
        <f t="shared" si="147"/>
        <v/>
      </c>
    </row>
    <row r="2979" spans="16:19" x14ac:dyDescent="0.2">
      <c r="P2979" s="134" t="str">
        <f t="shared" si="146"/>
        <v/>
      </c>
      <c r="Q2979" s="91" t="str">
        <f t="shared" si="148"/>
        <v/>
      </c>
      <c r="S2979" s="91" t="str">
        <f t="shared" si="147"/>
        <v/>
      </c>
    </row>
    <row r="2980" spans="16:19" x14ac:dyDescent="0.2">
      <c r="P2980" s="134" t="str">
        <f t="shared" si="146"/>
        <v/>
      </c>
      <c r="Q2980" s="91" t="str">
        <f t="shared" si="148"/>
        <v/>
      </c>
      <c r="S2980" s="91" t="str">
        <f t="shared" si="147"/>
        <v/>
      </c>
    </row>
    <row r="2981" spans="16:19" x14ac:dyDescent="0.2">
      <c r="P2981" s="134" t="str">
        <f t="shared" si="146"/>
        <v/>
      </c>
      <c r="Q2981" s="91" t="str">
        <f t="shared" si="148"/>
        <v/>
      </c>
      <c r="S2981" s="91" t="str">
        <f t="shared" si="147"/>
        <v/>
      </c>
    </row>
    <row r="2982" spans="16:19" x14ac:dyDescent="0.2">
      <c r="P2982" s="134" t="str">
        <f t="shared" si="146"/>
        <v/>
      </c>
      <c r="Q2982" s="91" t="str">
        <f t="shared" si="148"/>
        <v/>
      </c>
      <c r="S2982" s="91" t="str">
        <f t="shared" si="147"/>
        <v/>
      </c>
    </row>
    <row r="2983" spans="16:19" x14ac:dyDescent="0.2">
      <c r="P2983" s="134" t="str">
        <f t="shared" si="146"/>
        <v/>
      </c>
      <c r="Q2983" s="91" t="str">
        <f t="shared" si="148"/>
        <v/>
      </c>
      <c r="S2983" s="91" t="str">
        <f t="shared" si="147"/>
        <v/>
      </c>
    </row>
    <row r="2984" spans="16:19" x14ac:dyDescent="0.2">
      <c r="P2984" s="134" t="str">
        <f t="shared" si="146"/>
        <v/>
      </c>
      <c r="Q2984" s="91" t="str">
        <f t="shared" si="148"/>
        <v/>
      </c>
      <c r="S2984" s="91" t="str">
        <f t="shared" si="147"/>
        <v/>
      </c>
    </row>
    <row r="2985" spans="16:19" x14ac:dyDescent="0.2">
      <c r="P2985" s="134" t="str">
        <f t="shared" si="146"/>
        <v/>
      </c>
      <c r="Q2985" s="91" t="str">
        <f t="shared" si="148"/>
        <v/>
      </c>
      <c r="S2985" s="91" t="str">
        <f t="shared" si="147"/>
        <v/>
      </c>
    </row>
    <row r="2986" spans="16:19" x14ac:dyDescent="0.2">
      <c r="P2986" s="134" t="str">
        <f t="shared" si="146"/>
        <v/>
      </c>
      <c r="Q2986" s="91" t="str">
        <f t="shared" si="148"/>
        <v/>
      </c>
      <c r="S2986" s="91" t="str">
        <f t="shared" si="147"/>
        <v/>
      </c>
    </row>
    <row r="2987" spans="16:19" x14ac:dyDescent="0.2">
      <c r="P2987" s="134" t="str">
        <f t="shared" si="146"/>
        <v/>
      </c>
      <c r="Q2987" s="91" t="str">
        <f t="shared" si="148"/>
        <v/>
      </c>
      <c r="S2987" s="91" t="str">
        <f t="shared" si="147"/>
        <v/>
      </c>
    </row>
    <row r="2988" spans="16:19" x14ac:dyDescent="0.2">
      <c r="P2988" s="134" t="str">
        <f t="shared" si="146"/>
        <v/>
      </c>
      <c r="Q2988" s="91" t="str">
        <f t="shared" si="148"/>
        <v/>
      </c>
      <c r="S2988" s="91" t="str">
        <f t="shared" si="147"/>
        <v/>
      </c>
    </row>
    <row r="2989" spans="16:19" x14ac:dyDescent="0.2">
      <c r="P2989" s="134" t="str">
        <f t="shared" si="146"/>
        <v/>
      </c>
      <c r="Q2989" s="91" t="str">
        <f t="shared" si="148"/>
        <v/>
      </c>
      <c r="S2989" s="91" t="str">
        <f t="shared" si="147"/>
        <v/>
      </c>
    </row>
    <row r="2990" spans="16:19" x14ac:dyDescent="0.2">
      <c r="P2990" s="134" t="str">
        <f t="shared" si="146"/>
        <v/>
      </c>
      <c r="Q2990" s="91" t="str">
        <f t="shared" si="148"/>
        <v/>
      </c>
      <c r="S2990" s="91" t="str">
        <f t="shared" si="147"/>
        <v/>
      </c>
    </row>
    <row r="2991" spans="16:19" x14ac:dyDescent="0.2">
      <c r="P2991" s="134" t="str">
        <f t="shared" si="146"/>
        <v/>
      </c>
      <c r="Q2991" s="91" t="str">
        <f t="shared" si="148"/>
        <v/>
      </c>
      <c r="S2991" s="91" t="str">
        <f t="shared" si="147"/>
        <v/>
      </c>
    </row>
    <row r="2992" spans="16:19" x14ac:dyDescent="0.2">
      <c r="P2992" s="134" t="str">
        <f t="shared" si="146"/>
        <v/>
      </c>
      <c r="Q2992" s="91" t="str">
        <f t="shared" si="148"/>
        <v/>
      </c>
      <c r="S2992" s="91" t="str">
        <f t="shared" si="147"/>
        <v/>
      </c>
    </row>
    <row r="2993" spans="16:19" x14ac:dyDescent="0.2">
      <c r="P2993" s="134" t="str">
        <f t="shared" si="146"/>
        <v/>
      </c>
      <c r="Q2993" s="91" t="str">
        <f t="shared" si="148"/>
        <v/>
      </c>
      <c r="S2993" s="91" t="str">
        <f t="shared" si="147"/>
        <v/>
      </c>
    </row>
    <row r="2994" spans="16:19" x14ac:dyDescent="0.2">
      <c r="P2994" s="134" t="str">
        <f t="shared" si="146"/>
        <v/>
      </c>
      <c r="Q2994" s="91" t="str">
        <f t="shared" si="148"/>
        <v/>
      </c>
      <c r="S2994" s="91" t="str">
        <f t="shared" si="147"/>
        <v/>
      </c>
    </row>
    <row r="2995" spans="16:19" x14ac:dyDescent="0.2">
      <c r="P2995" s="134" t="str">
        <f t="shared" si="146"/>
        <v/>
      </c>
      <c r="Q2995" s="91" t="str">
        <f t="shared" si="148"/>
        <v/>
      </c>
      <c r="S2995" s="91" t="str">
        <f t="shared" si="147"/>
        <v/>
      </c>
    </row>
    <row r="2996" spans="16:19" x14ac:dyDescent="0.2">
      <c r="P2996" s="134" t="str">
        <f t="shared" si="146"/>
        <v/>
      </c>
      <c r="Q2996" s="91" t="str">
        <f t="shared" si="148"/>
        <v/>
      </c>
      <c r="S2996" s="91" t="str">
        <f t="shared" si="147"/>
        <v/>
      </c>
    </row>
    <row r="2997" spans="16:19" x14ac:dyDescent="0.2">
      <c r="P2997" s="134" t="str">
        <f t="shared" si="146"/>
        <v/>
      </c>
      <c r="Q2997" s="91" t="str">
        <f t="shared" si="148"/>
        <v/>
      </c>
      <c r="S2997" s="91" t="str">
        <f t="shared" si="147"/>
        <v/>
      </c>
    </row>
    <row r="2998" spans="16:19" x14ac:dyDescent="0.2">
      <c r="P2998" s="134" t="str">
        <f t="shared" si="146"/>
        <v/>
      </c>
      <c r="Q2998" s="91" t="str">
        <f t="shared" si="148"/>
        <v/>
      </c>
      <c r="S2998" s="91" t="str">
        <f t="shared" si="147"/>
        <v/>
      </c>
    </row>
    <row r="2999" spans="16:19" x14ac:dyDescent="0.2">
      <c r="P2999" s="134" t="str">
        <f t="shared" si="146"/>
        <v/>
      </c>
      <c r="Q2999" s="91" t="str">
        <f t="shared" si="148"/>
        <v/>
      </c>
      <c r="S2999" s="91" t="str">
        <f t="shared" si="147"/>
        <v/>
      </c>
    </row>
    <row r="3000" spans="16:19" x14ac:dyDescent="0.2">
      <c r="P3000" s="134" t="str">
        <f t="shared" si="146"/>
        <v/>
      </c>
      <c r="Q3000" s="91" t="str">
        <f t="shared" si="148"/>
        <v/>
      </c>
      <c r="S3000" s="91" t="str">
        <f t="shared" si="147"/>
        <v/>
      </c>
    </row>
    <row r="3001" spans="16:19" x14ac:dyDescent="0.2">
      <c r="P3001" s="134" t="str">
        <f t="shared" si="146"/>
        <v/>
      </c>
      <c r="Q3001" s="91" t="str">
        <f t="shared" si="148"/>
        <v/>
      </c>
      <c r="S3001" s="91" t="str">
        <f t="shared" si="147"/>
        <v/>
      </c>
    </row>
    <row r="3002" spans="16:19" x14ac:dyDescent="0.2">
      <c r="P3002" s="134" t="str">
        <f t="shared" si="146"/>
        <v/>
      </c>
      <c r="Q3002" s="91" t="str">
        <f t="shared" si="148"/>
        <v/>
      </c>
      <c r="S3002" s="91" t="str">
        <f t="shared" si="147"/>
        <v/>
      </c>
    </row>
    <row r="3003" spans="16:19" x14ac:dyDescent="0.2">
      <c r="P3003" s="134" t="str">
        <f t="shared" si="146"/>
        <v/>
      </c>
      <c r="Q3003" s="91" t="str">
        <f t="shared" si="148"/>
        <v/>
      </c>
      <c r="S3003" s="91" t="str">
        <f t="shared" si="147"/>
        <v/>
      </c>
    </row>
    <row r="3004" spans="16:19" x14ac:dyDescent="0.2">
      <c r="P3004" s="134" t="str">
        <f t="shared" si="146"/>
        <v/>
      </c>
      <c r="Q3004" s="91" t="str">
        <f t="shared" si="148"/>
        <v/>
      </c>
      <c r="S3004" s="91" t="str">
        <f t="shared" si="147"/>
        <v/>
      </c>
    </row>
    <row r="3005" spans="16:19" x14ac:dyDescent="0.2">
      <c r="P3005" s="134" t="str">
        <f t="shared" si="146"/>
        <v/>
      </c>
      <c r="Q3005" s="91" t="str">
        <f t="shared" si="148"/>
        <v/>
      </c>
      <c r="S3005" s="91" t="str">
        <f t="shared" si="147"/>
        <v/>
      </c>
    </row>
    <row r="3006" spans="16:19" x14ac:dyDescent="0.2">
      <c r="P3006" s="134" t="str">
        <f t="shared" si="146"/>
        <v/>
      </c>
      <c r="Q3006" s="91" t="str">
        <f t="shared" si="148"/>
        <v/>
      </c>
      <c r="S3006" s="91" t="str">
        <f t="shared" si="147"/>
        <v/>
      </c>
    </row>
    <row r="3007" spans="16:19" x14ac:dyDescent="0.2">
      <c r="P3007" s="134" t="str">
        <f t="shared" si="146"/>
        <v/>
      </c>
      <c r="Q3007" s="91" t="str">
        <f t="shared" si="148"/>
        <v/>
      </c>
      <c r="S3007" s="91" t="str">
        <f t="shared" si="147"/>
        <v/>
      </c>
    </row>
    <row r="3008" spans="16:19" x14ac:dyDescent="0.2">
      <c r="P3008" s="134" t="str">
        <f t="shared" si="146"/>
        <v/>
      </c>
      <c r="Q3008" s="91" t="str">
        <f t="shared" si="148"/>
        <v/>
      </c>
      <c r="S3008" s="91" t="str">
        <f t="shared" si="147"/>
        <v/>
      </c>
    </row>
    <row r="3009" spans="16:19" x14ac:dyDescent="0.2">
      <c r="P3009" s="134" t="str">
        <f t="shared" si="146"/>
        <v/>
      </c>
      <c r="Q3009" s="91" t="str">
        <f t="shared" si="148"/>
        <v/>
      </c>
      <c r="S3009" s="91" t="str">
        <f t="shared" si="147"/>
        <v/>
      </c>
    </row>
    <row r="3010" spans="16:19" x14ac:dyDescent="0.2">
      <c r="P3010" s="134" t="str">
        <f t="shared" si="146"/>
        <v/>
      </c>
      <c r="Q3010" s="91" t="str">
        <f t="shared" si="148"/>
        <v/>
      </c>
      <c r="S3010" s="91" t="str">
        <f t="shared" si="147"/>
        <v/>
      </c>
    </row>
    <row r="3011" spans="16:19" x14ac:dyDescent="0.2">
      <c r="P3011" s="134" t="str">
        <f t="shared" ref="P3011:P3074" si="149">IF(A3011="","",1)</f>
        <v/>
      </c>
      <c r="Q3011" s="91" t="str">
        <f t="shared" si="148"/>
        <v/>
      </c>
      <c r="S3011" s="91" t="str">
        <f t="shared" ref="S3011:S3074" si="150">IF(T3011="AGENT",2,"")&amp;IF(T3011="CLIENT",1,"")</f>
        <v/>
      </c>
    </row>
    <row r="3012" spans="16:19" x14ac:dyDescent="0.2">
      <c r="P3012" s="134" t="str">
        <f t="shared" si="149"/>
        <v/>
      </c>
      <c r="Q3012" s="91" t="str">
        <f t="shared" ref="Q3012:Q3075" si="151">IF(OR(L3012="TROP CHER ALL IN", L3012="TROP CHER FOB", L3012="TROP CHER FRET", L3012="REP HORS DELAIS", L3012="PDT NON ADAPTE", L3012="CDE ANNULEE", L3012="AUTRE"),1, "")</f>
        <v/>
      </c>
      <c r="S3012" s="91" t="str">
        <f t="shared" si="150"/>
        <v/>
      </c>
    </row>
    <row r="3013" spans="16:19" x14ac:dyDescent="0.2">
      <c r="P3013" s="134" t="str">
        <f t="shared" si="149"/>
        <v/>
      </c>
      <c r="Q3013" s="91" t="str">
        <f t="shared" si="151"/>
        <v/>
      </c>
      <c r="S3013" s="91" t="str">
        <f t="shared" si="150"/>
        <v/>
      </c>
    </row>
    <row r="3014" spans="16:19" x14ac:dyDescent="0.2">
      <c r="P3014" s="134" t="str">
        <f t="shared" si="149"/>
        <v/>
      </c>
      <c r="Q3014" s="91" t="str">
        <f t="shared" si="151"/>
        <v/>
      </c>
      <c r="S3014" s="91" t="str">
        <f t="shared" si="150"/>
        <v/>
      </c>
    </row>
    <row r="3015" spans="16:19" x14ac:dyDescent="0.2">
      <c r="P3015" s="134" t="str">
        <f t="shared" si="149"/>
        <v/>
      </c>
      <c r="Q3015" s="91" t="str">
        <f t="shared" si="151"/>
        <v/>
      </c>
      <c r="S3015" s="91" t="str">
        <f t="shared" si="150"/>
        <v/>
      </c>
    </row>
    <row r="3016" spans="16:19" x14ac:dyDescent="0.2">
      <c r="P3016" s="134" t="str">
        <f t="shared" si="149"/>
        <v/>
      </c>
      <c r="Q3016" s="91" t="str">
        <f t="shared" si="151"/>
        <v/>
      </c>
      <c r="S3016" s="91" t="str">
        <f t="shared" si="150"/>
        <v/>
      </c>
    </row>
    <row r="3017" spans="16:19" x14ac:dyDescent="0.2">
      <c r="P3017" s="134" t="str">
        <f t="shared" si="149"/>
        <v/>
      </c>
      <c r="Q3017" s="91" t="str">
        <f t="shared" si="151"/>
        <v/>
      </c>
      <c r="S3017" s="91" t="str">
        <f t="shared" si="150"/>
        <v/>
      </c>
    </row>
    <row r="3018" spans="16:19" x14ac:dyDescent="0.2">
      <c r="P3018" s="134" t="str">
        <f t="shared" si="149"/>
        <v/>
      </c>
      <c r="Q3018" s="91" t="str">
        <f t="shared" si="151"/>
        <v/>
      </c>
      <c r="S3018" s="91" t="str">
        <f t="shared" si="150"/>
        <v/>
      </c>
    </row>
    <row r="3019" spans="16:19" x14ac:dyDescent="0.2">
      <c r="P3019" s="134" t="str">
        <f t="shared" si="149"/>
        <v/>
      </c>
      <c r="Q3019" s="91" t="str">
        <f t="shared" si="151"/>
        <v/>
      </c>
      <c r="S3019" s="91" t="str">
        <f t="shared" si="150"/>
        <v/>
      </c>
    </row>
    <row r="3020" spans="16:19" x14ac:dyDescent="0.2">
      <c r="P3020" s="134" t="str">
        <f t="shared" si="149"/>
        <v/>
      </c>
      <c r="Q3020" s="91" t="str">
        <f t="shared" si="151"/>
        <v/>
      </c>
      <c r="S3020" s="91" t="str">
        <f t="shared" si="150"/>
        <v/>
      </c>
    </row>
    <row r="3021" spans="16:19" x14ac:dyDescent="0.2">
      <c r="P3021" s="134" t="str">
        <f t="shared" si="149"/>
        <v/>
      </c>
      <c r="Q3021" s="91" t="str">
        <f t="shared" si="151"/>
        <v/>
      </c>
      <c r="S3021" s="91" t="str">
        <f t="shared" si="150"/>
        <v/>
      </c>
    </row>
    <row r="3022" spans="16:19" x14ac:dyDescent="0.2">
      <c r="P3022" s="134" t="str">
        <f t="shared" si="149"/>
        <v/>
      </c>
      <c r="Q3022" s="91" t="str">
        <f t="shared" si="151"/>
        <v/>
      </c>
      <c r="S3022" s="91" t="str">
        <f t="shared" si="150"/>
        <v/>
      </c>
    </row>
    <row r="3023" spans="16:19" x14ac:dyDescent="0.2">
      <c r="P3023" s="134" t="str">
        <f t="shared" si="149"/>
        <v/>
      </c>
      <c r="Q3023" s="91" t="str">
        <f t="shared" si="151"/>
        <v/>
      </c>
      <c r="S3023" s="91" t="str">
        <f t="shared" si="150"/>
        <v/>
      </c>
    </row>
    <row r="3024" spans="16:19" x14ac:dyDescent="0.2">
      <c r="P3024" s="134" t="str">
        <f t="shared" si="149"/>
        <v/>
      </c>
      <c r="Q3024" s="91" t="str">
        <f t="shared" si="151"/>
        <v/>
      </c>
      <c r="S3024" s="91" t="str">
        <f t="shared" si="150"/>
        <v/>
      </c>
    </row>
    <row r="3025" spans="16:19" x14ac:dyDescent="0.2">
      <c r="P3025" s="134" t="str">
        <f t="shared" si="149"/>
        <v/>
      </c>
      <c r="Q3025" s="91" t="str">
        <f t="shared" si="151"/>
        <v/>
      </c>
      <c r="S3025" s="91" t="str">
        <f t="shared" si="150"/>
        <v/>
      </c>
    </row>
    <row r="3026" spans="16:19" x14ac:dyDescent="0.2">
      <c r="P3026" s="134" t="str">
        <f t="shared" si="149"/>
        <v/>
      </c>
      <c r="Q3026" s="91" t="str">
        <f t="shared" si="151"/>
        <v/>
      </c>
      <c r="S3026" s="91" t="str">
        <f t="shared" si="150"/>
        <v/>
      </c>
    </row>
    <row r="3027" spans="16:19" x14ac:dyDescent="0.2">
      <c r="P3027" s="134" t="str">
        <f t="shared" si="149"/>
        <v/>
      </c>
      <c r="Q3027" s="91" t="str">
        <f t="shared" si="151"/>
        <v/>
      </c>
      <c r="S3027" s="91" t="str">
        <f t="shared" si="150"/>
        <v/>
      </c>
    </row>
    <row r="3028" spans="16:19" x14ac:dyDescent="0.2">
      <c r="P3028" s="134" t="str">
        <f t="shared" si="149"/>
        <v/>
      </c>
      <c r="Q3028" s="91" t="str">
        <f t="shared" si="151"/>
        <v/>
      </c>
      <c r="S3028" s="91" t="str">
        <f t="shared" si="150"/>
        <v/>
      </c>
    </row>
    <row r="3029" spans="16:19" x14ac:dyDescent="0.2">
      <c r="P3029" s="134" t="str">
        <f t="shared" si="149"/>
        <v/>
      </c>
      <c r="Q3029" s="91" t="str">
        <f t="shared" si="151"/>
        <v/>
      </c>
      <c r="S3029" s="91" t="str">
        <f t="shared" si="150"/>
        <v/>
      </c>
    </row>
    <row r="3030" spans="16:19" x14ac:dyDescent="0.2">
      <c r="P3030" s="134" t="str">
        <f t="shared" si="149"/>
        <v/>
      </c>
      <c r="Q3030" s="91" t="str">
        <f t="shared" si="151"/>
        <v/>
      </c>
      <c r="S3030" s="91" t="str">
        <f t="shared" si="150"/>
        <v/>
      </c>
    </row>
    <row r="3031" spans="16:19" x14ac:dyDescent="0.2">
      <c r="P3031" s="134" t="str">
        <f t="shared" si="149"/>
        <v/>
      </c>
      <c r="Q3031" s="91" t="str">
        <f t="shared" si="151"/>
        <v/>
      </c>
      <c r="S3031" s="91" t="str">
        <f t="shared" si="150"/>
        <v/>
      </c>
    </row>
    <row r="3032" spans="16:19" x14ac:dyDescent="0.2">
      <c r="P3032" s="134" t="str">
        <f t="shared" si="149"/>
        <v/>
      </c>
      <c r="Q3032" s="91" t="str">
        <f t="shared" si="151"/>
        <v/>
      </c>
      <c r="S3032" s="91" t="str">
        <f t="shared" si="150"/>
        <v/>
      </c>
    </row>
    <row r="3033" spans="16:19" x14ac:dyDescent="0.2">
      <c r="P3033" s="134" t="str">
        <f t="shared" si="149"/>
        <v/>
      </c>
      <c r="Q3033" s="91" t="str">
        <f t="shared" si="151"/>
        <v/>
      </c>
      <c r="S3033" s="91" t="str">
        <f t="shared" si="150"/>
        <v/>
      </c>
    </row>
    <row r="3034" spans="16:19" x14ac:dyDescent="0.2">
      <c r="P3034" s="134" t="str">
        <f t="shared" si="149"/>
        <v/>
      </c>
      <c r="Q3034" s="91" t="str">
        <f t="shared" si="151"/>
        <v/>
      </c>
      <c r="S3034" s="91" t="str">
        <f t="shared" si="150"/>
        <v/>
      </c>
    </row>
    <row r="3035" spans="16:19" x14ac:dyDescent="0.2">
      <c r="P3035" s="134" t="str">
        <f t="shared" si="149"/>
        <v/>
      </c>
      <c r="Q3035" s="91" t="str">
        <f t="shared" si="151"/>
        <v/>
      </c>
      <c r="S3035" s="91" t="str">
        <f t="shared" si="150"/>
        <v/>
      </c>
    </row>
    <row r="3036" spans="16:19" x14ac:dyDescent="0.2">
      <c r="P3036" s="134" t="str">
        <f t="shared" si="149"/>
        <v/>
      </c>
      <c r="Q3036" s="91" t="str">
        <f t="shared" si="151"/>
        <v/>
      </c>
      <c r="S3036" s="91" t="str">
        <f t="shared" si="150"/>
        <v/>
      </c>
    </row>
    <row r="3037" spans="16:19" x14ac:dyDescent="0.2">
      <c r="P3037" s="134" t="str">
        <f t="shared" si="149"/>
        <v/>
      </c>
      <c r="Q3037" s="91" t="str">
        <f t="shared" si="151"/>
        <v/>
      </c>
      <c r="S3037" s="91" t="str">
        <f t="shared" si="150"/>
        <v/>
      </c>
    </row>
    <row r="3038" spans="16:19" x14ac:dyDescent="0.2">
      <c r="P3038" s="134" t="str">
        <f t="shared" si="149"/>
        <v/>
      </c>
      <c r="Q3038" s="91" t="str">
        <f t="shared" si="151"/>
        <v/>
      </c>
      <c r="S3038" s="91" t="str">
        <f t="shared" si="150"/>
        <v/>
      </c>
    </row>
    <row r="3039" spans="16:19" x14ac:dyDescent="0.2">
      <c r="P3039" s="134" t="str">
        <f t="shared" si="149"/>
        <v/>
      </c>
      <c r="Q3039" s="91" t="str">
        <f t="shared" si="151"/>
        <v/>
      </c>
      <c r="S3039" s="91" t="str">
        <f t="shared" si="150"/>
        <v/>
      </c>
    </row>
    <row r="3040" spans="16:19" x14ac:dyDescent="0.2">
      <c r="P3040" s="134" t="str">
        <f t="shared" si="149"/>
        <v/>
      </c>
      <c r="Q3040" s="91" t="str">
        <f t="shared" si="151"/>
        <v/>
      </c>
      <c r="S3040" s="91" t="str">
        <f t="shared" si="150"/>
        <v/>
      </c>
    </row>
    <row r="3041" spans="16:19" x14ac:dyDescent="0.2">
      <c r="P3041" s="134" t="str">
        <f t="shared" si="149"/>
        <v/>
      </c>
      <c r="Q3041" s="91" t="str">
        <f t="shared" si="151"/>
        <v/>
      </c>
      <c r="S3041" s="91" t="str">
        <f t="shared" si="150"/>
        <v/>
      </c>
    </row>
    <row r="3042" spans="16:19" x14ac:dyDescent="0.2">
      <c r="P3042" s="134" t="str">
        <f t="shared" si="149"/>
        <v/>
      </c>
      <c r="Q3042" s="91" t="str">
        <f t="shared" si="151"/>
        <v/>
      </c>
      <c r="S3042" s="91" t="str">
        <f t="shared" si="150"/>
        <v/>
      </c>
    </row>
    <row r="3043" spans="16:19" x14ac:dyDescent="0.2">
      <c r="P3043" s="134" t="str">
        <f t="shared" si="149"/>
        <v/>
      </c>
      <c r="Q3043" s="91" t="str">
        <f t="shared" si="151"/>
        <v/>
      </c>
      <c r="S3043" s="91" t="str">
        <f t="shared" si="150"/>
        <v/>
      </c>
    </row>
    <row r="3044" spans="16:19" x14ac:dyDescent="0.2">
      <c r="P3044" s="134" t="str">
        <f t="shared" si="149"/>
        <v/>
      </c>
      <c r="Q3044" s="91" t="str">
        <f t="shared" si="151"/>
        <v/>
      </c>
      <c r="S3044" s="91" t="str">
        <f t="shared" si="150"/>
        <v/>
      </c>
    </row>
    <row r="3045" spans="16:19" x14ac:dyDescent="0.2">
      <c r="P3045" s="134" t="str">
        <f t="shared" si="149"/>
        <v/>
      </c>
      <c r="Q3045" s="91" t="str">
        <f t="shared" si="151"/>
        <v/>
      </c>
      <c r="S3045" s="91" t="str">
        <f t="shared" si="150"/>
        <v/>
      </c>
    </row>
    <row r="3046" spans="16:19" x14ac:dyDescent="0.2">
      <c r="P3046" s="134" t="str">
        <f t="shared" si="149"/>
        <v/>
      </c>
      <c r="Q3046" s="91" t="str">
        <f t="shared" si="151"/>
        <v/>
      </c>
      <c r="S3046" s="91" t="str">
        <f t="shared" si="150"/>
        <v/>
      </c>
    </row>
    <row r="3047" spans="16:19" x14ac:dyDescent="0.2">
      <c r="P3047" s="134" t="str">
        <f t="shared" si="149"/>
        <v/>
      </c>
      <c r="Q3047" s="91" t="str">
        <f t="shared" si="151"/>
        <v/>
      </c>
      <c r="S3047" s="91" t="str">
        <f t="shared" si="150"/>
        <v/>
      </c>
    </row>
    <row r="3048" spans="16:19" x14ac:dyDescent="0.2">
      <c r="P3048" s="134" t="str">
        <f t="shared" si="149"/>
        <v/>
      </c>
      <c r="Q3048" s="91" t="str">
        <f t="shared" si="151"/>
        <v/>
      </c>
      <c r="S3048" s="91" t="str">
        <f t="shared" si="150"/>
        <v/>
      </c>
    </row>
    <row r="3049" spans="16:19" x14ac:dyDescent="0.2">
      <c r="P3049" s="134" t="str">
        <f t="shared" si="149"/>
        <v/>
      </c>
      <c r="Q3049" s="91" t="str">
        <f t="shared" si="151"/>
        <v/>
      </c>
      <c r="S3049" s="91" t="str">
        <f t="shared" si="150"/>
        <v/>
      </c>
    </row>
    <row r="3050" spans="16:19" x14ac:dyDescent="0.2">
      <c r="P3050" s="134" t="str">
        <f t="shared" si="149"/>
        <v/>
      </c>
      <c r="Q3050" s="91" t="str">
        <f t="shared" si="151"/>
        <v/>
      </c>
      <c r="S3050" s="91" t="str">
        <f t="shared" si="150"/>
        <v/>
      </c>
    </row>
    <row r="3051" spans="16:19" x14ac:dyDescent="0.2">
      <c r="P3051" s="134" t="str">
        <f t="shared" si="149"/>
        <v/>
      </c>
      <c r="Q3051" s="91" t="str">
        <f t="shared" si="151"/>
        <v/>
      </c>
      <c r="S3051" s="91" t="str">
        <f t="shared" si="150"/>
        <v/>
      </c>
    </row>
    <row r="3052" spans="16:19" x14ac:dyDescent="0.2">
      <c r="P3052" s="134" t="str">
        <f t="shared" si="149"/>
        <v/>
      </c>
      <c r="Q3052" s="91" t="str">
        <f t="shared" si="151"/>
        <v/>
      </c>
      <c r="S3052" s="91" t="str">
        <f t="shared" si="150"/>
        <v/>
      </c>
    </row>
    <row r="3053" spans="16:19" x14ac:dyDescent="0.2">
      <c r="P3053" s="134" t="str">
        <f t="shared" si="149"/>
        <v/>
      </c>
      <c r="Q3053" s="91" t="str">
        <f t="shared" si="151"/>
        <v/>
      </c>
      <c r="S3053" s="91" t="str">
        <f t="shared" si="150"/>
        <v/>
      </c>
    </row>
    <row r="3054" spans="16:19" x14ac:dyDescent="0.2">
      <c r="P3054" s="134" t="str">
        <f t="shared" si="149"/>
        <v/>
      </c>
      <c r="Q3054" s="91" t="str">
        <f t="shared" si="151"/>
        <v/>
      </c>
      <c r="S3054" s="91" t="str">
        <f t="shared" si="150"/>
        <v/>
      </c>
    </row>
    <row r="3055" spans="16:19" x14ac:dyDescent="0.2">
      <c r="P3055" s="134" t="str">
        <f t="shared" si="149"/>
        <v/>
      </c>
      <c r="Q3055" s="91" t="str">
        <f t="shared" si="151"/>
        <v/>
      </c>
      <c r="S3055" s="91" t="str">
        <f t="shared" si="150"/>
        <v/>
      </c>
    </row>
    <row r="3056" spans="16:19" x14ac:dyDescent="0.2">
      <c r="P3056" s="134" t="str">
        <f t="shared" si="149"/>
        <v/>
      </c>
      <c r="Q3056" s="91" t="str">
        <f t="shared" si="151"/>
        <v/>
      </c>
      <c r="S3056" s="91" t="str">
        <f t="shared" si="150"/>
        <v/>
      </c>
    </row>
    <row r="3057" spans="16:19" x14ac:dyDescent="0.2">
      <c r="P3057" s="134" t="str">
        <f t="shared" si="149"/>
        <v/>
      </c>
      <c r="Q3057" s="91" t="str">
        <f t="shared" si="151"/>
        <v/>
      </c>
      <c r="S3057" s="91" t="str">
        <f t="shared" si="150"/>
        <v/>
      </c>
    </row>
    <row r="3058" spans="16:19" x14ac:dyDescent="0.2">
      <c r="P3058" s="134" t="str">
        <f t="shared" si="149"/>
        <v/>
      </c>
      <c r="Q3058" s="91" t="str">
        <f t="shared" si="151"/>
        <v/>
      </c>
      <c r="S3058" s="91" t="str">
        <f t="shared" si="150"/>
        <v/>
      </c>
    </row>
    <row r="3059" spans="16:19" x14ac:dyDescent="0.2">
      <c r="P3059" s="134" t="str">
        <f t="shared" si="149"/>
        <v/>
      </c>
      <c r="Q3059" s="91" t="str">
        <f t="shared" si="151"/>
        <v/>
      </c>
      <c r="S3059" s="91" t="str">
        <f t="shared" si="150"/>
        <v/>
      </c>
    </row>
    <row r="3060" spans="16:19" x14ac:dyDescent="0.2">
      <c r="P3060" s="134" t="str">
        <f t="shared" si="149"/>
        <v/>
      </c>
      <c r="Q3060" s="91" t="str">
        <f t="shared" si="151"/>
        <v/>
      </c>
      <c r="S3060" s="91" t="str">
        <f t="shared" si="150"/>
        <v/>
      </c>
    </row>
    <row r="3061" spans="16:19" x14ac:dyDescent="0.2">
      <c r="P3061" s="134" t="str">
        <f t="shared" si="149"/>
        <v/>
      </c>
      <c r="Q3061" s="91" t="str">
        <f t="shared" si="151"/>
        <v/>
      </c>
      <c r="S3061" s="91" t="str">
        <f t="shared" si="150"/>
        <v/>
      </c>
    </row>
    <row r="3062" spans="16:19" x14ac:dyDescent="0.2">
      <c r="P3062" s="134" t="str">
        <f t="shared" si="149"/>
        <v/>
      </c>
      <c r="Q3062" s="91" t="str">
        <f t="shared" si="151"/>
        <v/>
      </c>
      <c r="S3062" s="91" t="str">
        <f t="shared" si="150"/>
        <v/>
      </c>
    </row>
    <row r="3063" spans="16:19" x14ac:dyDescent="0.2">
      <c r="P3063" s="134" t="str">
        <f t="shared" si="149"/>
        <v/>
      </c>
      <c r="Q3063" s="91" t="str">
        <f t="shared" si="151"/>
        <v/>
      </c>
      <c r="S3063" s="91" t="str">
        <f t="shared" si="150"/>
        <v/>
      </c>
    </row>
    <row r="3064" spans="16:19" x14ac:dyDescent="0.2">
      <c r="P3064" s="134" t="str">
        <f t="shared" si="149"/>
        <v/>
      </c>
      <c r="Q3064" s="91" t="str">
        <f t="shared" si="151"/>
        <v/>
      </c>
      <c r="S3064" s="91" t="str">
        <f t="shared" si="150"/>
        <v/>
      </c>
    </row>
    <row r="3065" spans="16:19" x14ac:dyDescent="0.2">
      <c r="P3065" s="134" t="str">
        <f t="shared" si="149"/>
        <v/>
      </c>
      <c r="Q3065" s="91" t="str">
        <f t="shared" si="151"/>
        <v/>
      </c>
      <c r="S3065" s="91" t="str">
        <f t="shared" si="150"/>
        <v/>
      </c>
    </row>
    <row r="3066" spans="16:19" x14ac:dyDescent="0.2">
      <c r="P3066" s="134" t="str">
        <f t="shared" si="149"/>
        <v/>
      </c>
      <c r="Q3066" s="91" t="str">
        <f t="shared" si="151"/>
        <v/>
      </c>
      <c r="S3066" s="91" t="str">
        <f t="shared" si="150"/>
        <v/>
      </c>
    </row>
    <row r="3067" spans="16:19" x14ac:dyDescent="0.2">
      <c r="P3067" s="134" t="str">
        <f t="shared" si="149"/>
        <v/>
      </c>
      <c r="Q3067" s="91" t="str">
        <f t="shared" si="151"/>
        <v/>
      </c>
      <c r="S3067" s="91" t="str">
        <f t="shared" si="150"/>
        <v/>
      </c>
    </row>
    <row r="3068" spans="16:19" x14ac:dyDescent="0.2">
      <c r="P3068" s="134" t="str">
        <f t="shared" si="149"/>
        <v/>
      </c>
      <c r="Q3068" s="91" t="str">
        <f t="shared" si="151"/>
        <v/>
      </c>
      <c r="S3068" s="91" t="str">
        <f t="shared" si="150"/>
        <v/>
      </c>
    </row>
    <row r="3069" spans="16:19" x14ac:dyDescent="0.2">
      <c r="P3069" s="134" t="str">
        <f t="shared" si="149"/>
        <v/>
      </c>
      <c r="Q3069" s="91" t="str">
        <f t="shared" si="151"/>
        <v/>
      </c>
      <c r="S3069" s="91" t="str">
        <f t="shared" si="150"/>
        <v/>
      </c>
    </row>
    <row r="3070" spans="16:19" x14ac:dyDescent="0.2">
      <c r="P3070" s="134" t="str">
        <f t="shared" si="149"/>
        <v/>
      </c>
      <c r="Q3070" s="91" t="str">
        <f t="shared" si="151"/>
        <v/>
      </c>
      <c r="S3070" s="91" t="str">
        <f t="shared" si="150"/>
        <v/>
      </c>
    </row>
    <row r="3071" spans="16:19" x14ac:dyDescent="0.2">
      <c r="P3071" s="134" t="str">
        <f t="shared" si="149"/>
        <v/>
      </c>
      <c r="Q3071" s="91" t="str">
        <f t="shared" si="151"/>
        <v/>
      </c>
      <c r="S3071" s="91" t="str">
        <f t="shared" si="150"/>
        <v/>
      </c>
    </row>
    <row r="3072" spans="16:19" x14ac:dyDescent="0.2">
      <c r="P3072" s="134" t="str">
        <f t="shared" si="149"/>
        <v/>
      </c>
      <c r="Q3072" s="91" t="str">
        <f t="shared" si="151"/>
        <v/>
      </c>
      <c r="S3072" s="91" t="str">
        <f t="shared" si="150"/>
        <v/>
      </c>
    </row>
    <row r="3073" spans="16:19" x14ac:dyDescent="0.2">
      <c r="P3073" s="134" t="str">
        <f t="shared" si="149"/>
        <v/>
      </c>
      <c r="Q3073" s="91" t="str">
        <f t="shared" si="151"/>
        <v/>
      </c>
      <c r="S3073" s="91" t="str">
        <f t="shared" si="150"/>
        <v/>
      </c>
    </row>
    <row r="3074" spans="16:19" x14ac:dyDescent="0.2">
      <c r="P3074" s="134" t="str">
        <f t="shared" si="149"/>
        <v/>
      </c>
      <c r="Q3074" s="91" t="str">
        <f t="shared" si="151"/>
        <v/>
      </c>
      <c r="S3074" s="91" t="str">
        <f t="shared" si="150"/>
        <v/>
      </c>
    </row>
    <row r="3075" spans="16:19" x14ac:dyDescent="0.2">
      <c r="P3075" s="134" t="str">
        <f t="shared" ref="P3075:P3138" si="152">IF(A3075="","",1)</f>
        <v/>
      </c>
      <c r="Q3075" s="91" t="str">
        <f t="shared" si="151"/>
        <v/>
      </c>
      <c r="S3075" s="91" t="str">
        <f t="shared" ref="S3075:S3138" si="153">IF(T3075="AGENT",2,"")&amp;IF(T3075="CLIENT",1,"")</f>
        <v/>
      </c>
    </row>
    <row r="3076" spans="16:19" x14ac:dyDescent="0.2">
      <c r="P3076" s="134" t="str">
        <f t="shared" si="152"/>
        <v/>
      </c>
      <c r="Q3076" s="91" t="str">
        <f t="shared" ref="Q3076:Q3139" si="154">IF(OR(L3076="TROP CHER ALL IN", L3076="TROP CHER FOB", L3076="TROP CHER FRET", L3076="REP HORS DELAIS", L3076="PDT NON ADAPTE", L3076="CDE ANNULEE", L3076="AUTRE"),1, "")</f>
        <v/>
      </c>
      <c r="S3076" s="91" t="str">
        <f t="shared" si="153"/>
        <v/>
      </c>
    </row>
    <row r="3077" spans="16:19" x14ac:dyDescent="0.2">
      <c r="P3077" s="134" t="str">
        <f t="shared" si="152"/>
        <v/>
      </c>
      <c r="Q3077" s="91" t="str">
        <f t="shared" si="154"/>
        <v/>
      </c>
      <c r="S3077" s="91" t="str">
        <f t="shared" si="153"/>
        <v/>
      </c>
    </row>
    <row r="3078" spans="16:19" x14ac:dyDescent="0.2">
      <c r="P3078" s="134" t="str">
        <f t="shared" si="152"/>
        <v/>
      </c>
      <c r="Q3078" s="91" t="str">
        <f t="shared" si="154"/>
        <v/>
      </c>
      <c r="S3078" s="91" t="str">
        <f t="shared" si="153"/>
        <v/>
      </c>
    </row>
    <row r="3079" spans="16:19" x14ac:dyDescent="0.2">
      <c r="P3079" s="134" t="str">
        <f t="shared" si="152"/>
        <v/>
      </c>
      <c r="Q3079" s="91" t="str">
        <f t="shared" si="154"/>
        <v/>
      </c>
      <c r="S3079" s="91" t="str">
        <f t="shared" si="153"/>
        <v/>
      </c>
    </row>
    <row r="3080" spans="16:19" x14ac:dyDescent="0.2">
      <c r="P3080" s="134" t="str">
        <f t="shared" si="152"/>
        <v/>
      </c>
      <c r="Q3080" s="91" t="str">
        <f t="shared" si="154"/>
        <v/>
      </c>
      <c r="S3080" s="91" t="str">
        <f t="shared" si="153"/>
        <v/>
      </c>
    </row>
    <row r="3081" spans="16:19" x14ac:dyDescent="0.2">
      <c r="P3081" s="134" t="str">
        <f t="shared" si="152"/>
        <v/>
      </c>
      <c r="Q3081" s="91" t="str">
        <f t="shared" si="154"/>
        <v/>
      </c>
      <c r="S3081" s="91" t="str">
        <f t="shared" si="153"/>
        <v/>
      </c>
    </row>
    <row r="3082" spans="16:19" x14ac:dyDescent="0.2">
      <c r="P3082" s="134" t="str">
        <f t="shared" si="152"/>
        <v/>
      </c>
      <c r="Q3082" s="91" t="str">
        <f t="shared" si="154"/>
        <v/>
      </c>
      <c r="S3082" s="91" t="str">
        <f t="shared" si="153"/>
        <v/>
      </c>
    </row>
    <row r="3083" spans="16:19" x14ac:dyDescent="0.2">
      <c r="P3083" s="134" t="str">
        <f t="shared" si="152"/>
        <v/>
      </c>
      <c r="Q3083" s="91" t="str">
        <f t="shared" si="154"/>
        <v/>
      </c>
      <c r="S3083" s="91" t="str">
        <f t="shared" si="153"/>
        <v/>
      </c>
    </row>
    <row r="3084" spans="16:19" x14ac:dyDescent="0.2">
      <c r="P3084" s="134" t="str">
        <f t="shared" si="152"/>
        <v/>
      </c>
      <c r="Q3084" s="91" t="str">
        <f t="shared" si="154"/>
        <v/>
      </c>
      <c r="S3084" s="91" t="str">
        <f t="shared" si="153"/>
        <v/>
      </c>
    </row>
    <row r="3085" spans="16:19" x14ac:dyDescent="0.2">
      <c r="P3085" s="134" t="str">
        <f t="shared" si="152"/>
        <v/>
      </c>
      <c r="Q3085" s="91" t="str">
        <f t="shared" si="154"/>
        <v/>
      </c>
      <c r="S3085" s="91" t="str">
        <f t="shared" si="153"/>
        <v/>
      </c>
    </row>
    <row r="3086" spans="16:19" x14ac:dyDescent="0.2">
      <c r="P3086" s="134" t="str">
        <f t="shared" si="152"/>
        <v/>
      </c>
      <c r="Q3086" s="91" t="str">
        <f t="shared" si="154"/>
        <v/>
      </c>
      <c r="S3086" s="91" t="str">
        <f t="shared" si="153"/>
        <v/>
      </c>
    </row>
    <row r="3087" spans="16:19" x14ac:dyDescent="0.2">
      <c r="P3087" s="134" t="str">
        <f t="shared" si="152"/>
        <v/>
      </c>
      <c r="Q3087" s="91" t="str">
        <f t="shared" si="154"/>
        <v/>
      </c>
      <c r="S3087" s="91" t="str">
        <f t="shared" si="153"/>
        <v/>
      </c>
    </row>
    <row r="3088" spans="16:19" x14ac:dyDescent="0.2">
      <c r="P3088" s="134" t="str">
        <f t="shared" si="152"/>
        <v/>
      </c>
      <c r="Q3088" s="91" t="str">
        <f t="shared" si="154"/>
        <v/>
      </c>
      <c r="S3088" s="91" t="str">
        <f t="shared" si="153"/>
        <v/>
      </c>
    </row>
    <row r="3089" spans="16:19" x14ac:dyDescent="0.2">
      <c r="P3089" s="134" t="str">
        <f t="shared" si="152"/>
        <v/>
      </c>
      <c r="Q3089" s="91" t="str">
        <f t="shared" si="154"/>
        <v/>
      </c>
      <c r="S3089" s="91" t="str">
        <f t="shared" si="153"/>
        <v/>
      </c>
    </row>
    <row r="3090" spans="16:19" x14ac:dyDescent="0.2">
      <c r="P3090" s="134" t="str">
        <f t="shared" si="152"/>
        <v/>
      </c>
      <c r="Q3090" s="91" t="str">
        <f t="shared" si="154"/>
        <v/>
      </c>
      <c r="S3090" s="91" t="str">
        <f t="shared" si="153"/>
        <v/>
      </c>
    </row>
    <row r="3091" spans="16:19" x14ac:dyDescent="0.2">
      <c r="P3091" s="134" t="str">
        <f t="shared" si="152"/>
        <v/>
      </c>
      <c r="Q3091" s="91" t="str">
        <f t="shared" si="154"/>
        <v/>
      </c>
      <c r="S3091" s="91" t="str">
        <f t="shared" si="153"/>
        <v/>
      </c>
    </row>
    <row r="3092" spans="16:19" x14ac:dyDescent="0.2">
      <c r="P3092" s="134" t="str">
        <f t="shared" si="152"/>
        <v/>
      </c>
      <c r="Q3092" s="91" t="str">
        <f t="shared" si="154"/>
        <v/>
      </c>
      <c r="S3092" s="91" t="str">
        <f t="shared" si="153"/>
        <v/>
      </c>
    </row>
    <row r="3093" spans="16:19" x14ac:dyDescent="0.2">
      <c r="P3093" s="134" t="str">
        <f t="shared" si="152"/>
        <v/>
      </c>
      <c r="Q3093" s="91" t="str">
        <f t="shared" si="154"/>
        <v/>
      </c>
      <c r="S3093" s="91" t="str">
        <f t="shared" si="153"/>
        <v/>
      </c>
    </row>
    <row r="3094" spans="16:19" x14ac:dyDescent="0.2">
      <c r="P3094" s="134" t="str">
        <f t="shared" si="152"/>
        <v/>
      </c>
      <c r="Q3094" s="91" t="str">
        <f t="shared" si="154"/>
        <v/>
      </c>
      <c r="S3094" s="91" t="str">
        <f t="shared" si="153"/>
        <v/>
      </c>
    </row>
    <row r="3095" spans="16:19" x14ac:dyDescent="0.2">
      <c r="P3095" s="134" t="str">
        <f t="shared" si="152"/>
        <v/>
      </c>
      <c r="Q3095" s="91" t="str">
        <f t="shared" si="154"/>
        <v/>
      </c>
      <c r="S3095" s="91" t="str">
        <f t="shared" si="153"/>
        <v/>
      </c>
    </row>
    <row r="3096" spans="16:19" x14ac:dyDescent="0.2">
      <c r="P3096" s="134" t="str">
        <f t="shared" si="152"/>
        <v/>
      </c>
      <c r="Q3096" s="91" t="str">
        <f t="shared" si="154"/>
        <v/>
      </c>
      <c r="S3096" s="91" t="str">
        <f t="shared" si="153"/>
        <v/>
      </c>
    </row>
    <row r="3097" spans="16:19" x14ac:dyDescent="0.2">
      <c r="P3097" s="134" t="str">
        <f t="shared" si="152"/>
        <v/>
      </c>
      <c r="Q3097" s="91" t="str">
        <f t="shared" si="154"/>
        <v/>
      </c>
      <c r="S3097" s="91" t="str">
        <f t="shared" si="153"/>
        <v/>
      </c>
    </row>
    <row r="3098" spans="16:19" x14ac:dyDescent="0.2">
      <c r="P3098" s="134" t="str">
        <f t="shared" si="152"/>
        <v/>
      </c>
      <c r="Q3098" s="91" t="str">
        <f t="shared" si="154"/>
        <v/>
      </c>
      <c r="S3098" s="91" t="str">
        <f t="shared" si="153"/>
        <v/>
      </c>
    </row>
    <row r="3099" spans="16:19" x14ac:dyDescent="0.2">
      <c r="P3099" s="134" t="str">
        <f t="shared" si="152"/>
        <v/>
      </c>
      <c r="Q3099" s="91" t="str">
        <f t="shared" si="154"/>
        <v/>
      </c>
      <c r="S3099" s="91" t="str">
        <f t="shared" si="153"/>
        <v/>
      </c>
    </row>
    <row r="3100" spans="16:19" x14ac:dyDescent="0.2">
      <c r="P3100" s="134" t="str">
        <f t="shared" si="152"/>
        <v/>
      </c>
      <c r="Q3100" s="91" t="str">
        <f t="shared" si="154"/>
        <v/>
      </c>
      <c r="S3100" s="91" t="str">
        <f t="shared" si="153"/>
        <v/>
      </c>
    </row>
    <row r="3101" spans="16:19" x14ac:dyDescent="0.2">
      <c r="P3101" s="134" t="str">
        <f t="shared" si="152"/>
        <v/>
      </c>
      <c r="Q3101" s="91" t="str">
        <f t="shared" si="154"/>
        <v/>
      </c>
      <c r="S3101" s="91" t="str">
        <f t="shared" si="153"/>
        <v/>
      </c>
    </row>
    <row r="3102" spans="16:19" x14ac:dyDescent="0.2">
      <c r="P3102" s="134" t="str">
        <f t="shared" si="152"/>
        <v/>
      </c>
      <c r="Q3102" s="91" t="str">
        <f t="shared" si="154"/>
        <v/>
      </c>
      <c r="S3102" s="91" t="str">
        <f t="shared" si="153"/>
        <v/>
      </c>
    </row>
    <row r="3103" spans="16:19" x14ac:dyDescent="0.2">
      <c r="P3103" s="134" t="str">
        <f t="shared" si="152"/>
        <v/>
      </c>
      <c r="Q3103" s="91" t="str">
        <f t="shared" si="154"/>
        <v/>
      </c>
      <c r="S3103" s="91" t="str">
        <f t="shared" si="153"/>
        <v/>
      </c>
    </row>
    <row r="3104" spans="16:19" x14ac:dyDescent="0.2">
      <c r="P3104" s="134" t="str">
        <f t="shared" si="152"/>
        <v/>
      </c>
      <c r="Q3104" s="91" t="str">
        <f t="shared" si="154"/>
        <v/>
      </c>
      <c r="S3104" s="91" t="str">
        <f t="shared" si="153"/>
        <v/>
      </c>
    </row>
    <row r="3105" spans="16:19" x14ac:dyDescent="0.2">
      <c r="P3105" s="134" t="str">
        <f t="shared" si="152"/>
        <v/>
      </c>
      <c r="Q3105" s="91" t="str">
        <f t="shared" si="154"/>
        <v/>
      </c>
      <c r="S3105" s="91" t="str">
        <f t="shared" si="153"/>
        <v/>
      </c>
    </row>
    <row r="3106" spans="16:19" x14ac:dyDescent="0.2">
      <c r="P3106" s="134" t="str">
        <f t="shared" si="152"/>
        <v/>
      </c>
      <c r="Q3106" s="91" t="str">
        <f t="shared" si="154"/>
        <v/>
      </c>
      <c r="S3106" s="91" t="str">
        <f t="shared" si="153"/>
        <v/>
      </c>
    </row>
    <row r="3107" spans="16:19" x14ac:dyDescent="0.2">
      <c r="P3107" s="134" t="str">
        <f t="shared" si="152"/>
        <v/>
      </c>
      <c r="Q3107" s="91" t="str">
        <f t="shared" si="154"/>
        <v/>
      </c>
      <c r="S3107" s="91" t="str">
        <f t="shared" si="153"/>
        <v/>
      </c>
    </row>
    <row r="3108" spans="16:19" x14ac:dyDescent="0.2">
      <c r="P3108" s="134" t="str">
        <f t="shared" si="152"/>
        <v/>
      </c>
      <c r="Q3108" s="91" t="str">
        <f t="shared" si="154"/>
        <v/>
      </c>
      <c r="S3108" s="91" t="str">
        <f t="shared" si="153"/>
        <v/>
      </c>
    </row>
    <row r="3109" spans="16:19" x14ac:dyDescent="0.2">
      <c r="P3109" s="134" t="str">
        <f t="shared" si="152"/>
        <v/>
      </c>
      <c r="Q3109" s="91" t="str">
        <f t="shared" si="154"/>
        <v/>
      </c>
      <c r="S3109" s="91" t="str">
        <f t="shared" si="153"/>
        <v/>
      </c>
    </row>
    <row r="3110" spans="16:19" x14ac:dyDescent="0.2">
      <c r="P3110" s="134" t="str">
        <f t="shared" si="152"/>
        <v/>
      </c>
      <c r="Q3110" s="91" t="str">
        <f t="shared" si="154"/>
        <v/>
      </c>
      <c r="S3110" s="91" t="str">
        <f t="shared" si="153"/>
        <v/>
      </c>
    </row>
    <row r="3111" spans="16:19" x14ac:dyDescent="0.2">
      <c r="P3111" s="134" t="str">
        <f t="shared" si="152"/>
        <v/>
      </c>
      <c r="Q3111" s="91" t="str">
        <f t="shared" si="154"/>
        <v/>
      </c>
      <c r="S3111" s="91" t="str">
        <f t="shared" si="153"/>
        <v/>
      </c>
    </row>
    <row r="3112" spans="16:19" x14ac:dyDescent="0.2">
      <c r="P3112" s="134" t="str">
        <f t="shared" si="152"/>
        <v/>
      </c>
      <c r="Q3112" s="91" t="str">
        <f t="shared" si="154"/>
        <v/>
      </c>
      <c r="S3112" s="91" t="str">
        <f t="shared" si="153"/>
        <v/>
      </c>
    </row>
    <row r="3113" spans="16:19" x14ac:dyDescent="0.2">
      <c r="P3113" s="134" t="str">
        <f t="shared" si="152"/>
        <v/>
      </c>
      <c r="Q3113" s="91" t="str">
        <f t="shared" si="154"/>
        <v/>
      </c>
      <c r="S3113" s="91" t="str">
        <f t="shared" si="153"/>
        <v/>
      </c>
    </row>
    <row r="3114" spans="16:19" x14ac:dyDescent="0.2">
      <c r="P3114" s="134" t="str">
        <f t="shared" si="152"/>
        <v/>
      </c>
      <c r="Q3114" s="91" t="str">
        <f t="shared" si="154"/>
        <v/>
      </c>
      <c r="S3114" s="91" t="str">
        <f t="shared" si="153"/>
        <v/>
      </c>
    </row>
    <row r="3115" spans="16:19" x14ac:dyDescent="0.2">
      <c r="P3115" s="134" t="str">
        <f t="shared" si="152"/>
        <v/>
      </c>
      <c r="Q3115" s="91" t="str">
        <f t="shared" si="154"/>
        <v/>
      </c>
      <c r="S3115" s="91" t="str">
        <f t="shared" si="153"/>
        <v/>
      </c>
    </row>
    <row r="3116" spans="16:19" x14ac:dyDescent="0.2">
      <c r="P3116" s="134" t="str">
        <f t="shared" si="152"/>
        <v/>
      </c>
      <c r="Q3116" s="91" t="str">
        <f t="shared" si="154"/>
        <v/>
      </c>
      <c r="S3116" s="91" t="str">
        <f t="shared" si="153"/>
        <v/>
      </c>
    </row>
    <row r="3117" spans="16:19" x14ac:dyDescent="0.2">
      <c r="P3117" s="134" t="str">
        <f t="shared" si="152"/>
        <v/>
      </c>
      <c r="Q3117" s="91" t="str">
        <f t="shared" si="154"/>
        <v/>
      </c>
      <c r="S3117" s="91" t="str">
        <f t="shared" si="153"/>
        <v/>
      </c>
    </row>
    <row r="3118" spans="16:19" x14ac:dyDescent="0.2">
      <c r="P3118" s="134" t="str">
        <f t="shared" si="152"/>
        <v/>
      </c>
      <c r="Q3118" s="91" t="str">
        <f t="shared" si="154"/>
        <v/>
      </c>
      <c r="S3118" s="91" t="str">
        <f t="shared" si="153"/>
        <v/>
      </c>
    </row>
    <row r="3119" spans="16:19" x14ac:dyDescent="0.2">
      <c r="P3119" s="134" t="str">
        <f t="shared" si="152"/>
        <v/>
      </c>
      <c r="Q3119" s="91" t="str">
        <f t="shared" si="154"/>
        <v/>
      </c>
      <c r="S3119" s="91" t="str">
        <f t="shared" si="153"/>
        <v/>
      </c>
    </row>
    <row r="3120" spans="16:19" x14ac:dyDescent="0.2">
      <c r="P3120" s="134" t="str">
        <f t="shared" si="152"/>
        <v/>
      </c>
      <c r="Q3120" s="91" t="str">
        <f t="shared" si="154"/>
        <v/>
      </c>
      <c r="S3120" s="91" t="str">
        <f t="shared" si="153"/>
        <v/>
      </c>
    </row>
    <row r="3121" spans="16:19" x14ac:dyDescent="0.2">
      <c r="P3121" s="134" t="str">
        <f t="shared" si="152"/>
        <v/>
      </c>
      <c r="Q3121" s="91" t="str">
        <f t="shared" si="154"/>
        <v/>
      </c>
      <c r="S3121" s="91" t="str">
        <f t="shared" si="153"/>
        <v/>
      </c>
    </row>
    <row r="3122" spans="16:19" x14ac:dyDescent="0.2">
      <c r="P3122" s="134" t="str">
        <f t="shared" si="152"/>
        <v/>
      </c>
      <c r="Q3122" s="91" t="str">
        <f t="shared" si="154"/>
        <v/>
      </c>
      <c r="S3122" s="91" t="str">
        <f t="shared" si="153"/>
        <v/>
      </c>
    </row>
    <row r="3123" spans="16:19" x14ac:dyDescent="0.2">
      <c r="P3123" s="134" t="str">
        <f t="shared" si="152"/>
        <v/>
      </c>
      <c r="Q3123" s="91" t="str">
        <f t="shared" si="154"/>
        <v/>
      </c>
      <c r="S3123" s="91" t="str">
        <f t="shared" si="153"/>
        <v/>
      </c>
    </row>
    <row r="3124" spans="16:19" x14ac:dyDescent="0.2">
      <c r="P3124" s="134" t="str">
        <f t="shared" si="152"/>
        <v/>
      </c>
      <c r="Q3124" s="91" t="str">
        <f t="shared" si="154"/>
        <v/>
      </c>
      <c r="S3124" s="91" t="str">
        <f t="shared" si="153"/>
        <v/>
      </c>
    </row>
    <row r="3125" spans="16:19" x14ac:dyDescent="0.2">
      <c r="P3125" s="134" t="str">
        <f t="shared" si="152"/>
        <v/>
      </c>
      <c r="Q3125" s="91" t="str">
        <f t="shared" si="154"/>
        <v/>
      </c>
      <c r="S3125" s="91" t="str">
        <f t="shared" si="153"/>
        <v/>
      </c>
    </row>
    <row r="3126" spans="16:19" x14ac:dyDescent="0.2">
      <c r="P3126" s="134" t="str">
        <f t="shared" si="152"/>
        <v/>
      </c>
      <c r="Q3126" s="91" t="str">
        <f t="shared" si="154"/>
        <v/>
      </c>
      <c r="S3126" s="91" t="str">
        <f t="shared" si="153"/>
        <v/>
      </c>
    </row>
    <row r="3127" spans="16:19" x14ac:dyDescent="0.2">
      <c r="P3127" s="134" t="str">
        <f t="shared" si="152"/>
        <v/>
      </c>
      <c r="Q3127" s="91" t="str">
        <f t="shared" si="154"/>
        <v/>
      </c>
      <c r="S3127" s="91" t="str">
        <f t="shared" si="153"/>
        <v/>
      </c>
    </row>
    <row r="3128" spans="16:19" x14ac:dyDescent="0.2">
      <c r="P3128" s="134" t="str">
        <f t="shared" si="152"/>
        <v/>
      </c>
      <c r="Q3128" s="91" t="str">
        <f t="shared" si="154"/>
        <v/>
      </c>
      <c r="S3128" s="91" t="str">
        <f t="shared" si="153"/>
        <v/>
      </c>
    </row>
    <row r="3129" spans="16:19" x14ac:dyDescent="0.2">
      <c r="P3129" s="134" t="str">
        <f t="shared" si="152"/>
        <v/>
      </c>
      <c r="Q3129" s="91" t="str">
        <f t="shared" si="154"/>
        <v/>
      </c>
      <c r="S3129" s="91" t="str">
        <f t="shared" si="153"/>
        <v/>
      </c>
    </row>
    <row r="3130" spans="16:19" x14ac:dyDescent="0.2">
      <c r="P3130" s="134" t="str">
        <f t="shared" si="152"/>
        <v/>
      </c>
      <c r="Q3130" s="91" t="str">
        <f t="shared" si="154"/>
        <v/>
      </c>
      <c r="S3130" s="91" t="str">
        <f t="shared" si="153"/>
        <v/>
      </c>
    </row>
    <row r="3131" spans="16:19" x14ac:dyDescent="0.2">
      <c r="P3131" s="134" t="str">
        <f t="shared" si="152"/>
        <v/>
      </c>
      <c r="Q3131" s="91" t="str">
        <f t="shared" si="154"/>
        <v/>
      </c>
      <c r="S3131" s="91" t="str">
        <f t="shared" si="153"/>
        <v/>
      </c>
    </row>
    <row r="3132" spans="16:19" x14ac:dyDescent="0.2">
      <c r="P3132" s="134" t="str">
        <f t="shared" si="152"/>
        <v/>
      </c>
      <c r="Q3132" s="91" t="str">
        <f t="shared" si="154"/>
        <v/>
      </c>
      <c r="S3132" s="91" t="str">
        <f t="shared" si="153"/>
        <v/>
      </c>
    </row>
    <row r="3133" spans="16:19" x14ac:dyDescent="0.2">
      <c r="P3133" s="134" t="str">
        <f t="shared" si="152"/>
        <v/>
      </c>
      <c r="Q3133" s="91" t="str">
        <f t="shared" si="154"/>
        <v/>
      </c>
      <c r="S3133" s="91" t="str">
        <f t="shared" si="153"/>
        <v/>
      </c>
    </row>
    <row r="3134" spans="16:19" x14ac:dyDescent="0.2">
      <c r="P3134" s="134" t="str">
        <f t="shared" si="152"/>
        <v/>
      </c>
      <c r="Q3134" s="91" t="str">
        <f t="shared" si="154"/>
        <v/>
      </c>
      <c r="S3134" s="91" t="str">
        <f t="shared" si="153"/>
        <v/>
      </c>
    </row>
    <row r="3135" spans="16:19" x14ac:dyDescent="0.2">
      <c r="P3135" s="134" t="str">
        <f t="shared" si="152"/>
        <v/>
      </c>
      <c r="Q3135" s="91" t="str">
        <f t="shared" si="154"/>
        <v/>
      </c>
      <c r="S3135" s="91" t="str">
        <f t="shared" si="153"/>
        <v/>
      </c>
    </row>
    <row r="3136" spans="16:19" x14ac:dyDescent="0.2">
      <c r="P3136" s="134" t="str">
        <f t="shared" si="152"/>
        <v/>
      </c>
      <c r="Q3136" s="91" t="str">
        <f t="shared" si="154"/>
        <v/>
      </c>
      <c r="S3136" s="91" t="str">
        <f t="shared" si="153"/>
        <v/>
      </c>
    </row>
    <row r="3137" spans="16:19" x14ac:dyDescent="0.2">
      <c r="P3137" s="134" t="str">
        <f t="shared" si="152"/>
        <v/>
      </c>
      <c r="Q3137" s="91" t="str">
        <f t="shared" si="154"/>
        <v/>
      </c>
      <c r="S3137" s="91" t="str">
        <f t="shared" si="153"/>
        <v/>
      </c>
    </row>
    <row r="3138" spans="16:19" x14ac:dyDescent="0.2">
      <c r="P3138" s="134" t="str">
        <f t="shared" si="152"/>
        <v/>
      </c>
      <c r="Q3138" s="91" t="str">
        <f t="shared" si="154"/>
        <v/>
      </c>
      <c r="S3138" s="91" t="str">
        <f t="shared" si="153"/>
        <v/>
      </c>
    </row>
    <row r="3139" spans="16:19" x14ac:dyDescent="0.2">
      <c r="P3139" s="134" t="str">
        <f t="shared" ref="P3139:P3202" si="155">IF(A3139="","",1)</f>
        <v/>
      </c>
      <c r="Q3139" s="91" t="str">
        <f t="shared" si="154"/>
        <v/>
      </c>
      <c r="S3139" s="91" t="str">
        <f t="shared" ref="S3139:S3202" si="156">IF(T3139="AGENT",2,"")&amp;IF(T3139="CLIENT",1,"")</f>
        <v/>
      </c>
    </row>
    <row r="3140" spans="16:19" x14ac:dyDescent="0.2">
      <c r="P3140" s="134" t="str">
        <f t="shared" si="155"/>
        <v/>
      </c>
      <c r="Q3140" s="91" t="str">
        <f t="shared" ref="Q3140:Q3203" si="157">IF(OR(L3140="TROP CHER ALL IN", L3140="TROP CHER FOB", L3140="TROP CHER FRET", L3140="REP HORS DELAIS", L3140="PDT NON ADAPTE", L3140="CDE ANNULEE", L3140="AUTRE"),1, "")</f>
        <v/>
      </c>
      <c r="S3140" s="91" t="str">
        <f t="shared" si="156"/>
        <v/>
      </c>
    </row>
    <row r="3141" spans="16:19" x14ac:dyDescent="0.2">
      <c r="P3141" s="134" t="str">
        <f t="shared" si="155"/>
        <v/>
      </c>
      <c r="Q3141" s="91" t="str">
        <f t="shared" si="157"/>
        <v/>
      </c>
      <c r="S3141" s="91" t="str">
        <f t="shared" si="156"/>
        <v/>
      </c>
    </row>
    <row r="3142" spans="16:19" x14ac:dyDescent="0.2">
      <c r="P3142" s="134" t="str">
        <f t="shared" si="155"/>
        <v/>
      </c>
      <c r="Q3142" s="91" t="str">
        <f t="shared" si="157"/>
        <v/>
      </c>
      <c r="S3142" s="91" t="str">
        <f t="shared" si="156"/>
        <v/>
      </c>
    </row>
    <row r="3143" spans="16:19" x14ac:dyDescent="0.2">
      <c r="P3143" s="134" t="str">
        <f t="shared" si="155"/>
        <v/>
      </c>
      <c r="Q3143" s="91" t="str">
        <f t="shared" si="157"/>
        <v/>
      </c>
      <c r="S3143" s="91" t="str">
        <f t="shared" si="156"/>
        <v/>
      </c>
    </row>
    <row r="3144" spans="16:19" x14ac:dyDescent="0.2">
      <c r="P3144" s="134" t="str">
        <f t="shared" si="155"/>
        <v/>
      </c>
      <c r="Q3144" s="91" t="str">
        <f t="shared" si="157"/>
        <v/>
      </c>
      <c r="S3144" s="91" t="str">
        <f t="shared" si="156"/>
        <v/>
      </c>
    </row>
    <row r="3145" spans="16:19" x14ac:dyDescent="0.2">
      <c r="P3145" s="134" t="str">
        <f t="shared" si="155"/>
        <v/>
      </c>
      <c r="Q3145" s="91" t="str">
        <f t="shared" si="157"/>
        <v/>
      </c>
      <c r="S3145" s="91" t="str">
        <f t="shared" si="156"/>
        <v/>
      </c>
    </row>
    <row r="3146" spans="16:19" x14ac:dyDescent="0.2">
      <c r="P3146" s="134" t="str">
        <f t="shared" si="155"/>
        <v/>
      </c>
      <c r="Q3146" s="91" t="str">
        <f t="shared" si="157"/>
        <v/>
      </c>
      <c r="S3146" s="91" t="str">
        <f t="shared" si="156"/>
        <v/>
      </c>
    </row>
    <row r="3147" spans="16:19" x14ac:dyDescent="0.2">
      <c r="P3147" s="134" t="str">
        <f t="shared" si="155"/>
        <v/>
      </c>
      <c r="Q3147" s="91" t="str">
        <f t="shared" si="157"/>
        <v/>
      </c>
      <c r="S3147" s="91" t="str">
        <f t="shared" si="156"/>
        <v/>
      </c>
    </row>
    <row r="3148" spans="16:19" x14ac:dyDescent="0.2">
      <c r="P3148" s="134" t="str">
        <f t="shared" si="155"/>
        <v/>
      </c>
      <c r="Q3148" s="91" t="str">
        <f t="shared" si="157"/>
        <v/>
      </c>
      <c r="S3148" s="91" t="str">
        <f t="shared" si="156"/>
        <v/>
      </c>
    </row>
    <row r="3149" spans="16:19" x14ac:dyDescent="0.2">
      <c r="P3149" s="134" t="str">
        <f t="shared" si="155"/>
        <v/>
      </c>
      <c r="Q3149" s="91" t="str">
        <f t="shared" si="157"/>
        <v/>
      </c>
      <c r="S3149" s="91" t="str">
        <f t="shared" si="156"/>
        <v/>
      </c>
    </row>
    <row r="3150" spans="16:19" x14ac:dyDescent="0.2">
      <c r="P3150" s="134" t="str">
        <f t="shared" si="155"/>
        <v/>
      </c>
      <c r="Q3150" s="91" t="str">
        <f t="shared" si="157"/>
        <v/>
      </c>
      <c r="S3150" s="91" t="str">
        <f t="shared" si="156"/>
        <v/>
      </c>
    </row>
    <row r="3151" spans="16:19" x14ac:dyDescent="0.2">
      <c r="P3151" s="134" t="str">
        <f t="shared" si="155"/>
        <v/>
      </c>
      <c r="Q3151" s="91" t="str">
        <f t="shared" si="157"/>
        <v/>
      </c>
      <c r="S3151" s="91" t="str">
        <f t="shared" si="156"/>
        <v/>
      </c>
    </row>
    <row r="3152" spans="16:19" x14ac:dyDescent="0.2">
      <c r="P3152" s="134" t="str">
        <f t="shared" si="155"/>
        <v/>
      </c>
      <c r="Q3152" s="91" t="str">
        <f t="shared" si="157"/>
        <v/>
      </c>
      <c r="S3152" s="91" t="str">
        <f t="shared" si="156"/>
        <v/>
      </c>
    </row>
    <row r="3153" spans="16:19" x14ac:dyDescent="0.2">
      <c r="P3153" s="134" t="str">
        <f t="shared" si="155"/>
        <v/>
      </c>
      <c r="Q3153" s="91" t="str">
        <f t="shared" si="157"/>
        <v/>
      </c>
      <c r="S3153" s="91" t="str">
        <f t="shared" si="156"/>
        <v/>
      </c>
    </row>
    <row r="3154" spans="16:19" x14ac:dyDescent="0.2">
      <c r="P3154" s="134" t="str">
        <f t="shared" si="155"/>
        <v/>
      </c>
      <c r="Q3154" s="91" t="str">
        <f t="shared" si="157"/>
        <v/>
      </c>
      <c r="S3154" s="91" t="str">
        <f t="shared" si="156"/>
        <v/>
      </c>
    </row>
    <row r="3155" spans="16:19" x14ac:dyDescent="0.2">
      <c r="P3155" s="134" t="str">
        <f t="shared" si="155"/>
        <v/>
      </c>
      <c r="Q3155" s="91" t="str">
        <f t="shared" si="157"/>
        <v/>
      </c>
      <c r="S3155" s="91" t="str">
        <f t="shared" si="156"/>
        <v/>
      </c>
    </row>
    <row r="3156" spans="16:19" x14ac:dyDescent="0.2">
      <c r="P3156" s="134" t="str">
        <f t="shared" si="155"/>
        <v/>
      </c>
      <c r="Q3156" s="91" t="str">
        <f t="shared" si="157"/>
        <v/>
      </c>
      <c r="S3156" s="91" t="str">
        <f t="shared" si="156"/>
        <v/>
      </c>
    </row>
    <row r="3157" spans="16:19" x14ac:dyDescent="0.2">
      <c r="P3157" s="134" t="str">
        <f t="shared" si="155"/>
        <v/>
      </c>
      <c r="Q3157" s="91" t="str">
        <f t="shared" si="157"/>
        <v/>
      </c>
      <c r="S3157" s="91" t="str">
        <f t="shared" si="156"/>
        <v/>
      </c>
    </row>
    <row r="3158" spans="16:19" x14ac:dyDescent="0.2">
      <c r="P3158" s="134" t="str">
        <f t="shared" si="155"/>
        <v/>
      </c>
      <c r="Q3158" s="91" t="str">
        <f t="shared" si="157"/>
        <v/>
      </c>
      <c r="S3158" s="91" t="str">
        <f t="shared" si="156"/>
        <v/>
      </c>
    </row>
    <row r="3159" spans="16:19" x14ac:dyDescent="0.2">
      <c r="P3159" s="134" t="str">
        <f t="shared" si="155"/>
        <v/>
      </c>
      <c r="Q3159" s="91" t="str">
        <f t="shared" si="157"/>
        <v/>
      </c>
      <c r="S3159" s="91" t="str">
        <f t="shared" si="156"/>
        <v/>
      </c>
    </row>
    <row r="3160" spans="16:19" x14ac:dyDescent="0.2">
      <c r="P3160" s="134" t="str">
        <f t="shared" si="155"/>
        <v/>
      </c>
      <c r="Q3160" s="91" t="str">
        <f t="shared" si="157"/>
        <v/>
      </c>
      <c r="S3160" s="91" t="str">
        <f t="shared" si="156"/>
        <v/>
      </c>
    </row>
    <row r="3161" spans="16:19" x14ac:dyDescent="0.2">
      <c r="P3161" s="134" t="str">
        <f t="shared" si="155"/>
        <v/>
      </c>
      <c r="Q3161" s="91" t="str">
        <f t="shared" si="157"/>
        <v/>
      </c>
      <c r="S3161" s="91" t="str">
        <f t="shared" si="156"/>
        <v/>
      </c>
    </row>
    <row r="3162" spans="16:19" x14ac:dyDescent="0.2">
      <c r="P3162" s="134" t="str">
        <f t="shared" si="155"/>
        <v/>
      </c>
      <c r="Q3162" s="91" t="str">
        <f t="shared" si="157"/>
        <v/>
      </c>
      <c r="S3162" s="91" t="str">
        <f t="shared" si="156"/>
        <v/>
      </c>
    </row>
    <row r="3163" spans="16:19" x14ac:dyDescent="0.2">
      <c r="P3163" s="134" t="str">
        <f t="shared" si="155"/>
        <v/>
      </c>
      <c r="Q3163" s="91" t="str">
        <f t="shared" si="157"/>
        <v/>
      </c>
      <c r="S3163" s="91" t="str">
        <f t="shared" si="156"/>
        <v/>
      </c>
    </row>
    <row r="3164" spans="16:19" x14ac:dyDescent="0.2">
      <c r="P3164" s="134" t="str">
        <f t="shared" si="155"/>
        <v/>
      </c>
      <c r="Q3164" s="91" t="str">
        <f t="shared" si="157"/>
        <v/>
      </c>
      <c r="S3164" s="91" t="str">
        <f t="shared" si="156"/>
        <v/>
      </c>
    </row>
    <row r="3165" spans="16:19" x14ac:dyDescent="0.2">
      <c r="P3165" s="134" t="str">
        <f t="shared" si="155"/>
        <v/>
      </c>
      <c r="Q3165" s="91" t="str">
        <f t="shared" si="157"/>
        <v/>
      </c>
      <c r="S3165" s="91" t="str">
        <f t="shared" si="156"/>
        <v/>
      </c>
    </row>
    <row r="3166" spans="16:19" x14ac:dyDescent="0.2">
      <c r="P3166" s="134" t="str">
        <f t="shared" si="155"/>
        <v/>
      </c>
      <c r="Q3166" s="91" t="str">
        <f t="shared" si="157"/>
        <v/>
      </c>
      <c r="S3166" s="91" t="str">
        <f t="shared" si="156"/>
        <v/>
      </c>
    </row>
    <row r="3167" spans="16:19" x14ac:dyDescent="0.2">
      <c r="P3167" s="134" t="str">
        <f t="shared" si="155"/>
        <v/>
      </c>
      <c r="Q3167" s="91" t="str">
        <f t="shared" si="157"/>
        <v/>
      </c>
      <c r="S3167" s="91" t="str">
        <f t="shared" si="156"/>
        <v/>
      </c>
    </row>
    <row r="3168" spans="16:19" x14ac:dyDescent="0.2">
      <c r="P3168" s="134" t="str">
        <f t="shared" si="155"/>
        <v/>
      </c>
      <c r="Q3168" s="91" t="str">
        <f t="shared" si="157"/>
        <v/>
      </c>
      <c r="S3168" s="91" t="str">
        <f t="shared" si="156"/>
        <v/>
      </c>
    </row>
    <row r="3169" spans="16:19" x14ac:dyDescent="0.2">
      <c r="P3169" s="134" t="str">
        <f t="shared" si="155"/>
        <v/>
      </c>
      <c r="Q3169" s="91" t="str">
        <f t="shared" si="157"/>
        <v/>
      </c>
      <c r="S3169" s="91" t="str">
        <f t="shared" si="156"/>
        <v/>
      </c>
    </row>
    <row r="3170" spans="16:19" x14ac:dyDescent="0.2">
      <c r="P3170" s="134" t="str">
        <f t="shared" si="155"/>
        <v/>
      </c>
      <c r="Q3170" s="91" t="str">
        <f t="shared" si="157"/>
        <v/>
      </c>
      <c r="S3170" s="91" t="str">
        <f t="shared" si="156"/>
        <v/>
      </c>
    </row>
    <row r="3171" spans="16:19" x14ac:dyDescent="0.2">
      <c r="P3171" s="134" t="str">
        <f t="shared" si="155"/>
        <v/>
      </c>
      <c r="Q3171" s="91" t="str">
        <f t="shared" si="157"/>
        <v/>
      </c>
      <c r="S3171" s="91" t="str">
        <f t="shared" si="156"/>
        <v/>
      </c>
    </row>
    <row r="3172" spans="16:19" x14ac:dyDescent="0.2">
      <c r="P3172" s="134" t="str">
        <f t="shared" si="155"/>
        <v/>
      </c>
      <c r="Q3172" s="91" t="str">
        <f t="shared" si="157"/>
        <v/>
      </c>
      <c r="S3172" s="91" t="str">
        <f t="shared" si="156"/>
        <v/>
      </c>
    </row>
    <row r="3173" spans="16:19" x14ac:dyDescent="0.2">
      <c r="P3173" s="134" t="str">
        <f t="shared" si="155"/>
        <v/>
      </c>
      <c r="Q3173" s="91" t="str">
        <f t="shared" si="157"/>
        <v/>
      </c>
      <c r="S3173" s="91" t="str">
        <f t="shared" si="156"/>
        <v/>
      </c>
    </row>
    <row r="3174" spans="16:19" x14ac:dyDescent="0.2">
      <c r="P3174" s="134" t="str">
        <f t="shared" si="155"/>
        <v/>
      </c>
      <c r="Q3174" s="91" t="str">
        <f t="shared" si="157"/>
        <v/>
      </c>
      <c r="S3174" s="91" t="str">
        <f t="shared" si="156"/>
        <v/>
      </c>
    </row>
    <row r="3175" spans="16:19" x14ac:dyDescent="0.2">
      <c r="P3175" s="134" t="str">
        <f t="shared" si="155"/>
        <v/>
      </c>
      <c r="Q3175" s="91" t="str">
        <f t="shared" si="157"/>
        <v/>
      </c>
      <c r="S3175" s="91" t="str">
        <f t="shared" si="156"/>
        <v/>
      </c>
    </row>
    <row r="3176" spans="16:19" x14ac:dyDescent="0.2">
      <c r="P3176" s="134" t="str">
        <f t="shared" si="155"/>
        <v/>
      </c>
      <c r="Q3176" s="91" t="str">
        <f t="shared" si="157"/>
        <v/>
      </c>
      <c r="S3176" s="91" t="str">
        <f t="shared" si="156"/>
        <v/>
      </c>
    </row>
    <row r="3177" spans="16:19" x14ac:dyDescent="0.2">
      <c r="P3177" s="134" t="str">
        <f t="shared" si="155"/>
        <v/>
      </c>
      <c r="Q3177" s="91" t="str">
        <f t="shared" si="157"/>
        <v/>
      </c>
      <c r="S3177" s="91" t="str">
        <f t="shared" si="156"/>
        <v/>
      </c>
    </row>
    <row r="3178" spans="16:19" x14ac:dyDescent="0.2">
      <c r="P3178" s="134" t="str">
        <f t="shared" si="155"/>
        <v/>
      </c>
      <c r="Q3178" s="91" t="str">
        <f t="shared" si="157"/>
        <v/>
      </c>
      <c r="S3178" s="91" t="str">
        <f t="shared" si="156"/>
        <v/>
      </c>
    </row>
    <row r="3179" spans="16:19" x14ac:dyDescent="0.2">
      <c r="P3179" s="134" t="str">
        <f t="shared" si="155"/>
        <v/>
      </c>
      <c r="Q3179" s="91" t="str">
        <f t="shared" si="157"/>
        <v/>
      </c>
      <c r="S3179" s="91" t="str">
        <f t="shared" si="156"/>
        <v/>
      </c>
    </row>
    <row r="3180" spans="16:19" x14ac:dyDescent="0.2">
      <c r="P3180" s="134" t="str">
        <f t="shared" si="155"/>
        <v/>
      </c>
      <c r="Q3180" s="91" t="str">
        <f t="shared" si="157"/>
        <v/>
      </c>
      <c r="S3180" s="91" t="str">
        <f t="shared" si="156"/>
        <v/>
      </c>
    </row>
    <row r="3181" spans="16:19" x14ac:dyDescent="0.2">
      <c r="P3181" s="134" t="str">
        <f t="shared" si="155"/>
        <v/>
      </c>
      <c r="Q3181" s="91" t="str">
        <f t="shared" si="157"/>
        <v/>
      </c>
      <c r="S3181" s="91" t="str">
        <f t="shared" si="156"/>
        <v/>
      </c>
    </row>
    <row r="3182" spans="16:19" x14ac:dyDescent="0.2">
      <c r="P3182" s="134" t="str">
        <f t="shared" si="155"/>
        <v/>
      </c>
      <c r="Q3182" s="91" t="str">
        <f t="shared" si="157"/>
        <v/>
      </c>
      <c r="S3182" s="91" t="str">
        <f t="shared" si="156"/>
        <v/>
      </c>
    </row>
    <row r="3183" spans="16:19" x14ac:dyDescent="0.2">
      <c r="P3183" s="134" t="str">
        <f t="shared" si="155"/>
        <v/>
      </c>
      <c r="Q3183" s="91" t="str">
        <f t="shared" si="157"/>
        <v/>
      </c>
      <c r="S3183" s="91" t="str">
        <f t="shared" si="156"/>
        <v/>
      </c>
    </row>
    <row r="3184" spans="16:19" x14ac:dyDescent="0.2">
      <c r="P3184" s="134" t="str">
        <f t="shared" si="155"/>
        <v/>
      </c>
      <c r="Q3184" s="91" t="str">
        <f t="shared" si="157"/>
        <v/>
      </c>
      <c r="S3184" s="91" t="str">
        <f t="shared" si="156"/>
        <v/>
      </c>
    </row>
    <row r="3185" spans="16:19" x14ac:dyDescent="0.2">
      <c r="P3185" s="134" t="str">
        <f t="shared" si="155"/>
        <v/>
      </c>
      <c r="Q3185" s="91" t="str">
        <f t="shared" si="157"/>
        <v/>
      </c>
      <c r="S3185" s="91" t="str">
        <f t="shared" si="156"/>
        <v/>
      </c>
    </row>
    <row r="3186" spans="16:19" x14ac:dyDescent="0.2">
      <c r="P3186" s="134" t="str">
        <f t="shared" si="155"/>
        <v/>
      </c>
      <c r="Q3186" s="91" t="str">
        <f t="shared" si="157"/>
        <v/>
      </c>
      <c r="S3186" s="91" t="str">
        <f t="shared" si="156"/>
        <v/>
      </c>
    </row>
    <row r="3187" spans="16:19" x14ac:dyDescent="0.2">
      <c r="P3187" s="134" t="str">
        <f t="shared" si="155"/>
        <v/>
      </c>
      <c r="Q3187" s="91" t="str">
        <f t="shared" si="157"/>
        <v/>
      </c>
      <c r="S3187" s="91" t="str">
        <f t="shared" si="156"/>
        <v/>
      </c>
    </row>
    <row r="3188" spans="16:19" x14ac:dyDescent="0.2">
      <c r="P3188" s="134" t="str">
        <f t="shared" si="155"/>
        <v/>
      </c>
      <c r="Q3188" s="91" t="str">
        <f t="shared" si="157"/>
        <v/>
      </c>
      <c r="S3188" s="91" t="str">
        <f t="shared" si="156"/>
        <v/>
      </c>
    </row>
    <row r="3189" spans="16:19" x14ac:dyDescent="0.2">
      <c r="P3189" s="134" t="str">
        <f t="shared" si="155"/>
        <v/>
      </c>
      <c r="Q3189" s="91" t="str">
        <f t="shared" si="157"/>
        <v/>
      </c>
      <c r="S3189" s="91" t="str">
        <f t="shared" si="156"/>
        <v/>
      </c>
    </row>
    <row r="3190" spans="16:19" x14ac:dyDescent="0.2">
      <c r="P3190" s="134" t="str">
        <f t="shared" si="155"/>
        <v/>
      </c>
      <c r="Q3190" s="91" t="str">
        <f t="shared" si="157"/>
        <v/>
      </c>
      <c r="S3190" s="91" t="str">
        <f t="shared" si="156"/>
        <v/>
      </c>
    </row>
    <row r="3191" spans="16:19" x14ac:dyDescent="0.2">
      <c r="P3191" s="134" t="str">
        <f t="shared" si="155"/>
        <v/>
      </c>
      <c r="Q3191" s="91" t="str">
        <f t="shared" si="157"/>
        <v/>
      </c>
      <c r="S3191" s="91" t="str">
        <f t="shared" si="156"/>
        <v/>
      </c>
    </row>
    <row r="3192" spans="16:19" x14ac:dyDescent="0.2">
      <c r="P3192" s="134" t="str">
        <f t="shared" si="155"/>
        <v/>
      </c>
      <c r="Q3192" s="91" t="str">
        <f t="shared" si="157"/>
        <v/>
      </c>
      <c r="S3192" s="91" t="str">
        <f t="shared" si="156"/>
        <v/>
      </c>
    </row>
    <row r="3193" spans="16:19" x14ac:dyDescent="0.2">
      <c r="P3193" s="134" t="str">
        <f t="shared" si="155"/>
        <v/>
      </c>
      <c r="Q3193" s="91" t="str">
        <f t="shared" si="157"/>
        <v/>
      </c>
      <c r="S3193" s="91" t="str">
        <f t="shared" si="156"/>
        <v/>
      </c>
    </row>
    <row r="3194" spans="16:19" x14ac:dyDescent="0.2">
      <c r="P3194" s="134" t="str">
        <f t="shared" si="155"/>
        <v/>
      </c>
      <c r="Q3194" s="91" t="str">
        <f t="shared" si="157"/>
        <v/>
      </c>
      <c r="S3194" s="91" t="str">
        <f t="shared" si="156"/>
        <v/>
      </c>
    </row>
    <row r="3195" spans="16:19" x14ac:dyDescent="0.2">
      <c r="P3195" s="134" t="str">
        <f t="shared" si="155"/>
        <v/>
      </c>
      <c r="Q3195" s="91" t="str">
        <f t="shared" si="157"/>
        <v/>
      </c>
      <c r="S3195" s="91" t="str">
        <f t="shared" si="156"/>
        <v/>
      </c>
    </row>
    <row r="3196" spans="16:19" x14ac:dyDescent="0.2">
      <c r="P3196" s="134" t="str">
        <f t="shared" si="155"/>
        <v/>
      </c>
      <c r="Q3196" s="91" t="str">
        <f t="shared" si="157"/>
        <v/>
      </c>
      <c r="S3196" s="91" t="str">
        <f t="shared" si="156"/>
        <v/>
      </c>
    </row>
    <row r="3197" spans="16:19" x14ac:dyDescent="0.2">
      <c r="P3197" s="134" t="str">
        <f t="shared" si="155"/>
        <v/>
      </c>
      <c r="Q3197" s="91" t="str">
        <f t="shared" si="157"/>
        <v/>
      </c>
      <c r="S3197" s="91" t="str">
        <f t="shared" si="156"/>
        <v/>
      </c>
    </row>
    <row r="3198" spans="16:19" x14ac:dyDescent="0.2">
      <c r="P3198" s="134" t="str">
        <f t="shared" si="155"/>
        <v/>
      </c>
      <c r="Q3198" s="91" t="str">
        <f t="shared" si="157"/>
        <v/>
      </c>
      <c r="S3198" s="91" t="str">
        <f t="shared" si="156"/>
        <v/>
      </c>
    </row>
    <row r="3199" spans="16:19" x14ac:dyDescent="0.2">
      <c r="P3199" s="134" t="str">
        <f t="shared" si="155"/>
        <v/>
      </c>
      <c r="Q3199" s="91" t="str">
        <f t="shared" si="157"/>
        <v/>
      </c>
      <c r="S3199" s="91" t="str">
        <f t="shared" si="156"/>
        <v/>
      </c>
    </row>
    <row r="3200" spans="16:19" x14ac:dyDescent="0.2">
      <c r="P3200" s="134" t="str">
        <f t="shared" si="155"/>
        <v/>
      </c>
      <c r="Q3200" s="91" t="str">
        <f t="shared" si="157"/>
        <v/>
      </c>
      <c r="S3200" s="91" t="str">
        <f t="shared" si="156"/>
        <v/>
      </c>
    </row>
    <row r="3201" spans="16:19" x14ac:dyDescent="0.2">
      <c r="P3201" s="134" t="str">
        <f t="shared" si="155"/>
        <v/>
      </c>
      <c r="Q3201" s="91" t="str">
        <f t="shared" si="157"/>
        <v/>
      </c>
      <c r="S3201" s="91" t="str">
        <f t="shared" si="156"/>
        <v/>
      </c>
    </row>
    <row r="3202" spans="16:19" x14ac:dyDescent="0.2">
      <c r="P3202" s="134" t="str">
        <f t="shared" si="155"/>
        <v/>
      </c>
      <c r="Q3202" s="91" t="str">
        <f t="shared" si="157"/>
        <v/>
      </c>
      <c r="S3202" s="91" t="str">
        <f t="shared" si="156"/>
        <v/>
      </c>
    </row>
    <row r="3203" spans="16:19" x14ac:dyDescent="0.2">
      <c r="P3203" s="134" t="str">
        <f t="shared" ref="P3203:P3266" si="158">IF(A3203="","",1)</f>
        <v/>
      </c>
      <c r="Q3203" s="91" t="str">
        <f t="shared" si="157"/>
        <v/>
      </c>
      <c r="S3203" s="91" t="str">
        <f t="shared" ref="S3203:S3266" si="159">IF(T3203="AGENT",2,"")&amp;IF(T3203="CLIENT",1,"")</f>
        <v/>
      </c>
    </row>
    <row r="3204" spans="16:19" x14ac:dyDescent="0.2">
      <c r="P3204" s="134" t="str">
        <f t="shared" si="158"/>
        <v/>
      </c>
      <c r="Q3204" s="91" t="str">
        <f t="shared" ref="Q3204:Q3267" si="160">IF(OR(L3204="TROP CHER ALL IN", L3204="TROP CHER FOB", L3204="TROP CHER FRET", L3204="REP HORS DELAIS", L3204="PDT NON ADAPTE", L3204="CDE ANNULEE", L3204="AUTRE"),1, "")</f>
        <v/>
      </c>
      <c r="S3204" s="91" t="str">
        <f t="shared" si="159"/>
        <v/>
      </c>
    </row>
    <row r="3205" spans="16:19" x14ac:dyDescent="0.2">
      <c r="P3205" s="134" t="str">
        <f t="shared" si="158"/>
        <v/>
      </c>
      <c r="Q3205" s="91" t="str">
        <f t="shared" si="160"/>
        <v/>
      </c>
      <c r="S3205" s="91" t="str">
        <f t="shared" si="159"/>
        <v/>
      </c>
    </row>
    <row r="3206" spans="16:19" x14ac:dyDescent="0.2">
      <c r="P3206" s="134" t="str">
        <f t="shared" si="158"/>
        <v/>
      </c>
      <c r="Q3206" s="91" t="str">
        <f t="shared" si="160"/>
        <v/>
      </c>
      <c r="S3206" s="91" t="str">
        <f t="shared" si="159"/>
        <v/>
      </c>
    </row>
    <row r="3207" spans="16:19" x14ac:dyDescent="0.2">
      <c r="P3207" s="134" t="str">
        <f t="shared" si="158"/>
        <v/>
      </c>
      <c r="Q3207" s="91" t="str">
        <f t="shared" si="160"/>
        <v/>
      </c>
      <c r="S3207" s="91" t="str">
        <f t="shared" si="159"/>
        <v/>
      </c>
    </row>
    <row r="3208" spans="16:19" x14ac:dyDescent="0.2">
      <c r="P3208" s="134" t="str">
        <f t="shared" si="158"/>
        <v/>
      </c>
      <c r="Q3208" s="91" t="str">
        <f t="shared" si="160"/>
        <v/>
      </c>
      <c r="S3208" s="91" t="str">
        <f t="shared" si="159"/>
        <v/>
      </c>
    </row>
    <row r="3209" spans="16:19" x14ac:dyDescent="0.2">
      <c r="P3209" s="134" t="str">
        <f t="shared" si="158"/>
        <v/>
      </c>
      <c r="Q3209" s="91" t="str">
        <f t="shared" si="160"/>
        <v/>
      </c>
      <c r="S3209" s="91" t="str">
        <f t="shared" si="159"/>
        <v/>
      </c>
    </row>
    <row r="3210" spans="16:19" x14ac:dyDescent="0.2">
      <c r="P3210" s="134" t="str">
        <f t="shared" si="158"/>
        <v/>
      </c>
      <c r="Q3210" s="91" t="str">
        <f t="shared" si="160"/>
        <v/>
      </c>
      <c r="S3210" s="91" t="str">
        <f t="shared" si="159"/>
        <v/>
      </c>
    </row>
    <row r="3211" spans="16:19" x14ac:dyDescent="0.2">
      <c r="P3211" s="134" t="str">
        <f t="shared" si="158"/>
        <v/>
      </c>
      <c r="Q3211" s="91" t="str">
        <f t="shared" si="160"/>
        <v/>
      </c>
      <c r="S3211" s="91" t="str">
        <f t="shared" si="159"/>
        <v/>
      </c>
    </row>
    <row r="3212" spans="16:19" x14ac:dyDescent="0.2">
      <c r="P3212" s="134" t="str">
        <f t="shared" si="158"/>
        <v/>
      </c>
      <c r="Q3212" s="91" t="str">
        <f t="shared" si="160"/>
        <v/>
      </c>
      <c r="S3212" s="91" t="str">
        <f t="shared" si="159"/>
        <v/>
      </c>
    </row>
    <row r="3213" spans="16:19" x14ac:dyDescent="0.2">
      <c r="P3213" s="134" t="str">
        <f t="shared" si="158"/>
        <v/>
      </c>
      <c r="Q3213" s="91" t="str">
        <f t="shared" si="160"/>
        <v/>
      </c>
      <c r="S3213" s="91" t="str">
        <f t="shared" si="159"/>
        <v/>
      </c>
    </row>
    <row r="3214" spans="16:19" x14ac:dyDescent="0.2">
      <c r="P3214" s="134" t="str">
        <f t="shared" si="158"/>
        <v/>
      </c>
      <c r="Q3214" s="91" t="str">
        <f t="shared" si="160"/>
        <v/>
      </c>
      <c r="S3214" s="91" t="str">
        <f t="shared" si="159"/>
        <v/>
      </c>
    </row>
    <row r="3215" spans="16:19" x14ac:dyDescent="0.2">
      <c r="P3215" s="134" t="str">
        <f t="shared" si="158"/>
        <v/>
      </c>
      <c r="Q3215" s="91" t="str">
        <f t="shared" si="160"/>
        <v/>
      </c>
      <c r="S3215" s="91" t="str">
        <f t="shared" si="159"/>
        <v/>
      </c>
    </row>
    <row r="3216" spans="16:19" x14ac:dyDescent="0.2">
      <c r="P3216" s="134" t="str">
        <f t="shared" si="158"/>
        <v/>
      </c>
      <c r="Q3216" s="91" t="str">
        <f t="shared" si="160"/>
        <v/>
      </c>
      <c r="S3216" s="91" t="str">
        <f t="shared" si="159"/>
        <v/>
      </c>
    </row>
    <row r="3217" spans="16:19" x14ac:dyDescent="0.2">
      <c r="P3217" s="134" t="str">
        <f t="shared" si="158"/>
        <v/>
      </c>
      <c r="Q3217" s="91" t="str">
        <f t="shared" si="160"/>
        <v/>
      </c>
      <c r="S3217" s="91" t="str">
        <f t="shared" si="159"/>
        <v/>
      </c>
    </row>
    <row r="3218" spans="16:19" x14ac:dyDescent="0.2">
      <c r="P3218" s="134" t="str">
        <f t="shared" si="158"/>
        <v/>
      </c>
      <c r="Q3218" s="91" t="str">
        <f t="shared" si="160"/>
        <v/>
      </c>
      <c r="S3218" s="91" t="str">
        <f t="shared" si="159"/>
        <v/>
      </c>
    </row>
    <row r="3219" spans="16:19" x14ac:dyDescent="0.2">
      <c r="P3219" s="134" t="str">
        <f t="shared" si="158"/>
        <v/>
      </c>
      <c r="Q3219" s="91" t="str">
        <f t="shared" si="160"/>
        <v/>
      </c>
      <c r="S3219" s="91" t="str">
        <f t="shared" si="159"/>
        <v/>
      </c>
    </row>
    <row r="3220" spans="16:19" x14ac:dyDescent="0.2">
      <c r="P3220" s="134" t="str">
        <f t="shared" si="158"/>
        <v/>
      </c>
      <c r="Q3220" s="91" t="str">
        <f t="shared" si="160"/>
        <v/>
      </c>
      <c r="S3220" s="91" t="str">
        <f t="shared" si="159"/>
        <v/>
      </c>
    </row>
    <row r="3221" spans="16:19" x14ac:dyDescent="0.2">
      <c r="P3221" s="134" t="str">
        <f t="shared" si="158"/>
        <v/>
      </c>
      <c r="Q3221" s="91" t="str">
        <f t="shared" si="160"/>
        <v/>
      </c>
      <c r="S3221" s="91" t="str">
        <f t="shared" si="159"/>
        <v/>
      </c>
    </row>
    <row r="3222" spans="16:19" x14ac:dyDescent="0.2">
      <c r="P3222" s="134" t="str">
        <f t="shared" si="158"/>
        <v/>
      </c>
      <c r="Q3222" s="91" t="str">
        <f t="shared" si="160"/>
        <v/>
      </c>
      <c r="S3222" s="91" t="str">
        <f t="shared" si="159"/>
        <v/>
      </c>
    </row>
    <row r="3223" spans="16:19" x14ac:dyDescent="0.2">
      <c r="P3223" s="134" t="str">
        <f t="shared" si="158"/>
        <v/>
      </c>
      <c r="Q3223" s="91" t="str">
        <f t="shared" si="160"/>
        <v/>
      </c>
      <c r="S3223" s="91" t="str">
        <f t="shared" si="159"/>
        <v/>
      </c>
    </row>
    <row r="3224" spans="16:19" x14ac:dyDescent="0.2">
      <c r="P3224" s="134" t="str">
        <f t="shared" si="158"/>
        <v/>
      </c>
      <c r="Q3224" s="91" t="str">
        <f t="shared" si="160"/>
        <v/>
      </c>
      <c r="S3224" s="91" t="str">
        <f t="shared" si="159"/>
        <v/>
      </c>
    </row>
    <row r="3225" spans="16:19" x14ac:dyDescent="0.2">
      <c r="P3225" s="134" t="str">
        <f t="shared" si="158"/>
        <v/>
      </c>
      <c r="Q3225" s="91" t="str">
        <f t="shared" si="160"/>
        <v/>
      </c>
      <c r="S3225" s="91" t="str">
        <f t="shared" si="159"/>
        <v/>
      </c>
    </row>
    <row r="3226" spans="16:19" x14ac:dyDescent="0.2">
      <c r="P3226" s="134" t="str">
        <f t="shared" si="158"/>
        <v/>
      </c>
      <c r="Q3226" s="91" t="str">
        <f t="shared" si="160"/>
        <v/>
      </c>
      <c r="S3226" s="91" t="str">
        <f t="shared" si="159"/>
        <v/>
      </c>
    </row>
    <row r="3227" spans="16:19" x14ac:dyDescent="0.2">
      <c r="P3227" s="134" t="str">
        <f t="shared" si="158"/>
        <v/>
      </c>
      <c r="Q3227" s="91" t="str">
        <f t="shared" si="160"/>
        <v/>
      </c>
      <c r="S3227" s="91" t="str">
        <f t="shared" si="159"/>
        <v/>
      </c>
    </row>
    <row r="3228" spans="16:19" x14ac:dyDescent="0.2">
      <c r="P3228" s="134" t="str">
        <f t="shared" si="158"/>
        <v/>
      </c>
      <c r="Q3228" s="91" t="str">
        <f t="shared" si="160"/>
        <v/>
      </c>
      <c r="S3228" s="91" t="str">
        <f t="shared" si="159"/>
        <v/>
      </c>
    </row>
    <row r="3229" spans="16:19" x14ac:dyDescent="0.2">
      <c r="P3229" s="134" t="str">
        <f t="shared" si="158"/>
        <v/>
      </c>
      <c r="Q3229" s="91" t="str">
        <f t="shared" si="160"/>
        <v/>
      </c>
      <c r="S3229" s="91" t="str">
        <f t="shared" si="159"/>
        <v/>
      </c>
    </row>
    <row r="3230" spans="16:19" x14ac:dyDescent="0.2">
      <c r="P3230" s="134" t="str">
        <f t="shared" si="158"/>
        <v/>
      </c>
      <c r="Q3230" s="91" t="str">
        <f t="shared" si="160"/>
        <v/>
      </c>
      <c r="S3230" s="91" t="str">
        <f t="shared" si="159"/>
        <v/>
      </c>
    </row>
    <row r="3231" spans="16:19" x14ac:dyDescent="0.2">
      <c r="P3231" s="134" t="str">
        <f t="shared" si="158"/>
        <v/>
      </c>
      <c r="Q3231" s="91" t="str">
        <f t="shared" si="160"/>
        <v/>
      </c>
      <c r="S3231" s="91" t="str">
        <f t="shared" si="159"/>
        <v/>
      </c>
    </row>
    <row r="3232" spans="16:19" x14ac:dyDescent="0.2">
      <c r="P3232" s="134" t="str">
        <f t="shared" si="158"/>
        <v/>
      </c>
      <c r="Q3232" s="91" t="str">
        <f t="shared" si="160"/>
        <v/>
      </c>
      <c r="S3232" s="91" t="str">
        <f t="shared" si="159"/>
        <v/>
      </c>
    </row>
    <row r="3233" spans="16:19" x14ac:dyDescent="0.2">
      <c r="P3233" s="134" t="str">
        <f t="shared" si="158"/>
        <v/>
      </c>
      <c r="Q3233" s="91" t="str">
        <f t="shared" si="160"/>
        <v/>
      </c>
      <c r="S3233" s="91" t="str">
        <f t="shared" si="159"/>
        <v/>
      </c>
    </row>
    <row r="3234" spans="16:19" x14ac:dyDescent="0.2">
      <c r="P3234" s="134" t="str">
        <f t="shared" si="158"/>
        <v/>
      </c>
      <c r="Q3234" s="91" t="str">
        <f t="shared" si="160"/>
        <v/>
      </c>
      <c r="S3234" s="91" t="str">
        <f t="shared" si="159"/>
        <v/>
      </c>
    </row>
    <row r="3235" spans="16:19" x14ac:dyDescent="0.2">
      <c r="P3235" s="134" t="str">
        <f t="shared" si="158"/>
        <v/>
      </c>
      <c r="Q3235" s="91" t="str">
        <f t="shared" si="160"/>
        <v/>
      </c>
      <c r="S3235" s="91" t="str">
        <f t="shared" si="159"/>
        <v/>
      </c>
    </row>
    <row r="3236" spans="16:19" x14ac:dyDescent="0.2">
      <c r="P3236" s="134" t="str">
        <f t="shared" si="158"/>
        <v/>
      </c>
      <c r="Q3236" s="91" t="str">
        <f t="shared" si="160"/>
        <v/>
      </c>
      <c r="S3236" s="91" t="str">
        <f t="shared" si="159"/>
        <v/>
      </c>
    </row>
    <row r="3237" spans="16:19" x14ac:dyDescent="0.2">
      <c r="P3237" s="134" t="str">
        <f t="shared" si="158"/>
        <v/>
      </c>
      <c r="Q3237" s="91" t="str">
        <f t="shared" si="160"/>
        <v/>
      </c>
      <c r="S3237" s="91" t="str">
        <f t="shared" si="159"/>
        <v/>
      </c>
    </row>
    <row r="3238" spans="16:19" x14ac:dyDescent="0.2">
      <c r="P3238" s="134" t="str">
        <f t="shared" si="158"/>
        <v/>
      </c>
      <c r="Q3238" s="91" t="str">
        <f t="shared" si="160"/>
        <v/>
      </c>
      <c r="S3238" s="91" t="str">
        <f t="shared" si="159"/>
        <v/>
      </c>
    </row>
    <row r="3239" spans="16:19" x14ac:dyDescent="0.2">
      <c r="P3239" s="134" t="str">
        <f t="shared" si="158"/>
        <v/>
      </c>
      <c r="Q3239" s="91" t="str">
        <f t="shared" si="160"/>
        <v/>
      </c>
      <c r="S3239" s="91" t="str">
        <f t="shared" si="159"/>
        <v/>
      </c>
    </row>
    <row r="3240" spans="16:19" x14ac:dyDescent="0.2">
      <c r="P3240" s="134" t="str">
        <f t="shared" si="158"/>
        <v/>
      </c>
      <c r="Q3240" s="91" t="str">
        <f t="shared" si="160"/>
        <v/>
      </c>
      <c r="S3240" s="91" t="str">
        <f t="shared" si="159"/>
        <v/>
      </c>
    </row>
    <row r="3241" spans="16:19" x14ac:dyDescent="0.2">
      <c r="P3241" s="134" t="str">
        <f t="shared" si="158"/>
        <v/>
      </c>
      <c r="Q3241" s="91" t="str">
        <f t="shared" si="160"/>
        <v/>
      </c>
      <c r="S3241" s="91" t="str">
        <f t="shared" si="159"/>
        <v/>
      </c>
    </row>
    <row r="3242" spans="16:19" x14ac:dyDescent="0.2">
      <c r="P3242" s="134" t="str">
        <f t="shared" si="158"/>
        <v/>
      </c>
      <c r="Q3242" s="91" t="str">
        <f t="shared" si="160"/>
        <v/>
      </c>
      <c r="S3242" s="91" t="str">
        <f t="shared" si="159"/>
        <v/>
      </c>
    </row>
    <row r="3243" spans="16:19" x14ac:dyDescent="0.2">
      <c r="P3243" s="134" t="str">
        <f t="shared" si="158"/>
        <v/>
      </c>
      <c r="Q3243" s="91" t="str">
        <f t="shared" si="160"/>
        <v/>
      </c>
      <c r="S3243" s="91" t="str">
        <f t="shared" si="159"/>
        <v/>
      </c>
    </row>
    <row r="3244" spans="16:19" x14ac:dyDescent="0.2">
      <c r="P3244" s="134" t="str">
        <f t="shared" si="158"/>
        <v/>
      </c>
      <c r="Q3244" s="91" t="str">
        <f t="shared" si="160"/>
        <v/>
      </c>
      <c r="S3244" s="91" t="str">
        <f t="shared" si="159"/>
        <v/>
      </c>
    </row>
    <row r="3245" spans="16:19" x14ac:dyDescent="0.2">
      <c r="P3245" s="134" t="str">
        <f t="shared" si="158"/>
        <v/>
      </c>
      <c r="Q3245" s="91" t="str">
        <f t="shared" si="160"/>
        <v/>
      </c>
      <c r="S3245" s="91" t="str">
        <f t="shared" si="159"/>
        <v/>
      </c>
    </row>
    <row r="3246" spans="16:19" x14ac:dyDescent="0.2">
      <c r="P3246" s="134" t="str">
        <f t="shared" si="158"/>
        <v/>
      </c>
      <c r="Q3246" s="91" t="str">
        <f t="shared" si="160"/>
        <v/>
      </c>
      <c r="S3246" s="91" t="str">
        <f t="shared" si="159"/>
        <v/>
      </c>
    </row>
    <row r="3247" spans="16:19" x14ac:dyDescent="0.2">
      <c r="P3247" s="134" t="str">
        <f t="shared" si="158"/>
        <v/>
      </c>
      <c r="Q3247" s="91" t="str">
        <f t="shared" si="160"/>
        <v/>
      </c>
      <c r="S3247" s="91" t="str">
        <f t="shared" si="159"/>
        <v/>
      </c>
    </row>
    <row r="3248" spans="16:19" x14ac:dyDescent="0.2">
      <c r="P3248" s="134" t="str">
        <f t="shared" si="158"/>
        <v/>
      </c>
      <c r="Q3248" s="91" t="str">
        <f t="shared" si="160"/>
        <v/>
      </c>
      <c r="S3248" s="91" t="str">
        <f t="shared" si="159"/>
        <v/>
      </c>
    </row>
    <row r="3249" spans="16:19" x14ac:dyDescent="0.2">
      <c r="P3249" s="134" t="str">
        <f t="shared" si="158"/>
        <v/>
      </c>
      <c r="Q3249" s="91" t="str">
        <f t="shared" si="160"/>
        <v/>
      </c>
      <c r="S3249" s="91" t="str">
        <f t="shared" si="159"/>
        <v/>
      </c>
    </row>
    <row r="3250" spans="16:19" x14ac:dyDescent="0.2">
      <c r="P3250" s="134" t="str">
        <f t="shared" si="158"/>
        <v/>
      </c>
      <c r="Q3250" s="91" t="str">
        <f t="shared" si="160"/>
        <v/>
      </c>
      <c r="S3250" s="91" t="str">
        <f t="shared" si="159"/>
        <v/>
      </c>
    </row>
    <row r="3251" spans="16:19" x14ac:dyDescent="0.2">
      <c r="P3251" s="134" t="str">
        <f t="shared" si="158"/>
        <v/>
      </c>
      <c r="Q3251" s="91" t="str">
        <f t="shared" si="160"/>
        <v/>
      </c>
      <c r="S3251" s="91" t="str">
        <f t="shared" si="159"/>
        <v/>
      </c>
    </row>
    <row r="3252" spans="16:19" x14ac:dyDescent="0.2">
      <c r="P3252" s="134" t="str">
        <f t="shared" si="158"/>
        <v/>
      </c>
      <c r="Q3252" s="91" t="str">
        <f t="shared" si="160"/>
        <v/>
      </c>
      <c r="S3252" s="91" t="str">
        <f t="shared" si="159"/>
        <v/>
      </c>
    </row>
    <row r="3253" spans="16:19" x14ac:dyDescent="0.2">
      <c r="P3253" s="134" t="str">
        <f t="shared" si="158"/>
        <v/>
      </c>
      <c r="Q3253" s="91" t="str">
        <f t="shared" si="160"/>
        <v/>
      </c>
      <c r="S3253" s="91" t="str">
        <f t="shared" si="159"/>
        <v/>
      </c>
    </row>
    <row r="3254" spans="16:19" x14ac:dyDescent="0.2">
      <c r="P3254" s="134" t="str">
        <f t="shared" si="158"/>
        <v/>
      </c>
      <c r="Q3254" s="91" t="str">
        <f t="shared" si="160"/>
        <v/>
      </c>
      <c r="S3254" s="91" t="str">
        <f t="shared" si="159"/>
        <v/>
      </c>
    </row>
    <row r="3255" spans="16:19" x14ac:dyDescent="0.2">
      <c r="P3255" s="134" t="str">
        <f t="shared" si="158"/>
        <v/>
      </c>
      <c r="Q3255" s="91" t="str">
        <f t="shared" si="160"/>
        <v/>
      </c>
      <c r="S3255" s="91" t="str">
        <f t="shared" si="159"/>
        <v/>
      </c>
    </row>
    <row r="3256" spans="16:19" x14ac:dyDescent="0.2">
      <c r="P3256" s="134" t="str">
        <f t="shared" si="158"/>
        <v/>
      </c>
      <c r="Q3256" s="91" t="str">
        <f t="shared" si="160"/>
        <v/>
      </c>
      <c r="S3256" s="91" t="str">
        <f t="shared" si="159"/>
        <v/>
      </c>
    </row>
    <row r="3257" spans="16:19" x14ac:dyDescent="0.2">
      <c r="P3257" s="134" t="str">
        <f t="shared" si="158"/>
        <v/>
      </c>
      <c r="Q3257" s="91" t="str">
        <f t="shared" si="160"/>
        <v/>
      </c>
      <c r="S3257" s="91" t="str">
        <f t="shared" si="159"/>
        <v/>
      </c>
    </row>
    <row r="3258" spans="16:19" x14ac:dyDescent="0.2">
      <c r="P3258" s="134" t="str">
        <f t="shared" si="158"/>
        <v/>
      </c>
      <c r="Q3258" s="91" t="str">
        <f t="shared" si="160"/>
        <v/>
      </c>
      <c r="S3258" s="91" t="str">
        <f t="shared" si="159"/>
        <v/>
      </c>
    </row>
    <row r="3259" spans="16:19" x14ac:dyDescent="0.2">
      <c r="P3259" s="134" t="str">
        <f t="shared" si="158"/>
        <v/>
      </c>
      <c r="Q3259" s="91" t="str">
        <f t="shared" si="160"/>
        <v/>
      </c>
      <c r="S3259" s="91" t="str">
        <f t="shared" si="159"/>
        <v/>
      </c>
    </row>
    <row r="3260" spans="16:19" x14ac:dyDescent="0.2">
      <c r="P3260" s="134" t="str">
        <f t="shared" si="158"/>
        <v/>
      </c>
      <c r="Q3260" s="91" t="str">
        <f t="shared" si="160"/>
        <v/>
      </c>
      <c r="S3260" s="91" t="str">
        <f t="shared" si="159"/>
        <v/>
      </c>
    </row>
    <row r="3261" spans="16:19" x14ac:dyDescent="0.2">
      <c r="P3261" s="134" t="str">
        <f t="shared" si="158"/>
        <v/>
      </c>
      <c r="Q3261" s="91" t="str">
        <f t="shared" si="160"/>
        <v/>
      </c>
      <c r="S3261" s="91" t="str">
        <f t="shared" si="159"/>
        <v/>
      </c>
    </row>
    <row r="3262" spans="16:19" x14ac:dyDescent="0.2">
      <c r="P3262" s="134" t="str">
        <f t="shared" si="158"/>
        <v/>
      </c>
      <c r="Q3262" s="91" t="str">
        <f t="shared" si="160"/>
        <v/>
      </c>
      <c r="S3262" s="91" t="str">
        <f t="shared" si="159"/>
        <v/>
      </c>
    </row>
    <row r="3263" spans="16:19" x14ac:dyDescent="0.2">
      <c r="P3263" s="134" t="str">
        <f t="shared" si="158"/>
        <v/>
      </c>
      <c r="Q3263" s="91" t="str">
        <f t="shared" si="160"/>
        <v/>
      </c>
      <c r="S3263" s="91" t="str">
        <f t="shared" si="159"/>
        <v/>
      </c>
    </row>
    <row r="3264" spans="16:19" x14ac:dyDescent="0.2">
      <c r="P3264" s="134" t="str">
        <f t="shared" si="158"/>
        <v/>
      </c>
      <c r="Q3264" s="91" t="str">
        <f t="shared" si="160"/>
        <v/>
      </c>
      <c r="S3264" s="91" t="str">
        <f t="shared" si="159"/>
        <v/>
      </c>
    </row>
    <row r="3265" spans="16:19" x14ac:dyDescent="0.2">
      <c r="P3265" s="134" t="str">
        <f t="shared" si="158"/>
        <v/>
      </c>
      <c r="Q3265" s="91" t="str">
        <f t="shared" si="160"/>
        <v/>
      </c>
      <c r="S3265" s="91" t="str">
        <f t="shared" si="159"/>
        <v/>
      </c>
    </row>
    <row r="3266" spans="16:19" x14ac:dyDescent="0.2">
      <c r="P3266" s="134" t="str">
        <f t="shared" si="158"/>
        <v/>
      </c>
      <c r="Q3266" s="91" t="str">
        <f t="shared" si="160"/>
        <v/>
      </c>
      <c r="S3266" s="91" t="str">
        <f t="shared" si="159"/>
        <v/>
      </c>
    </row>
    <row r="3267" spans="16:19" x14ac:dyDescent="0.2">
      <c r="P3267" s="134" t="str">
        <f t="shared" ref="P3267:P3330" si="161">IF(A3267="","",1)</f>
        <v/>
      </c>
      <c r="Q3267" s="91" t="str">
        <f t="shared" si="160"/>
        <v/>
      </c>
      <c r="S3267" s="91" t="str">
        <f t="shared" ref="S3267:S3330" si="162">IF(T3267="AGENT",2,"")&amp;IF(T3267="CLIENT",1,"")</f>
        <v/>
      </c>
    </row>
    <row r="3268" spans="16:19" x14ac:dyDescent="0.2">
      <c r="P3268" s="134" t="str">
        <f t="shared" si="161"/>
        <v/>
      </c>
      <c r="Q3268" s="91" t="str">
        <f t="shared" ref="Q3268:Q3331" si="163">IF(OR(L3268="TROP CHER ALL IN", L3268="TROP CHER FOB", L3268="TROP CHER FRET", L3268="REP HORS DELAIS", L3268="PDT NON ADAPTE", L3268="CDE ANNULEE", L3268="AUTRE"),1, "")</f>
        <v/>
      </c>
      <c r="S3268" s="91" t="str">
        <f t="shared" si="162"/>
        <v/>
      </c>
    </row>
    <row r="3269" spans="16:19" x14ac:dyDescent="0.2">
      <c r="P3269" s="134" t="str">
        <f t="shared" si="161"/>
        <v/>
      </c>
      <c r="Q3269" s="91" t="str">
        <f t="shared" si="163"/>
        <v/>
      </c>
      <c r="S3269" s="91" t="str">
        <f t="shared" si="162"/>
        <v/>
      </c>
    </row>
    <row r="3270" spans="16:19" x14ac:dyDescent="0.2">
      <c r="P3270" s="134" t="str">
        <f t="shared" si="161"/>
        <v/>
      </c>
      <c r="Q3270" s="91" t="str">
        <f t="shared" si="163"/>
        <v/>
      </c>
      <c r="S3270" s="91" t="str">
        <f t="shared" si="162"/>
        <v/>
      </c>
    </row>
    <row r="3271" spans="16:19" x14ac:dyDescent="0.2">
      <c r="P3271" s="134" t="str">
        <f t="shared" si="161"/>
        <v/>
      </c>
      <c r="Q3271" s="91" t="str">
        <f t="shared" si="163"/>
        <v/>
      </c>
      <c r="S3271" s="91" t="str">
        <f t="shared" si="162"/>
        <v/>
      </c>
    </row>
    <row r="3272" spans="16:19" x14ac:dyDescent="0.2">
      <c r="P3272" s="134" t="str">
        <f t="shared" si="161"/>
        <v/>
      </c>
      <c r="Q3272" s="91" t="str">
        <f t="shared" si="163"/>
        <v/>
      </c>
      <c r="S3272" s="91" t="str">
        <f t="shared" si="162"/>
        <v/>
      </c>
    </row>
    <row r="3273" spans="16:19" x14ac:dyDescent="0.2">
      <c r="P3273" s="134" t="str">
        <f t="shared" si="161"/>
        <v/>
      </c>
      <c r="Q3273" s="91" t="str">
        <f t="shared" si="163"/>
        <v/>
      </c>
      <c r="S3273" s="91" t="str">
        <f t="shared" si="162"/>
        <v/>
      </c>
    </row>
    <row r="3274" spans="16:19" x14ac:dyDescent="0.2">
      <c r="P3274" s="134" t="str">
        <f t="shared" si="161"/>
        <v/>
      </c>
      <c r="Q3274" s="91" t="str">
        <f t="shared" si="163"/>
        <v/>
      </c>
      <c r="S3274" s="91" t="str">
        <f t="shared" si="162"/>
        <v/>
      </c>
    </row>
    <row r="3275" spans="16:19" x14ac:dyDescent="0.2">
      <c r="P3275" s="134" t="str">
        <f t="shared" si="161"/>
        <v/>
      </c>
      <c r="Q3275" s="91" t="str">
        <f t="shared" si="163"/>
        <v/>
      </c>
      <c r="S3275" s="91" t="str">
        <f t="shared" si="162"/>
        <v/>
      </c>
    </row>
    <row r="3276" spans="16:19" x14ac:dyDescent="0.2">
      <c r="P3276" s="134" t="str">
        <f t="shared" si="161"/>
        <v/>
      </c>
      <c r="Q3276" s="91" t="str">
        <f t="shared" si="163"/>
        <v/>
      </c>
      <c r="S3276" s="91" t="str">
        <f t="shared" si="162"/>
        <v/>
      </c>
    </row>
    <row r="3277" spans="16:19" x14ac:dyDescent="0.2">
      <c r="P3277" s="134" t="str">
        <f t="shared" si="161"/>
        <v/>
      </c>
      <c r="Q3277" s="91" t="str">
        <f t="shared" si="163"/>
        <v/>
      </c>
      <c r="S3277" s="91" t="str">
        <f t="shared" si="162"/>
        <v/>
      </c>
    </row>
    <row r="3278" spans="16:19" x14ac:dyDescent="0.2">
      <c r="P3278" s="134" t="str">
        <f t="shared" si="161"/>
        <v/>
      </c>
      <c r="Q3278" s="91" t="str">
        <f t="shared" si="163"/>
        <v/>
      </c>
      <c r="S3278" s="91" t="str">
        <f t="shared" si="162"/>
        <v/>
      </c>
    </row>
    <row r="3279" spans="16:19" x14ac:dyDescent="0.2">
      <c r="P3279" s="134" t="str">
        <f t="shared" si="161"/>
        <v/>
      </c>
      <c r="Q3279" s="91" t="str">
        <f t="shared" si="163"/>
        <v/>
      </c>
      <c r="S3279" s="91" t="str">
        <f t="shared" si="162"/>
        <v/>
      </c>
    </row>
    <row r="3280" spans="16:19" x14ac:dyDescent="0.2">
      <c r="P3280" s="134" t="str">
        <f t="shared" si="161"/>
        <v/>
      </c>
      <c r="Q3280" s="91" t="str">
        <f t="shared" si="163"/>
        <v/>
      </c>
      <c r="S3280" s="91" t="str">
        <f t="shared" si="162"/>
        <v/>
      </c>
    </row>
    <row r="3281" spans="16:19" x14ac:dyDescent="0.2">
      <c r="P3281" s="134" t="str">
        <f t="shared" si="161"/>
        <v/>
      </c>
      <c r="Q3281" s="91" t="str">
        <f t="shared" si="163"/>
        <v/>
      </c>
      <c r="S3281" s="91" t="str">
        <f t="shared" si="162"/>
        <v/>
      </c>
    </row>
    <row r="3282" spans="16:19" x14ac:dyDescent="0.2">
      <c r="P3282" s="134" t="str">
        <f t="shared" si="161"/>
        <v/>
      </c>
      <c r="Q3282" s="91" t="str">
        <f t="shared" si="163"/>
        <v/>
      </c>
      <c r="S3282" s="91" t="str">
        <f t="shared" si="162"/>
        <v/>
      </c>
    </row>
    <row r="3283" spans="16:19" x14ac:dyDescent="0.2">
      <c r="P3283" s="134" t="str">
        <f t="shared" si="161"/>
        <v/>
      </c>
      <c r="Q3283" s="91" t="str">
        <f t="shared" si="163"/>
        <v/>
      </c>
      <c r="S3283" s="91" t="str">
        <f t="shared" si="162"/>
        <v/>
      </c>
    </row>
    <row r="3284" spans="16:19" x14ac:dyDescent="0.2">
      <c r="P3284" s="134" t="str">
        <f t="shared" si="161"/>
        <v/>
      </c>
      <c r="Q3284" s="91" t="str">
        <f t="shared" si="163"/>
        <v/>
      </c>
      <c r="S3284" s="91" t="str">
        <f t="shared" si="162"/>
        <v/>
      </c>
    </row>
    <row r="3285" spans="16:19" x14ac:dyDescent="0.2">
      <c r="P3285" s="134" t="str">
        <f t="shared" si="161"/>
        <v/>
      </c>
      <c r="Q3285" s="91" t="str">
        <f t="shared" si="163"/>
        <v/>
      </c>
      <c r="S3285" s="91" t="str">
        <f t="shared" si="162"/>
        <v/>
      </c>
    </row>
    <row r="3286" spans="16:19" x14ac:dyDescent="0.2">
      <c r="P3286" s="134" t="str">
        <f t="shared" si="161"/>
        <v/>
      </c>
      <c r="Q3286" s="91" t="str">
        <f t="shared" si="163"/>
        <v/>
      </c>
      <c r="S3286" s="91" t="str">
        <f t="shared" si="162"/>
        <v/>
      </c>
    </row>
    <row r="3287" spans="16:19" x14ac:dyDescent="0.2">
      <c r="P3287" s="134" t="str">
        <f t="shared" si="161"/>
        <v/>
      </c>
      <c r="Q3287" s="91" t="str">
        <f t="shared" si="163"/>
        <v/>
      </c>
      <c r="S3287" s="91" t="str">
        <f t="shared" si="162"/>
        <v/>
      </c>
    </row>
    <row r="3288" spans="16:19" x14ac:dyDescent="0.2">
      <c r="P3288" s="134" t="str">
        <f t="shared" si="161"/>
        <v/>
      </c>
      <c r="Q3288" s="91" t="str">
        <f t="shared" si="163"/>
        <v/>
      </c>
      <c r="S3288" s="91" t="str">
        <f t="shared" si="162"/>
        <v/>
      </c>
    </row>
    <row r="3289" spans="16:19" x14ac:dyDescent="0.2">
      <c r="P3289" s="134" t="str">
        <f t="shared" si="161"/>
        <v/>
      </c>
      <c r="Q3289" s="91" t="str">
        <f t="shared" si="163"/>
        <v/>
      </c>
      <c r="S3289" s="91" t="str">
        <f t="shared" si="162"/>
        <v/>
      </c>
    </row>
    <row r="3290" spans="16:19" x14ac:dyDescent="0.2">
      <c r="P3290" s="134" t="str">
        <f t="shared" si="161"/>
        <v/>
      </c>
      <c r="Q3290" s="91" t="str">
        <f t="shared" si="163"/>
        <v/>
      </c>
      <c r="S3290" s="91" t="str">
        <f t="shared" si="162"/>
        <v/>
      </c>
    </row>
    <row r="3291" spans="16:19" x14ac:dyDescent="0.2">
      <c r="P3291" s="134" t="str">
        <f t="shared" si="161"/>
        <v/>
      </c>
      <c r="Q3291" s="91" t="str">
        <f t="shared" si="163"/>
        <v/>
      </c>
      <c r="S3291" s="91" t="str">
        <f t="shared" si="162"/>
        <v/>
      </c>
    </row>
    <row r="3292" spans="16:19" x14ac:dyDescent="0.2">
      <c r="P3292" s="134" t="str">
        <f t="shared" si="161"/>
        <v/>
      </c>
      <c r="Q3292" s="91" t="str">
        <f t="shared" si="163"/>
        <v/>
      </c>
      <c r="S3292" s="91" t="str">
        <f t="shared" si="162"/>
        <v/>
      </c>
    </row>
    <row r="3293" spans="16:19" x14ac:dyDescent="0.2">
      <c r="P3293" s="134" t="str">
        <f t="shared" si="161"/>
        <v/>
      </c>
      <c r="Q3293" s="91" t="str">
        <f t="shared" si="163"/>
        <v/>
      </c>
      <c r="S3293" s="91" t="str">
        <f t="shared" si="162"/>
        <v/>
      </c>
    </row>
    <row r="3294" spans="16:19" x14ac:dyDescent="0.2">
      <c r="P3294" s="134" t="str">
        <f t="shared" si="161"/>
        <v/>
      </c>
      <c r="Q3294" s="91" t="str">
        <f t="shared" si="163"/>
        <v/>
      </c>
      <c r="S3294" s="91" t="str">
        <f t="shared" si="162"/>
        <v/>
      </c>
    </row>
    <row r="3295" spans="16:19" x14ac:dyDescent="0.2">
      <c r="P3295" s="134" t="str">
        <f t="shared" si="161"/>
        <v/>
      </c>
      <c r="Q3295" s="91" t="str">
        <f t="shared" si="163"/>
        <v/>
      </c>
      <c r="S3295" s="91" t="str">
        <f t="shared" si="162"/>
        <v/>
      </c>
    </row>
    <row r="3296" spans="16:19" x14ac:dyDescent="0.2">
      <c r="P3296" s="134" t="str">
        <f t="shared" si="161"/>
        <v/>
      </c>
      <c r="Q3296" s="91" t="str">
        <f t="shared" si="163"/>
        <v/>
      </c>
      <c r="S3296" s="91" t="str">
        <f t="shared" si="162"/>
        <v/>
      </c>
    </row>
    <row r="3297" spans="16:19" x14ac:dyDescent="0.2">
      <c r="P3297" s="134" t="str">
        <f t="shared" si="161"/>
        <v/>
      </c>
      <c r="Q3297" s="91" t="str">
        <f t="shared" si="163"/>
        <v/>
      </c>
      <c r="S3297" s="91" t="str">
        <f t="shared" si="162"/>
        <v/>
      </c>
    </row>
    <row r="3298" spans="16:19" x14ac:dyDescent="0.2">
      <c r="P3298" s="134" t="str">
        <f t="shared" si="161"/>
        <v/>
      </c>
      <c r="Q3298" s="91" t="str">
        <f t="shared" si="163"/>
        <v/>
      </c>
      <c r="S3298" s="91" t="str">
        <f t="shared" si="162"/>
        <v/>
      </c>
    </row>
    <row r="3299" spans="16:19" x14ac:dyDescent="0.2">
      <c r="P3299" s="134" t="str">
        <f t="shared" si="161"/>
        <v/>
      </c>
      <c r="Q3299" s="91" t="str">
        <f t="shared" si="163"/>
        <v/>
      </c>
      <c r="S3299" s="91" t="str">
        <f t="shared" si="162"/>
        <v/>
      </c>
    </row>
    <row r="3300" spans="16:19" x14ac:dyDescent="0.2">
      <c r="P3300" s="134" t="str">
        <f t="shared" si="161"/>
        <v/>
      </c>
      <c r="Q3300" s="91" t="str">
        <f t="shared" si="163"/>
        <v/>
      </c>
      <c r="S3300" s="91" t="str">
        <f t="shared" si="162"/>
        <v/>
      </c>
    </row>
    <row r="3301" spans="16:19" x14ac:dyDescent="0.2">
      <c r="P3301" s="134" t="str">
        <f t="shared" si="161"/>
        <v/>
      </c>
      <c r="Q3301" s="91" t="str">
        <f t="shared" si="163"/>
        <v/>
      </c>
      <c r="S3301" s="91" t="str">
        <f t="shared" si="162"/>
        <v/>
      </c>
    </row>
    <row r="3302" spans="16:19" x14ac:dyDescent="0.2">
      <c r="P3302" s="134" t="str">
        <f t="shared" si="161"/>
        <v/>
      </c>
      <c r="Q3302" s="91" t="str">
        <f t="shared" si="163"/>
        <v/>
      </c>
      <c r="S3302" s="91" t="str">
        <f t="shared" si="162"/>
        <v/>
      </c>
    </row>
    <row r="3303" spans="16:19" x14ac:dyDescent="0.2">
      <c r="P3303" s="134" t="str">
        <f t="shared" si="161"/>
        <v/>
      </c>
      <c r="Q3303" s="91" t="str">
        <f t="shared" si="163"/>
        <v/>
      </c>
      <c r="S3303" s="91" t="str">
        <f t="shared" si="162"/>
        <v/>
      </c>
    </row>
    <row r="3304" spans="16:19" x14ac:dyDescent="0.2">
      <c r="P3304" s="134" t="str">
        <f t="shared" si="161"/>
        <v/>
      </c>
      <c r="Q3304" s="91" t="str">
        <f t="shared" si="163"/>
        <v/>
      </c>
      <c r="S3304" s="91" t="str">
        <f t="shared" si="162"/>
        <v/>
      </c>
    </row>
    <row r="3305" spans="16:19" x14ac:dyDescent="0.2">
      <c r="P3305" s="134" t="str">
        <f t="shared" si="161"/>
        <v/>
      </c>
      <c r="Q3305" s="91" t="str">
        <f t="shared" si="163"/>
        <v/>
      </c>
      <c r="S3305" s="91" t="str">
        <f t="shared" si="162"/>
        <v/>
      </c>
    </row>
    <row r="3306" spans="16:19" x14ac:dyDescent="0.2">
      <c r="P3306" s="134" t="str">
        <f t="shared" si="161"/>
        <v/>
      </c>
      <c r="Q3306" s="91" t="str">
        <f t="shared" si="163"/>
        <v/>
      </c>
      <c r="S3306" s="91" t="str">
        <f t="shared" si="162"/>
        <v/>
      </c>
    </row>
    <row r="3307" spans="16:19" x14ac:dyDescent="0.2">
      <c r="P3307" s="134" t="str">
        <f t="shared" si="161"/>
        <v/>
      </c>
      <c r="Q3307" s="91" t="str">
        <f t="shared" si="163"/>
        <v/>
      </c>
      <c r="S3307" s="91" t="str">
        <f t="shared" si="162"/>
        <v/>
      </c>
    </row>
    <row r="3308" spans="16:19" x14ac:dyDescent="0.2">
      <c r="P3308" s="134" t="str">
        <f t="shared" si="161"/>
        <v/>
      </c>
      <c r="Q3308" s="91" t="str">
        <f t="shared" si="163"/>
        <v/>
      </c>
      <c r="S3308" s="91" t="str">
        <f t="shared" si="162"/>
        <v/>
      </c>
    </row>
    <row r="3309" spans="16:19" x14ac:dyDescent="0.2">
      <c r="P3309" s="134" t="str">
        <f t="shared" si="161"/>
        <v/>
      </c>
      <c r="Q3309" s="91" t="str">
        <f t="shared" si="163"/>
        <v/>
      </c>
      <c r="S3309" s="91" t="str">
        <f t="shared" si="162"/>
        <v/>
      </c>
    </row>
    <row r="3310" spans="16:19" x14ac:dyDescent="0.2">
      <c r="P3310" s="134" t="str">
        <f t="shared" si="161"/>
        <v/>
      </c>
      <c r="Q3310" s="91" t="str">
        <f t="shared" si="163"/>
        <v/>
      </c>
      <c r="S3310" s="91" t="str">
        <f t="shared" si="162"/>
        <v/>
      </c>
    </row>
    <row r="3311" spans="16:19" x14ac:dyDescent="0.2">
      <c r="P3311" s="134" t="str">
        <f t="shared" si="161"/>
        <v/>
      </c>
      <c r="Q3311" s="91" t="str">
        <f t="shared" si="163"/>
        <v/>
      </c>
      <c r="S3311" s="91" t="str">
        <f t="shared" si="162"/>
        <v/>
      </c>
    </row>
    <row r="3312" spans="16:19" x14ac:dyDescent="0.2">
      <c r="P3312" s="134" t="str">
        <f t="shared" si="161"/>
        <v/>
      </c>
      <c r="Q3312" s="91" t="str">
        <f t="shared" si="163"/>
        <v/>
      </c>
      <c r="S3312" s="91" t="str">
        <f t="shared" si="162"/>
        <v/>
      </c>
    </row>
    <row r="3313" spans="16:19" x14ac:dyDescent="0.2">
      <c r="P3313" s="134" t="str">
        <f t="shared" si="161"/>
        <v/>
      </c>
      <c r="Q3313" s="91" t="str">
        <f t="shared" si="163"/>
        <v/>
      </c>
      <c r="S3313" s="91" t="str">
        <f t="shared" si="162"/>
        <v/>
      </c>
    </row>
    <row r="3314" spans="16:19" x14ac:dyDescent="0.2">
      <c r="P3314" s="134" t="str">
        <f t="shared" si="161"/>
        <v/>
      </c>
      <c r="Q3314" s="91" t="str">
        <f t="shared" si="163"/>
        <v/>
      </c>
      <c r="S3314" s="91" t="str">
        <f t="shared" si="162"/>
        <v/>
      </c>
    </row>
    <row r="3315" spans="16:19" x14ac:dyDescent="0.2">
      <c r="P3315" s="134" t="str">
        <f t="shared" si="161"/>
        <v/>
      </c>
      <c r="Q3315" s="91" t="str">
        <f t="shared" si="163"/>
        <v/>
      </c>
      <c r="S3315" s="91" t="str">
        <f t="shared" si="162"/>
        <v/>
      </c>
    </row>
    <row r="3316" spans="16:19" x14ac:dyDescent="0.2">
      <c r="P3316" s="134" t="str">
        <f t="shared" si="161"/>
        <v/>
      </c>
      <c r="Q3316" s="91" t="str">
        <f t="shared" si="163"/>
        <v/>
      </c>
      <c r="S3316" s="91" t="str">
        <f t="shared" si="162"/>
        <v/>
      </c>
    </row>
    <row r="3317" spans="16:19" x14ac:dyDescent="0.2">
      <c r="P3317" s="134" t="str">
        <f t="shared" si="161"/>
        <v/>
      </c>
      <c r="Q3317" s="91" t="str">
        <f t="shared" si="163"/>
        <v/>
      </c>
      <c r="S3317" s="91" t="str">
        <f t="shared" si="162"/>
        <v/>
      </c>
    </row>
    <row r="3318" spans="16:19" x14ac:dyDescent="0.2">
      <c r="P3318" s="134" t="str">
        <f t="shared" si="161"/>
        <v/>
      </c>
      <c r="Q3318" s="91" t="str">
        <f t="shared" si="163"/>
        <v/>
      </c>
      <c r="S3318" s="91" t="str">
        <f t="shared" si="162"/>
        <v/>
      </c>
    </row>
    <row r="3319" spans="16:19" x14ac:dyDescent="0.2">
      <c r="P3319" s="134" t="str">
        <f t="shared" si="161"/>
        <v/>
      </c>
      <c r="Q3319" s="91" t="str">
        <f t="shared" si="163"/>
        <v/>
      </c>
      <c r="S3319" s="91" t="str">
        <f t="shared" si="162"/>
        <v/>
      </c>
    </row>
    <row r="3320" spans="16:19" x14ac:dyDescent="0.2">
      <c r="P3320" s="134" t="str">
        <f t="shared" si="161"/>
        <v/>
      </c>
      <c r="Q3320" s="91" t="str">
        <f t="shared" si="163"/>
        <v/>
      </c>
      <c r="S3320" s="91" t="str">
        <f t="shared" si="162"/>
        <v/>
      </c>
    </row>
    <row r="3321" spans="16:19" x14ac:dyDescent="0.2">
      <c r="P3321" s="134" t="str">
        <f t="shared" si="161"/>
        <v/>
      </c>
      <c r="Q3321" s="91" t="str">
        <f t="shared" si="163"/>
        <v/>
      </c>
      <c r="S3321" s="91" t="str">
        <f t="shared" si="162"/>
        <v/>
      </c>
    </row>
    <row r="3322" spans="16:19" x14ac:dyDescent="0.2">
      <c r="P3322" s="134" t="str">
        <f t="shared" si="161"/>
        <v/>
      </c>
      <c r="Q3322" s="91" t="str">
        <f t="shared" si="163"/>
        <v/>
      </c>
      <c r="S3322" s="91" t="str">
        <f t="shared" si="162"/>
        <v/>
      </c>
    </row>
    <row r="3323" spans="16:19" x14ac:dyDescent="0.2">
      <c r="P3323" s="134" t="str">
        <f t="shared" si="161"/>
        <v/>
      </c>
      <c r="Q3323" s="91" t="str">
        <f t="shared" si="163"/>
        <v/>
      </c>
      <c r="S3323" s="91" t="str">
        <f t="shared" si="162"/>
        <v/>
      </c>
    </row>
    <row r="3324" spans="16:19" x14ac:dyDescent="0.2">
      <c r="P3324" s="134" t="str">
        <f t="shared" si="161"/>
        <v/>
      </c>
      <c r="Q3324" s="91" t="str">
        <f t="shared" si="163"/>
        <v/>
      </c>
      <c r="S3324" s="91" t="str">
        <f t="shared" si="162"/>
        <v/>
      </c>
    </row>
    <row r="3325" spans="16:19" x14ac:dyDescent="0.2">
      <c r="P3325" s="134" t="str">
        <f t="shared" si="161"/>
        <v/>
      </c>
      <c r="Q3325" s="91" t="str">
        <f t="shared" si="163"/>
        <v/>
      </c>
      <c r="S3325" s="91" t="str">
        <f t="shared" si="162"/>
        <v/>
      </c>
    </row>
    <row r="3326" spans="16:19" x14ac:dyDescent="0.2">
      <c r="P3326" s="134" t="str">
        <f t="shared" si="161"/>
        <v/>
      </c>
      <c r="Q3326" s="91" t="str">
        <f t="shared" si="163"/>
        <v/>
      </c>
      <c r="S3326" s="91" t="str">
        <f t="shared" si="162"/>
        <v/>
      </c>
    </row>
    <row r="3327" spans="16:19" x14ac:dyDescent="0.2">
      <c r="P3327" s="134" t="str">
        <f t="shared" si="161"/>
        <v/>
      </c>
      <c r="Q3327" s="91" t="str">
        <f t="shared" si="163"/>
        <v/>
      </c>
      <c r="S3327" s="91" t="str">
        <f t="shared" si="162"/>
        <v/>
      </c>
    </row>
    <row r="3328" spans="16:19" x14ac:dyDescent="0.2">
      <c r="P3328" s="134" t="str">
        <f t="shared" si="161"/>
        <v/>
      </c>
      <c r="Q3328" s="91" t="str">
        <f t="shared" si="163"/>
        <v/>
      </c>
      <c r="S3328" s="91" t="str">
        <f t="shared" si="162"/>
        <v/>
      </c>
    </row>
    <row r="3329" spans="16:19" x14ac:dyDescent="0.2">
      <c r="P3329" s="134" t="str">
        <f t="shared" si="161"/>
        <v/>
      </c>
      <c r="Q3329" s="91" t="str">
        <f t="shared" si="163"/>
        <v/>
      </c>
      <c r="S3329" s="91" t="str">
        <f t="shared" si="162"/>
        <v/>
      </c>
    </row>
    <row r="3330" spans="16:19" x14ac:dyDescent="0.2">
      <c r="P3330" s="134" t="str">
        <f t="shared" si="161"/>
        <v/>
      </c>
      <c r="Q3330" s="91" t="str">
        <f t="shared" si="163"/>
        <v/>
      </c>
      <c r="S3330" s="91" t="str">
        <f t="shared" si="162"/>
        <v/>
      </c>
    </row>
    <row r="3331" spans="16:19" x14ac:dyDescent="0.2">
      <c r="P3331" s="134" t="str">
        <f t="shared" ref="P3331:P3394" si="164">IF(A3331="","",1)</f>
        <v/>
      </c>
      <c r="Q3331" s="91" t="str">
        <f t="shared" si="163"/>
        <v/>
      </c>
      <c r="S3331" s="91" t="str">
        <f t="shared" ref="S3331:S3394" si="165">IF(T3331="AGENT",2,"")&amp;IF(T3331="CLIENT",1,"")</f>
        <v/>
      </c>
    </row>
    <row r="3332" spans="16:19" x14ac:dyDescent="0.2">
      <c r="P3332" s="134" t="str">
        <f t="shared" si="164"/>
        <v/>
      </c>
      <c r="Q3332" s="91" t="str">
        <f t="shared" ref="Q3332:Q3395" si="166">IF(OR(L3332="TROP CHER ALL IN", L3332="TROP CHER FOB", L3332="TROP CHER FRET", L3332="REP HORS DELAIS", L3332="PDT NON ADAPTE", L3332="CDE ANNULEE", L3332="AUTRE"),1, "")</f>
        <v/>
      </c>
      <c r="S3332" s="91" t="str">
        <f t="shared" si="165"/>
        <v/>
      </c>
    </row>
    <row r="3333" spans="16:19" x14ac:dyDescent="0.2">
      <c r="P3333" s="134" t="str">
        <f t="shared" si="164"/>
        <v/>
      </c>
      <c r="Q3333" s="91" t="str">
        <f t="shared" si="166"/>
        <v/>
      </c>
      <c r="S3333" s="91" t="str">
        <f t="shared" si="165"/>
        <v/>
      </c>
    </row>
    <row r="3334" spans="16:19" x14ac:dyDescent="0.2">
      <c r="P3334" s="134" t="str">
        <f t="shared" si="164"/>
        <v/>
      </c>
      <c r="Q3334" s="91" t="str">
        <f t="shared" si="166"/>
        <v/>
      </c>
      <c r="S3334" s="91" t="str">
        <f t="shared" si="165"/>
        <v/>
      </c>
    </row>
    <row r="3335" spans="16:19" x14ac:dyDescent="0.2">
      <c r="P3335" s="134" t="str">
        <f t="shared" si="164"/>
        <v/>
      </c>
      <c r="Q3335" s="91" t="str">
        <f t="shared" si="166"/>
        <v/>
      </c>
      <c r="S3335" s="91" t="str">
        <f t="shared" si="165"/>
        <v/>
      </c>
    </row>
    <row r="3336" spans="16:19" x14ac:dyDescent="0.2">
      <c r="P3336" s="134" t="str">
        <f t="shared" si="164"/>
        <v/>
      </c>
      <c r="Q3336" s="91" t="str">
        <f t="shared" si="166"/>
        <v/>
      </c>
      <c r="S3336" s="91" t="str">
        <f t="shared" si="165"/>
        <v/>
      </c>
    </row>
    <row r="3337" spans="16:19" x14ac:dyDescent="0.2">
      <c r="P3337" s="134" t="str">
        <f t="shared" si="164"/>
        <v/>
      </c>
      <c r="Q3337" s="91" t="str">
        <f t="shared" si="166"/>
        <v/>
      </c>
      <c r="S3337" s="91" t="str">
        <f t="shared" si="165"/>
        <v/>
      </c>
    </row>
    <row r="3338" spans="16:19" x14ac:dyDescent="0.2">
      <c r="P3338" s="134" t="str">
        <f t="shared" si="164"/>
        <v/>
      </c>
      <c r="Q3338" s="91" t="str">
        <f t="shared" si="166"/>
        <v/>
      </c>
      <c r="S3338" s="91" t="str">
        <f t="shared" si="165"/>
        <v/>
      </c>
    </row>
    <row r="3339" spans="16:19" x14ac:dyDescent="0.2">
      <c r="P3339" s="134" t="str">
        <f t="shared" si="164"/>
        <v/>
      </c>
      <c r="Q3339" s="91" t="str">
        <f t="shared" si="166"/>
        <v/>
      </c>
      <c r="S3339" s="91" t="str">
        <f t="shared" si="165"/>
        <v/>
      </c>
    </row>
    <row r="3340" spans="16:19" x14ac:dyDescent="0.2">
      <c r="P3340" s="134" t="str">
        <f t="shared" si="164"/>
        <v/>
      </c>
      <c r="Q3340" s="91" t="str">
        <f t="shared" si="166"/>
        <v/>
      </c>
      <c r="S3340" s="91" t="str">
        <f t="shared" si="165"/>
        <v/>
      </c>
    </row>
    <row r="3341" spans="16:19" x14ac:dyDescent="0.2">
      <c r="P3341" s="134" t="str">
        <f t="shared" si="164"/>
        <v/>
      </c>
      <c r="Q3341" s="91" t="str">
        <f t="shared" si="166"/>
        <v/>
      </c>
      <c r="S3341" s="91" t="str">
        <f t="shared" si="165"/>
        <v/>
      </c>
    </row>
    <row r="3342" spans="16:19" x14ac:dyDescent="0.2">
      <c r="P3342" s="134" t="str">
        <f t="shared" si="164"/>
        <v/>
      </c>
      <c r="Q3342" s="91" t="str">
        <f t="shared" si="166"/>
        <v/>
      </c>
      <c r="S3342" s="91" t="str">
        <f t="shared" si="165"/>
        <v/>
      </c>
    </row>
    <row r="3343" spans="16:19" x14ac:dyDescent="0.2">
      <c r="P3343" s="134" t="str">
        <f t="shared" si="164"/>
        <v/>
      </c>
      <c r="Q3343" s="91" t="str">
        <f t="shared" si="166"/>
        <v/>
      </c>
      <c r="S3343" s="91" t="str">
        <f t="shared" si="165"/>
        <v/>
      </c>
    </row>
    <row r="3344" spans="16:19" x14ac:dyDescent="0.2">
      <c r="P3344" s="134" t="str">
        <f t="shared" si="164"/>
        <v/>
      </c>
      <c r="Q3344" s="91" t="str">
        <f t="shared" si="166"/>
        <v/>
      </c>
      <c r="S3344" s="91" t="str">
        <f t="shared" si="165"/>
        <v/>
      </c>
    </row>
    <row r="3345" spans="16:19" x14ac:dyDescent="0.2">
      <c r="P3345" s="134" t="str">
        <f t="shared" si="164"/>
        <v/>
      </c>
      <c r="Q3345" s="91" t="str">
        <f t="shared" si="166"/>
        <v/>
      </c>
      <c r="S3345" s="91" t="str">
        <f t="shared" si="165"/>
        <v/>
      </c>
    </row>
    <row r="3346" spans="16:19" x14ac:dyDescent="0.2">
      <c r="P3346" s="134" t="str">
        <f t="shared" si="164"/>
        <v/>
      </c>
      <c r="Q3346" s="91" t="str">
        <f t="shared" si="166"/>
        <v/>
      </c>
      <c r="S3346" s="91" t="str">
        <f t="shared" si="165"/>
        <v/>
      </c>
    </row>
    <row r="3347" spans="16:19" x14ac:dyDescent="0.2">
      <c r="P3347" s="134" t="str">
        <f t="shared" si="164"/>
        <v/>
      </c>
      <c r="Q3347" s="91" t="str">
        <f t="shared" si="166"/>
        <v/>
      </c>
      <c r="S3347" s="91" t="str">
        <f t="shared" si="165"/>
        <v/>
      </c>
    </row>
    <row r="3348" spans="16:19" x14ac:dyDescent="0.2">
      <c r="P3348" s="134" t="str">
        <f t="shared" si="164"/>
        <v/>
      </c>
      <c r="Q3348" s="91" t="str">
        <f t="shared" si="166"/>
        <v/>
      </c>
      <c r="S3348" s="91" t="str">
        <f t="shared" si="165"/>
        <v/>
      </c>
    </row>
    <row r="3349" spans="16:19" x14ac:dyDescent="0.2">
      <c r="P3349" s="134" t="str">
        <f t="shared" si="164"/>
        <v/>
      </c>
      <c r="Q3349" s="91" t="str">
        <f t="shared" si="166"/>
        <v/>
      </c>
      <c r="S3349" s="91" t="str">
        <f t="shared" si="165"/>
        <v/>
      </c>
    </row>
    <row r="3350" spans="16:19" x14ac:dyDescent="0.2">
      <c r="P3350" s="134" t="str">
        <f t="shared" si="164"/>
        <v/>
      </c>
      <c r="Q3350" s="91" t="str">
        <f t="shared" si="166"/>
        <v/>
      </c>
      <c r="S3350" s="91" t="str">
        <f t="shared" si="165"/>
        <v/>
      </c>
    </row>
    <row r="3351" spans="16:19" x14ac:dyDescent="0.2">
      <c r="P3351" s="134" t="str">
        <f t="shared" si="164"/>
        <v/>
      </c>
      <c r="Q3351" s="91" t="str">
        <f t="shared" si="166"/>
        <v/>
      </c>
      <c r="S3351" s="91" t="str">
        <f t="shared" si="165"/>
        <v/>
      </c>
    </row>
    <row r="3352" spans="16:19" x14ac:dyDescent="0.2">
      <c r="P3352" s="134" t="str">
        <f t="shared" si="164"/>
        <v/>
      </c>
      <c r="Q3352" s="91" t="str">
        <f t="shared" si="166"/>
        <v/>
      </c>
      <c r="S3352" s="91" t="str">
        <f t="shared" si="165"/>
        <v/>
      </c>
    </row>
    <row r="3353" spans="16:19" x14ac:dyDescent="0.2">
      <c r="P3353" s="134" t="str">
        <f t="shared" si="164"/>
        <v/>
      </c>
      <c r="Q3353" s="91" t="str">
        <f t="shared" si="166"/>
        <v/>
      </c>
      <c r="S3353" s="91" t="str">
        <f t="shared" si="165"/>
        <v/>
      </c>
    </row>
    <row r="3354" spans="16:19" x14ac:dyDescent="0.2">
      <c r="P3354" s="134" t="str">
        <f t="shared" si="164"/>
        <v/>
      </c>
      <c r="Q3354" s="91" t="str">
        <f t="shared" si="166"/>
        <v/>
      </c>
      <c r="S3354" s="91" t="str">
        <f t="shared" si="165"/>
        <v/>
      </c>
    </row>
    <row r="3355" spans="16:19" x14ac:dyDescent="0.2">
      <c r="P3355" s="134" t="str">
        <f t="shared" si="164"/>
        <v/>
      </c>
      <c r="Q3355" s="91" t="str">
        <f t="shared" si="166"/>
        <v/>
      </c>
      <c r="S3355" s="91" t="str">
        <f t="shared" si="165"/>
        <v/>
      </c>
    </row>
    <row r="3356" spans="16:19" x14ac:dyDescent="0.2">
      <c r="P3356" s="134" t="str">
        <f t="shared" si="164"/>
        <v/>
      </c>
      <c r="Q3356" s="91" t="str">
        <f t="shared" si="166"/>
        <v/>
      </c>
      <c r="S3356" s="91" t="str">
        <f t="shared" si="165"/>
        <v/>
      </c>
    </row>
    <row r="3357" spans="16:19" x14ac:dyDescent="0.2">
      <c r="P3357" s="134" t="str">
        <f t="shared" si="164"/>
        <v/>
      </c>
      <c r="Q3357" s="91" t="str">
        <f t="shared" si="166"/>
        <v/>
      </c>
      <c r="S3357" s="91" t="str">
        <f t="shared" si="165"/>
        <v/>
      </c>
    </row>
    <row r="3358" spans="16:19" x14ac:dyDescent="0.2">
      <c r="P3358" s="134" t="str">
        <f t="shared" si="164"/>
        <v/>
      </c>
      <c r="Q3358" s="91" t="str">
        <f t="shared" si="166"/>
        <v/>
      </c>
      <c r="S3358" s="91" t="str">
        <f t="shared" si="165"/>
        <v/>
      </c>
    </row>
    <row r="3359" spans="16:19" x14ac:dyDescent="0.2">
      <c r="P3359" s="134" t="str">
        <f t="shared" si="164"/>
        <v/>
      </c>
      <c r="Q3359" s="91" t="str">
        <f t="shared" si="166"/>
        <v/>
      </c>
      <c r="S3359" s="91" t="str">
        <f t="shared" si="165"/>
        <v/>
      </c>
    </row>
    <row r="3360" spans="16:19" x14ac:dyDescent="0.2">
      <c r="P3360" s="134" t="str">
        <f t="shared" si="164"/>
        <v/>
      </c>
      <c r="Q3360" s="91" t="str">
        <f t="shared" si="166"/>
        <v/>
      </c>
      <c r="S3360" s="91" t="str">
        <f t="shared" si="165"/>
        <v/>
      </c>
    </row>
    <row r="3361" spans="16:19" x14ac:dyDescent="0.2">
      <c r="P3361" s="134" t="str">
        <f t="shared" si="164"/>
        <v/>
      </c>
      <c r="Q3361" s="91" t="str">
        <f t="shared" si="166"/>
        <v/>
      </c>
      <c r="S3361" s="91" t="str">
        <f t="shared" si="165"/>
        <v/>
      </c>
    </row>
    <row r="3362" spans="16:19" x14ac:dyDescent="0.2">
      <c r="P3362" s="134" t="str">
        <f t="shared" si="164"/>
        <v/>
      </c>
      <c r="Q3362" s="91" t="str">
        <f t="shared" si="166"/>
        <v/>
      </c>
      <c r="S3362" s="91" t="str">
        <f t="shared" si="165"/>
        <v/>
      </c>
    </row>
    <row r="3363" spans="16:19" x14ac:dyDescent="0.2">
      <c r="P3363" s="134" t="str">
        <f t="shared" si="164"/>
        <v/>
      </c>
      <c r="Q3363" s="91" t="str">
        <f t="shared" si="166"/>
        <v/>
      </c>
      <c r="S3363" s="91" t="str">
        <f t="shared" si="165"/>
        <v/>
      </c>
    </row>
    <row r="3364" spans="16:19" x14ac:dyDescent="0.2">
      <c r="P3364" s="134" t="str">
        <f t="shared" si="164"/>
        <v/>
      </c>
      <c r="Q3364" s="91" t="str">
        <f t="shared" si="166"/>
        <v/>
      </c>
      <c r="S3364" s="91" t="str">
        <f t="shared" si="165"/>
        <v/>
      </c>
    </row>
    <row r="3365" spans="16:19" x14ac:dyDescent="0.2">
      <c r="P3365" s="134" t="str">
        <f t="shared" si="164"/>
        <v/>
      </c>
      <c r="Q3365" s="91" t="str">
        <f t="shared" si="166"/>
        <v/>
      </c>
      <c r="S3365" s="91" t="str">
        <f t="shared" si="165"/>
        <v/>
      </c>
    </row>
    <row r="3366" spans="16:19" x14ac:dyDescent="0.2">
      <c r="P3366" s="134" t="str">
        <f t="shared" si="164"/>
        <v/>
      </c>
      <c r="Q3366" s="91" t="str">
        <f t="shared" si="166"/>
        <v/>
      </c>
      <c r="S3366" s="91" t="str">
        <f t="shared" si="165"/>
        <v/>
      </c>
    </row>
    <row r="3367" spans="16:19" x14ac:dyDescent="0.2">
      <c r="P3367" s="134" t="str">
        <f t="shared" si="164"/>
        <v/>
      </c>
      <c r="Q3367" s="91" t="str">
        <f t="shared" si="166"/>
        <v/>
      </c>
      <c r="S3367" s="91" t="str">
        <f t="shared" si="165"/>
        <v/>
      </c>
    </row>
    <row r="3368" spans="16:19" x14ac:dyDescent="0.2">
      <c r="P3368" s="134" t="str">
        <f t="shared" si="164"/>
        <v/>
      </c>
      <c r="Q3368" s="91" t="str">
        <f t="shared" si="166"/>
        <v/>
      </c>
      <c r="S3368" s="91" t="str">
        <f t="shared" si="165"/>
        <v/>
      </c>
    </row>
    <row r="3369" spans="16:19" x14ac:dyDescent="0.2">
      <c r="P3369" s="134" t="str">
        <f t="shared" si="164"/>
        <v/>
      </c>
      <c r="Q3369" s="91" t="str">
        <f t="shared" si="166"/>
        <v/>
      </c>
      <c r="S3369" s="91" t="str">
        <f t="shared" si="165"/>
        <v/>
      </c>
    </row>
    <row r="3370" spans="16:19" x14ac:dyDescent="0.2">
      <c r="P3370" s="134" t="str">
        <f t="shared" si="164"/>
        <v/>
      </c>
      <c r="Q3370" s="91" t="str">
        <f t="shared" si="166"/>
        <v/>
      </c>
      <c r="S3370" s="91" t="str">
        <f t="shared" si="165"/>
        <v/>
      </c>
    </row>
    <row r="3371" spans="16:19" x14ac:dyDescent="0.2">
      <c r="P3371" s="134" t="str">
        <f t="shared" si="164"/>
        <v/>
      </c>
      <c r="Q3371" s="91" t="str">
        <f t="shared" si="166"/>
        <v/>
      </c>
      <c r="S3371" s="91" t="str">
        <f t="shared" si="165"/>
        <v/>
      </c>
    </row>
    <row r="3372" spans="16:19" x14ac:dyDescent="0.2">
      <c r="P3372" s="134" t="str">
        <f t="shared" si="164"/>
        <v/>
      </c>
      <c r="Q3372" s="91" t="str">
        <f t="shared" si="166"/>
        <v/>
      </c>
      <c r="S3372" s="91" t="str">
        <f t="shared" si="165"/>
        <v/>
      </c>
    </row>
    <row r="3373" spans="16:19" x14ac:dyDescent="0.2">
      <c r="P3373" s="134" t="str">
        <f t="shared" si="164"/>
        <v/>
      </c>
      <c r="Q3373" s="91" t="str">
        <f t="shared" si="166"/>
        <v/>
      </c>
      <c r="S3373" s="91" t="str">
        <f t="shared" si="165"/>
        <v/>
      </c>
    </row>
    <row r="3374" spans="16:19" x14ac:dyDescent="0.2">
      <c r="P3374" s="134" t="str">
        <f t="shared" si="164"/>
        <v/>
      </c>
      <c r="Q3374" s="91" t="str">
        <f t="shared" si="166"/>
        <v/>
      </c>
      <c r="S3374" s="91" t="str">
        <f t="shared" si="165"/>
        <v/>
      </c>
    </row>
    <row r="3375" spans="16:19" x14ac:dyDescent="0.2">
      <c r="P3375" s="134" t="str">
        <f t="shared" si="164"/>
        <v/>
      </c>
      <c r="Q3375" s="91" t="str">
        <f t="shared" si="166"/>
        <v/>
      </c>
      <c r="S3375" s="91" t="str">
        <f t="shared" si="165"/>
        <v/>
      </c>
    </row>
    <row r="3376" spans="16:19" x14ac:dyDescent="0.2">
      <c r="P3376" s="134" t="str">
        <f t="shared" si="164"/>
        <v/>
      </c>
      <c r="Q3376" s="91" t="str">
        <f t="shared" si="166"/>
        <v/>
      </c>
      <c r="S3376" s="91" t="str">
        <f t="shared" si="165"/>
        <v/>
      </c>
    </row>
    <row r="3377" spans="16:19" x14ac:dyDescent="0.2">
      <c r="P3377" s="134" t="str">
        <f t="shared" si="164"/>
        <v/>
      </c>
      <c r="Q3377" s="91" t="str">
        <f t="shared" si="166"/>
        <v/>
      </c>
      <c r="S3377" s="91" t="str">
        <f t="shared" si="165"/>
        <v/>
      </c>
    </row>
    <row r="3378" spans="16:19" x14ac:dyDescent="0.2">
      <c r="P3378" s="134" t="str">
        <f t="shared" si="164"/>
        <v/>
      </c>
      <c r="Q3378" s="91" t="str">
        <f t="shared" si="166"/>
        <v/>
      </c>
      <c r="S3378" s="91" t="str">
        <f t="shared" si="165"/>
        <v/>
      </c>
    </row>
    <row r="3379" spans="16:19" x14ac:dyDescent="0.2">
      <c r="P3379" s="134" t="str">
        <f t="shared" si="164"/>
        <v/>
      </c>
      <c r="Q3379" s="91" t="str">
        <f t="shared" si="166"/>
        <v/>
      </c>
      <c r="S3379" s="91" t="str">
        <f t="shared" si="165"/>
        <v/>
      </c>
    </row>
    <row r="3380" spans="16:19" x14ac:dyDescent="0.2">
      <c r="P3380" s="134" t="str">
        <f t="shared" si="164"/>
        <v/>
      </c>
      <c r="Q3380" s="91" t="str">
        <f t="shared" si="166"/>
        <v/>
      </c>
      <c r="S3380" s="91" t="str">
        <f t="shared" si="165"/>
        <v/>
      </c>
    </row>
    <row r="3381" spans="16:19" x14ac:dyDescent="0.2">
      <c r="P3381" s="134" t="str">
        <f t="shared" si="164"/>
        <v/>
      </c>
      <c r="Q3381" s="91" t="str">
        <f t="shared" si="166"/>
        <v/>
      </c>
      <c r="S3381" s="91" t="str">
        <f t="shared" si="165"/>
        <v/>
      </c>
    </row>
    <row r="3382" spans="16:19" x14ac:dyDescent="0.2">
      <c r="P3382" s="134" t="str">
        <f t="shared" si="164"/>
        <v/>
      </c>
      <c r="Q3382" s="91" t="str">
        <f t="shared" si="166"/>
        <v/>
      </c>
      <c r="S3382" s="91" t="str">
        <f t="shared" si="165"/>
        <v/>
      </c>
    </row>
    <row r="3383" spans="16:19" x14ac:dyDescent="0.2">
      <c r="P3383" s="134" t="str">
        <f t="shared" si="164"/>
        <v/>
      </c>
      <c r="Q3383" s="91" t="str">
        <f t="shared" si="166"/>
        <v/>
      </c>
      <c r="S3383" s="91" t="str">
        <f t="shared" si="165"/>
        <v/>
      </c>
    </row>
    <row r="3384" spans="16:19" x14ac:dyDescent="0.2">
      <c r="P3384" s="134" t="str">
        <f t="shared" si="164"/>
        <v/>
      </c>
      <c r="Q3384" s="91" t="str">
        <f t="shared" si="166"/>
        <v/>
      </c>
      <c r="S3384" s="91" t="str">
        <f t="shared" si="165"/>
        <v/>
      </c>
    </row>
    <row r="3385" spans="16:19" x14ac:dyDescent="0.2">
      <c r="P3385" s="134" t="str">
        <f t="shared" si="164"/>
        <v/>
      </c>
      <c r="Q3385" s="91" t="str">
        <f t="shared" si="166"/>
        <v/>
      </c>
      <c r="S3385" s="91" t="str">
        <f t="shared" si="165"/>
        <v/>
      </c>
    </row>
    <row r="3386" spans="16:19" x14ac:dyDescent="0.2">
      <c r="P3386" s="134" t="str">
        <f t="shared" si="164"/>
        <v/>
      </c>
      <c r="Q3386" s="91" t="str">
        <f t="shared" si="166"/>
        <v/>
      </c>
      <c r="S3386" s="91" t="str">
        <f t="shared" si="165"/>
        <v/>
      </c>
    </row>
    <row r="3387" spans="16:19" x14ac:dyDescent="0.2">
      <c r="P3387" s="134" t="str">
        <f t="shared" si="164"/>
        <v/>
      </c>
      <c r="Q3387" s="91" t="str">
        <f t="shared" si="166"/>
        <v/>
      </c>
      <c r="S3387" s="91" t="str">
        <f t="shared" si="165"/>
        <v/>
      </c>
    </row>
    <row r="3388" spans="16:19" x14ac:dyDescent="0.2">
      <c r="P3388" s="134" t="str">
        <f t="shared" si="164"/>
        <v/>
      </c>
      <c r="Q3388" s="91" t="str">
        <f t="shared" si="166"/>
        <v/>
      </c>
      <c r="S3388" s="91" t="str">
        <f t="shared" si="165"/>
        <v/>
      </c>
    </row>
    <row r="3389" spans="16:19" x14ac:dyDescent="0.2">
      <c r="P3389" s="134" t="str">
        <f t="shared" si="164"/>
        <v/>
      </c>
      <c r="Q3389" s="91" t="str">
        <f t="shared" si="166"/>
        <v/>
      </c>
      <c r="S3389" s="91" t="str">
        <f t="shared" si="165"/>
        <v/>
      </c>
    </row>
    <row r="3390" spans="16:19" x14ac:dyDescent="0.2">
      <c r="P3390" s="134" t="str">
        <f t="shared" si="164"/>
        <v/>
      </c>
      <c r="Q3390" s="91" t="str">
        <f t="shared" si="166"/>
        <v/>
      </c>
      <c r="S3390" s="91" t="str">
        <f t="shared" si="165"/>
        <v/>
      </c>
    </row>
    <row r="3391" spans="16:19" x14ac:dyDescent="0.2">
      <c r="P3391" s="134" t="str">
        <f t="shared" si="164"/>
        <v/>
      </c>
      <c r="Q3391" s="91" t="str">
        <f t="shared" si="166"/>
        <v/>
      </c>
      <c r="S3391" s="91" t="str">
        <f t="shared" si="165"/>
        <v/>
      </c>
    </row>
    <row r="3392" spans="16:19" x14ac:dyDescent="0.2">
      <c r="P3392" s="134" t="str">
        <f t="shared" si="164"/>
        <v/>
      </c>
      <c r="Q3392" s="91" t="str">
        <f t="shared" si="166"/>
        <v/>
      </c>
      <c r="S3392" s="91" t="str">
        <f t="shared" si="165"/>
        <v/>
      </c>
    </row>
    <row r="3393" spans="16:19" x14ac:dyDescent="0.2">
      <c r="P3393" s="134" t="str">
        <f t="shared" si="164"/>
        <v/>
      </c>
      <c r="Q3393" s="91" t="str">
        <f t="shared" si="166"/>
        <v/>
      </c>
      <c r="S3393" s="91" t="str">
        <f t="shared" si="165"/>
        <v/>
      </c>
    </row>
    <row r="3394" spans="16:19" x14ac:dyDescent="0.2">
      <c r="P3394" s="134" t="str">
        <f t="shared" si="164"/>
        <v/>
      </c>
      <c r="Q3394" s="91" t="str">
        <f t="shared" si="166"/>
        <v/>
      </c>
      <c r="S3394" s="91" t="str">
        <f t="shared" si="165"/>
        <v/>
      </c>
    </row>
    <row r="3395" spans="16:19" x14ac:dyDescent="0.2">
      <c r="P3395" s="134" t="str">
        <f t="shared" ref="P3395:P3458" si="167">IF(A3395="","",1)</f>
        <v/>
      </c>
      <c r="Q3395" s="91" t="str">
        <f t="shared" si="166"/>
        <v/>
      </c>
      <c r="S3395" s="91" t="str">
        <f t="shared" ref="S3395:S3458" si="168">IF(T3395="AGENT",2,"")&amp;IF(T3395="CLIENT",1,"")</f>
        <v/>
      </c>
    </row>
    <row r="3396" spans="16:19" x14ac:dyDescent="0.2">
      <c r="P3396" s="134" t="str">
        <f t="shared" si="167"/>
        <v/>
      </c>
      <c r="Q3396" s="91" t="str">
        <f t="shared" ref="Q3396:Q3459" si="169">IF(OR(L3396="TROP CHER ALL IN", L3396="TROP CHER FOB", L3396="TROP CHER FRET", L3396="REP HORS DELAIS", L3396="PDT NON ADAPTE", L3396="CDE ANNULEE", L3396="AUTRE"),1, "")</f>
        <v/>
      </c>
      <c r="S3396" s="91" t="str">
        <f t="shared" si="168"/>
        <v/>
      </c>
    </row>
    <row r="3397" spans="16:19" x14ac:dyDescent="0.2">
      <c r="P3397" s="134" t="str">
        <f t="shared" si="167"/>
        <v/>
      </c>
      <c r="Q3397" s="91" t="str">
        <f t="shared" si="169"/>
        <v/>
      </c>
      <c r="S3397" s="91" t="str">
        <f t="shared" si="168"/>
        <v/>
      </c>
    </row>
    <row r="3398" spans="16:19" x14ac:dyDescent="0.2">
      <c r="P3398" s="134" t="str">
        <f t="shared" si="167"/>
        <v/>
      </c>
      <c r="Q3398" s="91" t="str">
        <f t="shared" si="169"/>
        <v/>
      </c>
      <c r="S3398" s="91" t="str">
        <f t="shared" si="168"/>
        <v/>
      </c>
    </row>
    <row r="3399" spans="16:19" x14ac:dyDescent="0.2">
      <c r="P3399" s="134" t="str">
        <f t="shared" si="167"/>
        <v/>
      </c>
      <c r="Q3399" s="91" t="str">
        <f t="shared" si="169"/>
        <v/>
      </c>
      <c r="S3399" s="91" t="str">
        <f t="shared" si="168"/>
        <v/>
      </c>
    </row>
    <row r="3400" spans="16:19" x14ac:dyDescent="0.2">
      <c r="P3400" s="134" t="str">
        <f t="shared" si="167"/>
        <v/>
      </c>
      <c r="Q3400" s="91" t="str">
        <f t="shared" si="169"/>
        <v/>
      </c>
      <c r="S3400" s="91" t="str">
        <f t="shared" si="168"/>
        <v/>
      </c>
    </row>
    <row r="3401" spans="16:19" x14ac:dyDescent="0.2">
      <c r="P3401" s="134" t="str">
        <f t="shared" si="167"/>
        <v/>
      </c>
      <c r="Q3401" s="91" t="str">
        <f t="shared" si="169"/>
        <v/>
      </c>
      <c r="S3401" s="91" t="str">
        <f t="shared" si="168"/>
        <v/>
      </c>
    </row>
    <row r="3402" spans="16:19" x14ac:dyDescent="0.2">
      <c r="P3402" s="134" t="str">
        <f t="shared" si="167"/>
        <v/>
      </c>
      <c r="Q3402" s="91" t="str">
        <f t="shared" si="169"/>
        <v/>
      </c>
      <c r="S3402" s="91" t="str">
        <f t="shared" si="168"/>
        <v/>
      </c>
    </row>
    <row r="3403" spans="16:19" x14ac:dyDescent="0.2">
      <c r="P3403" s="134" t="str">
        <f t="shared" si="167"/>
        <v/>
      </c>
      <c r="Q3403" s="91" t="str">
        <f t="shared" si="169"/>
        <v/>
      </c>
      <c r="S3403" s="91" t="str">
        <f t="shared" si="168"/>
        <v/>
      </c>
    </row>
    <row r="3404" spans="16:19" x14ac:dyDescent="0.2">
      <c r="P3404" s="134" t="str">
        <f t="shared" si="167"/>
        <v/>
      </c>
      <c r="Q3404" s="91" t="str">
        <f t="shared" si="169"/>
        <v/>
      </c>
      <c r="S3404" s="91" t="str">
        <f t="shared" si="168"/>
        <v/>
      </c>
    </row>
    <row r="3405" spans="16:19" x14ac:dyDescent="0.2">
      <c r="P3405" s="134" t="str">
        <f t="shared" si="167"/>
        <v/>
      </c>
      <c r="Q3405" s="91" t="str">
        <f t="shared" si="169"/>
        <v/>
      </c>
      <c r="S3405" s="91" t="str">
        <f t="shared" si="168"/>
        <v/>
      </c>
    </row>
    <row r="3406" spans="16:19" x14ac:dyDescent="0.2">
      <c r="P3406" s="134" t="str">
        <f t="shared" si="167"/>
        <v/>
      </c>
      <c r="Q3406" s="91" t="str">
        <f t="shared" si="169"/>
        <v/>
      </c>
      <c r="S3406" s="91" t="str">
        <f t="shared" si="168"/>
        <v/>
      </c>
    </row>
    <row r="3407" spans="16:19" x14ac:dyDescent="0.2">
      <c r="P3407" s="134" t="str">
        <f t="shared" si="167"/>
        <v/>
      </c>
      <c r="Q3407" s="91" t="str">
        <f t="shared" si="169"/>
        <v/>
      </c>
      <c r="S3407" s="91" t="str">
        <f t="shared" si="168"/>
        <v/>
      </c>
    </row>
    <row r="3408" spans="16:19" x14ac:dyDescent="0.2">
      <c r="P3408" s="134" t="str">
        <f t="shared" si="167"/>
        <v/>
      </c>
      <c r="Q3408" s="91" t="str">
        <f t="shared" si="169"/>
        <v/>
      </c>
      <c r="S3408" s="91" t="str">
        <f t="shared" si="168"/>
        <v/>
      </c>
    </row>
    <row r="3409" spans="16:19" x14ac:dyDescent="0.2">
      <c r="P3409" s="134" t="str">
        <f t="shared" si="167"/>
        <v/>
      </c>
      <c r="Q3409" s="91" t="str">
        <f t="shared" si="169"/>
        <v/>
      </c>
      <c r="S3409" s="91" t="str">
        <f t="shared" si="168"/>
        <v/>
      </c>
    </row>
    <row r="3410" spans="16:19" x14ac:dyDescent="0.2">
      <c r="P3410" s="134" t="str">
        <f t="shared" si="167"/>
        <v/>
      </c>
      <c r="Q3410" s="91" t="str">
        <f t="shared" si="169"/>
        <v/>
      </c>
      <c r="S3410" s="91" t="str">
        <f t="shared" si="168"/>
        <v/>
      </c>
    </row>
    <row r="3411" spans="16:19" x14ac:dyDescent="0.2">
      <c r="P3411" s="134" t="str">
        <f t="shared" si="167"/>
        <v/>
      </c>
      <c r="Q3411" s="91" t="str">
        <f t="shared" si="169"/>
        <v/>
      </c>
      <c r="S3411" s="91" t="str">
        <f t="shared" si="168"/>
        <v/>
      </c>
    </row>
    <row r="3412" spans="16:19" x14ac:dyDescent="0.2">
      <c r="P3412" s="134" t="str">
        <f t="shared" si="167"/>
        <v/>
      </c>
      <c r="Q3412" s="91" t="str">
        <f t="shared" si="169"/>
        <v/>
      </c>
      <c r="S3412" s="91" t="str">
        <f t="shared" si="168"/>
        <v/>
      </c>
    </row>
    <row r="3413" spans="16:19" x14ac:dyDescent="0.2">
      <c r="P3413" s="134" t="str">
        <f t="shared" si="167"/>
        <v/>
      </c>
      <c r="Q3413" s="91" t="str">
        <f t="shared" si="169"/>
        <v/>
      </c>
      <c r="S3413" s="91" t="str">
        <f t="shared" si="168"/>
        <v/>
      </c>
    </row>
    <row r="3414" spans="16:19" x14ac:dyDescent="0.2">
      <c r="P3414" s="134" t="str">
        <f t="shared" si="167"/>
        <v/>
      </c>
      <c r="Q3414" s="91" t="str">
        <f t="shared" si="169"/>
        <v/>
      </c>
      <c r="S3414" s="91" t="str">
        <f t="shared" si="168"/>
        <v/>
      </c>
    </row>
    <row r="3415" spans="16:19" x14ac:dyDescent="0.2">
      <c r="P3415" s="134" t="str">
        <f t="shared" si="167"/>
        <v/>
      </c>
      <c r="Q3415" s="91" t="str">
        <f t="shared" si="169"/>
        <v/>
      </c>
      <c r="S3415" s="91" t="str">
        <f t="shared" si="168"/>
        <v/>
      </c>
    </row>
    <row r="3416" spans="16:19" x14ac:dyDescent="0.2">
      <c r="P3416" s="134" t="str">
        <f t="shared" si="167"/>
        <v/>
      </c>
      <c r="Q3416" s="91" t="str">
        <f t="shared" si="169"/>
        <v/>
      </c>
      <c r="S3416" s="91" t="str">
        <f t="shared" si="168"/>
        <v/>
      </c>
    </row>
    <row r="3417" spans="16:19" x14ac:dyDescent="0.2">
      <c r="P3417" s="134" t="str">
        <f t="shared" si="167"/>
        <v/>
      </c>
      <c r="Q3417" s="91" t="str">
        <f t="shared" si="169"/>
        <v/>
      </c>
      <c r="S3417" s="91" t="str">
        <f t="shared" si="168"/>
        <v/>
      </c>
    </row>
    <row r="3418" spans="16:19" x14ac:dyDescent="0.2">
      <c r="P3418" s="134" t="str">
        <f t="shared" si="167"/>
        <v/>
      </c>
      <c r="Q3418" s="91" t="str">
        <f t="shared" si="169"/>
        <v/>
      </c>
      <c r="S3418" s="91" t="str">
        <f t="shared" si="168"/>
        <v/>
      </c>
    </row>
    <row r="3419" spans="16:19" x14ac:dyDescent="0.2">
      <c r="P3419" s="134" t="str">
        <f t="shared" si="167"/>
        <v/>
      </c>
      <c r="Q3419" s="91" t="str">
        <f t="shared" si="169"/>
        <v/>
      </c>
      <c r="S3419" s="91" t="str">
        <f t="shared" si="168"/>
        <v/>
      </c>
    </row>
    <row r="3420" spans="16:19" x14ac:dyDescent="0.2">
      <c r="P3420" s="134" t="str">
        <f t="shared" si="167"/>
        <v/>
      </c>
      <c r="Q3420" s="91" t="str">
        <f t="shared" si="169"/>
        <v/>
      </c>
      <c r="S3420" s="91" t="str">
        <f t="shared" si="168"/>
        <v/>
      </c>
    </row>
    <row r="3421" spans="16:19" x14ac:dyDescent="0.2">
      <c r="P3421" s="134" t="str">
        <f t="shared" si="167"/>
        <v/>
      </c>
      <c r="Q3421" s="91" t="str">
        <f t="shared" si="169"/>
        <v/>
      </c>
      <c r="S3421" s="91" t="str">
        <f t="shared" si="168"/>
        <v/>
      </c>
    </row>
    <row r="3422" spans="16:19" x14ac:dyDescent="0.2">
      <c r="P3422" s="134" t="str">
        <f t="shared" si="167"/>
        <v/>
      </c>
      <c r="Q3422" s="91" t="str">
        <f t="shared" si="169"/>
        <v/>
      </c>
      <c r="S3422" s="91" t="str">
        <f t="shared" si="168"/>
        <v/>
      </c>
    </row>
    <row r="3423" spans="16:19" x14ac:dyDescent="0.2">
      <c r="P3423" s="134" t="str">
        <f t="shared" si="167"/>
        <v/>
      </c>
      <c r="Q3423" s="91" t="str">
        <f t="shared" si="169"/>
        <v/>
      </c>
      <c r="S3423" s="91" t="str">
        <f t="shared" si="168"/>
        <v/>
      </c>
    </row>
    <row r="3424" spans="16:19" x14ac:dyDescent="0.2">
      <c r="P3424" s="134" t="str">
        <f t="shared" si="167"/>
        <v/>
      </c>
      <c r="Q3424" s="91" t="str">
        <f t="shared" si="169"/>
        <v/>
      </c>
      <c r="S3424" s="91" t="str">
        <f t="shared" si="168"/>
        <v/>
      </c>
    </row>
    <row r="3425" spans="16:19" x14ac:dyDescent="0.2">
      <c r="P3425" s="134" t="str">
        <f t="shared" si="167"/>
        <v/>
      </c>
      <c r="Q3425" s="91" t="str">
        <f t="shared" si="169"/>
        <v/>
      </c>
      <c r="S3425" s="91" t="str">
        <f t="shared" si="168"/>
        <v/>
      </c>
    </row>
    <row r="3426" spans="16:19" x14ac:dyDescent="0.2">
      <c r="P3426" s="134" t="str">
        <f t="shared" si="167"/>
        <v/>
      </c>
      <c r="Q3426" s="91" t="str">
        <f t="shared" si="169"/>
        <v/>
      </c>
      <c r="S3426" s="91" t="str">
        <f t="shared" si="168"/>
        <v/>
      </c>
    </row>
    <row r="3427" spans="16:19" x14ac:dyDescent="0.2">
      <c r="P3427" s="134" t="str">
        <f t="shared" si="167"/>
        <v/>
      </c>
      <c r="Q3427" s="91" t="str">
        <f t="shared" si="169"/>
        <v/>
      </c>
      <c r="S3427" s="91" t="str">
        <f t="shared" si="168"/>
        <v/>
      </c>
    </row>
    <row r="3428" spans="16:19" x14ac:dyDescent="0.2">
      <c r="P3428" s="134" t="str">
        <f t="shared" si="167"/>
        <v/>
      </c>
      <c r="Q3428" s="91" t="str">
        <f t="shared" si="169"/>
        <v/>
      </c>
      <c r="S3428" s="91" t="str">
        <f t="shared" si="168"/>
        <v/>
      </c>
    </row>
    <row r="3429" spans="16:19" x14ac:dyDescent="0.2">
      <c r="P3429" s="134" t="str">
        <f t="shared" si="167"/>
        <v/>
      </c>
      <c r="Q3429" s="91" t="str">
        <f t="shared" si="169"/>
        <v/>
      </c>
      <c r="S3429" s="91" t="str">
        <f t="shared" si="168"/>
        <v/>
      </c>
    </row>
    <row r="3430" spans="16:19" x14ac:dyDescent="0.2">
      <c r="P3430" s="134" t="str">
        <f t="shared" si="167"/>
        <v/>
      </c>
      <c r="Q3430" s="91" t="str">
        <f t="shared" si="169"/>
        <v/>
      </c>
      <c r="S3430" s="91" t="str">
        <f t="shared" si="168"/>
        <v/>
      </c>
    </row>
    <row r="3431" spans="16:19" x14ac:dyDescent="0.2">
      <c r="P3431" s="134" t="str">
        <f t="shared" si="167"/>
        <v/>
      </c>
      <c r="Q3431" s="91" t="str">
        <f t="shared" si="169"/>
        <v/>
      </c>
      <c r="S3431" s="91" t="str">
        <f t="shared" si="168"/>
        <v/>
      </c>
    </row>
    <row r="3432" spans="16:19" x14ac:dyDescent="0.2">
      <c r="P3432" s="134" t="str">
        <f t="shared" si="167"/>
        <v/>
      </c>
      <c r="Q3432" s="91" t="str">
        <f t="shared" si="169"/>
        <v/>
      </c>
      <c r="S3432" s="91" t="str">
        <f t="shared" si="168"/>
        <v/>
      </c>
    </row>
    <row r="3433" spans="16:19" x14ac:dyDescent="0.2">
      <c r="P3433" s="134" t="str">
        <f t="shared" si="167"/>
        <v/>
      </c>
      <c r="Q3433" s="91" t="str">
        <f t="shared" si="169"/>
        <v/>
      </c>
      <c r="S3433" s="91" t="str">
        <f t="shared" si="168"/>
        <v/>
      </c>
    </row>
    <row r="3434" spans="16:19" x14ac:dyDescent="0.2">
      <c r="P3434" s="134" t="str">
        <f t="shared" si="167"/>
        <v/>
      </c>
      <c r="Q3434" s="91" t="str">
        <f t="shared" si="169"/>
        <v/>
      </c>
      <c r="S3434" s="91" t="str">
        <f t="shared" si="168"/>
        <v/>
      </c>
    </row>
    <row r="3435" spans="16:19" x14ac:dyDescent="0.2">
      <c r="P3435" s="134" t="str">
        <f t="shared" si="167"/>
        <v/>
      </c>
      <c r="Q3435" s="91" t="str">
        <f t="shared" si="169"/>
        <v/>
      </c>
      <c r="S3435" s="91" t="str">
        <f t="shared" si="168"/>
        <v/>
      </c>
    </row>
    <row r="3436" spans="16:19" x14ac:dyDescent="0.2">
      <c r="P3436" s="134" t="str">
        <f t="shared" si="167"/>
        <v/>
      </c>
      <c r="Q3436" s="91" t="str">
        <f t="shared" si="169"/>
        <v/>
      </c>
      <c r="S3436" s="91" t="str">
        <f t="shared" si="168"/>
        <v/>
      </c>
    </row>
    <row r="3437" spans="16:19" x14ac:dyDescent="0.2">
      <c r="P3437" s="134" t="str">
        <f t="shared" si="167"/>
        <v/>
      </c>
      <c r="Q3437" s="91" t="str">
        <f t="shared" si="169"/>
        <v/>
      </c>
      <c r="S3437" s="91" t="str">
        <f t="shared" si="168"/>
        <v/>
      </c>
    </row>
    <row r="3438" spans="16:19" x14ac:dyDescent="0.2">
      <c r="P3438" s="134" t="str">
        <f t="shared" si="167"/>
        <v/>
      </c>
      <c r="Q3438" s="91" t="str">
        <f t="shared" si="169"/>
        <v/>
      </c>
      <c r="S3438" s="91" t="str">
        <f t="shared" si="168"/>
        <v/>
      </c>
    </row>
    <row r="3439" spans="16:19" x14ac:dyDescent="0.2">
      <c r="P3439" s="134" t="str">
        <f t="shared" si="167"/>
        <v/>
      </c>
      <c r="Q3439" s="91" t="str">
        <f t="shared" si="169"/>
        <v/>
      </c>
      <c r="S3439" s="91" t="str">
        <f t="shared" si="168"/>
        <v/>
      </c>
    </row>
    <row r="3440" spans="16:19" x14ac:dyDescent="0.2">
      <c r="P3440" s="134" t="str">
        <f t="shared" si="167"/>
        <v/>
      </c>
      <c r="Q3440" s="91" t="str">
        <f t="shared" si="169"/>
        <v/>
      </c>
      <c r="S3440" s="91" t="str">
        <f t="shared" si="168"/>
        <v/>
      </c>
    </row>
    <row r="3441" spans="16:19" x14ac:dyDescent="0.2">
      <c r="P3441" s="134" t="str">
        <f t="shared" si="167"/>
        <v/>
      </c>
      <c r="Q3441" s="91" t="str">
        <f t="shared" si="169"/>
        <v/>
      </c>
      <c r="S3441" s="91" t="str">
        <f t="shared" si="168"/>
        <v/>
      </c>
    </row>
    <row r="3442" spans="16:19" x14ac:dyDescent="0.2">
      <c r="P3442" s="134" t="str">
        <f t="shared" si="167"/>
        <v/>
      </c>
      <c r="Q3442" s="91" t="str">
        <f t="shared" si="169"/>
        <v/>
      </c>
      <c r="S3442" s="91" t="str">
        <f t="shared" si="168"/>
        <v/>
      </c>
    </row>
    <row r="3443" spans="16:19" x14ac:dyDescent="0.2">
      <c r="P3443" s="134" t="str">
        <f t="shared" si="167"/>
        <v/>
      </c>
      <c r="Q3443" s="91" t="str">
        <f t="shared" si="169"/>
        <v/>
      </c>
      <c r="S3443" s="91" t="str">
        <f t="shared" si="168"/>
        <v/>
      </c>
    </row>
    <row r="3444" spans="16:19" x14ac:dyDescent="0.2">
      <c r="P3444" s="134" t="str">
        <f t="shared" si="167"/>
        <v/>
      </c>
      <c r="Q3444" s="91" t="str">
        <f t="shared" si="169"/>
        <v/>
      </c>
      <c r="S3444" s="91" t="str">
        <f t="shared" si="168"/>
        <v/>
      </c>
    </row>
    <row r="3445" spans="16:19" x14ac:dyDescent="0.2">
      <c r="P3445" s="134" t="str">
        <f t="shared" si="167"/>
        <v/>
      </c>
      <c r="Q3445" s="91" t="str">
        <f t="shared" si="169"/>
        <v/>
      </c>
      <c r="S3445" s="91" t="str">
        <f t="shared" si="168"/>
        <v/>
      </c>
    </row>
    <row r="3446" spans="16:19" x14ac:dyDescent="0.2">
      <c r="P3446" s="134" t="str">
        <f t="shared" si="167"/>
        <v/>
      </c>
      <c r="Q3446" s="91" t="str">
        <f t="shared" si="169"/>
        <v/>
      </c>
      <c r="S3446" s="91" t="str">
        <f t="shared" si="168"/>
        <v/>
      </c>
    </row>
    <row r="3447" spans="16:19" x14ac:dyDescent="0.2">
      <c r="P3447" s="134" t="str">
        <f t="shared" si="167"/>
        <v/>
      </c>
      <c r="Q3447" s="91" t="str">
        <f t="shared" si="169"/>
        <v/>
      </c>
      <c r="S3447" s="91" t="str">
        <f t="shared" si="168"/>
        <v/>
      </c>
    </row>
    <row r="3448" spans="16:19" x14ac:dyDescent="0.2">
      <c r="P3448" s="134" t="str">
        <f t="shared" si="167"/>
        <v/>
      </c>
      <c r="Q3448" s="91" t="str">
        <f t="shared" si="169"/>
        <v/>
      </c>
      <c r="S3448" s="91" t="str">
        <f t="shared" si="168"/>
        <v/>
      </c>
    </row>
    <row r="3449" spans="16:19" x14ac:dyDescent="0.2">
      <c r="P3449" s="134" t="str">
        <f t="shared" si="167"/>
        <v/>
      </c>
      <c r="Q3449" s="91" t="str">
        <f t="shared" si="169"/>
        <v/>
      </c>
      <c r="S3449" s="91" t="str">
        <f t="shared" si="168"/>
        <v/>
      </c>
    </row>
    <row r="3450" spans="16:19" x14ac:dyDescent="0.2">
      <c r="P3450" s="134" t="str">
        <f t="shared" si="167"/>
        <v/>
      </c>
      <c r="Q3450" s="91" t="str">
        <f t="shared" si="169"/>
        <v/>
      </c>
      <c r="S3450" s="91" t="str">
        <f t="shared" si="168"/>
        <v/>
      </c>
    </row>
    <row r="3451" spans="16:19" x14ac:dyDescent="0.2">
      <c r="P3451" s="134" t="str">
        <f t="shared" si="167"/>
        <v/>
      </c>
      <c r="Q3451" s="91" t="str">
        <f t="shared" si="169"/>
        <v/>
      </c>
      <c r="S3451" s="91" t="str">
        <f t="shared" si="168"/>
        <v/>
      </c>
    </row>
    <row r="3452" spans="16:19" x14ac:dyDescent="0.2">
      <c r="P3452" s="134" t="str">
        <f t="shared" si="167"/>
        <v/>
      </c>
      <c r="Q3452" s="91" t="str">
        <f t="shared" si="169"/>
        <v/>
      </c>
      <c r="S3452" s="91" t="str">
        <f t="shared" si="168"/>
        <v/>
      </c>
    </row>
    <row r="3453" spans="16:19" x14ac:dyDescent="0.2">
      <c r="P3453" s="134" t="str">
        <f t="shared" si="167"/>
        <v/>
      </c>
      <c r="Q3453" s="91" t="str">
        <f t="shared" si="169"/>
        <v/>
      </c>
      <c r="S3453" s="91" t="str">
        <f t="shared" si="168"/>
        <v/>
      </c>
    </row>
    <row r="3454" spans="16:19" x14ac:dyDescent="0.2">
      <c r="P3454" s="134" t="str">
        <f t="shared" si="167"/>
        <v/>
      </c>
      <c r="Q3454" s="91" t="str">
        <f t="shared" si="169"/>
        <v/>
      </c>
      <c r="S3454" s="91" t="str">
        <f t="shared" si="168"/>
        <v/>
      </c>
    </row>
    <row r="3455" spans="16:19" x14ac:dyDescent="0.2">
      <c r="P3455" s="134" t="str">
        <f t="shared" si="167"/>
        <v/>
      </c>
      <c r="Q3455" s="91" t="str">
        <f t="shared" si="169"/>
        <v/>
      </c>
      <c r="S3455" s="91" t="str">
        <f t="shared" si="168"/>
        <v/>
      </c>
    </row>
    <row r="3456" spans="16:19" x14ac:dyDescent="0.2">
      <c r="P3456" s="134" t="str">
        <f t="shared" si="167"/>
        <v/>
      </c>
      <c r="Q3456" s="91" t="str">
        <f t="shared" si="169"/>
        <v/>
      </c>
      <c r="S3456" s="91" t="str">
        <f t="shared" si="168"/>
        <v/>
      </c>
    </row>
    <row r="3457" spans="16:19" x14ac:dyDescent="0.2">
      <c r="P3457" s="134" t="str">
        <f t="shared" si="167"/>
        <v/>
      </c>
      <c r="Q3457" s="91" t="str">
        <f t="shared" si="169"/>
        <v/>
      </c>
      <c r="S3457" s="91" t="str">
        <f t="shared" si="168"/>
        <v/>
      </c>
    </row>
    <row r="3458" spans="16:19" x14ac:dyDescent="0.2">
      <c r="P3458" s="134" t="str">
        <f t="shared" si="167"/>
        <v/>
      </c>
      <c r="Q3458" s="91" t="str">
        <f t="shared" si="169"/>
        <v/>
      </c>
      <c r="S3458" s="91" t="str">
        <f t="shared" si="168"/>
        <v/>
      </c>
    </row>
    <row r="3459" spans="16:19" x14ac:dyDescent="0.2">
      <c r="P3459" s="134" t="str">
        <f t="shared" ref="P3459:P3522" si="170">IF(A3459="","",1)</f>
        <v/>
      </c>
      <c r="Q3459" s="91" t="str">
        <f t="shared" si="169"/>
        <v/>
      </c>
      <c r="S3459" s="91" t="str">
        <f t="shared" ref="S3459:S3522" si="171">IF(T3459="AGENT",2,"")&amp;IF(T3459="CLIENT",1,"")</f>
        <v/>
      </c>
    </row>
    <row r="3460" spans="16:19" x14ac:dyDescent="0.2">
      <c r="P3460" s="134" t="str">
        <f t="shared" si="170"/>
        <v/>
      </c>
      <c r="Q3460" s="91" t="str">
        <f t="shared" ref="Q3460:Q3523" si="172">IF(OR(L3460="TROP CHER ALL IN", L3460="TROP CHER FOB", L3460="TROP CHER FRET", L3460="REP HORS DELAIS", L3460="PDT NON ADAPTE", L3460="CDE ANNULEE", L3460="AUTRE"),1, "")</f>
        <v/>
      </c>
      <c r="S3460" s="91" t="str">
        <f t="shared" si="171"/>
        <v/>
      </c>
    </row>
    <row r="3461" spans="16:19" x14ac:dyDescent="0.2">
      <c r="P3461" s="134" t="str">
        <f t="shared" si="170"/>
        <v/>
      </c>
      <c r="Q3461" s="91" t="str">
        <f t="shared" si="172"/>
        <v/>
      </c>
      <c r="S3461" s="91" t="str">
        <f t="shared" si="171"/>
        <v/>
      </c>
    </row>
    <row r="3462" spans="16:19" x14ac:dyDescent="0.2">
      <c r="P3462" s="134" t="str">
        <f t="shared" si="170"/>
        <v/>
      </c>
      <c r="Q3462" s="91" t="str">
        <f t="shared" si="172"/>
        <v/>
      </c>
      <c r="S3462" s="91" t="str">
        <f t="shared" si="171"/>
        <v/>
      </c>
    </row>
    <row r="3463" spans="16:19" x14ac:dyDescent="0.2">
      <c r="P3463" s="134" t="str">
        <f t="shared" si="170"/>
        <v/>
      </c>
      <c r="Q3463" s="91" t="str">
        <f t="shared" si="172"/>
        <v/>
      </c>
      <c r="S3463" s="91" t="str">
        <f t="shared" si="171"/>
        <v/>
      </c>
    </row>
    <row r="3464" spans="16:19" x14ac:dyDescent="0.2">
      <c r="P3464" s="134" t="str">
        <f t="shared" si="170"/>
        <v/>
      </c>
      <c r="Q3464" s="91" t="str">
        <f t="shared" si="172"/>
        <v/>
      </c>
      <c r="S3464" s="91" t="str">
        <f t="shared" si="171"/>
        <v/>
      </c>
    </row>
    <row r="3465" spans="16:19" x14ac:dyDescent="0.2">
      <c r="P3465" s="134" t="str">
        <f t="shared" si="170"/>
        <v/>
      </c>
      <c r="Q3465" s="91" t="str">
        <f t="shared" si="172"/>
        <v/>
      </c>
      <c r="S3465" s="91" t="str">
        <f t="shared" si="171"/>
        <v/>
      </c>
    </row>
    <row r="3466" spans="16:19" x14ac:dyDescent="0.2">
      <c r="P3466" s="134" t="str">
        <f t="shared" si="170"/>
        <v/>
      </c>
      <c r="Q3466" s="91" t="str">
        <f t="shared" si="172"/>
        <v/>
      </c>
      <c r="S3466" s="91" t="str">
        <f t="shared" si="171"/>
        <v/>
      </c>
    </row>
    <row r="3467" spans="16:19" x14ac:dyDescent="0.2">
      <c r="P3467" s="134" t="str">
        <f t="shared" si="170"/>
        <v/>
      </c>
      <c r="Q3467" s="91" t="str">
        <f t="shared" si="172"/>
        <v/>
      </c>
      <c r="S3467" s="91" t="str">
        <f t="shared" si="171"/>
        <v/>
      </c>
    </row>
    <row r="3468" spans="16:19" x14ac:dyDescent="0.2">
      <c r="P3468" s="134" t="str">
        <f t="shared" si="170"/>
        <v/>
      </c>
      <c r="Q3468" s="91" t="str">
        <f t="shared" si="172"/>
        <v/>
      </c>
      <c r="S3468" s="91" t="str">
        <f t="shared" si="171"/>
        <v/>
      </c>
    </row>
    <row r="3469" spans="16:19" x14ac:dyDescent="0.2">
      <c r="P3469" s="134" t="str">
        <f t="shared" si="170"/>
        <v/>
      </c>
      <c r="Q3469" s="91" t="str">
        <f t="shared" si="172"/>
        <v/>
      </c>
      <c r="S3469" s="91" t="str">
        <f t="shared" si="171"/>
        <v/>
      </c>
    </row>
    <row r="3470" spans="16:19" x14ac:dyDescent="0.2">
      <c r="P3470" s="134" t="str">
        <f t="shared" si="170"/>
        <v/>
      </c>
      <c r="Q3470" s="91" t="str">
        <f t="shared" si="172"/>
        <v/>
      </c>
      <c r="S3470" s="91" t="str">
        <f t="shared" si="171"/>
        <v/>
      </c>
    </row>
    <row r="3471" spans="16:19" x14ac:dyDescent="0.2">
      <c r="P3471" s="134" t="str">
        <f t="shared" si="170"/>
        <v/>
      </c>
      <c r="Q3471" s="91" t="str">
        <f t="shared" si="172"/>
        <v/>
      </c>
      <c r="S3471" s="91" t="str">
        <f t="shared" si="171"/>
        <v/>
      </c>
    </row>
    <row r="3472" spans="16:19" x14ac:dyDescent="0.2">
      <c r="P3472" s="134" t="str">
        <f t="shared" si="170"/>
        <v/>
      </c>
      <c r="Q3472" s="91" t="str">
        <f t="shared" si="172"/>
        <v/>
      </c>
      <c r="S3472" s="91" t="str">
        <f t="shared" si="171"/>
        <v/>
      </c>
    </row>
    <row r="3473" spans="16:19" x14ac:dyDescent="0.2">
      <c r="P3473" s="134" t="str">
        <f t="shared" si="170"/>
        <v/>
      </c>
      <c r="Q3473" s="91" t="str">
        <f t="shared" si="172"/>
        <v/>
      </c>
      <c r="S3473" s="91" t="str">
        <f t="shared" si="171"/>
        <v/>
      </c>
    </row>
    <row r="3474" spans="16:19" x14ac:dyDescent="0.2">
      <c r="P3474" s="134" t="str">
        <f t="shared" si="170"/>
        <v/>
      </c>
      <c r="Q3474" s="91" t="str">
        <f t="shared" si="172"/>
        <v/>
      </c>
      <c r="S3474" s="91" t="str">
        <f t="shared" si="171"/>
        <v/>
      </c>
    </row>
    <row r="3475" spans="16:19" x14ac:dyDescent="0.2">
      <c r="P3475" s="134" t="str">
        <f t="shared" si="170"/>
        <v/>
      </c>
      <c r="Q3475" s="91" t="str">
        <f t="shared" si="172"/>
        <v/>
      </c>
      <c r="S3475" s="91" t="str">
        <f t="shared" si="171"/>
        <v/>
      </c>
    </row>
    <row r="3476" spans="16:19" x14ac:dyDescent="0.2">
      <c r="P3476" s="134" t="str">
        <f t="shared" si="170"/>
        <v/>
      </c>
      <c r="Q3476" s="91" t="str">
        <f t="shared" si="172"/>
        <v/>
      </c>
      <c r="S3476" s="91" t="str">
        <f t="shared" si="171"/>
        <v/>
      </c>
    </row>
    <row r="3477" spans="16:19" x14ac:dyDescent="0.2">
      <c r="P3477" s="134" t="str">
        <f t="shared" si="170"/>
        <v/>
      </c>
      <c r="Q3477" s="91" t="str">
        <f t="shared" si="172"/>
        <v/>
      </c>
      <c r="S3477" s="91" t="str">
        <f t="shared" si="171"/>
        <v/>
      </c>
    </row>
    <row r="3478" spans="16:19" x14ac:dyDescent="0.2">
      <c r="P3478" s="134" t="str">
        <f t="shared" si="170"/>
        <v/>
      </c>
      <c r="Q3478" s="91" t="str">
        <f t="shared" si="172"/>
        <v/>
      </c>
      <c r="S3478" s="91" t="str">
        <f t="shared" si="171"/>
        <v/>
      </c>
    </row>
    <row r="3479" spans="16:19" x14ac:dyDescent="0.2">
      <c r="P3479" s="134" t="str">
        <f t="shared" si="170"/>
        <v/>
      </c>
      <c r="Q3479" s="91" t="str">
        <f t="shared" si="172"/>
        <v/>
      </c>
      <c r="S3479" s="91" t="str">
        <f t="shared" si="171"/>
        <v/>
      </c>
    </row>
    <row r="3480" spans="16:19" x14ac:dyDescent="0.2">
      <c r="P3480" s="134" t="str">
        <f t="shared" si="170"/>
        <v/>
      </c>
      <c r="Q3480" s="91" t="str">
        <f t="shared" si="172"/>
        <v/>
      </c>
      <c r="S3480" s="91" t="str">
        <f t="shared" si="171"/>
        <v/>
      </c>
    </row>
    <row r="3481" spans="16:19" x14ac:dyDescent="0.2">
      <c r="P3481" s="134" t="str">
        <f t="shared" si="170"/>
        <v/>
      </c>
      <c r="Q3481" s="91" t="str">
        <f t="shared" si="172"/>
        <v/>
      </c>
      <c r="S3481" s="91" t="str">
        <f t="shared" si="171"/>
        <v/>
      </c>
    </row>
    <row r="3482" spans="16:19" x14ac:dyDescent="0.2">
      <c r="P3482" s="134" t="str">
        <f t="shared" si="170"/>
        <v/>
      </c>
      <c r="Q3482" s="91" t="str">
        <f t="shared" si="172"/>
        <v/>
      </c>
      <c r="S3482" s="91" t="str">
        <f t="shared" si="171"/>
        <v/>
      </c>
    </row>
    <row r="3483" spans="16:19" x14ac:dyDescent="0.2">
      <c r="P3483" s="134" t="str">
        <f t="shared" si="170"/>
        <v/>
      </c>
      <c r="Q3483" s="91" t="str">
        <f t="shared" si="172"/>
        <v/>
      </c>
      <c r="S3483" s="91" t="str">
        <f t="shared" si="171"/>
        <v/>
      </c>
    </row>
    <row r="3484" spans="16:19" x14ac:dyDescent="0.2">
      <c r="P3484" s="134" t="str">
        <f t="shared" si="170"/>
        <v/>
      </c>
      <c r="Q3484" s="91" t="str">
        <f t="shared" si="172"/>
        <v/>
      </c>
      <c r="S3484" s="91" t="str">
        <f t="shared" si="171"/>
        <v/>
      </c>
    </row>
    <row r="3485" spans="16:19" x14ac:dyDescent="0.2">
      <c r="P3485" s="134" t="str">
        <f t="shared" si="170"/>
        <v/>
      </c>
      <c r="Q3485" s="91" t="str">
        <f t="shared" si="172"/>
        <v/>
      </c>
      <c r="S3485" s="91" t="str">
        <f t="shared" si="171"/>
        <v/>
      </c>
    </row>
    <row r="3486" spans="16:19" x14ac:dyDescent="0.2">
      <c r="P3486" s="134" t="str">
        <f t="shared" si="170"/>
        <v/>
      </c>
      <c r="Q3486" s="91" t="str">
        <f t="shared" si="172"/>
        <v/>
      </c>
      <c r="S3486" s="91" t="str">
        <f t="shared" si="171"/>
        <v/>
      </c>
    </row>
    <row r="3487" spans="16:19" x14ac:dyDescent="0.2">
      <c r="P3487" s="134" t="str">
        <f t="shared" si="170"/>
        <v/>
      </c>
      <c r="Q3487" s="91" t="str">
        <f t="shared" si="172"/>
        <v/>
      </c>
      <c r="S3487" s="91" t="str">
        <f t="shared" si="171"/>
        <v/>
      </c>
    </row>
    <row r="3488" spans="16:19" x14ac:dyDescent="0.2">
      <c r="P3488" s="134" t="str">
        <f t="shared" si="170"/>
        <v/>
      </c>
      <c r="Q3488" s="91" t="str">
        <f t="shared" si="172"/>
        <v/>
      </c>
      <c r="S3488" s="91" t="str">
        <f t="shared" si="171"/>
        <v/>
      </c>
    </row>
    <row r="3489" spans="16:19" x14ac:dyDescent="0.2">
      <c r="P3489" s="134" t="str">
        <f t="shared" si="170"/>
        <v/>
      </c>
      <c r="Q3489" s="91" t="str">
        <f t="shared" si="172"/>
        <v/>
      </c>
      <c r="S3489" s="91" t="str">
        <f t="shared" si="171"/>
        <v/>
      </c>
    </row>
    <row r="3490" spans="16:19" x14ac:dyDescent="0.2">
      <c r="P3490" s="134" t="str">
        <f t="shared" si="170"/>
        <v/>
      </c>
      <c r="Q3490" s="91" t="str">
        <f t="shared" si="172"/>
        <v/>
      </c>
      <c r="S3490" s="91" t="str">
        <f t="shared" si="171"/>
        <v/>
      </c>
    </row>
    <row r="3491" spans="16:19" x14ac:dyDescent="0.2">
      <c r="P3491" s="134" t="str">
        <f t="shared" si="170"/>
        <v/>
      </c>
      <c r="Q3491" s="91" t="str">
        <f t="shared" si="172"/>
        <v/>
      </c>
      <c r="S3491" s="91" t="str">
        <f t="shared" si="171"/>
        <v/>
      </c>
    </row>
    <row r="3492" spans="16:19" x14ac:dyDescent="0.2">
      <c r="P3492" s="134" t="str">
        <f t="shared" si="170"/>
        <v/>
      </c>
      <c r="Q3492" s="91" t="str">
        <f t="shared" si="172"/>
        <v/>
      </c>
      <c r="S3492" s="91" t="str">
        <f t="shared" si="171"/>
        <v/>
      </c>
    </row>
    <row r="3493" spans="16:19" x14ac:dyDescent="0.2">
      <c r="P3493" s="134" t="str">
        <f t="shared" si="170"/>
        <v/>
      </c>
      <c r="Q3493" s="91" t="str">
        <f t="shared" si="172"/>
        <v/>
      </c>
      <c r="S3493" s="91" t="str">
        <f t="shared" si="171"/>
        <v/>
      </c>
    </row>
    <row r="3494" spans="16:19" x14ac:dyDescent="0.2">
      <c r="P3494" s="134" t="str">
        <f t="shared" si="170"/>
        <v/>
      </c>
      <c r="Q3494" s="91" t="str">
        <f t="shared" si="172"/>
        <v/>
      </c>
      <c r="S3494" s="91" t="str">
        <f t="shared" si="171"/>
        <v/>
      </c>
    </row>
    <row r="3495" spans="16:19" x14ac:dyDescent="0.2">
      <c r="P3495" s="134" t="str">
        <f t="shared" si="170"/>
        <v/>
      </c>
      <c r="Q3495" s="91" t="str">
        <f t="shared" si="172"/>
        <v/>
      </c>
      <c r="S3495" s="91" t="str">
        <f t="shared" si="171"/>
        <v/>
      </c>
    </row>
    <row r="3496" spans="16:19" x14ac:dyDescent="0.2">
      <c r="P3496" s="134" t="str">
        <f t="shared" si="170"/>
        <v/>
      </c>
      <c r="Q3496" s="91" t="str">
        <f t="shared" si="172"/>
        <v/>
      </c>
      <c r="S3496" s="91" t="str">
        <f t="shared" si="171"/>
        <v/>
      </c>
    </row>
    <row r="3497" spans="16:19" x14ac:dyDescent="0.2">
      <c r="P3497" s="134" t="str">
        <f t="shared" si="170"/>
        <v/>
      </c>
      <c r="Q3497" s="91" t="str">
        <f t="shared" si="172"/>
        <v/>
      </c>
      <c r="S3497" s="91" t="str">
        <f t="shared" si="171"/>
        <v/>
      </c>
    </row>
    <row r="3498" spans="16:19" x14ac:dyDescent="0.2">
      <c r="P3498" s="134" t="str">
        <f t="shared" si="170"/>
        <v/>
      </c>
      <c r="Q3498" s="91" t="str">
        <f t="shared" si="172"/>
        <v/>
      </c>
      <c r="S3498" s="91" t="str">
        <f t="shared" si="171"/>
        <v/>
      </c>
    </row>
    <row r="3499" spans="16:19" x14ac:dyDescent="0.2">
      <c r="P3499" s="134" t="str">
        <f t="shared" si="170"/>
        <v/>
      </c>
      <c r="Q3499" s="91" t="str">
        <f t="shared" si="172"/>
        <v/>
      </c>
      <c r="S3499" s="91" t="str">
        <f t="shared" si="171"/>
        <v/>
      </c>
    </row>
    <row r="3500" spans="16:19" x14ac:dyDescent="0.2">
      <c r="P3500" s="134" t="str">
        <f t="shared" si="170"/>
        <v/>
      </c>
      <c r="Q3500" s="91" t="str">
        <f t="shared" si="172"/>
        <v/>
      </c>
      <c r="S3500" s="91" t="str">
        <f t="shared" si="171"/>
        <v/>
      </c>
    </row>
    <row r="3501" spans="16:19" x14ac:dyDescent="0.2">
      <c r="P3501" s="134" t="str">
        <f t="shared" si="170"/>
        <v/>
      </c>
      <c r="Q3501" s="91" t="str">
        <f t="shared" si="172"/>
        <v/>
      </c>
      <c r="S3501" s="91" t="str">
        <f t="shared" si="171"/>
        <v/>
      </c>
    </row>
    <row r="3502" spans="16:19" x14ac:dyDescent="0.2">
      <c r="P3502" s="134" t="str">
        <f t="shared" si="170"/>
        <v/>
      </c>
      <c r="Q3502" s="91" t="str">
        <f t="shared" si="172"/>
        <v/>
      </c>
      <c r="S3502" s="91" t="str">
        <f t="shared" si="171"/>
        <v/>
      </c>
    </row>
    <row r="3503" spans="16:19" x14ac:dyDescent="0.2">
      <c r="P3503" s="134" t="str">
        <f t="shared" si="170"/>
        <v/>
      </c>
      <c r="Q3503" s="91" t="str">
        <f t="shared" si="172"/>
        <v/>
      </c>
      <c r="S3503" s="91" t="str">
        <f t="shared" si="171"/>
        <v/>
      </c>
    </row>
    <row r="3504" spans="16:19" x14ac:dyDescent="0.2">
      <c r="P3504" s="134" t="str">
        <f t="shared" si="170"/>
        <v/>
      </c>
      <c r="Q3504" s="91" t="str">
        <f t="shared" si="172"/>
        <v/>
      </c>
      <c r="S3504" s="91" t="str">
        <f t="shared" si="171"/>
        <v/>
      </c>
    </row>
    <row r="3505" spans="16:19" x14ac:dyDescent="0.2">
      <c r="P3505" s="134" t="str">
        <f t="shared" si="170"/>
        <v/>
      </c>
      <c r="Q3505" s="91" t="str">
        <f t="shared" si="172"/>
        <v/>
      </c>
      <c r="S3505" s="91" t="str">
        <f t="shared" si="171"/>
        <v/>
      </c>
    </row>
    <row r="3506" spans="16:19" x14ac:dyDescent="0.2">
      <c r="P3506" s="134" t="str">
        <f t="shared" si="170"/>
        <v/>
      </c>
      <c r="Q3506" s="91" t="str">
        <f t="shared" si="172"/>
        <v/>
      </c>
      <c r="S3506" s="91" t="str">
        <f t="shared" si="171"/>
        <v/>
      </c>
    </row>
    <row r="3507" spans="16:19" x14ac:dyDescent="0.2">
      <c r="P3507" s="134" t="str">
        <f t="shared" si="170"/>
        <v/>
      </c>
      <c r="Q3507" s="91" t="str">
        <f t="shared" si="172"/>
        <v/>
      </c>
      <c r="S3507" s="91" t="str">
        <f t="shared" si="171"/>
        <v/>
      </c>
    </row>
    <row r="3508" spans="16:19" x14ac:dyDescent="0.2">
      <c r="P3508" s="134" t="str">
        <f t="shared" si="170"/>
        <v/>
      </c>
      <c r="Q3508" s="91" t="str">
        <f t="shared" si="172"/>
        <v/>
      </c>
      <c r="S3508" s="91" t="str">
        <f t="shared" si="171"/>
        <v/>
      </c>
    </row>
    <row r="3509" spans="16:19" x14ac:dyDescent="0.2">
      <c r="P3509" s="134" t="str">
        <f t="shared" si="170"/>
        <v/>
      </c>
      <c r="Q3509" s="91" t="str">
        <f t="shared" si="172"/>
        <v/>
      </c>
      <c r="S3509" s="91" t="str">
        <f t="shared" si="171"/>
        <v/>
      </c>
    </row>
    <row r="3510" spans="16:19" x14ac:dyDescent="0.2">
      <c r="P3510" s="134" t="str">
        <f t="shared" si="170"/>
        <v/>
      </c>
      <c r="Q3510" s="91" t="str">
        <f t="shared" si="172"/>
        <v/>
      </c>
      <c r="S3510" s="91" t="str">
        <f t="shared" si="171"/>
        <v/>
      </c>
    </row>
    <row r="3511" spans="16:19" x14ac:dyDescent="0.2">
      <c r="P3511" s="134" t="str">
        <f t="shared" si="170"/>
        <v/>
      </c>
      <c r="Q3511" s="91" t="str">
        <f t="shared" si="172"/>
        <v/>
      </c>
      <c r="S3511" s="91" t="str">
        <f t="shared" si="171"/>
        <v/>
      </c>
    </row>
    <row r="3512" spans="16:19" x14ac:dyDescent="0.2">
      <c r="P3512" s="134" t="str">
        <f t="shared" si="170"/>
        <v/>
      </c>
      <c r="Q3512" s="91" t="str">
        <f t="shared" si="172"/>
        <v/>
      </c>
      <c r="S3512" s="91" t="str">
        <f t="shared" si="171"/>
        <v/>
      </c>
    </row>
    <row r="3513" spans="16:19" x14ac:dyDescent="0.2">
      <c r="P3513" s="134" t="str">
        <f t="shared" si="170"/>
        <v/>
      </c>
      <c r="Q3513" s="91" t="str">
        <f t="shared" si="172"/>
        <v/>
      </c>
      <c r="S3513" s="91" t="str">
        <f t="shared" si="171"/>
        <v/>
      </c>
    </row>
    <row r="3514" spans="16:19" x14ac:dyDescent="0.2">
      <c r="P3514" s="134" t="str">
        <f t="shared" si="170"/>
        <v/>
      </c>
      <c r="Q3514" s="91" t="str">
        <f t="shared" si="172"/>
        <v/>
      </c>
      <c r="S3514" s="91" t="str">
        <f t="shared" si="171"/>
        <v/>
      </c>
    </row>
    <row r="3515" spans="16:19" x14ac:dyDescent="0.2">
      <c r="P3515" s="134" t="str">
        <f t="shared" si="170"/>
        <v/>
      </c>
      <c r="Q3515" s="91" t="str">
        <f t="shared" si="172"/>
        <v/>
      </c>
      <c r="S3515" s="91" t="str">
        <f t="shared" si="171"/>
        <v/>
      </c>
    </row>
    <row r="3516" spans="16:19" x14ac:dyDescent="0.2">
      <c r="P3516" s="134" t="str">
        <f t="shared" si="170"/>
        <v/>
      </c>
      <c r="Q3516" s="91" t="str">
        <f t="shared" si="172"/>
        <v/>
      </c>
      <c r="S3516" s="91" t="str">
        <f t="shared" si="171"/>
        <v/>
      </c>
    </row>
    <row r="3517" spans="16:19" x14ac:dyDescent="0.2">
      <c r="P3517" s="134" t="str">
        <f t="shared" si="170"/>
        <v/>
      </c>
      <c r="Q3517" s="91" t="str">
        <f t="shared" si="172"/>
        <v/>
      </c>
      <c r="S3517" s="91" t="str">
        <f t="shared" si="171"/>
        <v/>
      </c>
    </row>
    <row r="3518" spans="16:19" x14ac:dyDescent="0.2">
      <c r="P3518" s="134" t="str">
        <f t="shared" si="170"/>
        <v/>
      </c>
      <c r="Q3518" s="91" t="str">
        <f t="shared" si="172"/>
        <v/>
      </c>
      <c r="S3518" s="91" t="str">
        <f t="shared" si="171"/>
        <v/>
      </c>
    </row>
    <row r="3519" spans="16:19" x14ac:dyDescent="0.2">
      <c r="P3519" s="134" t="str">
        <f t="shared" si="170"/>
        <v/>
      </c>
      <c r="Q3519" s="91" t="str">
        <f t="shared" si="172"/>
        <v/>
      </c>
      <c r="S3519" s="91" t="str">
        <f t="shared" si="171"/>
        <v/>
      </c>
    </row>
    <row r="3520" spans="16:19" x14ac:dyDescent="0.2">
      <c r="P3520" s="134" t="str">
        <f t="shared" si="170"/>
        <v/>
      </c>
      <c r="Q3520" s="91" t="str">
        <f t="shared" si="172"/>
        <v/>
      </c>
      <c r="S3520" s="91" t="str">
        <f t="shared" si="171"/>
        <v/>
      </c>
    </row>
    <row r="3521" spans="16:19" x14ac:dyDescent="0.2">
      <c r="P3521" s="134" t="str">
        <f t="shared" si="170"/>
        <v/>
      </c>
      <c r="Q3521" s="91" t="str">
        <f t="shared" si="172"/>
        <v/>
      </c>
      <c r="S3521" s="91" t="str">
        <f t="shared" si="171"/>
        <v/>
      </c>
    </row>
    <row r="3522" spans="16:19" x14ac:dyDescent="0.2">
      <c r="P3522" s="134" t="str">
        <f t="shared" si="170"/>
        <v/>
      </c>
      <c r="Q3522" s="91" t="str">
        <f t="shared" si="172"/>
        <v/>
      </c>
      <c r="S3522" s="91" t="str">
        <f t="shared" si="171"/>
        <v/>
      </c>
    </row>
    <row r="3523" spans="16:19" x14ac:dyDescent="0.2">
      <c r="P3523" s="134" t="str">
        <f t="shared" ref="P3523:P3586" si="173">IF(A3523="","",1)</f>
        <v/>
      </c>
      <c r="Q3523" s="91" t="str">
        <f t="shared" si="172"/>
        <v/>
      </c>
      <c r="S3523" s="91" t="str">
        <f t="shared" ref="S3523:S3586" si="174">IF(T3523="AGENT",2,"")&amp;IF(T3523="CLIENT",1,"")</f>
        <v/>
      </c>
    </row>
    <row r="3524" spans="16:19" x14ac:dyDescent="0.2">
      <c r="P3524" s="134" t="str">
        <f t="shared" si="173"/>
        <v/>
      </c>
      <c r="Q3524" s="91" t="str">
        <f t="shared" ref="Q3524:Q3587" si="175">IF(OR(L3524="TROP CHER ALL IN", L3524="TROP CHER FOB", L3524="TROP CHER FRET", L3524="REP HORS DELAIS", L3524="PDT NON ADAPTE", L3524="CDE ANNULEE", L3524="AUTRE"),1, "")</f>
        <v/>
      </c>
      <c r="S3524" s="91" t="str">
        <f t="shared" si="174"/>
        <v/>
      </c>
    </row>
    <row r="3525" spans="16:19" x14ac:dyDescent="0.2">
      <c r="P3525" s="134" t="str">
        <f t="shared" si="173"/>
        <v/>
      </c>
      <c r="Q3525" s="91" t="str">
        <f t="shared" si="175"/>
        <v/>
      </c>
      <c r="S3525" s="91" t="str">
        <f t="shared" si="174"/>
        <v/>
      </c>
    </row>
    <row r="3526" spans="16:19" x14ac:dyDescent="0.2">
      <c r="P3526" s="134" t="str">
        <f t="shared" si="173"/>
        <v/>
      </c>
      <c r="Q3526" s="91" t="str">
        <f t="shared" si="175"/>
        <v/>
      </c>
      <c r="S3526" s="91" t="str">
        <f t="shared" si="174"/>
        <v/>
      </c>
    </row>
    <row r="3527" spans="16:19" x14ac:dyDescent="0.2">
      <c r="P3527" s="134" t="str">
        <f t="shared" si="173"/>
        <v/>
      </c>
      <c r="Q3527" s="91" t="str">
        <f t="shared" si="175"/>
        <v/>
      </c>
      <c r="S3527" s="91" t="str">
        <f t="shared" si="174"/>
        <v/>
      </c>
    </row>
    <row r="3528" spans="16:19" x14ac:dyDescent="0.2">
      <c r="P3528" s="134" t="str">
        <f t="shared" si="173"/>
        <v/>
      </c>
      <c r="Q3528" s="91" t="str">
        <f t="shared" si="175"/>
        <v/>
      </c>
      <c r="S3528" s="91" t="str">
        <f t="shared" si="174"/>
        <v/>
      </c>
    </row>
    <row r="3529" spans="16:19" x14ac:dyDescent="0.2">
      <c r="P3529" s="134" t="str">
        <f t="shared" si="173"/>
        <v/>
      </c>
      <c r="Q3529" s="91" t="str">
        <f t="shared" si="175"/>
        <v/>
      </c>
      <c r="S3529" s="91" t="str">
        <f t="shared" si="174"/>
        <v/>
      </c>
    </row>
    <row r="3530" spans="16:19" x14ac:dyDescent="0.2">
      <c r="P3530" s="134" t="str">
        <f t="shared" si="173"/>
        <v/>
      </c>
      <c r="Q3530" s="91" t="str">
        <f t="shared" si="175"/>
        <v/>
      </c>
      <c r="S3530" s="91" t="str">
        <f t="shared" si="174"/>
        <v/>
      </c>
    </row>
    <row r="3531" spans="16:19" x14ac:dyDescent="0.2">
      <c r="P3531" s="134" t="str">
        <f t="shared" si="173"/>
        <v/>
      </c>
      <c r="Q3531" s="91" t="str">
        <f t="shared" si="175"/>
        <v/>
      </c>
      <c r="S3531" s="91" t="str">
        <f t="shared" si="174"/>
        <v/>
      </c>
    </row>
    <row r="3532" spans="16:19" x14ac:dyDescent="0.2">
      <c r="P3532" s="134" t="str">
        <f t="shared" si="173"/>
        <v/>
      </c>
      <c r="Q3532" s="91" t="str">
        <f t="shared" si="175"/>
        <v/>
      </c>
      <c r="S3532" s="91" t="str">
        <f t="shared" si="174"/>
        <v/>
      </c>
    </row>
    <row r="3533" spans="16:19" x14ac:dyDescent="0.2">
      <c r="P3533" s="134" t="str">
        <f t="shared" si="173"/>
        <v/>
      </c>
      <c r="Q3533" s="91" t="str">
        <f t="shared" si="175"/>
        <v/>
      </c>
      <c r="S3533" s="91" t="str">
        <f t="shared" si="174"/>
        <v/>
      </c>
    </row>
    <row r="3534" spans="16:19" x14ac:dyDescent="0.2">
      <c r="P3534" s="134" t="str">
        <f t="shared" si="173"/>
        <v/>
      </c>
      <c r="Q3534" s="91" t="str">
        <f t="shared" si="175"/>
        <v/>
      </c>
      <c r="S3534" s="91" t="str">
        <f t="shared" si="174"/>
        <v/>
      </c>
    </row>
    <row r="3535" spans="16:19" x14ac:dyDescent="0.2">
      <c r="P3535" s="134" t="str">
        <f t="shared" si="173"/>
        <v/>
      </c>
      <c r="Q3535" s="91" t="str">
        <f t="shared" si="175"/>
        <v/>
      </c>
      <c r="S3535" s="91" t="str">
        <f t="shared" si="174"/>
        <v/>
      </c>
    </row>
    <row r="3536" spans="16:19" x14ac:dyDescent="0.2">
      <c r="P3536" s="134" t="str">
        <f t="shared" si="173"/>
        <v/>
      </c>
      <c r="Q3536" s="91" t="str">
        <f t="shared" si="175"/>
        <v/>
      </c>
      <c r="S3536" s="91" t="str">
        <f t="shared" si="174"/>
        <v/>
      </c>
    </row>
    <row r="3537" spans="16:19" x14ac:dyDescent="0.2">
      <c r="P3537" s="134" t="str">
        <f t="shared" si="173"/>
        <v/>
      </c>
      <c r="Q3537" s="91" t="str">
        <f t="shared" si="175"/>
        <v/>
      </c>
      <c r="S3537" s="91" t="str">
        <f t="shared" si="174"/>
        <v/>
      </c>
    </row>
    <row r="3538" spans="16:19" x14ac:dyDescent="0.2">
      <c r="P3538" s="134" t="str">
        <f t="shared" si="173"/>
        <v/>
      </c>
      <c r="Q3538" s="91" t="str">
        <f t="shared" si="175"/>
        <v/>
      </c>
      <c r="S3538" s="91" t="str">
        <f t="shared" si="174"/>
        <v/>
      </c>
    </row>
    <row r="3539" spans="16:19" x14ac:dyDescent="0.2">
      <c r="P3539" s="134" t="str">
        <f t="shared" si="173"/>
        <v/>
      </c>
      <c r="Q3539" s="91" t="str">
        <f t="shared" si="175"/>
        <v/>
      </c>
      <c r="S3539" s="91" t="str">
        <f t="shared" si="174"/>
        <v/>
      </c>
    </row>
    <row r="3540" spans="16:19" x14ac:dyDescent="0.2">
      <c r="P3540" s="134" t="str">
        <f t="shared" si="173"/>
        <v/>
      </c>
      <c r="Q3540" s="91" t="str">
        <f t="shared" si="175"/>
        <v/>
      </c>
      <c r="S3540" s="91" t="str">
        <f t="shared" si="174"/>
        <v/>
      </c>
    </row>
    <row r="3541" spans="16:19" x14ac:dyDescent="0.2">
      <c r="P3541" s="134" t="str">
        <f t="shared" si="173"/>
        <v/>
      </c>
      <c r="Q3541" s="91" t="str">
        <f t="shared" si="175"/>
        <v/>
      </c>
      <c r="S3541" s="91" t="str">
        <f t="shared" si="174"/>
        <v/>
      </c>
    </row>
    <row r="3542" spans="16:19" x14ac:dyDescent="0.2">
      <c r="P3542" s="134" t="str">
        <f t="shared" si="173"/>
        <v/>
      </c>
      <c r="Q3542" s="91" t="str">
        <f t="shared" si="175"/>
        <v/>
      </c>
      <c r="S3542" s="91" t="str">
        <f t="shared" si="174"/>
        <v/>
      </c>
    </row>
    <row r="3543" spans="16:19" x14ac:dyDescent="0.2">
      <c r="P3543" s="134" t="str">
        <f t="shared" si="173"/>
        <v/>
      </c>
      <c r="Q3543" s="91" t="str">
        <f t="shared" si="175"/>
        <v/>
      </c>
      <c r="S3543" s="91" t="str">
        <f t="shared" si="174"/>
        <v/>
      </c>
    </row>
    <row r="3544" spans="16:19" x14ac:dyDescent="0.2">
      <c r="P3544" s="134" t="str">
        <f t="shared" si="173"/>
        <v/>
      </c>
      <c r="Q3544" s="91" t="str">
        <f t="shared" si="175"/>
        <v/>
      </c>
      <c r="S3544" s="91" t="str">
        <f t="shared" si="174"/>
        <v/>
      </c>
    </row>
    <row r="3545" spans="16:19" x14ac:dyDescent="0.2">
      <c r="P3545" s="134" t="str">
        <f t="shared" si="173"/>
        <v/>
      </c>
      <c r="Q3545" s="91" t="str">
        <f t="shared" si="175"/>
        <v/>
      </c>
      <c r="S3545" s="91" t="str">
        <f t="shared" si="174"/>
        <v/>
      </c>
    </row>
    <row r="3546" spans="16:19" x14ac:dyDescent="0.2">
      <c r="P3546" s="134" t="str">
        <f t="shared" si="173"/>
        <v/>
      </c>
      <c r="Q3546" s="91" t="str">
        <f t="shared" si="175"/>
        <v/>
      </c>
      <c r="S3546" s="91" t="str">
        <f t="shared" si="174"/>
        <v/>
      </c>
    </row>
    <row r="3547" spans="16:19" x14ac:dyDescent="0.2">
      <c r="P3547" s="134" t="str">
        <f t="shared" si="173"/>
        <v/>
      </c>
      <c r="Q3547" s="91" t="str">
        <f t="shared" si="175"/>
        <v/>
      </c>
      <c r="S3547" s="91" t="str">
        <f t="shared" si="174"/>
        <v/>
      </c>
    </row>
    <row r="3548" spans="16:19" x14ac:dyDescent="0.2">
      <c r="P3548" s="134" t="str">
        <f t="shared" si="173"/>
        <v/>
      </c>
      <c r="Q3548" s="91" t="str">
        <f t="shared" si="175"/>
        <v/>
      </c>
      <c r="S3548" s="91" t="str">
        <f t="shared" si="174"/>
        <v/>
      </c>
    </row>
    <row r="3549" spans="16:19" x14ac:dyDescent="0.2">
      <c r="P3549" s="134" t="str">
        <f t="shared" si="173"/>
        <v/>
      </c>
      <c r="Q3549" s="91" t="str">
        <f t="shared" si="175"/>
        <v/>
      </c>
      <c r="S3549" s="91" t="str">
        <f t="shared" si="174"/>
        <v/>
      </c>
    </row>
    <row r="3550" spans="16:19" x14ac:dyDescent="0.2">
      <c r="P3550" s="134" t="str">
        <f t="shared" si="173"/>
        <v/>
      </c>
      <c r="Q3550" s="91" t="str">
        <f t="shared" si="175"/>
        <v/>
      </c>
      <c r="S3550" s="91" t="str">
        <f t="shared" si="174"/>
        <v/>
      </c>
    </row>
    <row r="3551" spans="16:19" x14ac:dyDescent="0.2">
      <c r="P3551" s="134" t="str">
        <f t="shared" si="173"/>
        <v/>
      </c>
      <c r="Q3551" s="91" t="str">
        <f t="shared" si="175"/>
        <v/>
      </c>
      <c r="S3551" s="91" t="str">
        <f t="shared" si="174"/>
        <v/>
      </c>
    </row>
    <row r="3552" spans="16:19" x14ac:dyDescent="0.2">
      <c r="P3552" s="134" t="str">
        <f t="shared" si="173"/>
        <v/>
      </c>
      <c r="Q3552" s="91" t="str">
        <f t="shared" si="175"/>
        <v/>
      </c>
      <c r="S3552" s="91" t="str">
        <f t="shared" si="174"/>
        <v/>
      </c>
    </row>
    <row r="3553" spans="16:19" x14ac:dyDescent="0.2">
      <c r="P3553" s="134" t="str">
        <f t="shared" si="173"/>
        <v/>
      </c>
      <c r="Q3553" s="91" t="str">
        <f t="shared" si="175"/>
        <v/>
      </c>
      <c r="S3553" s="91" t="str">
        <f t="shared" si="174"/>
        <v/>
      </c>
    </row>
    <row r="3554" spans="16:19" x14ac:dyDescent="0.2">
      <c r="P3554" s="134" t="str">
        <f t="shared" si="173"/>
        <v/>
      </c>
      <c r="Q3554" s="91" t="str">
        <f t="shared" si="175"/>
        <v/>
      </c>
      <c r="S3554" s="91" t="str">
        <f t="shared" si="174"/>
        <v/>
      </c>
    </row>
    <row r="3555" spans="16:19" x14ac:dyDescent="0.2">
      <c r="P3555" s="134" t="str">
        <f t="shared" si="173"/>
        <v/>
      </c>
      <c r="Q3555" s="91" t="str">
        <f t="shared" si="175"/>
        <v/>
      </c>
      <c r="S3555" s="91" t="str">
        <f t="shared" si="174"/>
        <v/>
      </c>
    </row>
    <row r="3556" spans="16:19" x14ac:dyDescent="0.2">
      <c r="P3556" s="134" t="str">
        <f t="shared" si="173"/>
        <v/>
      </c>
      <c r="Q3556" s="91" t="str">
        <f t="shared" si="175"/>
        <v/>
      </c>
      <c r="S3556" s="91" t="str">
        <f t="shared" si="174"/>
        <v/>
      </c>
    </row>
    <row r="3557" spans="16:19" x14ac:dyDescent="0.2">
      <c r="P3557" s="134" t="str">
        <f t="shared" si="173"/>
        <v/>
      </c>
      <c r="Q3557" s="91" t="str">
        <f t="shared" si="175"/>
        <v/>
      </c>
      <c r="S3557" s="91" t="str">
        <f t="shared" si="174"/>
        <v/>
      </c>
    </row>
    <row r="3558" spans="16:19" x14ac:dyDescent="0.2">
      <c r="P3558" s="134" t="str">
        <f t="shared" si="173"/>
        <v/>
      </c>
      <c r="Q3558" s="91" t="str">
        <f t="shared" si="175"/>
        <v/>
      </c>
      <c r="S3558" s="91" t="str">
        <f t="shared" si="174"/>
        <v/>
      </c>
    </row>
    <row r="3559" spans="16:19" x14ac:dyDescent="0.2">
      <c r="P3559" s="134" t="str">
        <f t="shared" si="173"/>
        <v/>
      </c>
      <c r="Q3559" s="91" t="str">
        <f t="shared" si="175"/>
        <v/>
      </c>
      <c r="S3559" s="91" t="str">
        <f t="shared" si="174"/>
        <v/>
      </c>
    </row>
    <row r="3560" spans="16:19" x14ac:dyDescent="0.2">
      <c r="P3560" s="134" t="str">
        <f t="shared" si="173"/>
        <v/>
      </c>
      <c r="Q3560" s="91" t="str">
        <f t="shared" si="175"/>
        <v/>
      </c>
      <c r="S3560" s="91" t="str">
        <f t="shared" si="174"/>
        <v/>
      </c>
    </row>
    <row r="3561" spans="16:19" x14ac:dyDescent="0.2">
      <c r="P3561" s="134" t="str">
        <f t="shared" si="173"/>
        <v/>
      </c>
      <c r="Q3561" s="91" t="str">
        <f t="shared" si="175"/>
        <v/>
      </c>
      <c r="S3561" s="91" t="str">
        <f t="shared" si="174"/>
        <v/>
      </c>
    </row>
    <row r="3562" spans="16:19" x14ac:dyDescent="0.2">
      <c r="P3562" s="134" t="str">
        <f t="shared" si="173"/>
        <v/>
      </c>
      <c r="Q3562" s="91" t="str">
        <f t="shared" si="175"/>
        <v/>
      </c>
      <c r="S3562" s="91" t="str">
        <f t="shared" si="174"/>
        <v/>
      </c>
    </row>
    <row r="3563" spans="16:19" x14ac:dyDescent="0.2">
      <c r="P3563" s="134" t="str">
        <f t="shared" si="173"/>
        <v/>
      </c>
      <c r="Q3563" s="91" t="str">
        <f t="shared" si="175"/>
        <v/>
      </c>
      <c r="S3563" s="91" t="str">
        <f t="shared" si="174"/>
        <v/>
      </c>
    </row>
    <row r="3564" spans="16:19" x14ac:dyDescent="0.2">
      <c r="P3564" s="134" t="str">
        <f t="shared" si="173"/>
        <v/>
      </c>
      <c r="Q3564" s="91" t="str">
        <f t="shared" si="175"/>
        <v/>
      </c>
      <c r="S3564" s="91" t="str">
        <f t="shared" si="174"/>
        <v/>
      </c>
    </row>
    <row r="3565" spans="16:19" x14ac:dyDescent="0.2">
      <c r="P3565" s="134" t="str">
        <f t="shared" si="173"/>
        <v/>
      </c>
      <c r="Q3565" s="91" t="str">
        <f t="shared" si="175"/>
        <v/>
      </c>
      <c r="S3565" s="91" t="str">
        <f t="shared" si="174"/>
        <v/>
      </c>
    </row>
    <row r="3566" spans="16:19" x14ac:dyDescent="0.2">
      <c r="P3566" s="134" t="str">
        <f t="shared" si="173"/>
        <v/>
      </c>
      <c r="Q3566" s="91" t="str">
        <f t="shared" si="175"/>
        <v/>
      </c>
      <c r="S3566" s="91" t="str">
        <f t="shared" si="174"/>
        <v/>
      </c>
    </row>
    <row r="3567" spans="16:19" x14ac:dyDescent="0.2">
      <c r="P3567" s="134" t="str">
        <f t="shared" si="173"/>
        <v/>
      </c>
      <c r="Q3567" s="91" t="str">
        <f t="shared" si="175"/>
        <v/>
      </c>
      <c r="S3567" s="91" t="str">
        <f t="shared" si="174"/>
        <v/>
      </c>
    </row>
    <row r="3568" spans="16:19" x14ac:dyDescent="0.2">
      <c r="P3568" s="134" t="str">
        <f t="shared" si="173"/>
        <v/>
      </c>
      <c r="Q3568" s="91" t="str">
        <f t="shared" si="175"/>
        <v/>
      </c>
      <c r="S3568" s="91" t="str">
        <f t="shared" si="174"/>
        <v/>
      </c>
    </row>
    <row r="3569" spans="16:19" x14ac:dyDescent="0.2">
      <c r="P3569" s="134" t="str">
        <f t="shared" si="173"/>
        <v/>
      </c>
      <c r="Q3569" s="91" t="str">
        <f t="shared" si="175"/>
        <v/>
      </c>
      <c r="S3569" s="91" t="str">
        <f t="shared" si="174"/>
        <v/>
      </c>
    </row>
    <row r="3570" spans="16:19" x14ac:dyDescent="0.2">
      <c r="P3570" s="134" t="str">
        <f t="shared" si="173"/>
        <v/>
      </c>
      <c r="Q3570" s="91" t="str">
        <f t="shared" si="175"/>
        <v/>
      </c>
      <c r="S3570" s="91" t="str">
        <f t="shared" si="174"/>
        <v/>
      </c>
    </row>
    <row r="3571" spans="16:19" x14ac:dyDescent="0.2">
      <c r="P3571" s="134" t="str">
        <f t="shared" si="173"/>
        <v/>
      </c>
      <c r="Q3571" s="91" t="str">
        <f t="shared" si="175"/>
        <v/>
      </c>
      <c r="S3571" s="91" t="str">
        <f t="shared" si="174"/>
        <v/>
      </c>
    </row>
    <row r="3572" spans="16:19" x14ac:dyDescent="0.2">
      <c r="P3572" s="134" t="str">
        <f t="shared" si="173"/>
        <v/>
      </c>
      <c r="Q3572" s="91" t="str">
        <f t="shared" si="175"/>
        <v/>
      </c>
      <c r="S3572" s="91" t="str">
        <f t="shared" si="174"/>
        <v/>
      </c>
    </row>
    <row r="3573" spans="16:19" x14ac:dyDescent="0.2">
      <c r="P3573" s="134" t="str">
        <f t="shared" si="173"/>
        <v/>
      </c>
      <c r="Q3573" s="91" t="str">
        <f t="shared" si="175"/>
        <v/>
      </c>
      <c r="S3573" s="91" t="str">
        <f t="shared" si="174"/>
        <v/>
      </c>
    </row>
    <row r="3574" spans="16:19" x14ac:dyDescent="0.2">
      <c r="P3574" s="134" t="str">
        <f t="shared" si="173"/>
        <v/>
      </c>
      <c r="Q3574" s="91" t="str">
        <f t="shared" si="175"/>
        <v/>
      </c>
      <c r="S3574" s="91" t="str">
        <f t="shared" si="174"/>
        <v/>
      </c>
    </row>
    <row r="3575" spans="16:19" x14ac:dyDescent="0.2">
      <c r="P3575" s="134" t="str">
        <f t="shared" si="173"/>
        <v/>
      </c>
      <c r="Q3575" s="91" t="str">
        <f t="shared" si="175"/>
        <v/>
      </c>
      <c r="S3575" s="91" t="str">
        <f t="shared" si="174"/>
        <v/>
      </c>
    </row>
    <row r="3576" spans="16:19" x14ac:dyDescent="0.2">
      <c r="P3576" s="134" t="str">
        <f t="shared" si="173"/>
        <v/>
      </c>
      <c r="Q3576" s="91" t="str">
        <f t="shared" si="175"/>
        <v/>
      </c>
      <c r="S3576" s="91" t="str">
        <f t="shared" si="174"/>
        <v/>
      </c>
    </row>
    <row r="3577" spans="16:19" x14ac:dyDescent="0.2">
      <c r="P3577" s="134" t="str">
        <f t="shared" si="173"/>
        <v/>
      </c>
      <c r="Q3577" s="91" t="str">
        <f t="shared" si="175"/>
        <v/>
      </c>
      <c r="S3577" s="91" t="str">
        <f t="shared" si="174"/>
        <v/>
      </c>
    </row>
    <row r="3578" spans="16:19" x14ac:dyDescent="0.2">
      <c r="P3578" s="134" t="str">
        <f t="shared" si="173"/>
        <v/>
      </c>
      <c r="Q3578" s="91" t="str">
        <f t="shared" si="175"/>
        <v/>
      </c>
      <c r="S3578" s="91" t="str">
        <f t="shared" si="174"/>
        <v/>
      </c>
    </row>
    <row r="3579" spans="16:19" x14ac:dyDescent="0.2">
      <c r="P3579" s="134" t="str">
        <f t="shared" si="173"/>
        <v/>
      </c>
      <c r="Q3579" s="91" t="str">
        <f t="shared" si="175"/>
        <v/>
      </c>
      <c r="S3579" s="91" t="str">
        <f t="shared" si="174"/>
        <v/>
      </c>
    </row>
    <row r="3580" spans="16:19" x14ac:dyDescent="0.2">
      <c r="P3580" s="134" t="str">
        <f t="shared" si="173"/>
        <v/>
      </c>
      <c r="Q3580" s="91" t="str">
        <f t="shared" si="175"/>
        <v/>
      </c>
      <c r="S3580" s="91" t="str">
        <f t="shared" si="174"/>
        <v/>
      </c>
    </row>
    <row r="3581" spans="16:19" x14ac:dyDescent="0.2">
      <c r="P3581" s="134" t="str">
        <f t="shared" si="173"/>
        <v/>
      </c>
      <c r="Q3581" s="91" t="str">
        <f t="shared" si="175"/>
        <v/>
      </c>
      <c r="S3581" s="91" t="str">
        <f t="shared" si="174"/>
        <v/>
      </c>
    </row>
    <row r="3582" spans="16:19" x14ac:dyDescent="0.2">
      <c r="P3582" s="134" t="str">
        <f t="shared" si="173"/>
        <v/>
      </c>
      <c r="Q3582" s="91" t="str">
        <f t="shared" si="175"/>
        <v/>
      </c>
      <c r="S3582" s="91" t="str">
        <f t="shared" si="174"/>
        <v/>
      </c>
    </row>
    <row r="3583" spans="16:19" x14ac:dyDescent="0.2">
      <c r="P3583" s="134" t="str">
        <f t="shared" si="173"/>
        <v/>
      </c>
      <c r="Q3583" s="91" t="str">
        <f t="shared" si="175"/>
        <v/>
      </c>
      <c r="S3583" s="91" t="str">
        <f t="shared" si="174"/>
        <v/>
      </c>
    </row>
    <row r="3584" spans="16:19" x14ac:dyDescent="0.2">
      <c r="P3584" s="134" t="str">
        <f t="shared" si="173"/>
        <v/>
      </c>
      <c r="Q3584" s="91" t="str">
        <f t="shared" si="175"/>
        <v/>
      </c>
      <c r="S3584" s="91" t="str">
        <f t="shared" si="174"/>
        <v/>
      </c>
    </row>
    <row r="3585" spans="16:19" x14ac:dyDescent="0.2">
      <c r="P3585" s="134" t="str">
        <f t="shared" si="173"/>
        <v/>
      </c>
      <c r="Q3585" s="91" t="str">
        <f t="shared" si="175"/>
        <v/>
      </c>
      <c r="S3585" s="91" t="str">
        <f t="shared" si="174"/>
        <v/>
      </c>
    </row>
    <row r="3586" spans="16:19" x14ac:dyDescent="0.2">
      <c r="P3586" s="134" t="str">
        <f t="shared" si="173"/>
        <v/>
      </c>
      <c r="Q3586" s="91" t="str">
        <f t="shared" si="175"/>
        <v/>
      </c>
      <c r="S3586" s="91" t="str">
        <f t="shared" si="174"/>
        <v/>
      </c>
    </row>
    <row r="3587" spans="16:19" x14ac:dyDescent="0.2">
      <c r="P3587" s="134" t="str">
        <f t="shared" ref="P3587:P3650" si="176">IF(A3587="","",1)</f>
        <v/>
      </c>
      <c r="Q3587" s="91" t="str">
        <f t="shared" si="175"/>
        <v/>
      </c>
      <c r="S3587" s="91" t="str">
        <f t="shared" ref="S3587:S3650" si="177">IF(T3587="AGENT",2,"")&amp;IF(T3587="CLIENT",1,"")</f>
        <v/>
      </c>
    </row>
    <row r="3588" spans="16:19" x14ac:dyDescent="0.2">
      <c r="P3588" s="134" t="str">
        <f t="shared" si="176"/>
        <v/>
      </c>
      <c r="Q3588" s="91" t="str">
        <f t="shared" ref="Q3588:Q3651" si="178">IF(OR(L3588="TROP CHER ALL IN", L3588="TROP CHER FOB", L3588="TROP CHER FRET", L3588="REP HORS DELAIS", L3588="PDT NON ADAPTE", L3588="CDE ANNULEE", L3588="AUTRE"),1, "")</f>
        <v/>
      </c>
      <c r="S3588" s="91" t="str">
        <f t="shared" si="177"/>
        <v/>
      </c>
    </row>
    <row r="3589" spans="16:19" x14ac:dyDescent="0.2">
      <c r="P3589" s="134" t="str">
        <f t="shared" si="176"/>
        <v/>
      </c>
      <c r="Q3589" s="91" t="str">
        <f t="shared" si="178"/>
        <v/>
      </c>
      <c r="S3589" s="91" t="str">
        <f t="shared" si="177"/>
        <v/>
      </c>
    </row>
    <row r="3590" spans="16:19" x14ac:dyDescent="0.2">
      <c r="P3590" s="134" t="str">
        <f t="shared" si="176"/>
        <v/>
      </c>
      <c r="Q3590" s="91" t="str">
        <f t="shared" si="178"/>
        <v/>
      </c>
      <c r="S3590" s="91" t="str">
        <f t="shared" si="177"/>
        <v/>
      </c>
    </row>
    <row r="3591" spans="16:19" x14ac:dyDescent="0.2">
      <c r="P3591" s="134" t="str">
        <f t="shared" si="176"/>
        <v/>
      </c>
      <c r="Q3591" s="91" t="str">
        <f t="shared" si="178"/>
        <v/>
      </c>
      <c r="S3591" s="91" t="str">
        <f t="shared" si="177"/>
        <v/>
      </c>
    </row>
    <row r="3592" spans="16:19" x14ac:dyDescent="0.2">
      <c r="P3592" s="134" t="str">
        <f t="shared" si="176"/>
        <v/>
      </c>
      <c r="Q3592" s="91" t="str">
        <f t="shared" si="178"/>
        <v/>
      </c>
      <c r="S3592" s="91" t="str">
        <f t="shared" si="177"/>
        <v/>
      </c>
    </row>
    <row r="3593" spans="16:19" x14ac:dyDescent="0.2">
      <c r="P3593" s="134" t="str">
        <f t="shared" si="176"/>
        <v/>
      </c>
      <c r="Q3593" s="91" t="str">
        <f t="shared" si="178"/>
        <v/>
      </c>
      <c r="S3593" s="91" t="str">
        <f t="shared" si="177"/>
        <v/>
      </c>
    </row>
    <row r="3594" spans="16:19" x14ac:dyDescent="0.2">
      <c r="P3594" s="134" t="str">
        <f t="shared" si="176"/>
        <v/>
      </c>
      <c r="Q3594" s="91" t="str">
        <f t="shared" si="178"/>
        <v/>
      </c>
      <c r="S3594" s="91" t="str">
        <f t="shared" si="177"/>
        <v/>
      </c>
    </row>
    <row r="3595" spans="16:19" x14ac:dyDescent="0.2">
      <c r="P3595" s="134" t="str">
        <f t="shared" si="176"/>
        <v/>
      </c>
      <c r="Q3595" s="91" t="str">
        <f t="shared" si="178"/>
        <v/>
      </c>
      <c r="S3595" s="91" t="str">
        <f t="shared" si="177"/>
        <v/>
      </c>
    </row>
    <row r="3596" spans="16:19" x14ac:dyDescent="0.2">
      <c r="P3596" s="134" t="str">
        <f t="shared" si="176"/>
        <v/>
      </c>
      <c r="Q3596" s="91" t="str">
        <f t="shared" si="178"/>
        <v/>
      </c>
      <c r="S3596" s="91" t="str">
        <f t="shared" si="177"/>
        <v/>
      </c>
    </row>
    <row r="3597" spans="16:19" x14ac:dyDescent="0.2">
      <c r="P3597" s="134" t="str">
        <f t="shared" si="176"/>
        <v/>
      </c>
      <c r="Q3597" s="91" t="str">
        <f t="shared" si="178"/>
        <v/>
      </c>
      <c r="S3597" s="91" t="str">
        <f t="shared" si="177"/>
        <v/>
      </c>
    </row>
    <row r="3598" spans="16:19" x14ac:dyDescent="0.2">
      <c r="P3598" s="134" t="str">
        <f t="shared" si="176"/>
        <v/>
      </c>
      <c r="Q3598" s="91" t="str">
        <f t="shared" si="178"/>
        <v/>
      </c>
      <c r="S3598" s="91" t="str">
        <f t="shared" si="177"/>
        <v/>
      </c>
    </row>
    <row r="3599" spans="16:19" x14ac:dyDescent="0.2">
      <c r="P3599" s="134" t="str">
        <f t="shared" si="176"/>
        <v/>
      </c>
      <c r="Q3599" s="91" t="str">
        <f t="shared" si="178"/>
        <v/>
      </c>
      <c r="S3599" s="91" t="str">
        <f t="shared" si="177"/>
        <v/>
      </c>
    </row>
    <row r="3600" spans="16:19" x14ac:dyDescent="0.2">
      <c r="P3600" s="134" t="str">
        <f t="shared" si="176"/>
        <v/>
      </c>
      <c r="Q3600" s="91" t="str">
        <f t="shared" si="178"/>
        <v/>
      </c>
      <c r="S3600" s="91" t="str">
        <f t="shared" si="177"/>
        <v/>
      </c>
    </row>
    <row r="3601" spans="16:19" x14ac:dyDescent="0.2">
      <c r="P3601" s="134" t="str">
        <f t="shared" si="176"/>
        <v/>
      </c>
      <c r="Q3601" s="91" t="str">
        <f t="shared" si="178"/>
        <v/>
      </c>
      <c r="S3601" s="91" t="str">
        <f t="shared" si="177"/>
        <v/>
      </c>
    </row>
    <row r="3602" spans="16:19" x14ac:dyDescent="0.2">
      <c r="P3602" s="134" t="str">
        <f t="shared" si="176"/>
        <v/>
      </c>
      <c r="Q3602" s="91" t="str">
        <f t="shared" si="178"/>
        <v/>
      </c>
      <c r="S3602" s="91" t="str">
        <f t="shared" si="177"/>
        <v/>
      </c>
    </row>
    <row r="3603" spans="16:19" x14ac:dyDescent="0.2">
      <c r="P3603" s="134" t="str">
        <f t="shared" si="176"/>
        <v/>
      </c>
      <c r="Q3603" s="91" t="str">
        <f t="shared" si="178"/>
        <v/>
      </c>
      <c r="S3603" s="91" t="str">
        <f t="shared" si="177"/>
        <v/>
      </c>
    </row>
    <row r="3604" spans="16:19" x14ac:dyDescent="0.2">
      <c r="P3604" s="134" t="str">
        <f t="shared" si="176"/>
        <v/>
      </c>
      <c r="Q3604" s="91" t="str">
        <f t="shared" si="178"/>
        <v/>
      </c>
      <c r="S3604" s="91" t="str">
        <f t="shared" si="177"/>
        <v/>
      </c>
    </row>
    <row r="3605" spans="16:19" x14ac:dyDescent="0.2">
      <c r="P3605" s="134" t="str">
        <f t="shared" si="176"/>
        <v/>
      </c>
      <c r="Q3605" s="91" t="str">
        <f t="shared" si="178"/>
        <v/>
      </c>
      <c r="S3605" s="91" t="str">
        <f t="shared" si="177"/>
        <v/>
      </c>
    </row>
    <row r="3606" spans="16:19" x14ac:dyDescent="0.2">
      <c r="P3606" s="134" t="str">
        <f t="shared" si="176"/>
        <v/>
      </c>
      <c r="Q3606" s="91" t="str">
        <f t="shared" si="178"/>
        <v/>
      </c>
      <c r="S3606" s="91" t="str">
        <f t="shared" si="177"/>
        <v/>
      </c>
    </row>
    <row r="3607" spans="16:19" x14ac:dyDescent="0.2">
      <c r="P3607" s="134" t="str">
        <f t="shared" si="176"/>
        <v/>
      </c>
      <c r="Q3607" s="91" t="str">
        <f t="shared" si="178"/>
        <v/>
      </c>
      <c r="S3607" s="91" t="str">
        <f t="shared" si="177"/>
        <v/>
      </c>
    </row>
    <row r="3608" spans="16:19" x14ac:dyDescent="0.2">
      <c r="P3608" s="134" t="str">
        <f t="shared" si="176"/>
        <v/>
      </c>
      <c r="Q3608" s="91" t="str">
        <f t="shared" si="178"/>
        <v/>
      </c>
      <c r="S3608" s="91" t="str">
        <f t="shared" si="177"/>
        <v/>
      </c>
    </row>
    <row r="3609" spans="16:19" x14ac:dyDescent="0.2">
      <c r="P3609" s="134" t="str">
        <f t="shared" si="176"/>
        <v/>
      </c>
      <c r="Q3609" s="91" t="str">
        <f t="shared" si="178"/>
        <v/>
      </c>
      <c r="S3609" s="91" t="str">
        <f t="shared" si="177"/>
        <v/>
      </c>
    </row>
    <row r="3610" spans="16:19" x14ac:dyDescent="0.2">
      <c r="P3610" s="134" t="str">
        <f t="shared" si="176"/>
        <v/>
      </c>
      <c r="Q3610" s="91" t="str">
        <f t="shared" si="178"/>
        <v/>
      </c>
      <c r="S3610" s="91" t="str">
        <f t="shared" si="177"/>
        <v/>
      </c>
    </row>
    <row r="3611" spans="16:19" x14ac:dyDescent="0.2">
      <c r="P3611" s="134" t="str">
        <f t="shared" si="176"/>
        <v/>
      </c>
      <c r="Q3611" s="91" t="str">
        <f t="shared" si="178"/>
        <v/>
      </c>
      <c r="S3611" s="91" t="str">
        <f t="shared" si="177"/>
        <v/>
      </c>
    </row>
    <row r="3612" spans="16:19" x14ac:dyDescent="0.2">
      <c r="P3612" s="134" t="str">
        <f t="shared" si="176"/>
        <v/>
      </c>
      <c r="Q3612" s="91" t="str">
        <f t="shared" si="178"/>
        <v/>
      </c>
      <c r="S3612" s="91" t="str">
        <f t="shared" si="177"/>
        <v/>
      </c>
    </row>
    <row r="3613" spans="16:19" x14ac:dyDescent="0.2">
      <c r="P3613" s="134" t="str">
        <f t="shared" si="176"/>
        <v/>
      </c>
      <c r="Q3613" s="91" t="str">
        <f t="shared" si="178"/>
        <v/>
      </c>
      <c r="S3613" s="91" t="str">
        <f t="shared" si="177"/>
        <v/>
      </c>
    </row>
    <row r="3614" spans="16:19" x14ac:dyDescent="0.2">
      <c r="P3614" s="134" t="str">
        <f t="shared" si="176"/>
        <v/>
      </c>
      <c r="Q3614" s="91" t="str">
        <f t="shared" si="178"/>
        <v/>
      </c>
      <c r="S3614" s="91" t="str">
        <f t="shared" si="177"/>
        <v/>
      </c>
    </row>
    <row r="3615" spans="16:19" x14ac:dyDescent="0.2">
      <c r="P3615" s="134" t="str">
        <f t="shared" si="176"/>
        <v/>
      </c>
      <c r="Q3615" s="91" t="str">
        <f t="shared" si="178"/>
        <v/>
      </c>
      <c r="S3615" s="91" t="str">
        <f t="shared" si="177"/>
        <v/>
      </c>
    </row>
    <row r="3616" spans="16:19" x14ac:dyDescent="0.2">
      <c r="P3616" s="134" t="str">
        <f t="shared" si="176"/>
        <v/>
      </c>
      <c r="Q3616" s="91" t="str">
        <f t="shared" si="178"/>
        <v/>
      </c>
      <c r="S3616" s="91" t="str">
        <f t="shared" si="177"/>
        <v/>
      </c>
    </row>
    <row r="3617" spans="16:19" x14ac:dyDescent="0.2">
      <c r="P3617" s="134" t="str">
        <f t="shared" si="176"/>
        <v/>
      </c>
      <c r="Q3617" s="91" t="str">
        <f t="shared" si="178"/>
        <v/>
      </c>
      <c r="S3617" s="91" t="str">
        <f t="shared" si="177"/>
        <v/>
      </c>
    </row>
    <row r="3618" spans="16:19" x14ac:dyDescent="0.2">
      <c r="P3618" s="134" t="str">
        <f t="shared" si="176"/>
        <v/>
      </c>
      <c r="Q3618" s="91" t="str">
        <f t="shared" si="178"/>
        <v/>
      </c>
      <c r="S3618" s="91" t="str">
        <f t="shared" si="177"/>
        <v/>
      </c>
    </row>
    <row r="3619" spans="16:19" x14ac:dyDescent="0.2">
      <c r="P3619" s="134" t="str">
        <f t="shared" si="176"/>
        <v/>
      </c>
      <c r="Q3619" s="91" t="str">
        <f t="shared" si="178"/>
        <v/>
      </c>
      <c r="S3619" s="91" t="str">
        <f t="shared" si="177"/>
        <v/>
      </c>
    </row>
    <row r="3620" spans="16:19" x14ac:dyDescent="0.2">
      <c r="P3620" s="134" t="str">
        <f t="shared" si="176"/>
        <v/>
      </c>
      <c r="Q3620" s="91" t="str">
        <f t="shared" si="178"/>
        <v/>
      </c>
      <c r="S3620" s="91" t="str">
        <f t="shared" si="177"/>
        <v/>
      </c>
    </row>
    <row r="3621" spans="16:19" x14ac:dyDescent="0.2">
      <c r="P3621" s="134" t="str">
        <f t="shared" si="176"/>
        <v/>
      </c>
      <c r="Q3621" s="91" t="str">
        <f t="shared" si="178"/>
        <v/>
      </c>
      <c r="S3621" s="91" t="str">
        <f t="shared" si="177"/>
        <v/>
      </c>
    </row>
    <row r="3622" spans="16:19" x14ac:dyDescent="0.2">
      <c r="P3622" s="134" t="str">
        <f t="shared" si="176"/>
        <v/>
      </c>
      <c r="Q3622" s="91" t="str">
        <f t="shared" si="178"/>
        <v/>
      </c>
      <c r="S3622" s="91" t="str">
        <f t="shared" si="177"/>
        <v/>
      </c>
    </row>
    <row r="3623" spans="16:19" x14ac:dyDescent="0.2">
      <c r="P3623" s="134" t="str">
        <f t="shared" si="176"/>
        <v/>
      </c>
      <c r="Q3623" s="91" t="str">
        <f t="shared" si="178"/>
        <v/>
      </c>
      <c r="S3623" s="91" t="str">
        <f t="shared" si="177"/>
        <v/>
      </c>
    </row>
    <row r="3624" spans="16:19" x14ac:dyDescent="0.2">
      <c r="P3624" s="134" t="str">
        <f t="shared" si="176"/>
        <v/>
      </c>
      <c r="Q3624" s="91" t="str">
        <f t="shared" si="178"/>
        <v/>
      </c>
      <c r="S3624" s="91" t="str">
        <f t="shared" si="177"/>
        <v/>
      </c>
    </row>
    <row r="3625" spans="16:19" x14ac:dyDescent="0.2">
      <c r="P3625" s="134" t="str">
        <f t="shared" si="176"/>
        <v/>
      </c>
      <c r="Q3625" s="91" t="str">
        <f t="shared" si="178"/>
        <v/>
      </c>
      <c r="S3625" s="91" t="str">
        <f t="shared" si="177"/>
        <v/>
      </c>
    </row>
    <row r="3626" spans="16:19" x14ac:dyDescent="0.2">
      <c r="P3626" s="134" t="str">
        <f t="shared" si="176"/>
        <v/>
      </c>
      <c r="Q3626" s="91" t="str">
        <f t="shared" si="178"/>
        <v/>
      </c>
      <c r="S3626" s="91" t="str">
        <f t="shared" si="177"/>
        <v/>
      </c>
    </row>
    <row r="3627" spans="16:19" x14ac:dyDescent="0.2">
      <c r="P3627" s="134" t="str">
        <f t="shared" si="176"/>
        <v/>
      </c>
      <c r="Q3627" s="91" t="str">
        <f t="shared" si="178"/>
        <v/>
      </c>
      <c r="S3627" s="91" t="str">
        <f t="shared" si="177"/>
        <v/>
      </c>
    </row>
    <row r="3628" spans="16:19" x14ac:dyDescent="0.2">
      <c r="P3628" s="134" t="str">
        <f t="shared" si="176"/>
        <v/>
      </c>
      <c r="Q3628" s="91" t="str">
        <f t="shared" si="178"/>
        <v/>
      </c>
      <c r="S3628" s="91" t="str">
        <f t="shared" si="177"/>
        <v/>
      </c>
    </row>
    <row r="3629" spans="16:19" x14ac:dyDescent="0.2">
      <c r="P3629" s="134" t="str">
        <f t="shared" si="176"/>
        <v/>
      </c>
      <c r="Q3629" s="91" t="str">
        <f t="shared" si="178"/>
        <v/>
      </c>
      <c r="S3629" s="91" t="str">
        <f t="shared" si="177"/>
        <v/>
      </c>
    </row>
    <row r="3630" spans="16:19" x14ac:dyDescent="0.2">
      <c r="P3630" s="134" t="str">
        <f t="shared" si="176"/>
        <v/>
      </c>
      <c r="Q3630" s="91" t="str">
        <f t="shared" si="178"/>
        <v/>
      </c>
      <c r="S3630" s="91" t="str">
        <f t="shared" si="177"/>
        <v/>
      </c>
    </row>
    <row r="3631" spans="16:19" x14ac:dyDescent="0.2">
      <c r="P3631" s="134" t="str">
        <f t="shared" si="176"/>
        <v/>
      </c>
      <c r="Q3631" s="91" t="str">
        <f t="shared" si="178"/>
        <v/>
      </c>
      <c r="S3631" s="91" t="str">
        <f t="shared" si="177"/>
        <v/>
      </c>
    </row>
    <row r="3632" spans="16:19" x14ac:dyDescent="0.2">
      <c r="P3632" s="134" t="str">
        <f t="shared" si="176"/>
        <v/>
      </c>
      <c r="Q3632" s="91" t="str">
        <f t="shared" si="178"/>
        <v/>
      </c>
      <c r="S3632" s="91" t="str">
        <f t="shared" si="177"/>
        <v/>
      </c>
    </row>
    <row r="3633" spans="16:19" x14ac:dyDescent="0.2">
      <c r="P3633" s="134" t="str">
        <f t="shared" si="176"/>
        <v/>
      </c>
      <c r="Q3633" s="91" t="str">
        <f t="shared" si="178"/>
        <v/>
      </c>
      <c r="S3633" s="91" t="str">
        <f t="shared" si="177"/>
        <v/>
      </c>
    </row>
    <row r="3634" spans="16:19" x14ac:dyDescent="0.2">
      <c r="P3634" s="134" t="str">
        <f t="shared" si="176"/>
        <v/>
      </c>
      <c r="Q3634" s="91" t="str">
        <f t="shared" si="178"/>
        <v/>
      </c>
      <c r="S3634" s="91" t="str">
        <f t="shared" si="177"/>
        <v/>
      </c>
    </row>
    <row r="3635" spans="16:19" x14ac:dyDescent="0.2">
      <c r="P3635" s="134" t="str">
        <f t="shared" si="176"/>
        <v/>
      </c>
      <c r="Q3635" s="91" t="str">
        <f t="shared" si="178"/>
        <v/>
      </c>
      <c r="S3635" s="91" t="str">
        <f t="shared" si="177"/>
        <v/>
      </c>
    </row>
    <row r="3636" spans="16:19" x14ac:dyDescent="0.2">
      <c r="P3636" s="134" t="str">
        <f t="shared" si="176"/>
        <v/>
      </c>
      <c r="Q3636" s="91" t="str">
        <f t="shared" si="178"/>
        <v/>
      </c>
      <c r="S3636" s="91" t="str">
        <f t="shared" si="177"/>
        <v/>
      </c>
    </row>
    <row r="3637" spans="16:19" x14ac:dyDescent="0.2">
      <c r="P3637" s="134" t="str">
        <f t="shared" si="176"/>
        <v/>
      </c>
      <c r="Q3637" s="91" t="str">
        <f t="shared" si="178"/>
        <v/>
      </c>
      <c r="S3637" s="91" t="str">
        <f t="shared" si="177"/>
        <v/>
      </c>
    </row>
    <row r="3638" spans="16:19" x14ac:dyDescent="0.2">
      <c r="P3638" s="134" t="str">
        <f t="shared" si="176"/>
        <v/>
      </c>
      <c r="Q3638" s="91" t="str">
        <f t="shared" si="178"/>
        <v/>
      </c>
      <c r="S3638" s="91" t="str">
        <f t="shared" si="177"/>
        <v/>
      </c>
    </row>
    <row r="3639" spans="16:19" x14ac:dyDescent="0.2">
      <c r="P3639" s="134" t="str">
        <f t="shared" si="176"/>
        <v/>
      </c>
      <c r="Q3639" s="91" t="str">
        <f t="shared" si="178"/>
        <v/>
      </c>
      <c r="S3639" s="91" t="str">
        <f t="shared" si="177"/>
        <v/>
      </c>
    </row>
    <row r="3640" spans="16:19" x14ac:dyDescent="0.2">
      <c r="P3640" s="134" t="str">
        <f t="shared" si="176"/>
        <v/>
      </c>
      <c r="Q3640" s="91" t="str">
        <f t="shared" si="178"/>
        <v/>
      </c>
      <c r="S3640" s="91" t="str">
        <f t="shared" si="177"/>
        <v/>
      </c>
    </row>
    <row r="3641" spans="16:19" x14ac:dyDescent="0.2">
      <c r="P3641" s="134" t="str">
        <f t="shared" si="176"/>
        <v/>
      </c>
      <c r="Q3641" s="91" t="str">
        <f t="shared" si="178"/>
        <v/>
      </c>
      <c r="S3641" s="91" t="str">
        <f t="shared" si="177"/>
        <v/>
      </c>
    </row>
    <row r="3642" spans="16:19" x14ac:dyDescent="0.2">
      <c r="P3642" s="134" t="str">
        <f t="shared" si="176"/>
        <v/>
      </c>
      <c r="Q3642" s="91" t="str">
        <f t="shared" si="178"/>
        <v/>
      </c>
      <c r="S3642" s="91" t="str">
        <f t="shared" si="177"/>
        <v/>
      </c>
    </row>
    <row r="3643" spans="16:19" x14ac:dyDescent="0.2">
      <c r="P3643" s="134" t="str">
        <f t="shared" si="176"/>
        <v/>
      </c>
      <c r="Q3643" s="91" t="str">
        <f t="shared" si="178"/>
        <v/>
      </c>
      <c r="S3643" s="91" t="str">
        <f t="shared" si="177"/>
        <v/>
      </c>
    </row>
    <row r="3644" spans="16:19" x14ac:dyDescent="0.2">
      <c r="P3644" s="134" t="str">
        <f t="shared" si="176"/>
        <v/>
      </c>
      <c r="Q3644" s="91" t="str">
        <f t="shared" si="178"/>
        <v/>
      </c>
      <c r="S3644" s="91" t="str">
        <f t="shared" si="177"/>
        <v/>
      </c>
    </row>
    <row r="3645" spans="16:19" x14ac:dyDescent="0.2">
      <c r="P3645" s="134" t="str">
        <f t="shared" si="176"/>
        <v/>
      </c>
      <c r="Q3645" s="91" t="str">
        <f t="shared" si="178"/>
        <v/>
      </c>
      <c r="S3645" s="91" t="str">
        <f t="shared" si="177"/>
        <v/>
      </c>
    </row>
    <row r="3646" spans="16:19" x14ac:dyDescent="0.2">
      <c r="P3646" s="134" t="str">
        <f t="shared" si="176"/>
        <v/>
      </c>
      <c r="Q3646" s="91" t="str">
        <f t="shared" si="178"/>
        <v/>
      </c>
      <c r="S3646" s="91" t="str">
        <f t="shared" si="177"/>
        <v/>
      </c>
    </row>
    <row r="3647" spans="16:19" x14ac:dyDescent="0.2">
      <c r="P3647" s="134" t="str">
        <f t="shared" si="176"/>
        <v/>
      </c>
      <c r="Q3647" s="91" t="str">
        <f t="shared" si="178"/>
        <v/>
      </c>
      <c r="S3647" s="91" t="str">
        <f t="shared" si="177"/>
        <v/>
      </c>
    </row>
    <row r="3648" spans="16:19" x14ac:dyDescent="0.2">
      <c r="P3648" s="134" t="str">
        <f t="shared" si="176"/>
        <v/>
      </c>
      <c r="Q3648" s="91" t="str">
        <f t="shared" si="178"/>
        <v/>
      </c>
      <c r="S3648" s="91" t="str">
        <f t="shared" si="177"/>
        <v/>
      </c>
    </row>
    <row r="3649" spans="16:19" x14ac:dyDescent="0.2">
      <c r="P3649" s="134" t="str">
        <f t="shared" si="176"/>
        <v/>
      </c>
      <c r="Q3649" s="91" t="str">
        <f t="shared" si="178"/>
        <v/>
      </c>
      <c r="S3649" s="91" t="str">
        <f t="shared" si="177"/>
        <v/>
      </c>
    </row>
    <row r="3650" spans="16:19" x14ac:dyDescent="0.2">
      <c r="P3650" s="134" t="str">
        <f t="shared" si="176"/>
        <v/>
      </c>
      <c r="Q3650" s="91" t="str">
        <f t="shared" si="178"/>
        <v/>
      </c>
      <c r="S3650" s="91" t="str">
        <f t="shared" si="177"/>
        <v/>
      </c>
    </row>
    <row r="3651" spans="16:19" x14ac:dyDescent="0.2">
      <c r="P3651" s="134" t="str">
        <f t="shared" ref="P3651:P3714" si="179">IF(A3651="","",1)</f>
        <v/>
      </c>
      <c r="Q3651" s="91" t="str">
        <f t="shared" si="178"/>
        <v/>
      </c>
      <c r="S3651" s="91" t="str">
        <f t="shared" ref="S3651:S3714" si="180">IF(T3651="AGENT",2,"")&amp;IF(T3651="CLIENT",1,"")</f>
        <v/>
      </c>
    </row>
    <row r="3652" spans="16:19" x14ac:dyDescent="0.2">
      <c r="P3652" s="134" t="str">
        <f t="shared" si="179"/>
        <v/>
      </c>
      <c r="Q3652" s="91" t="str">
        <f t="shared" ref="Q3652:Q3715" si="181">IF(OR(L3652="TROP CHER ALL IN", L3652="TROP CHER FOB", L3652="TROP CHER FRET", L3652="REP HORS DELAIS", L3652="PDT NON ADAPTE", L3652="CDE ANNULEE", L3652="AUTRE"),1, "")</f>
        <v/>
      </c>
      <c r="S3652" s="91" t="str">
        <f t="shared" si="180"/>
        <v/>
      </c>
    </row>
    <row r="3653" spans="16:19" x14ac:dyDescent="0.2">
      <c r="P3653" s="134" t="str">
        <f t="shared" si="179"/>
        <v/>
      </c>
      <c r="Q3653" s="91" t="str">
        <f t="shared" si="181"/>
        <v/>
      </c>
      <c r="S3653" s="91" t="str">
        <f t="shared" si="180"/>
        <v/>
      </c>
    </row>
    <row r="3654" spans="16:19" x14ac:dyDescent="0.2">
      <c r="P3654" s="134" t="str">
        <f t="shared" si="179"/>
        <v/>
      </c>
      <c r="Q3654" s="91" t="str">
        <f t="shared" si="181"/>
        <v/>
      </c>
      <c r="S3654" s="91" t="str">
        <f t="shared" si="180"/>
        <v/>
      </c>
    </row>
    <row r="3655" spans="16:19" x14ac:dyDescent="0.2">
      <c r="P3655" s="134" t="str">
        <f t="shared" si="179"/>
        <v/>
      </c>
      <c r="Q3655" s="91" t="str">
        <f t="shared" si="181"/>
        <v/>
      </c>
      <c r="S3655" s="91" t="str">
        <f t="shared" si="180"/>
        <v/>
      </c>
    </row>
    <row r="3656" spans="16:19" x14ac:dyDescent="0.2">
      <c r="P3656" s="134" t="str">
        <f t="shared" si="179"/>
        <v/>
      </c>
      <c r="Q3656" s="91" t="str">
        <f t="shared" si="181"/>
        <v/>
      </c>
      <c r="S3656" s="91" t="str">
        <f t="shared" si="180"/>
        <v/>
      </c>
    </row>
    <row r="3657" spans="16:19" x14ac:dyDescent="0.2">
      <c r="P3657" s="134" t="str">
        <f t="shared" si="179"/>
        <v/>
      </c>
      <c r="Q3657" s="91" t="str">
        <f t="shared" si="181"/>
        <v/>
      </c>
      <c r="S3657" s="91" t="str">
        <f t="shared" si="180"/>
        <v/>
      </c>
    </row>
    <row r="3658" spans="16:19" x14ac:dyDescent="0.2">
      <c r="P3658" s="134" t="str">
        <f t="shared" si="179"/>
        <v/>
      </c>
      <c r="Q3658" s="91" t="str">
        <f t="shared" si="181"/>
        <v/>
      </c>
      <c r="S3658" s="91" t="str">
        <f t="shared" si="180"/>
        <v/>
      </c>
    </row>
    <row r="3659" spans="16:19" x14ac:dyDescent="0.2">
      <c r="P3659" s="134" t="str">
        <f t="shared" si="179"/>
        <v/>
      </c>
      <c r="Q3659" s="91" t="str">
        <f t="shared" si="181"/>
        <v/>
      </c>
      <c r="S3659" s="91" t="str">
        <f t="shared" si="180"/>
        <v/>
      </c>
    </row>
    <row r="3660" spans="16:19" x14ac:dyDescent="0.2">
      <c r="P3660" s="134" t="str">
        <f t="shared" si="179"/>
        <v/>
      </c>
      <c r="Q3660" s="91" t="str">
        <f t="shared" si="181"/>
        <v/>
      </c>
      <c r="S3660" s="91" t="str">
        <f t="shared" si="180"/>
        <v/>
      </c>
    </row>
    <row r="3661" spans="16:19" x14ac:dyDescent="0.2">
      <c r="P3661" s="134" t="str">
        <f t="shared" si="179"/>
        <v/>
      </c>
      <c r="Q3661" s="91" t="str">
        <f t="shared" si="181"/>
        <v/>
      </c>
      <c r="S3661" s="91" t="str">
        <f t="shared" si="180"/>
        <v/>
      </c>
    </row>
    <row r="3662" spans="16:19" x14ac:dyDescent="0.2">
      <c r="P3662" s="134" t="str">
        <f t="shared" si="179"/>
        <v/>
      </c>
      <c r="Q3662" s="91" t="str">
        <f t="shared" si="181"/>
        <v/>
      </c>
      <c r="S3662" s="91" t="str">
        <f t="shared" si="180"/>
        <v/>
      </c>
    </row>
    <row r="3663" spans="16:19" x14ac:dyDescent="0.2">
      <c r="P3663" s="134" t="str">
        <f t="shared" si="179"/>
        <v/>
      </c>
      <c r="Q3663" s="91" t="str">
        <f t="shared" si="181"/>
        <v/>
      </c>
      <c r="S3663" s="91" t="str">
        <f t="shared" si="180"/>
        <v/>
      </c>
    </row>
    <row r="3664" spans="16:19" x14ac:dyDescent="0.2">
      <c r="P3664" s="134" t="str">
        <f t="shared" si="179"/>
        <v/>
      </c>
      <c r="Q3664" s="91" t="str">
        <f t="shared" si="181"/>
        <v/>
      </c>
      <c r="S3664" s="91" t="str">
        <f t="shared" si="180"/>
        <v/>
      </c>
    </row>
    <row r="3665" spans="16:19" x14ac:dyDescent="0.2">
      <c r="P3665" s="134" t="str">
        <f t="shared" si="179"/>
        <v/>
      </c>
      <c r="Q3665" s="91" t="str">
        <f t="shared" si="181"/>
        <v/>
      </c>
      <c r="S3665" s="91" t="str">
        <f t="shared" si="180"/>
        <v/>
      </c>
    </row>
    <row r="3666" spans="16:19" x14ac:dyDescent="0.2">
      <c r="P3666" s="134" t="str">
        <f t="shared" si="179"/>
        <v/>
      </c>
      <c r="Q3666" s="91" t="str">
        <f t="shared" si="181"/>
        <v/>
      </c>
      <c r="S3666" s="91" t="str">
        <f t="shared" si="180"/>
        <v/>
      </c>
    </row>
    <row r="3667" spans="16:19" x14ac:dyDescent="0.2">
      <c r="P3667" s="134" t="str">
        <f t="shared" si="179"/>
        <v/>
      </c>
      <c r="Q3667" s="91" t="str">
        <f t="shared" si="181"/>
        <v/>
      </c>
      <c r="S3667" s="91" t="str">
        <f t="shared" si="180"/>
        <v/>
      </c>
    </row>
    <row r="3668" spans="16:19" x14ac:dyDescent="0.2">
      <c r="P3668" s="134" t="str">
        <f t="shared" si="179"/>
        <v/>
      </c>
      <c r="Q3668" s="91" t="str">
        <f t="shared" si="181"/>
        <v/>
      </c>
      <c r="S3668" s="91" t="str">
        <f t="shared" si="180"/>
        <v/>
      </c>
    </row>
    <row r="3669" spans="16:19" x14ac:dyDescent="0.2">
      <c r="P3669" s="134" t="str">
        <f t="shared" si="179"/>
        <v/>
      </c>
      <c r="Q3669" s="91" t="str">
        <f t="shared" si="181"/>
        <v/>
      </c>
      <c r="S3669" s="91" t="str">
        <f t="shared" si="180"/>
        <v/>
      </c>
    </row>
    <row r="3670" spans="16:19" x14ac:dyDescent="0.2">
      <c r="P3670" s="134" t="str">
        <f t="shared" si="179"/>
        <v/>
      </c>
      <c r="Q3670" s="91" t="str">
        <f t="shared" si="181"/>
        <v/>
      </c>
      <c r="S3670" s="91" t="str">
        <f t="shared" si="180"/>
        <v/>
      </c>
    </row>
    <row r="3671" spans="16:19" x14ac:dyDescent="0.2">
      <c r="P3671" s="134" t="str">
        <f t="shared" si="179"/>
        <v/>
      </c>
      <c r="Q3671" s="91" t="str">
        <f t="shared" si="181"/>
        <v/>
      </c>
      <c r="S3671" s="91" t="str">
        <f t="shared" si="180"/>
        <v/>
      </c>
    </row>
    <row r="3672" spans="16:19" x14ac:dyDescent="0.2">
      <c r="P3672" s="134" t="str">
        <f t="shared" si="179"/>
        <v/>
      </c>
      <c r="Q3672" s="91" t="str">
        <f t="shared" si="181"/>
        <v/>
      </c>
      <c r="S3672" s="91" t="str">
        <f t="shared" si="180"/>
        <v/>
      </c>
    </row>
    <row r="3673" spans="16:19" x14ac:dyDescent="0.2">
      <c r="P3673" s="134" t="str">
        <f t="shared" si="179"/>
        <v/>
      </c>
      <c r="Q3673" s="91" t="str">
        <f t="shared" si="181"/>
        <v/>
      </c>
      <c r="S3673" s="91" t="str">
        <f t="shared" si="180"/>
        <v/>
      </c>
    </row>
    <row r="3674" spans="16:19" x14ac:dyDescent="0.2">
      <c r="P3674" s="134" t="str">
        <f t="shared" si="179"/>
        <v/>
      </c>
      <c r="Q3674" s="91" t="str">
        <f t="shared" si="181"/>
        <v/>
      </c>
      <c r="S3674" s="91" t="str">
        <f t="shared" si="180"/>
        <v/>
      </c>
    </row>
    <row r="3675" spans="16:19" x14ac:dyDescent="0.2">
      <c r="P3675" s="134" t="str">
        <f t="shared" si="179"/>
        <v/>
      </c>
      <c r="Q3675" s="91" t="str">
        <f t="shared" si="181"/>
        <v/>
      </c>
      <c r="S3675" s="91" t="str">
        <f t="shared" si="180"/>
        <v/>
      </c>
    </row>
    <row r="3676" spans="16:19" x14ac:dyDescent="0.2">
      <c r="P3676" s="134" t="str">
        <f t="shared" si="179"/>
        <v/>
      </c>
      <c r="Q3676" s="91" t="str">
        <f t="shared" si="181"/>
        <v/>
      </c>
      <c r="S3676" s="91" t="str">
        <f t="shared" si="180"/>
        <v/>
      </c>
    </row>
    <row r="3677" spans="16:19" x14ac:dyDescent="0.2">
      <c r="P3677" s="134" t="str">
        <f t="shared" si="179"/>
        <v/>
      </c>
      <c r="Q3677" s="91" t="str">
        <f t="shared" si="181"/>
        <v/>
      </c>
      <c r="S3677" s="91" t="str">
        <f t="shared" si="180"/>
        <v/>
      </c>
    </row>
    <row r="3678" spans="16:19" x14ac:dyDescent="0.2">
      <c r="P3678" s="134" t="str">
        <f t="shared" si="179"/>
        <v/>
      </c>
      <c r="Q3678" s="91" t="str">
        <f t="shared" si="181"/>
        <v/>
      </c>
      <c r="S3678" s="91" t="str">
        <f t="shared" si="180"/>
        <v/>
      </c>
    </row>
    <row r="3679" spans="16:19" x14ac:dyDescent="0.2">
      <c r="P3679" s="134" t="str">
        <f t="shared" si="179"/>
        <v/>
      </c>
      <c r="Q3679" s="91" t="str">
        <f t="shared" si="181"/>
        <v/>
      </c>
      <c r="S3679" s="91" t="str">
        <f t="shared" si="180"/>
        <v/>
      </c>
    </row>
    <row r="3680" spans="16:19" x14ac:dyDescent="0.2">
      <c r="P3680" s="134" t="str">
        <f t="shared" si="179"/>
        <v/>
      </c>
      <c r="Q3680" s="91" t="str">
        <f t="shared" si="181"/>
        <v/>
      </c>
      <c r="S3680" s="91" t="str">
        <f t="shared" si="180"/>
        <v/>
      </c>
    </row>
    <row r="3681" spans="16:19" x14ac:dyDescent="0.2">
      <c r="P3681" s="134" t="str">
        <f t="shared" si="179"/>
        <v/>
      </c>
      <c r="Q3681" s="91" t="str">
        <f t="shared" si="181"/>
        <v/>
      </c>
      <c r="S3681" s="91" t="str">
        <f t="shared" si="180"/>
        <v/>
      </c>
    </row>
    <row r="3682" spans="16:19" x14ac:dyDescent="0.2">
      <c r="P3682" s="134" t="str">
        <f t="shared" si="179"/>
        <v/>
      </c>
      <c r="Q3682" s="91" t="str">
        <f t="shared" si="181"/>
        <v/>
      </c>
      <c r="S3682" s="91" t="str">
        <f t="shared" si="180"/>
        <v/>
      </c>
    </row>
    <row r="3683" spans="16:19" x14ac:dyDescent="0.2">
      <c r="P3683" s="134" t="str">
        <f t="shared" si="179"/>
        <v/>
      </c>
      <c r="Q3683" s="91" t="str">
        <f t="shared" si="181"/>
        <v/>
      </c>
      <c r="S3683" s="91" t="str">
        <f t="shared" si="180"/>
        <v/>
      </c>
    </row>
    <row r="3684" spans="16:19" x14ac:dyDescent="0.2">
      <c r="P3684" s="134" t="str">
        <f t="shared" si="179"/>
        <v/>
      </c>
      <c r="Q3684" s="91" t="str">
        <f t="shared" si="181"/>
        <v/>
      </c>
      <c r="S3684" s="91" t="str">
        <f t="shared" si="180"/>
        <v/>
      </c>
    </row>
    <row r="3685" spans="16:19" x14ac:dyDescent="0.2">
      <c r="P3685" s="134" t="str">
        <f t="shared" si="179"/>
        <v/>
      </c>
      <c r="Q3685" s="91" t="str">
        <f t="shared" si="181"/>
        <v/>
      </c>
      <c r="S3685" s="91" t="str">
        <f t="shared" si="180"/>
        <v/>
      </c>
    </row>
    <row r="3686" spans="16:19" x14ac:dyDescent="0.2">
      <c r="P3686" s="134" t="str">
        <f t="shared" si="179"/>
        <v/>
      </c>
      <c r="Q3686" s="91" t="str">
        <f t="shared" si="181"/>
        <v/>
      </c>
      <c r="S3686" s="91" t="str">
        <f t="shared" si="180"/>
        <v/>
      </c>
    </row>
    <row r="3687" spans="16:19" x14ac:dyDescent="0.2">
      <c r="P3687" s="134" t="str">
        <f t="shared" si="179"/>
        <v/>
      </c>
      <c r="Q3687" s="91" t="str">
        <f t="shared" si="181"/>
        <v/>
      </c>
      <c r="S3687" s="91" t="str">
        <f t="shared" si="180"/>
        <v/>
      </c>
    </row>
    <row r="3688" spans="16:19" x14ac:dyDescent="0.2">
      <c r="P3688" s="134" t="str">
        <f t="shared" si="179"/>
        <v/>
      </c>
      <c r="Q3688" s="91" t="str">
        <f t="shared" si="181"/>
        <v/>
      </c>
      <c r="S3688" s="91" t="str">
        <f t="shared" si="180"/>
        <v/>
      </c>
    </row>
    <row r="3689" spans="16:19" x14ac:dyDescent="0.2">
      <c r="P3689" s="134" t="str">
        <f t="shared" si="179"/>
        <v/>
      </c>
      <c r="Q3689" s="91" t="str">
        <f t="shared" si="181"/>
        <v/>
      </c>
      <c r="S3689" s="91" t="str">
        <f t="shared" si="180"/>
        <v/>
      </c>
    </row>
    <row r="3690" spans="16:19" x14ac:dyDescent="0.2">
      <c r="P3690" s="134" t="str">
        <f t="shared" si="179"/>
        <v/>
      </c>
      <c r="Q3690" s="91" t="str">
        <f t="shared" si="181"/>
        <v/>
      </c>
      <c r="S3690" s="91" t="str">
        <f t="shared" si="180"/>
        <v/>
      </c>
    </row>
    <row r="3691" spans="16:19" x14ac:dyDescent="0.2">
      <c r="P3691" s="134" t="str">
        <f t="shared" si="179"/>
        <v/>
      </c>
      <c r="Q3691" s="91" t="str">
        <f t="shared" si="181"/>
        <v/>
      </c>
      <c r="S3691" s="91" t="str">
        <f t="shared" si="180"/>
        <v/>
      </c>
    </row>
    <row r="3692" spans="16:19" x14ac:dyDescent="0.2">
      <c r="P3692" s="134" t="str">
        <f t="shared" si="179"/>
        <v/>
      </c>
      <c r="Q3692" s="91" t="str">
        <f t="shared" si="181"/>
        <v/>
      </c>
      <c r="S3692" s="91" t="str">
        <f t="shared" si="180"/>
        <v/>
      </c>
    </row>
    <row r="3693" spans="16:19" x14ac:dyDescent="0.2">
      <c r="P3693" s="134" t="str">
        <f t="shared" si="179"/>
        <v/>
      </c>
      <c r="Q3693" s="91" t="str">
        <f t="shared" si="181"/>
        <v/>
      </c>
      <c r="S3693" s="91" t="str">
        <f t="shared" si="180"/>
        <v/>
      </c>
    </row>
    <row r="3694" spans="16:19" x14ac:dyDescent="0.2">
      <c r="P3694" s="134" t="str">
        <f t="shared" si="179"/>
        <v/>
      </c>
      <c r="Q3694" s="91" t="str">
        <f t="shared" si="181"/>
        <v/>
      </c>
      <c r="S3694" s="91" t="str">
        <f t="shared" si="180"/>
        <v/>
      </c>
    </row>
    <row r="3695" spans="16:19" x14ac:dyDescent="0.2">
      <c r="P3695" s="134" t="str">
        <f t="shared" si="179"/>
        <v/>
      </c>
      <c r="Q3695" s="91" t="str">
        <f t="shared" si="181"/>
        <v/>
      </c>
      <c r="S3695" s="91" t="str">
        <f t="shared" si="180"/>
        <v/>
      </c>
    </row>
    <row r="3696" spans="16:19" x14ac:dyDescent="0.2">
      <c r="P3696" s="134" t="str">
        <f t="shared" si="179"/>
        <v/>
      </c>
      <c r="Q3696" s="91" t="str">
        <f t="shared" si="181"/>
        <v/>
      </c>
      <c r="S3696" s="91" t="str">
        <f t="shared" si="180"/>
        <v/>
      </c>
    </row>
    <row r="3697" spans="16:19" x14ac:dyDescent="0.2">
      <c r="P3697" s="134" t="str">
        <f t="shared" si="179"/>
        <v/>
      </c>
      <c r="Q3697" s="91" t="str">
        <f t="shared" si="181"/>
        <v/>
      </c>
      <c r="S3697" s="91" t="str">
        <f t="shared" si="180"/>
        <v/>
      </c>
    </row>
    <row r="3698" spans="16:19" x14ac:dyDescent="0.2">
      <c r="P3698" s="134" t="str">
        <f t="shared" si="179"/>
        <v/>
      </c>
      <c r="Q3698" s="91" t="str">
        <f t="shared" si="181"/>
        <v/>
      </c>
      <c r="S3698" s="91" t="str">
        <f t="shared" si="180"/>
        <v/>
      </c>
    </row>
    <row r="3699" spans="16:19" x14ac:dyDescent="0.2">
      <c r="P3699" s="134" t="str">
        <f t="shared" si="179"/>
        <v/>
      </c>
      <c r="Q3699" s="91" t="str">
        <f t="shared" si="181"/>
        <v/>
      </c>
      <c r="S3699" s="91" t="str">
        <f t="shared" si="180"/>
        <v/>
      </c>
    </row>
    <row r="3700" spans="16:19" x14ac:dyDescent="0.2">
      <c r="P3700" s="134" t="str">
        <f t="shared" si="179"/>
        <v/>
      </c>
      <c r="Q3700" s="91" t="str">
        <f t="shared" si="181"/>
        <v/>
      </c>
      <c r="S3700" s="91" t="str">
        <f t="shared" si="180"/>
        <v/>
      </c>
    </row>
    <row r="3701" spans="16:19" x14ac:dyDescent="0.2">
      <c r="P3701" s="134" t="str">
        <f t="shared" si="179"/>
        <v/>
      </c>
      <c r="Q3701" s="91" t="str">
        <f t="shared" si="181"/>
        <v/>
      </c>
      <c r="S3701" s="91" t="str">
        <f t="shared" si="180"/>
        <v/>
      </c>
    </row>
    <row r="3702" spans="16:19" x14ac:dyDescent="0.2">
      <c r="P3702" s="134" t="str">
        <f t="shared" si="179"/>
        <v/>
      </c>
      <c r="Q3702" s="91" t="str">
        <f t="shared" si="181"/>
        <v/>
      </c>
      <c r="S3702" s="91" t="str">
        <f t="shared" si="180"/>
        <v/>
      </c>
    </row>
    <row r="3703" spans="16:19" x14ac:dyDescent="0.2">
      <c r="P3703" s="134" t="str">
        <f t="shared" si="179"/>
        <v/>
      </c>
      <c r="Q3703" s="91" t="str">
        <f t="shared" si="181"/>
        <v/>
      </c>
      <c r="S3703" s="91" t="str">
        <f t="shared" si="180"/>
        <v/>
      </c>
    </row>
    <row r="3704" spans="16:19" x14ac:dyDescent="0.2">
      <c r="P3704" s="134" t="str">
        <f t="shared" si="179"/>
        <v/>
      </c>
      <c r="Q3704" s="91" t="str">
        <f t="shared" si="181"/>
        <v/>
      </c>
      <c r="S3704" s="91" t="str">
        <f t="shared" si="180"/>
        <v/>
      </c>
    </row>
    <row r="3705" spans="16:19" x14ac:dyDescent="0.2">
      <c r="P3705" s="134" t="str">
        <f t="shared" si="179"/>
        <v/>
      </c>
      <c r="Q3705" s="91" t="str">
        <f t="shared" si="181"/>
        <v/>
      </c>
      <c r="S3705" s="91" t="str">
        <f t="shared" si="180"/>
        <v/>
      </c>
    </row>
    <row r="3706" spans="16:19" x14ac:dyDescent="0.2">
      <c r="P3706" s="134" t="str">
        <f t="shared" si="179"/>
        <v/>
      </c>
      <c r="Q3706" s="91" t="str">
        <f t="shared" si="181"/>
        <v/>
      </c>
      <c r="S3706" s="91" t="str">
        <f t="shared" si="180"/>
        <v/>
      </c>
    </row>
    <row r="3707" spans="16:19" x14ac:dyDescent="0.2">
      <c r="P3707" s="134" t="str">
        <f t="shared" si="179"/>
        <v/>
      </c>
      <c r="Q3707" s="91" t="str">
        <f t="shared" si="181"/>
        <v/>
      </c>
      <c r="S3707" s="91" t="str">
        <f t="shared" si="180"/>
        <v/>
      </c>
    </row>
    <row r="3708" spans="16:19" x14ac:dyDescent="0.2">
      <c r="P3708" s="134" t="str">
        <f t="shared" si="179"/>
        <v/>
      </c>
      <c r="Q3708" s="91" t="str">
        <f t="shared" si="181"/>
        <v/>
      </c>
      <c r="S3708" s="91" t="str">
        <f t="shared" si="180"/>
        <v/>
      </c>
    </row>
    <row r="3709" spans="16:19" x14ac:dyDescent="0.2">
      <c r="P3709" s="134" t="str">
        <f t="shared" si="179"/>
        <v/>
      </c>
      <c r="Q3709" s="91" t="str">
        <f t="shared" si="181"/>
        <v/>
      </c>
      <c r="S3709" s="91" t="str">
        <f t="shared" si="180"/>
        <v/>
      </c>
    </row>
    <row r="3710" spans="16:19" x14ac:dyDescent="0.2">
      <c r="P3710" s="134" t="str">
        <f t="shared" si="179"/>
        <v/>
      </c>
      <c r="Q3710" s="91" t="str">
        <f t="shared" si="181"/>
        <v/>
      </c>
      <c r="S3710" s="91" t="str">
        <f t="shared" si="180"/>
        <v/>
      </c>
    </row>
    <row r="3711" spans="16:19" x14ac:dyDescent="0.2">
      <c r="P3711" s="134" t="str">
        <f t="shared" si="179"/>
        <v/>
      </c>
      <c r="Q3711" s="91" t="str">
        <f t="shared" si="181"/>
        <v/>
      </c>
      <c r="S3711" s="91" t="str">
        <f t="shared" si="180"/>
        <v/>
      </c>
    </row>
    <row r="3712" spans="16:19" x14ac:dyDescent="0.2">
      <c r="P3712" s="134" t="str">
        <f t="shared" si="179"/>
        <v/>
      </c>
      <c r="Q3712" s="91" t="str">
        <f t="shared" si="181"/>
        <v/>
      </c>
      <c r="S3712" s="91" t="str">
        <f t="shared" si="180"/>
        <v/>
      </c>
    </row>
    <row r="3713" spans="16:19" x14ac:dyDescent="0.2">
      <c r="P3713" s="134" t="str">
        <f t="shared" si="179"/>
        <v/>
      </c>
      <c r="Q3713" s="91" t="str">
        <f t="shared" si="181"/>
        <v/>
      </c>
      <c r="S3713" s="91" t="str">
        <f t="shared" si="180"/>
        <v/>
      </c>
    </row>
    <row r="3714" spans="16:19" x14ac:dyDescent="0.2">
      <c r="P3714" s="134" t="str">
        <f t="shared" si="179"/>
        <v/>
      </c>
      <c r="Q3714" s="91" t="str">
        <f t="shared" si="181"/>
        <v/>
      </c>
      <c r="S3714" s="91" t="str">
        <f t="shared" si="180"/>
        <v/>
      </c>
    </row>
    <row r="3715" spans="16:19" x14ac:dyDescent="0.2">
      <c r="P3715" s="134" t="str">
        <f t="shared" ref="P3715:P3778" si="182">IF(A3715="","",1)</f>
        <v/>
      </c>
      <c r="Q3715" s="91" t="str">
        <f t="shared" si="181"/>
        <v/>
      </c>
      <c r="S3715" s="91" t="str">
        <f t="shared" ref="S3715:S3778" si="183">IF(T3715="AGENT",2,"")&amp;IF(T3715="CLIENT",1,"")</f>
        <v/>
      </c>
    </row>
    <row r="3716" spans="16:19" x14ac:dyDescent="0.2">
      <c r="P3716" s="134" t="str">
        <f t="shared" si="182"/>
        <v/>
      </c>
      <c r="Q3716" s="91" t="str">
        <f t="shared" ref="Q3716:Q3779" si="184">IF(OR(L3716="TROP CHER ALL IN", L3716="TROP CHER FOB", L3716="TROP CHER FRET", L3716="REP HORS DELAIS", L3716="PDT NON ADAPTE", L3716="CDE ANNULEE", L3716="AUTRE"),1, "")</f>
        <v/>
      </c>
      <c r="S3716" s="91" t="str">
        <f t="shared" si="183"/>
        <v/>
      </c>
    </row>
    <row r="3717" spans="16:19" x14ac:dyDescent="0.2">
      <c r="P3717" s="134" t="str">
        <f t="shared" si="182"/>
        <v/>
      </c>
      <c r="Q3717" s="91" t="str">
        <f t="shared" si="184"/>
        <v/>
      </c>
      <c r="S3717" s="91" t="str">
        <f t="shared" si="183"/>
        <v/>
      </c>
    </row>
    <row r="3718" spans="16:19" x14ac:dyDescent="0.2">
      <c r="P3718" s="134" t="str">
        <f t="shared" si="182"/>
        <v/>
      </c>
      <c r="Q3718" s="91" t="str">
        <f t="shared" si="184"/>
        <v/>
      </c>
      <c r="S3718" s="91" t="str">
        <f t="shared" si="183"/>
        <v/>
      </c>
    </row>
    <row r="3719" spans="16:19" x14ac:dyDescent="0.2">
      <c r="P3719" s="134" t="str">
        <f t="shared" si="182"/>
        <v/>
      </c>
      <c r="Q3719" s="91" t="str">
        <f t="shared" si="184"/>
        <v/>
      </c>
      <c r="S3719" s="91" t="str">
        <f t="shared" si="183"/>
        <v/>
      </c>
    </row>
    <row r="3720" spans="16:19" x14ac:dyDescent="0.2">
      <c r="P3720" s="134" t="str">
        <f t="shared" si="182"/>
        <v/>
      </c>
      <c r="Q3720" s="91" t="str">
        <f t="shared" si="184"/>
        <v/>
      </c>
      <c r="S3720" s="91" t="str">
        <f t="shared" si="183"/>
        <v/>
      </c>
    </row>
    <row r="3721" spans="16:19" x14ac:dyDescent="0.2">
      <c r="P3721" s="134" t="str">
        <f t="shared" si="182"/>
        <v/>
      </c>
      <c r="Q3721" s="91" t="str">
        <f t="shared" si="184"/>
        <v/>
      </c>
      <c r="S3721" s="91" t="str">
        <f t="shared" si="183"/>
        <v/>
      </c>
    </row>
    <row r="3722" spans="16:19" x14ac:dyDescent="0.2">
      <c r="P3722" s="134" t="str">
        <f t="shared" si="182"/>
        <v/>
      </c>
      <c r="Q3722" s="91" t="str">
        <f t="shared" si="184"/>
        <v/>
      </c>
      <c r="S3722" s="91" t="str">
        <f t="shared" si="183"/>
        <v/>
      </c>
    </row>
    <row r="3723" spans="16:19" x14ac:dyDescent="0.2">
      <c r="P3723" s="134" t="str">
        <f t="shared" si="182"/>
        <v/>
      </c>
      <c r="Q3723" s="91" t="str">
        <f t="shared" si="184"/>
        <v/>
      </c>
      <c r="S3723" s="91" t="str">
        <f t="shared" si="183"/>
        <v/>
      </c>
    </row>
    <row r="3724" spans="16:19" x14ac:dyDescent="0.2">
      <c r="P3724" s="134" t="str">
        <f t="shared" si="182"/>
        <v/>
      </c>
      <c r="Q3724" s="91" t="str">
        <f t="shared" si="184"/>
        <v/>
      </c>
      <c r="S3724" s="91" t="str">
        <f t="shared" si="183"/>
        <v/>
      </c>
    </row>
    <row r="3725" spans="16:19" x14ac:dyDescent="0.2">
      <c r="P3725" s="134" t="str">
        <f t="shared" si="182"/>
        <v/>
      </c>
      <c r="Q3725" s="91" t="str">
        <f t="shared" si="184"/>
        <v/>
      </c>
      <c r="S3725" s="91" t="str">
        <f t="shared" si="183"/>
        <v/>
      </c>
    </row>
    <row r="3726" spans="16:19" x14ac:dyDescent="0.2">
      <c r="P3726" s="134" t="str">
        <f t="shared" si="182"/>
        <v/>
      </c>
      <c r="Q3726" s="91" t="str">
        <f t="shared" si="184"/>
        <v/>
      </c>
      <c r="S3726" s="91" t="str">
        <f t="shared" si="183"/>
        <v/>
      </c>
    </row>
    <row r="3727" spans="16:19" x14ac:dyDescent="0.2">
      <c r="P3727" s="134" t="str">
        <f t="shared" si="182"/>
        <v/>
      </c>
      <c r="Q3727" s="91" t="str">
        <f t="shared" si="184"/>
        <v/>
      </c>
      <c r="S3727" s="91" t="str">
        <f t="shared" si="183"/>
        <v/>
      </c>
    </row>
    <row r="3728" spans="16:19" x14ac:dyDescent="0.2">
      <c r="P3728" s="134" t="str">
        <f t="shared" si="182"/>
        <v/>
      </c>
      <c r="Q3728" s="91" t="str">
        <f t="shared" si="184"/>
        <v/>
      </c>
      <c r="S3728" s="91" t="str">
        <f t="shared" si="183"/>
        <v/>
      </c>
    </row>
    <row r="3729" spans="16:19" x14ac:dyDescent="0.2">
      <c r="P3729" s="134" t="str">
        <f t="shared" si="182"/>
        <v/>
      </c>
      <c r="Q3729" s="91" t="str">
        <f t="shared" si="184"/>
        <v/>
      </c>
      <c r="S3729" s="91" t="str">
        <f t="shared" si="183"/>
        <v/>
      </c>
    </row>
    <row r="3730" spans="16:19" x14ac:dyDescent="0.2">
      <c r="P3730" s="134" t="str">
        <f t="shared" si="182"/>
        <v/>
      </c>
      <c r="Q3730" s="91" t="str">
        <f t="shared" si="184"/>
        <v/>
      </c>
      <c r="S3730" s="91" t="str">
        <f t="shared" si="183"/>
        <v/>
      </c>
    </row>
    <row r="3731" spans="16:19" x14ac:dyDescent="0.2">
      <c r="P3731" s="134" t="str">
        <f t="shared" si="182"/>
        <v/>
      </c>
      <c r="Q3731" s="91" t="str">
        <f t="shared" si="184"/>
        <v/>
      </c>
      <c r="S3731" s="91" t="str">
        <f t="shared" si="183"/>
        <v/>
      </c>
    </row>
    <row r="3732" spans="16:19" x14ac:dyDescent="0.2">
      <c r="P3732" s="134" t="str">
        <f t="shared" si="182"/>
        <v/>
      </c>
      <c r="Q3732" s="91" t="str">
        <f t="shared" si="184"/>
        <v/>
      </c>
      <c r="S3732" s="91" t="str">
        <f t="shared" si="183"/>
        <v/>
      </c>
    </row>
    <row r="3733" spans="16:19" x14ac:dyDescent="0.2">
      <c r="P3733" s="134" t="str">
        <f t="shared" si="182"/>
        <v/>
      </c>
      <c r="Q3733" s="91" t="str">
        <f t="shared" si="184"/>
        <v/>
      </c>
      <c r="S3733" s="91" t="str">
        <f t="shared" si="183"/>
        <v/>
      </c>
    </row>
    <row r="3734" spans="16:19" x14ac:dyDescent="0.2">
      <c r="P3734" s="134" t="str">
        <f t="shared" si="182"/>
        <v/>
      </c>
      <c r="Q3734" s="91" t="str">
        <f t="shared" si="184"/>
        <v/>
      </c>
      <c r="S3734" s="91" t="str">
        <f t="shared" si="183"/>
        <v/>
      </c>
    </row>
    <row r="3735" spans="16:19" x14ac:dyDescent="0.2">
      <c r="P3735" s="134" t="str">
        <f t="shared" si="182"/>
        <v/>
      </c>
      <c r="Q3735" s="91" t="str">
        <f t="shared" si="184"/>
        <v/>
      </c>
      <c r="S3735" s="91" t="str">
        <f t="shared" si="183"/>
        <v/>
      </c>
    </row>
    <row r="3736" spans="16:19" x14ac:dyDescent="0.2">
      <c r="P3736" s="134" t="str">
        <f t="shared" si="182"/>
        <v/>
      </c>
      <c r="Q3736" s="91" t="str">
        <f t="shared" si="184"/>
        <v/>
      </c>
      <c r="S3736" s="91" t="str">
        <f t="shared" si="183"/>
        <v/>
      </c>
    </row>
    <row r="3737" spans="16:19" x14ac:dyDescent="0.2">
      <c r="P3737" s="134" t="str">
        <f t="shared" si="182"/>
        <v/>
      </c>
      <c r="Q3737" s="91" t="str">
        <f t="shared" si="184"/>
        <v/>
      </c>
      <c r="S3737" s="91" t="str">
        <f t="shared" si="183"/>
        <v/>
      </c>
    </row>
    <row r="3738" spans="16:19" x14ac:dyDescent="0.2">
      <c r="P3738" s="134" t="str">
        <f t="shared" si="182"/>
        <v/>
      </c>
      <c r="Q3738" s="91" t="str">
        <f t="shared" si="184"/>
        <v/>
      </c>
      <c r="S3738" s="91" t="str">
        <f t="shared" si="183"/>
        <v/>
      </c>
    </row>
    <row r="3739" spans="16:19" x14ac:dyDescent="0.2">
      <c r="P3739" s="134" t="str">
        <f t="shared" si="182"/>
        <v/>
      </c>
      <c r="Q3739" s="91" t="str">
        <f t="shared" si="184"/>
        <v/>
      </c>
      <c r="S3739" s="91" t="str">
        <f t="shared" si="183"/>
        <v/>
      </c>
    </row>
    <row r="3740" spans="16:19" x14ac:dyDescent="0.2">
      <c r="P3740" s="134" t="str">
        <f t="shared" si="182"/>
        <v/>
      </c>
      <c r="Q3740" s="91" t="str">
        <f t="shared" si="184"/>
        <v/>
      </c>
      <c r="S3740" s="91" t="str">
        <f t="shared" si="183"/>
        <v/>
      </c>
    </row>
    <row r="3741" spans="16:19" x14ac:dyDescent="0.2">
      <c r="P3741" s="134" t="str">
        <f t="shared" si="182"/>
        <v/>
      </c>
      <c r="Q3741" s="91" t="str">
        <f t="shared" si="184"/>
        <v/>
      </c>
      <c r="S3741" s="91" t="str">
        <f t="shared" si="183"/>
        <v/>
      </c>
    </row>
    <row r="3742" spans="16:19" x14ac:dyDescent="0.2">
      <c r="P3742" s="134" t="str">
        <f t="shared" si="182"/>
        <v/>
      </c>
      <c r="Q3742" s="91" t="str">
        <f t="shared" si="184"/>
        <v/>
      </c>
      <c r="S3742" s="91" t="str">
        <f t="shared" si="183"/>
        <v/>
      </c>
    </row>
    <row r="3743" spans="16:19" x14ac:dyDescent="0.2">
      <c r="P3743" s="134" t="str">
        <f t="shared" si="182"/>
        <v/>
      </c>
      <c r="Q3743" s="91" t="str">
        <f t="shared" si="184"/>
        <v/>
      </c>
      <c r="S3743" s="91" t="str">
        <f t="shared" si="183"/>
        <v/>
      </c>
    </row>
    <row r="3744" spans="16:19" x14ac:dyDescent="0.2">
      <c r="P3744" s="134" t="str">
        <f t="shared" si="182"/>
        <v/>
      </c>
      <c r="Q3744" s="91" t="str">
        <f t="shared" si="184"/>
        <v/>
      </c>
      <c r="S3744" s="91" t="str">
        <f t="shared" si="183"/>
        <v/>
      </c>
    </row>
    <row r="3745" spans="16:19" x14ac:dyDescent="0.2">
      <c r="P3745" s="134" t="str">
        <f t="shared" si="182"/>
        <v/>
      </c>
      <c r="Q3745" s="91" t="str">
        <f t="shared" si="184"/>
        <v/>
      </c>
      <c r="S3745" s="91" t="str">
        <f t="shared" si="183"/>
        <v/>
      </c>
    </row>
    <row r="3746" spans="16:19" x14ac:dyDescent="0.2">
      <c r="P3746" s="134" t="str">
        <f t="shared" si="182"/>
        <v/>
      </c>
      <c r="Q3746" s="91" t="str">
        <f t="shared" si="184"/>
        <v/>
      </c>
      <c r="S3746" s="91" t="str">
        <f t="shared" si="183"/>
        <v/>
      </c>
    </row>
    <row r="3747" spans="16:19" x14ac:dyDescent="0.2">
      <c r="P3747" s="134" t="str">
        <f t="shared" si="182"/>
        <v/>
      </c>
      <c r="Q3747" s="91" t="str">
        <f t="shared" si="184"/>
        <v/>
      </c>
      <c r="S3747" s="91" t="str">
        <f t="shared" si="183"/>
        <v/>
      </c>
    </row>
    <row r="3748" spans="16:19" x14ac:dyDescent="0.2">
      <c r="P3748" s="134" t="str">
        <f t="shared" si="182"/>
        <v/>
      </c>
      <c r="Q3748" s="91" t="str">
        <f t="shared" si="184"/>
        <v/>
      </c>
      <c r="S3748" s="91" t="str">
        <f t="shared" si="183"/>
        <v/>
      </c>
    </row>
    <row r="3749" spans="16:19" x14ac:dyDescent="0.2">
      <c r="P3749" s="134" t="str">
        <f t="shared" si="182"/>
        <v/>
      </c>
      <c r="Q3749" s="91" t="str">
        <f t="shared" si="184"/>
        <v/>
      </c>
      <c r="S3749" s="91" t="str">
        <f t="shared" si="183"/>
        <v/>
      </c>
    </row>
    <row r="3750" spans="16:19" x14ac:dyDescent="0.2">
      <c r="P3750" s="134" t="str">
        <f t="shared" si="182"/>
        <v/>
      </c>
      <c r="Q3750" s="91" t="str">
        <f t="shared" si="184"/>
        <v/>
      </c>
      <c r="S3750" s="91" t="str">
        <f t="shared" si="183"/>
        <v/>
      </c>
    </row>
    <row r="3751" spans="16:19" x14ac:dyDescent="0.2">
      <c r="P3751" s="134" t="str">
        <f t="shared" si="182"/>
        <v/>
      </c>
      <c r="Q3751" s="91" t="str">
        <f t="shared" si="184"/>
        <v/>
      </c>
      <c r="S3751" s="91" t="str">
        <f t="shared" si="183"/>
        <v/>
      </c>
    </row>
    <row r="3752" spans="16:19" x14ac:dyDescent="0.2">
      <c r="P3752" s="134" t="str">
        <f t="shared" si="182"/>
        <v/>
      </c>
      <c r="Q3752" s="91" t="str">
        <f t="shared" si="184"/>
        <v/>
      </c>
      <c r="S3752" s="91" t="str">
        <f t="shared" si="183"/>
        <v/>
      </c>
    </row>
    <row r="3753" spans="16:19" x14ac:dyDescent="0.2">
      <c r="P3753" s="134" t="str">
        <f t="shared" si="182"/>
        <v/>
      </c>
      <c r="Q3753" s="91" t="str">
        <f t="shared" si="184"/>
        <v/>
      </c>
      <c r="S3753" s="91" t="str">
        <f t="shared" si="183"/>
        <v/>
      </c>
    </row>
    <row r="3754" spans="16:19" x14ac:dyDescent="0.2">
      <c r="P3754" s="134" t="str">
        <f t="shared" si="182"/>
        <v/>
      </c>
      <c r="Q3754" s="91" t="str">
        <f t="shared" si="184"/>
        <v/>
      </c>
      <c r="S3754" s="91" t="str">
        <f t="shared" si="183"/>
        <v/>
      </c>
    </row>
    <row r="3755" spans="16:19" x14ac:dyDescent="0.2">
      <c r="P3755" s="134" t="str">
        <f t="shared" si="182"/>
        <v/>
      </c>
      <c r="Q3755" s="91" t="str">
        <f t="shared" si="184"/>
        <v/>
      </c>
      <c r="S3755" s="91" t="str">
        <f t="shared" si="183"/>
        <v/>
      </c>
    </row>
    <row r="3756" spans="16:19" x14ac:dyDescent="0.2">
      <c r="P3756" s="134" t="str">
        <f t="shared" si="182"/>
        <v/>
      </c>
      <c r="Q3756" s="91" t="str">
        <f t="shared" si="184"/>
        <v/>
      </c>
      <c r="S3756" s="91" t="str">
        <f t="shared" si="183"/>
        <v/>
      </c>
    </row>
    <row r="3757" spans="16:19" x14ac:dyDescent="0.2">
      <c r="P3757" s="134" t="str">
        <f t="shared" si="182"/>
        <v/>
      </c>
      <c r="Q3757" s="91" t="str">
        <f t="shared" si="184"/>
        <v/>
      </c>
      <c r="S3757" s="91" t="str">
        <f t="shared" si="183"/>
        <v/>
      </c>
    </row>
    <row r="3758" spans="16:19" x14ac:dyDescent="0.2">
      <c r="P3758" s="134" t="str">
        <f t="shared" si="182"/>
        <v/>
      </c>
      <c r="Q3758" s="91" t="str">
        <f t="shared" si="184"/>
        <v/>
      </c>
      <c r="S3758" s="91" t="str">
        <f t="shared" si="183"/>
        <v/>
      </c>
    </row>
    <row r="3759" spans="16:19" x14ac:dyDescent="0.2">
      <c r="P3759" s="134" t="str">
        <f t="shared" si="182"/>
        <v/>
      </c>
      <c r="Q3759" s="91" t="str">
        <f t="shared" si="184"/>
        <v/>
      </c>
      <c r="S3759" s="91" t="str">
        <f t="shared" si="183"/>
        <v/>
      </c>
    </row>
    <row r="3760" spans="16:19" x14ac:dyDescent="0.2">
      <c r="P3760" s="134" t="str">
        <f t="shared" si="182"/>
        <v/>
      </c>
      <c r="Q3760" s="91" t="str">
        <f t="shared" si="184"/>
        <v/>
      </c>
      <c r="S3760" s="91" t="str">
        <f t="shared" si="183"/>
        <v/>
      </c>
    </row>
    <row r="3761" spans="16:19" x14ac:dyDescent="0.2">
      <c r="P3761" s="134" t="str">
        <f t="shared" si="182"/>
        <v/>
      </c>
      <c r="Q3761" s="91" t="str">
        <f t="shared" si="184"/>
        <v/>
      </c>
      <c r="S3761" s="91" t="str">
        <f t="shared" si="183"/>
        <v/>
      </c>
    </row>
    <row r="3762" spans="16:19" x14ac:dyDescent="0.2">
      <c r="P3762" s="134" t="str">
        <f t="shared" si="182"/>
        <v/>
      </c>
      <c r="Q3762" s="91" t="str">
        <f t="shared" si="184"/>
        <v/>
      </c>
      <c r="S3762" s="91" t="str">
        <f t="shared" si="183"/>
        <v/>
      </c>
    </row>
    <row r="3763" spans="16:19" x14ac:dyDescent="0.2">
      <c r="P3763" s="134" t="str">
        <f t="shared" si="182"/>
        <v/>
      </c>
      <c r="Q3763" s="91" t="str">
        <f t="shared" si="184"/>
        <v/>
      </c>
      <c r="S3763" s="91" t="str">
        <f t="shared" si="183"/>
        <v/>
      </c>
    </row>
    <row r="3764" spans="16:19" x14ac:dyDescent="0.2">
      <c r="P3764" s="134" t="str">
        <f t="shared" si="182"/>
        <v/>
      </c>
      <c r="Q3764" s="91" t="str">
        <f t="shared" si="184"/>
        <v/>
      </c>
      <c r="S3764" s="91" t="str">
        <f t="shared" si="183"/>
        <v/>
      </c>
    </row>
    <row r="3765" spans="16:19" x14ac:dyDescent="0.2">
      <c r="P3765" s="134" t="str">
        <f t="shared" si="182"/>
        <v/>
      </c>
      <c r="Q3765" s="91" t="str">
        <f t="shared" si="184"/>
        <v/>
      </c>
      <c r="S3765" s="91" t="str">
        <f t="shared" si="183"/>
        <v/>
      </c>
    </row>
    <row r="3766" spans="16:19" x14ac:dyDescent="0.2">
      <c r="P3766" s="134" t="str">
        <f t="shared" si="182"/>
        <v/>
      </c>
      <c r="Q3766" s="91" t="str">
        <f t="shared" si="184"/>
        <v/>
      </c>
      <c r="S3766" s="91" t="str">
        <f t="shared" si="183"/>
        <v/>
      </c>
    </row>
    <row r="3767" spans="16:19" x14ac:dyDescent="0.2">
      <c r="P3767" s="134" t="str">
        <f t="shared" si="182"/>
        <v/>
      </c>
      <c r="Q3767" s="91" t="str">
        <f t="shared" si="184"/>
        <v/>
      </c>
      <c r="S3767" s="91" t="str">
        <f t="shared" si="183"/>
        <v/>
      </c>
    </row>
    <row r="3768" spans="16:19" x14ac:dyDescent="0.2">
      <c r="P3768" s="134" t="str">
        <f t="shared" si="182"/>
        <v/>
      </c>
      <c r="Q3768" s="91" t="str">
        <f t="shared" si="184"/>
        <v/>
      </c>
      <c r="S3768" s="91" t="str">
        <f t="shared" si="183"/>
        <v/>
      </c>
    </row>
    <row r="3769" spans="16:19" x14ac:dyDescent="0.2">
      <c r="P3769" s="134" t="str">
        <f t="shared" si="182"/>
        <v/>
      </c>
      <c r="Q3769" s="91" t="str">
        <f t="shared" si="184"/>
        <v/>
      </c>
      <c r="S3769" s="91" t="str">
        <f t="shared" si="183"/>
        <v/>
      </c>
    </row>
    <row r="3770" spans="16:19" x14ac:dyDescent="0.2">
      <c r="P3770" s="134" t="str">
        <f t="shared" si="182"/>
        <v/>
      </c>
      <c r="Q3770" s="91" t="str">
        <f t="shared" si="184"/>
        <v/>
      </c>
      <c r="S3770" s="91" t="str">
        <f t="shared" si="183"/>
        <v/>
      </c>
    </row>
    <row r="3771" spans="16:19" x14ac:dyDescent="0.2">
      <c r="P3771" s="134" t="str">
        <f t="shared" si="182"/>
        <v/>
      </c>
      <c r="Q3771" s="91" t="str">
        <f t="shared" si="184"/>
        <v/>
      </c>
      <c r="S3771" s="91" t="str">
        <f t="shared" si="183"/>
        <v/>
      </c>
    </row>
    <row r="3772" spans="16:19" x14ac:dyDescent="0.2">
      <c r="P3772" s="134" t="str">
        <f t="shared" si="182"/>
        <v/>
      </c>
      <c r="Q3772" s="91" t="str">
        <f t="shared" si="184"/>
        <v/>
      </c>
      <c r="S3772" s="91" t="str">
        <f t="shared" si="183"/>
        <v/>
      </c>
    </row>
    <row r="3773" spans="16:19" x14ac:dyDescent="0.2">
      <c r="P3773" s="134" t="str">
        <f t="shared" si="182"/>
        <v/>
      </c>
      <c r="Q3773" s="91" t="str">
        <f t="shared" si="184"/>
        <v/>
      </c>
      <c r="S3773" s="91" t="str">
        <f t="shared" si="183"/>
        <v/>
      </c>
    </row>
    <row r="3774" spans="16:19" x14ac:dyDescent="0.2">
      <c r="P3774" s="134" t="str">
        <f t="shared" si="182"/>
        <v/>
      </c>
      <c r="Q3774" s="91" t="str">
        <f t="shared" si="184"/>
        <v/>
      </c>
      <c r="S3774" s="91" t="str">
        <f t="shared" si="183"/>
        <v/>
      </c>
    </row>
    <row r="3775" spans="16:19" x14ac:dyDescent="0.2">
      <c r="P3775" s="134" t="str">
        <f t="shared" si="182"/>
        <v/>
      </c>
      <c r="Q3775" s="91" t="str">
        <f t="shared" si="184"/>
        <v/>
      </c>
      <c r="S3775" s="91" t="str">
        <f t="shared" si="183"/>
        <v/>
      </c>
    </row>
    <row r="3776" spans="16:19" x14ac:dyDescent="0.2">
      <c r="P3776" s="134" t="str">
        <f t="shared" si="182"/>
        <v/>
      </c>
      <c r="Q3776" s="91" t="str">
        <f t="shared" si="184"/>
        <v/>
      </c>
      <c r="S3776" s="91" t="str">
        <f t="shared" si="183"/>
        <v/>
      </c>
    </row>
    <row r="3777" spans="16:19" x14ac:dyDescent="0.2">
      <c r="P3777" s="134" t="str">
        <f t="shared" si="182"/>
        <v/>
      </c>
      <c r="Q3777" s="91" t="str">
        <f t="shared" si="184"/>
        <v/>
      </c>
      <c r="S3777" s="91" t="str">
        <f t="shared" si="183"/>
        <v/>
      </c>
    </row>
    <row r="3778" spans="16:19" x14ac:dyDescent="0.2">
      <c r="P3778" s="134" t="str">
        <f t="shared" si="182"/>
        <v/>
      </c>
      <c r="Q3778" s="91" t="str">
        <f t="shared" si="184"/>
        <v/>
      </c>
      <c r="S3778" s="91" t="str">
        <f t="shared" si="183"/>
        <v/>
      </c>
    </row>
    <row r="3779" spans="16:19" x14ac:dyDescent="0.2">
      <c r="P3779" s="134" t="str">
        <f t="shared" ref="P3779:P3842" si="185">IF(A3779="","",1)</f>
        <v/>
      </c>
      <c r="Q3779" s="91" t="str">
        <f t="shared" si="184"/>
        <v/>
      </c>
      <c r="S3779" s="91" t="str">
        <f t="shared" ref="S3779:S3842" si="186">IF(T3779="AGENT",2,"")&amp;IF(T3779="CLIENT",1,"")</f>
        <v/>
      </c>
    </row>
    <row r="3780" spans="16:19" x14ac:dyDescent="0.2">
      <c r="P3780" s="134" t="str">
        <f t="shared" si="185"/>
        <v/>
      </c>
      <c r="Q3780" s="91" t="str">
        <f t="shared" ref="Q3780:Q3843" si="187">IF(OR(L3780="TROP CHER ALL IN", L3780="TROP CHER FOB", L3780="TROP CHER FRET", L3780="REP HORS DELAIS", L3780="PDT NON ADAPTE", L3780="CDE ANNULEE", L3780="AUTRE"),1, "")</f>
        <v/>
      </c>
      <c r="S3780" s="91" t="str">
        <f t="shared" si="186"/>
        <v/>
      </c>
    </row>
    <row r="3781" spans="16:19" x14ac:dyDescent="0.2">
      <c r="P3781" s="134" t="str">
        <f t="shared" si="185"/>
        <v/>
      </c>
      <c r="Q3781" s="91" t="str">
        <f t="shared" si="187"/>
        <v/>
      </c>
      <c r="S3781" s="91" t="str">
        <f t="shared" si="186"/>
        <v/>
      </c>
    </row>
    <row r="3782" spans="16:19" x14ac:dyDescent="0.2">
      <c r="P3782" s="134" t="str">
        <f t="shared" si="185"/>
        <v/>
      </c>
      <c r="Q3782" s="91" t="str">
        <f t="shared" si="187"/>
        <v/>
      </c>
      <c r="S3782" s="91" t="str">
        <f t="shared" si="186"/>
        <v/>
      </c>
    </row>
    <row r="3783" spans="16:19" x14ac:dyDescent="0.2">
      <c r="P3783" s="134" t="str">
        <f t="shared" si="185"/>
        <v/>
      </c>
      <c r="Q3783" s="91" t="str">
        <f t="shared" si="187"/>
        <v/>
      </c>
      <c r="S3783" s="91" t="str">
        <f t="shared" si="186"/>
        <v/>
      </c>
    </row>
    <row r="3784" spans="16:19" x14ac:dyDescent="0.2">
      <c r="P3784" s="134" t="str">
        <f t="shared" si="185"/>
        <v/>
      </c>
      <c r="Q3784" s="91" t="str">
        <f t="shared" si="187"/>
        <v/>
      </c>
      <c r="S3784" s="91" t="str">
        <f t="shared" si="186"/>
        <v/>
      </c>
    </row>
    <row r="3785" spans="16:19" x14ac:dyDescent="0.2">
      <c r="P3785" s="134" t="str">
        <f t="shared" si="185"/>
        <v/>
      </c>
      <c r="Q3785" s="91" t="str">
        <f t="shared" si="187"/>
        <v/>
      </c>
      <c r="S3785" s="91" t="str">
        <f t="shared" si="186"/>
        <v/>
      </c>
    </row>
    <row r="3786" spans="16:19" x14ac:dyDescent="0.2">
      <c r="P3786" s="134" t="str">
        <f t="shared" si="185"/>
        <v/>
      </c>
      <c r="Q3786" s="91" t="str">
        <f t="shared" si="187"/>
        <v/>
      </c>
      <c r="S3786" s="91" t="str">
        <f t="shared" si="186"/>
        <v/>
      </c>
    </row>
    <row r="3787" spans="16:19" x14ac:dyDescent="0.2">
      <c r="P3787" s="134" t="str">
        <f t="shared" si="185"/>
        <v/>
      </c>
      <c r="Q3787" s="91" t="str">
        <f t="shared" si="187"/>
        <v/>
      </c>
      <c r="S3787" s="91" t="str">
        <f t="shared" si="186"/>
        <v/>
      </c>
    </row>
    <row r="3788" spans="16:19" x14ac:dyDescent="0.2">
      <c r="P3788" s="134" t="str">
        <f t="shared" si="185"/>
        <v/>
      </c>
      <c r="Q3788" s="91" t="str">
        <f t="shared" si="187"/>
        <v/>
      </c>
      <c r="S3788" s="91" t="str">
        <f t="shared" si="186"/>
        <v/>
      </c>
    </row>
    <row r="3789" spans="16:19" x14ac:dyDescent="0.2">
      <c r="P3789" s="134" t="str">
        <f t="shared" si="185"/>
        <v/>
      </c>
      <c r="Q3789" s="91" t="str">
        <f t="shared" si="187"/>
        <v/>
      </c>
      <c r="S3789" s="91" t="str">
        <f t="shared" si="186"/>
        <v/>
      </c>
    </row>
    <row r="3790" spans="16:19" x14ac:dyDescent="0.2">
      <c r="P3790" s="134" t="str">
        <f t="shared" si="185"/>
        <v/>
      </c>
      <c r="Q3790" s="91" t="str">
        <f t="shared" si="187"/>
        <v/>
      </c>
      <c r="S3790" s="91" t="str">
        <f t="shared" si="186"/>
        <v/>
      </c>
    </row>
    <row r="3791" spans="16:19" x14ac:dyDescent="0.2">
      <c r="P3791" s="134" t="str">
        <f t="shared" si="185"/>
        <v/>
      </c>
      <c r="Q3791" s="91" t="str">
        <f t="shared" si="187"/>
        <v/>
      </c>
      <c r="S3791" s="91" t="str">
        <f t="shared" si="186"/>
        <v/>
      </c>
    </row>
    <row r="3792" spans="16:19" x14ac:dyDescent="0.2">
      <c r="P3792" s="134" t="str">
        <f t="shared" si="185"/>
        <v/>
      </c>
      <c r="Q3792" s="91" t="str">
        <f t="shared" si="187"/>
        <v/>
      </c>
      <c r="S3792" s="91" t="str">
        <f t="shared" si="186"/>
        <v/>
      </c>
    </row>
    <row r="3793" spans="16:19" x14ac:dyDescent="0.2">
      <c r="P3793" s="134" t="str">
        <f t="shared" si="185"/>
        <v/>
      </c>
      <c r="Q3793" s="91" t="str">
        <f t="shared" si="187"/>
        <v/>
      </c>
      <c r="S3793" s="91" t="str">
        <f t="shared" si="186"/>
        <v/>
      </c>
    </row>
    <row r="3794" spans="16:19" x14ac:dyDescent="0.2">
      <c r="P3794" s="134" t="str">
        <f t="shared" si="185"/>
        <v/>
      </c>
      <c r="Q3794" s="91" t="str">
        <f t="shared" si="187"/>
        <v/>
      </c>
      <c r="S3794" s="91" t="str">
        <f t="shared" si="186"/>
        <v/>
      </c>
    </row>
    <row r="3795" spans="16:19" x14ac:dyDescent="0.2">
      <c r="P3795" s="134" t="str">
        <f t="shared" si="185"/>
        <v/>
      </c>
      <c r="Q3795" s="91" t="str">
        <f t="shared" si="187"/>
        <v/>
      </c>
      <c r="S3795" s="91" t="str">
        <f t="shared" si="186"/>
        <v/>
      </c>
    </row>
    <row r="3796" spans="16:19" x14ac:dyDescent="0.2">
      <c r="P3796" s="134" t="str">
        <f t="shared" si="185"/>
        <v/>
      </c>
      <c r="Q3796" s="91" t="str">
        <f t="shared" si="187"/>
        <v/>
      </c>
      <c r="S3796" s="91" t="str">
        <f t="shared" si="186"/>
        <v/>
      </c>
    </row>
    <row r="3797" spans="16:19" x14ac:dyDescent="0.2">
      <c r="P3797" s="134" t="str">
        <f t="shared" si="185"/>
        <v/>
      </c>
      <c r="Q3797" s="91" t="str">
        <f t="shared" si="187"/>
        <v/>
      </c>
      <c r="S3797" s="91" t="str">
        <f t="shared" si="186"/>
        <v/>
      </c>
    </row>
    <row r="3798" spans="16:19" x14ac:dyDescent="0.2">
      <c r="P3798" s="134" t="str">
        <f t="shared" si="185"/>
        <v/>
      </c>
      <c r="Q3798" s="91" t="str">
        <f t="shared" si="187"/>
        <v/>
      </c>
      <c r="S3798" s="91" t="str">
        <f t="shared" si="186"/>
        <v/>
      </c>
    </row>
    <row r="3799" spans="16:19" x14ac:dyDescent="0.2">
      <c r="P3799" s="134" t="str">
        <f t="shared" si="185"/>
        <v/>
      </c>
      <c r="Q3799" s="91" t="str">
        <f t="shared" si="187"/>
        <v/>
      </c>
      <c r="S3799" s="91" t="str">
        <f t="shared" si="186"/>
        <v/>
      </c>
    </row>
    <row r="3800" spans="16:19" x14ac:dyDescent="0.2">
      <c r="P3800" s="134" t="str">
        <f t="shared" si="185"/>
        <v/>
      </c>
      <c r="Q3800" s="91" t="str">
        <f t="shared" si="187"/>
        <v/>
      </c>
      <c r="S3800" s="91" t="str">
        <f t="shared" si="186"/>
        <v/>
      </c>
    </row>
    <row r="3801" spans="16:19" x14ac:dyDescent="0.2">
      <c r="P3801" s="134" t="str">
        <f t="shared" si="185"/>
        <v/>
      </c>
      <c r="Q3801" s="91" t="str">
        <f t="shared" si="187"/>
        <v/>
      </c>
      <c r="S3801" s="91" t="str">
        <f t="shared" si="186"/>
        <v/>
      </c>
    </row>
    <row r="3802" spans="16:19" x14ac:dyDescent="0.2">
      <c r="P3802" s="134" t="str">
        <f t="shared" si="185"/>
        <v/>
      </c>
      <c r="Q3802" s="91" t="str">
        <f t="shared" si="187"/>
        <v/>
      </c>
      <c r="S3802" s="91" t="str">
        <f t="shared" si="186"/>
        <v/>
      </c>
    </row>
    <row r="3803" spans="16:19" x14ac:dyDescent="0.2">
      <c r="P3803" s="134" t="str">
        <f t="shared" si="185"/>
        <v/>
      </c>
      <c r="Q3803" s="91" t="str">
        <f t="shared" si="187"/>
        <v/>
      </c>
      <c r="S3803" s="91" t="str">
        <f t="shared" si="186"/>
        <v/>
      </c>
    </row>
    <row r="3804" spans="16:19" x14ac:dyDescent="0.2">
      <c r="P3804" s="134" t="str">
        <f t="shared" si="185"/>
        <v/>
      </c>
      <c r="Q3804" s="91" t="str">
        <f t="shared" si="187"/>
        <v/>
      </c>
      <c r="S3804" s="91" t="str">
        <f t="shared" si="186"/>
        <v/>
      </c>
    </row>
    <row r="3805" spans="16:19" x14ac:dyDescent="0.2">
      <c r="P3805" s="134" t="str">
        <f t="shared" si="185"/>
        <v/>
      </c>
      <c r="Q3805" s="91" t="str">
        <f t="shared" si="187"/>
        <v/>
      </c>
      <c r="S3805" s="91" t="str">
        <f t="shared" si="186"/>
        <v/>
      </c>
    </row>
    <row r="3806" spans="16:19" x14ac:dyDescent="0.2">
      <c r="P3806" s="134" t="str">
        <f t="shared" si="185"/>
        <v/>
      </c>
      <c r="Q3806" s="91" t="str">
        <f t="shared" si="187"/>
        <v/>
      </c>
      <c r="S3806" s="91" t="str">
        <f t="shared" si="186"/>
        <v/>
      </c>
    </row>
    <row r="3807" spans="16:19" x14ac:dyDescent="0.2">
      <c r="P3807" s="134" t="str">
        <f t="shared" si="185"/>
        <v/>
      </c>
      <c r="Q3807" s="91" t="str">
        <f t="shared" si="187"/>
        <v/>
      </c>
      <c r="S3807" s="91" t="str">
        <f t="shared" si="186"/>
        <v/>
      </c>
    </row>
    <row r="3808" spans="16:19" x14ac:dyDescent="0.2">
      <c r="P3808" s="134" t="str">
        <f t="shared" si="185"/>
        <v/>
      </c>
      <c r="Q3808" s="91" t="str">
        <f t="shared" si="187"/>
        <v/>
      </c>
      <c r="S3808" s="91" t="str">
        <f t="shared" si="186"/>
        <v/>
      </c>
    </row>
    <row r="3809" spans="16:19" x14ac:dyDescent="0.2">
      <c r="P3809" s="134" t="str">
        <f t="shared" si="185"/>
        <v/>
      </c>
      <c r="Q3809" s="91" t="str">
        <f t="shared" si="187"/>
        <v/>
      </c>
      <c r="S3809" s="91" t="str">
        <f t="shared" si="186"/>
        <v/>
      </c>
    </row>
    <row r="3810" spans="16:19" x14ac:dyDescent="0.2">
      <c r="P3810" s="134" t="str">
        <f t="shared" si="185"/>
        <v/>
      </c>
      <c r="Q3810" s="91" t="str">
        <f t="shared" si="187"/>
        <v/>
      </c>
      <c r="S3810" s="91" t="str">
        <f t="shared" si="186"/>
        <v/>
      </c>
    </row>
    <row r="3811" spans="16:19" x14ac:dyDescent="0.2">
      <c r="P3811" s="134" t="str">
        <f t="shared" si="185"/>
        <v/>
      </c>
      <c r="Q3811" s="91" t="str">
        <f t="shared" si="187"/>
        <v/>
      </c>
      <c r="S3811" s="91" t="str">
        <f t="shared" si="186"/>
        <v/>
      </c>
    </row>
    <row r="3812" spans="16:19" x14ac:dyDescent="0.2">
      <c r="P3812" s="134" t="str">
        <f t="shared" si="185"/>
        <v/>
      </c>
      <c r="Q3812" s="91" t="str">
        <f t="shared" si="187"/>
        <v/>
      </c>
      <c r="S3812" s="91" t="str">
        <f t="shared" si="186"/>
        <v/>
      </c>
    </row>
    <row r="3813" spans="16:19" x14ac:dyDescent="0.2">
      <c r="P3813" s="134" t="str">
        <f t="shared" si="185"/>
        <v/>
      </c>
      <c r="Q3813" s="91" t="str">
        <f t="shared" si="187"/>
        <v/>
      </c>
      <c r="S3813" s="91" t="str">
        <f t="shared" si="186"/>
        <v/>
      </c>
    </row>
    <row r="3814" spans="16:19" x14ac:dyDescent="0.2">
      <c r="P3814" s="134" t="str">
        <f t="shared" si="185"/>
        <v/>
      </c>
      <c r="Q3814" s="91" t="str">
        <f t="shared" si="187"/>
        <v/>
      </c>
      <c r="S3814" s="91" t="str">
        <f t="shared" si="186"/>
        <v/>
      </c>
    </row>
    <row r="3815" spans="16:19" x14ac:dyDescent="0.2">
      <c r="P3815" s="134" t="str">
        <f t="shared" si="185"/>
        <v/>
      </c>
      <c r="Q3815" s="91" t="str">
        <f t="shared" si="187"/>
        <v/>
      </c>
      <c r="S3815" s="91" t="str">
        <f t="shared" si="186"/>
        <v/>
      </c>
    </row>
    <row r="3816" spans="16:19" x14ac:dyDescent="0.2">
      <c r="P3816" s="134" t="str">
        <f t="shared" si="185"/>
        <v/>
      </c>
      <c r="Q3816" s="91" t="str">
        <f t="shared" si="187"/>
        <v/>
      </c>
      <c r="S3816" s="91" t="str">
        <f t="shared" si="186"/>
        <v/>
      </c>
    </row>
    <row r="3817" spans="16:19" x14ac:dyDescent="0.2">
      <c r="P3817" s="134" t="str">
        <f t="shared" si="185"/>
        <v/>
      </c>
      <c r="Q3817" s="91" t="str">
        <f t="shared" si="187"/>
        <v/>
      </c>
      <c r="S3817" s="91" t="str">
        <f t="shared" si="186"/>
        <v/>
      </c>
    </row>
    <row r="3818" spans="16:19" x14ac:dyDescent="0.2">
      <c r="P3818" s="134" t="str">
        <f t="shared" si="185"/>
        <v/>
      </c>
      <c r="Q3818" s="91" t="str">
        <f t="shared" si="187"/>
        <v/>
      </c>
      <c r="S3818" s="91" t="str">
        <f t="shared" si="186"/>
        <v/>
      </c>
    </row>
    <row r="3819" spans="16:19" x14ac:dyDescent="0.2">
      <c r="P3819" s="134" t="str">
        <f t="shared" si="185"/>
        <v/>
      </c>
      <c r="Q3819" s="91" t="str">
        <f t="shared" si="187"/>
        <v/>
      </c>
      <c r="S3819" s="91" t="str">
        <f t="shared" si="186"/>
        <v/>
      </c>
    </row>
    <row r="3820" spans="16:19" x14ac:dyDescent="0.2">
      <c r="P3820" s="134" t="str">
        <f t="shared" si="185"/>
        <v/>
      </c>
      <c r="Q3820" s="91" t="str">
        <f t="shared" si="187"/>
        <v/>
      </c>
      <c r="S3820" s="91" t="str">
        <f t="shared" si="186"/>
        <v/>
      </c>
    </row>
    <row r="3821" spans="16:19" x14ac:dyDescent="0.2">
      <c r="P3821" s="134" t="str">
        <f t="shared" si="185"/>
        <v/>
      </c>
      <c r="Q3821" s="91" t="str">
        <f t="shared" si="187"/>
        <v/>
      </c>
      <c r="S3821" s="91" t="str">
        <f t="shared" si="186"/>
        <v/>
      </c>
    </row>
    <row r="3822" spans="16:19" x14ac:dyDescent="0.2">
      <c r="P3822" s="134" t="str">
        <f t="shared" si="185"/>
        <v/>
      </c>
      <c r="Q3822" s="91" t="str">
        <f t="shared" si="187"/>
        <v/>
      </c>
      <c r="S3822" s="91" t="str">
        <f t="shared" si="186"/>
        <v/>
      </c>
    </row>
    <row r="3823" spans="16:19" x14ac:dyDescent="0.2">
      <c r="P3823" s="134" t="str">
        <f t="shared" si="185"/>
        <v/>
      </c>
      <c r="Q3823" s="91" t="str">
        <f t="shared" si="187"/>
        <v/>
      </c>
      <c r="S3823" s="91" t="str">
        <f t="shared" si="186"/>
        <v/>
      </c>
    </row>
    <row r="3824" spans="16:19" x14ac:dyDescent="0.2">
      <c r="P3824" s="134" t="str">
        <f t="shared" si="185"/>
        <v/>
      </c>
      <c r="Q3824" s="91" t="str">
        <f t="shared" si="187"/>
        <v/>
      </c>
      <c r="S3824" s="91" t="str">
        <f t="shared" si="186"/>
        <v/>
      </c>
    </row>
    <row r="3825" spans="16:19" x14ac:dyDescent="0.2">
      <c r="P3825" s="134" t="str">
        <f t="shared" si="185"/>
        <v/>
      </c>
      <c r="Q3825" s="91" t="str">
        <f t="shared" si="187"/>
        <v/>
      </c>
      <c r="S3825" s="91" t="str">
        <f t="shared" si="186"/>
        <v/>
      </c>
    </row>
    <row r="3826" spans="16:19" x14ac:dyDescent="0.2">
      <c r="P3826" s="134" t="str">
        <f t="shared" si="185"/>
        <v/>
      </c>
      <c r="Q3826" s="91" t="str">
        <f t="shared" si="187"/>
        <v/>
      </c>
      <c r="S3826" s="91" t="str">
        <f t="shared" si="186"/>
        <v/>
      </c>
    </row>
    <row r="3827" spans="16:19" x14ac:dyDescent="0.2">
      <c r="P3827" s="134" t="str">
        <f t="shared" si="185"/>
        <v/>
      </c>
      <c r="Q3827" s="91" t="str">
        <f t="shared" si="187"/>
        <v/>
      </c>
      <c r="S3827" s="91" t="str">
        <f t="shared" si="186"/>
        <v/>
      </c>
    </row>
    <row r="3828" spans="16:19" x14ac:dyDescent="0.2">
      <c r="P3828" s="134" t="str">
        <f t="shared" si="185"/>
        <v/>
      </c>
      <c r="Q3828" s="91" t="str">
        <f t="shared" si="187"/>
        <v/>
      </c>
      <c r="S3828" s="91" t="str">
        <f t="shared" si="186"/>
        <v/>
      </c>
    </row>
    <row r="3829" spans="16:19" x14ac:dyDescent="0.2">
      <c r="P3829" s="134" t="str">
        <f t="shared" si="185"/>
        <v/>
      </c>
      <c r="Q3829" s="91" t="str">
        <f t="shared" si="187"/>
        <v/>
      </c>
      <c r="S3829" s="91" t="str">
        <f t="shared" si="186"/>
        <v/>
      </c>
    </row>
    <row r="3830" spans="16:19" x14ac:dyDescent="0.2">
      <c r="P3830" s="134" t="str">
        <f t="shared" si="185"/>
        <v/>
      </c>
      <c r="Q3830" s="91" t="str">
        <f t="shared" si="187"/>
        <v/>
      </c>
      <c r="S3830" s="91" t="str">
        <f t="shared" si="186"/>
        <v/>
      </c>
    </row>
    <row r="3831" spans="16:19" x14ac:dyDescent="0.2">
      <c r="P3831" s="134" t="str">
        <f t="shared" si="185"/>
        <v/>
      </c>
      <c r="Q3831" s="91" t="str">
        <f t="shared" si="187"/>
        <v/>
      </c>
      <c r="S3831" s="91" t="str">
        <f t="shared" si="186"/>
        <v/>
      </c>
    </row>
    <row r="3832" spans="16:19" x14ac:dyDescent="0.2">
      <c r="P3832" s="134" t="str">
        <f t="shared" si="185"/>
        <v/>
      </c>
      <c r="Q3832" s="91" t="str">
        <f t="shared" si="187"/>
        <v/>
      </c>
      <c r="S3832" s="91" t="str">
        <f t="shared" si="186"/>
        <v/>
      </c>
    </row>
    <row r="3833" spans="16:19" x14ac:dyDescent="0.2">
      <c r="P3833" s="134" t="str">
        <f t="shared" si="185"/>
        <v/>
      </c>
      <c r="Q3833" s="91" t="str">
        <f t="shared" si="187"/>
        <v/>
      </c>
      <c r="S3833" s="91" t="str">
        <f t="shared" si="186"/>
        <v/>
      </c>
    </row>
    <row r="3834" spans="16:19" x14ac:dyDescent="0.2">
      <c r="P3834" s="134" t="str">
        <f t="shared" si="185"/>
        <v/>
      </c>
      <c r="Q3834" s="91" t="str">
        <f t="shared" si="187"/>
        <v/>
      </c>
      <c r="S3834" s="91" t="str">
        <f t="shared" si="186"/>
        <v/>
      </c>
    </row>
    <row r="3835" spans="16:19" x14ac:dyDescent="0.2">
      <c r="P3835" s="134" t="str">
        <f t="shared" si="185"/>
        <v/>
      </c>
      <c r="Q3835" s="91" t="str">
        <f t="shared" si="187"/>
        <v/>
      </c>
      <c r="S3835" s="91" t="str">
        <f t="shared" si="186"/>
        <v/>
      </c>
    </row>
    <row r="3836" spans="16:19" x14ac:dyDescent="0.2">
      <c r="P3836" s="134" t="str">
        <f t="shared" si="185"/>
        <v/>
      </c>
      <c r="Q3836" s="91" t="str">
        <f t="shared" si="187"/>
        <v/>
      </c>
      <c r="S3836" s="91" t="str">
        <f t="shared" si="186"/>
        <v/>
      </c>
    </row>
    <row r="3837" spans="16:19" x14ac:dyDescent="0.2">
      <c r="P3837" s="134" t="str">
        <f t="shared" si="185"/>
        <v/>
      </c>
      <c r="Q3837" s="91" t="str">
        <f t="shared" si="187"/>
        <v/>
      </c>
      <c r="S3837" s="91" t="str">
        <f t="shared" si="186"/>
        <v/>
      </c>
    </row>
    <row r="3838" spans="16:19" x14ac:dyDescent="0.2">
      <c r="P3838" s="134" t="str">
        <f t="shared" si="185"/>
        <v/>
      </c>
      <c r="Q3838" s="91" t="str">
        <f t="shared" si="187"/>
        <v/>
      </c>
      <c r="S3838" s="91" t="str">
        <f t="shared" si="186"/>
        <v/>
      </c>
    </row>
    <row r="3839" spans="16:19" x14ac:dyDescent="0.2">
      <c r="P3839" s="134" t="str">
        <f t="shared" si="185"/>
        <v/>
      </c>
      <c r="Q3839" s="91" t="str">
        <f t="shared" si="187"/>
        <v/>
      </c>
      <c r="S3839" s="91" t="str">
        <f t="shared" si="186"/>
        <v/>
      </c>
    </row>
    <row r="3840" spans="16:19" x14ac:dyDescent="0.2">
      <c r="P3840" s="134" t="str">
        <f t="shared" si="185"/>
        <v/>
      </c>
      <c r="Q3840" s="91" t="str">
        <f t="shared" si="187"/>
        <v/>
      </c>
      <c r="S3840" s="91" t="str">
        <f t="shared" si="186"/>
        <v/>
      </c>
    </row>
    <row r="3841" spans="16:19" x14ac:dyDescent="0.2">
      <c r="P3841" s="134" t="str">
        <f t="shared" si="185"/>
        <v/>
      </c>
      <c r="Q3841" s="91" t="str">
        <f t="shared" si="187"/>
        <v/>
      </c>
      <c r="S3841" s="91" t="str">
        <f t="shared" si="186"/>
        <v/>
      </c>
    </row>
    <row r="3842" spans="16:19" x14ac:dyDescent="0.2">
      <c r="P3842" s="134" t="str">
        <f t="shared" si="185"/>
        <v/>
      </c>
      <c r="Q3842" s="91" t="str">
        <f t="shared" si="187"/>
        <v/>
      </c>
      <c r="S3842" s="91" t="str">
        <f t="shared" si="186"/>
        <v/>
      </c>
    </row>
    <row r="3843" spans="16:19" x14ac:dyDescent="0.2">
      <c r="P3843" s="134" t="str">
        <f t="shared" ref="P3843:P3906" si="188">IF(A3843="","",1)</f>
        <v/>
      </c>
      <c r="Q3843" s="91" t="str">
        <f t="shared" si="187"/>
        <v/>
      </c>
      <c r="S3843" s="91" t="str">
        <f t="shared" ref="S3843:S3906" si="189">IF(T3843="AGENT",2,"")&amp;IF(T3843="CLIENT",1,"")</f>
        <v/>
      </c>
    </row>
    <row r="3844" spans="16:19" x14ac:dyDescent="0.2">
      <c r="P3844" s="134" t="str">
        <f t="shared" si="188"/>
        <v/>
      </c>
      <c r="Q3844" s="91" t="str">
        <f t="shared" ref="Q3844:Q3907" si="190">IF(OR(L3844="TROP CHER ALL IN", L3844="TROP CHER FOB", L3844="TROP CHER FRET", L3844="REP HORS DELAIS", L3844="PDT NON ADAPTE", L3844="CDE ANNULEE", L3844="AUTRE"),1, "")</f>
        <v/>
      </c>
      <c r="S3844" s="91" t="str">
        <f t="shared" si="189"/>
        <v/>
      </c>
    </row>
    <row r="3845" spans="16:19" x14ac:dyDescent="0.2">
      <c r="P3845" s="134" t="str">
        <f t="shared" si="188"/>
        <v/>
      </c>
      <c r="Q3845" s="91" t="str">
        <f t="shared" si="190"/>
        <v/>
      </c>
      <c r="S3845" s="91" t="str">
        <f t="shared" si="189"/>
        <v/>
      </c>
    </row>
    <row r="3846" spans="16:19" x14ac:dyDescent="0.2">
      <c r="P3846" s="134" t="str">
        <f t="shared" si="188"/>
        <v/>
      </c>
      <c r="Q3846" s="91" t="str">
        <f t="shared" si="190"/>
        <v/>
      </c>
      <c r="S3846" s="91" t="str">
        <f t="shared" si="189"/>
        <v/>
      </c>
    </row>
    <row r="3847" spans="16:19" x14ac:dyDescent="0.2">
      <c r="P3847" s="134" t="str">
        <f t="shared" si="188"/>
        <v/>
      </c>
      <c r="Q3847" s="91" t="str">
        <f t="shared" si="190"/>
        <v/>
      </c>
      <c r="S3847" s="91" t="str">
        <f t="shared" si="189"/>
        <v/>
      </c>
    </row>
    <row r="3848" spans="16:19" x14ac:dyDescent="0.2">
      <c r="P3848" s="134" t="str">
        <f t="shared" si="188"/>
        <v/>
      </c>
      <c r="Q3848" s="91" t="str">
        <f t="shared" si="190"/>
        <v/>
      </c>
      <c r="S3848" s="91" t="str">
        <f t="shared" si="189"/>
        <v/>
      </c>
    </row>
    <row r="3849" spans="16:19" x14ac:dyDescent="0.2">
      <c r="P3849" s="134" t="str">
        <f t="shared" si="188"/>
        <v/>
      </c>
      <c r="Q3849" s="91" t="str">
        <f t="shared" si="190"/>
        <v/>
      </c>
      <c r="S3849" s="91" t="str">
        <f t="shared" si="189"/>
        <v/>
      </c>
    </row>
    <row r="3850" spans="16:19" x14ac:dyDescent="0.2">
      <c r="P3850" s="134" t="str">
        <f t="shared" si="188"/>
        <v/>
      </c>
      <c r="Q3850" s="91" t="str">
        <f t="shared" si="190"/>
        <v/>
      </c>
      <c r="S3850" s="91" t="str">
        <f t="shared" si="189"/>
        <v/>
      </c>
    </row>
    <row r="3851" spans="16:19" x14ac:dyDescent="0.2">
      <c r="P3851" s="134" t="str">
        <f t="shared" si="188"/>
        <v/>
      </c>
      <c r="Q3851" s="91" t="str">
        <f t="shared" si="190"/>
        <v/>
      </c>
      <c r="S3851" s="91" t="str">
        <f t="shared" si="189"/>
        <v/>
      </c>
    </row>
    <row r="3852" spans="16:19" x14ac:dyDescent="0.2">
      <c r="P3852" s="134" t="str">
        <f t="shared" si="188"/>
        <v/>
      </c>
      <c r="Q3852" s="91" t="str">
        <f t="shared" si="190"/>
        <v/>
      </c>
      <c r="S3852" s="91" t="str">
        <f t="shared" si="189"/>
        <v/>
      </c>
    </row>
    <row r="3853" spans="16:19" x14ac:dyDescent="0.2">
      <c r="P3853" s="134" t="str">
        <f t="shared" si="188"/>
        <v/>
      </c>
      <c r="Q3853" s="91" t="str">
        <f t="shared" si="190"/>
        <v/>
      </c>
      <c r="S3853" s="91" t="str">
        <f t="shared" si="189"/>
        <v/>
      </c>
    </row>
    <row r="3854" spans="16:19" x14ac:dyDescent="0.2">
      <c r="P3854" s="134" t="str">
        <f t="shared" si="188"/>
        <v/>
      </c>
      <c r="Q3854" s="91" t="str">
        <f t="shared" si="190"/>
        <v/>
      </c>
      <c r="S3854" s="91" t="str">
        <f t="shared" si="189"/>
        <v/>
      </c>
    </row>
    <row r="3855" spans="16:19" x14ac:dyDescent="0.2">
      <c r="P3855" s="134" t="str">
        <f t="shared" si="188"/>
        <v/>
      </c>
      <c r="Q3855" s="91" t="str">
        <f t="shared" si="190"/>
        <v/>
      </c>
      <c r="S3855" s="91" t="str">
        <f t="shared" si="189"/>
        <v/>
      </c>
    </row>
    <row r="3856" spans="16:19" x14ac:dyDescent="0.2">
      <c r="P3856" s="134" t="str">
        <f t="shared" si="188"/>
        <v/>
      </c>
      <c r="Q3856" s="91" t="str">
        <f t="shared" si="190"/>
        <v/>
      </c>
      <c r="S3856" s="91" t="str">
        <f t="shared" si="189"/>
        <v/>
      </c>
    </row>
    <row r="3857" spans="16:19" x14ac:dyDescent="0.2">
      <c r="P3857" s="134" t="str">
        <f t="shared" si="188"/>
        <v/>
      </c>
      <c r="Q3857" s="91" t="str">
        <f t="shared" si="190"/>
        <v/>
      </c>
      <c r="S3857" s="91" t="str">
        <f t="shared" si="189"/>
        <v/>
      </c>
    </row>
    <row r="3858" spans="16:19" x14ac:dyDescent="0.2">
      <c r="P3858" s="134" t="str">
        <f t="shared" si="188"/>
        <v/>
      </c>
      <c r="Q3858" s="91" t="str">
        <f t="shared" si="190"/>
        <v/>
      </c>
      <c r="S3858" s="91" t="str">
        <f t="shared" si="189"/>
        <v/>
      </c>
    </row>
    <row r="3859" spans="16:19" x14ac:dyDescent="0.2">
      <c r="P3859" s="134" t="str">
        <f t="shared" si="188"/>
        <v/>
      </c>
      <c r="Q3859" s="91" t="str">
        <f t="shared" si="190"/>
        <v/>
      </c>
      <c r="S3859" s="91" t="str">
        <f t="shared" si="189"/>
        <v/>
      </c>
    </row>
    <row r="3860" spans="16:19" x14ac:dyDescent="0.2">
      <c r="P3860" s="134" t="str">
        <f t="shared" si="188"/>
        <v/>
      </c>
      <c r="Q3860" s="91" t="str">
        <f t="shared" si="190"/>
        <v/>
      </c>
      <c r="S3860" s="91" t="str">
        <f t="shared" si="189"/>
        <v/>
      </c>
    </row>
    <row r="3861" spans="16:19" x14ac:dyDescent="0.2">
      <c r="P3861" s="134" t="str">
        <f t="shared" si="188"/>
        <v/>
      </c>
      <c r="Q3861" s="91" t="str">
        <f t="shared" si="190"/>
        <v/>
      </c>
      <c r="S3861" s="91" t="str">
        <f t="shared" si="189"/>
        <v/>
      </c>
    </row>
    <row r="3862" spans="16:19" x14ac:dyDescent="0.2">
      <c r="P3862" s="134" t="str">
        <f t="shared" si="188"/>
        <v/>
      </c>
      <c r="Q3862" s="91" t="str">
        <f t="shared" si="190"/>
        <v/>
      </c>
      <c r="S3862" s="91" t="str">
        <f t="shared" si="189"/>
        <v/>
      </c>
    </row>
    <row r="3863" spans="16:19" x14ac:dyDescent="0.2">
      <c r="P3863" s="134" t="str">
        <f t="shared" si="188"/>
        <v/>
      </c>
      <c r="Q3863" s="91" t="str">
        <f t="shared" si="190"/>
        <v/>
      </c>
      <c r="S3863" s="91" t="str">
        <f t="shared" si="189"/>
        <v/>
      </c>
    </row>
    <row r="3864" spans="16:19" x14ac:dyDescent="0.2">
      <c r="P3864" s="134" t="str">
        <f t="shared" si="188"/>
        <v/>
      </c>
      <c r="Q3864" s="91" t="str">
        <f t="shared" si="190"/>
        <v/>
      </c>
      <c r="S3864" s="91" t="str">
        <f t="shared" si="189"/>
        <v/>
      </c>
    </row>
    <row r="3865" spans="16:19" x14ac:dyDescent="0.2">
      <c r="P3865" s="134" t="str">
        <f t="shared" si="188"/>
        <v/>
      </c>
      <c r="Q3865" s="91" t="str">
        <f t="shared" si="190"/>
        <v/>
      </c>
      <c r="S3865" s="91" t="str">
        <f t="shared" si="189"/>
        <v/>
      </c>
    </row>
    <row r="3866" spans="16:19" x14ac:dyDescent="0.2">
      <c r="P3866" s="134" t="str">
        <f t="shared" si="188"/>
        <v/>
      </c>
      <c r="Q3866" s="91" t="str">
        <f t="shared" si="190"/>
        <v/>
      </c>
      <c r="S3866" s="91" t="str">
        <f t="shared" si="189"/>
        <v/>
      </c>
    </row>
    <row r="3867" spans="16:19" x14ac:dyDescent="0.2">
      <c r="P3867" s="134" t="str">
        <f t="shared" si="188"/>
        <v/>
      </c>
      <c r="Q3867" s="91" t="str">
        <f t="shared" si="190"/>
        <v/>
      </c>
      <c r="S3867" s="91" t="str">
        <f t="shared" si="189"/>
        <v/>
      </c>
    </row>
    <row r="3868" spans="16:19" x14ac:dyDescent="0.2">
      <c r="P3868" s="134" t="str">
        <f t="shared" si="188"/>
        <v/>
      </c>
      <c r="Q3868" s="91" t="str">
        <f t="shared" si="190"/>
        <v/>
      </c>
      <c r="S3868" s="91" t="str">
        <f t="shared" si="189"/>
        <v/>
      </c>
    </row>
    <row r="3869" spans="16:19" x14ac:dyDescent="0.2">
      <c r="P3869" s="134" t="str">
        <f t="shared" si="188"/>
        <v/>
      </c>
      <c r="Q3869" s="91" t="str">
        <f t="shared" si="190"/>
        <v/>
      </c>
      <c r="S3869" s="91" t="str">
        <f t="shared" si="189"/>
        <v/>
      </c>
    </row>
    <row r="3870" spans="16:19" x14ac:dyDescent="0.2">
      <c r="P3870" s="134" t="str">
        <f t="shared" si="188"/>
        <v/>
      </c>
      <c r="Q3870" s="91" t="str">
        <f t="shared" si="190"/>
        <v/>
      </c>
      <c r="S3870" s="91" t="str">
        <f t="shared" si="189"/>
        <v/>
      </c>
    </row>
    <row r="3871" spans="16:19" x14ac:dyDescent="0.2">
      <c r="P3871" s="134" t="str">
        <f t="shared" si="188"/>
        <v/>
      </c>
      <c r="Q3871" s="91" t="str">
        <f t="shared" si="190"/>
        <v/>
      </c>
      <c r="S3871" s="91" t="str">
        <f t="shared" si="189"/>
        <v/>
      </c>
    </row>
    <row r="3872" spans="16:19" x14ac:dyDescent="0.2">
      <c r="P3872" s="134" t="str">
        <f t="shared" si="188"/>
        <v/>
      </c>
      <c r="Q3872" s="91" t="str">
        <f t="shared" si="190"/>
        <v/>
      </c>
      <c r="S3872" s="91" t="str">
        <f t="shared" si="189"/>
        <v/>
      </c>
    </row>
    <row r="3873" spans="16:19" x14ac:dyDescent="0.2">
      <c r="P3873" s="134" t="str">
        <f t="shared" si="188"/>
        <v/>
      </c>
      <c r="Q3873" s="91" t="str">
        <f t="shared" si="190"/>
        <v/>
      </c>
      <c r="S3873" s="91" t="str">
        <f t="shared" si="189"/>
        <v/>
      </c>
    </row>
    <row r="3874" spans="16:19" x14ac:dyDescent="0.2">
      <c r="P3874" s="134" t="str">
        <f t="shared" si="188"/>
        <v/>
      </c>
      <c r="Q3874" s="91" t="str">
        <f t="shared" si="190"/>
        <v/>
      </c>
      <c r="S3874" s="91" t="str">
        <f t="shared" si="189"/>
        <v/>
      </c>
    </row>
    <row r="3875" spans="16:19" x14ac:dyDescent="0.2">
      <c r="P3875" s="134" t="str">
        <f t="shared" si="188"/>
        <v/>
      </c>
      <c r="Q3875" s="91" t="str">
        <f t="shared" si="190"/>
        <v/>
      </c>
      <c r="S3875" s="91" t="str">
        <f t="shared" si="189"/>
        <v/>
      </c>
    </row>
    <row r="3876" spans="16:19" x14ac:dyDescent="0.2">
      <c r="P3876" s="134" t="str">
        <f t="shared" si="188"/>
        <v/>
      </c>
      <c r="Q3876" s="91" t="str">
        <f t="shared" si="190"/>
        <v/>
      </c>
      <c r="S3876" s="91" t="str">
        <f t="shared" si="189"/>
        <v/>
      </c>
    </row>
    <row r="3877" spans="16:19" x14ac:dyDescent="0.2">
      <c r="P3877" s="134" t="str">
        <f t="shared" si="188"/>
        <v/>
      </c>
      <c r="Q3877" s="91" t="str">
        <f t="shared" si="190"/>
        <v/>
      </c>
      <c r="S3877" s="91" t="str">
        <f t="shared" si="189"/>
        <v/>
      </c>
    </row>
    <row r="3878" spans="16:19" x14ac:dyDescent="0.2">
      <c r="P3878" s="134" t="str">
        <f t="shared" si="188"/>
        <v/>
      </c>
      <c r="Q3878" s="91" t="str">
        <f t="shared" si="190"/>
        <v/>
      </c>
      <c r="S3878" s="91" t="str">
        <f t="shared" si="189"/>
        <v/>
      </c>
    </row>
    <row r="3879" spans="16:19" x14ac:dyDescent="0.2">
      <c r="P3879" s="134" t="str">
        <f t="shared" si="188"/>
        <v/>
      </c>
      <c r="Q3879" s="91" t="str">
        <f t="shared" si="190"/>
        <v/>
      </c>
      <c r="S3879" s="91" t="str">
        <f t="shared" si="189"/>
        <v/>
      </c>
    </row>
    <row r="3880" spans="16:19" x14ac:dyDescent="0.2">
      <c r="P3880" s="134" t="str">
        <f t="shared" si="188"/>
        <v/>
      </c>
      <c r="Q3880" s="91" t="str">
        <f t="shared" si="190"/>
        <v/>
      </c>
      <c r="S3880" s="91" t="str">
        <f t="shared" si="189"/>
        <v/>
      </c>
    </row>
    <row r="3881" spans="16:19" x14ac:dyDescent="0.2">
      <c r="P3881" s="134" t="str">
        <f t="shared" si="188"/>
        <v/>
      </c>
      <c r="Q3881" s="91" t="str">
        <f t="shared" si="190"/>
        <v/>
      </c>
      <c r="S3881" s="91" t="str">
        <f t="shared" si="189"/>
        <v/>
      </c>
    </row>
    <row r="3882" spans="16:19" x14ac:dyDescent="0.2">
      <c r="P3882" s="134" t="str">
        <f t="shared" si="188"/>
        <v/>
      </c>
      <c r="Q3882" s="91" t="str">
        <f t="shared" si="190"/>
        <v/>
      </c>
      <c r="S3882" s="91" t="str">
        <f t="shared" si="189"/>
        <v/>
      </c>
    </row>
    <row r="3883" spans="16:19" x14ac:dyDescent="0.2">
      <c r="P3883" s="134" t="str">
        <f t="shared" si="188"/>
        <v/>
      </c>
      <c r="Q3883" s="91" t="str">
        <f t="shared" si="190"/>
        <v/>
      </c>
      <c r="S3883" s="91" t="str">
        <f t="shared" si="189"/>
        <v/>
      </c>
    </row>
    <row r="3884" spans="16:19" x14ac:dyDescent="0.2">
      <c r="P3884" s="134" t="str">
        <f t="shared" si="188"/>
        <v/>
      </c>
      <c r="Q3884" s="91" t="str">
        <f t="shared" si="190"/>
        <v/>
      </c>
      <c r="S3884" s="91" t="str">
        <f t="shared" si="189"/>
        <v/>
      </c>
    </row>
    <row r="3885" spans="16:19" x14ac:dyDescent="0.2">
      <c r="P3885" s="134" t="str">
        <f t="shared" si="188"/>
        <v/>
      </c>
      <c r="Q3885" s="91" t="str">
        <f t="shared" si="190"/>
        <v/>
      </c>
      <c r="S3885" s="91" t="str">
        <f t="shared" si="189"/>
        <v/>
      </c>
    </row>
    <row r="3886" spans="16:19" x14ac:dyDescent="0.2">
      <c r="P3886" s="134" t="str">
        <f t="shared" si="188"/>
        <v/>
      </c>
      <c r="Q3886" s="91" t="str">
        <f t="shared" si="190"/>
        <v/>
      </c>
      <c r="S3886" s="91" t="str">
        <f t="shared" si="189"/>
        <v/>
      </c>
    </row>
    <row r="3887" spans="16:19" x14ac:dyDescent="0.2">
      <c r="P3887" s="134" t="str">
        <f t="shared" si="188"/>
        <v/>
      </c>
      <c r="Q3887" s="91" t="str">
        <f t="shared" si="190"/>
        <v/>
      </c>
      <c r="S3887" s="91" t="str">
        <f t="shared" si="189"/>
        <v/>
      </c>
    </row>
    <row r="3888" spans="16:19" x14ac:dyDescent="0.2">
      <c r="P3888" s="134" t="str">
        <f t="shared" si="188"/>
        <v/>
      </c>
      <c r="Q3888" s="91" t="str">
        <f t="shared" si="190"/>
        <v/>
      </c>
      <c r="S3888" s="91" t="str">
        <f t="shared" si="189"/>
        <v/>
      </c>
    </row>
    <row r="3889" spans="16:19" x14ac:dyDescent="0.2">
      <c r="P3889" s="134" t="str">
        <f t="shared" si="188"/>
        <v/>
      </c>
      <c r="Q3889" s="91" t="str">
        <f t="shared" si="190"/>
        <v/>
      </c>
      <c r="S3889" s="91" t="str">
        <f t="shared" si="189"/>
        <v/>
      </c>
    </row>
    <row r="3890" spans="16:19" x14ac:dyDescent="0.2">
      <c r="P3890" s="134" t="str">
        <f t="shared" si="188"/>
        <v/>
      </c>
      <c r="Q3890" s="91" t="str">
        <f t="shared" si="190"/>
        <v/>
      </c>
      <c r="S3890" s="91" t="str">
        <f t="shared" si="189"/>
        <v/>
      </c>
    </row>
    <row r="3891" spans="16:19" x14ac:dyDescent="0.2">
      <c r="P3891" s="134" t="str">
        <f t="shared" si="188"/>
        <v/>
      </c>
      <c r="Q3891" s="91" t="str">
        <f t="shared" si="190"/>
        <v/>
      </c>
      <c r="S3891" s="91" t="str">
        <f t="shared" si="189"/>
        <v/>
      </c>
    </row>
    <row r="3892" spans="16:19" x14ac:dyDescent="0.2">
      <c r="P3892" s="134" t="str">
        <f t="shared" si="188"/>
        <v/>
      </c>
      <c r="Q3892" s="91" t="str">
        <f t="shared" si="190"/>
        <v/>
      </c>
      <c r="S3892" s="91" t="str">
        <f t="shared" si="189"/>
        <v/>
      </c>
    </row>
    <row r="3893" spans="16:19" x14ac:dyDescent="0.2">
      <c r="P3893" s="134" t="str">
        <f t="shared" si="188"/>
        <v/>
      </c>
      <c r="Q3893" s="91" t="str">
        <f t="shared" si="190"/>
        <v/>
      </c>
      <c r="S3893" s="91" t="str">
        <f t="shared" si="189"/>
        <v/>
      </c>
    </row>
    <row r="3894" spans="16:19" x14ac:dyDescent="0.2">
      <c r="P3894" s="134" t="str">
        <f t="shared" si="188"/>
        <v/>
      </c>
      <c r="Q3894" s="91" t="str">
        <f t="shared" si="190"/>
        <v/>
      </c>
      <c r="S3894" s="91" t="str">
        <f t="shared" si="189"/>
        <v/>
      </c>
    </row>
    <row r="3895" spans="16:19" x14ac:dyDescent="0.2">
      <c r="P3895" s="134" t="str">
        <f t="shared" si="188"/>
        <v/>
      </c>
      <c r="Q3895" s="91" t="str">
        <f t="shared" si="190"/>
        <v/>
      </c>
      <c r="S3895" s="91" t="str">
        <f t="shared" si="189"/>
        <v/>
      </c>
    </row>
    <row r="3896" spans="16:19" x14ac:dyDescent="0.2">
      <c r="P3896" s="134" t="str">
        <f t="shared" si="188"/>
        <v/>
      </c>
      <c r="Q3896" s="91" t="str">
        <f t="shared" si="190"/>
        <v/>
      </c>
      <c r="S3896" s="91" t="str">
        <f t="shared" si="189"/>
        <v/>
      </c>
    </row>
    <row r="3897" spans="16:19" x14ac:dyDescent="0.2">
      <c r="P3897" s="134" t="str">
        <f t="shared" si="188"/>
        <v/>
      </c>
      <c r="Q3897" s="91" t="str">
        <f t="shared" si="190"/>
        <v/>
      </c>
      <c r="S3897" s="91" t="str">
        <f t="shared" si="189"/>
        <v/>
      </c>
    </row>
    <row r="3898" spans="16:19" x14ac:dyDescent="0.2">
      <c r="P3898" s="134" t="str">
        <f t="shared" si="188"/>
        <v/>
      </c>
      <c r="Q3898" s="91" t="str">
        <f t="shared" si="190"/>
        <v/>
      </c>
      <c r="S3898" s="91" t="str">
        <f t="shared" si="189"/>
        <v/>
      </c>
    </row>
    <row r="3899" spans="16:19" x14ac:dyDescent="0.2">
      <c r="P3899" s="134" t="str">
        <f t="shared" si="188"/>
        <v/>
      </c>
      <c r="Q3899" s="91" t="str">
        <f t="shared" si="190"/>
        <v/>
      </c>
      <c r="S3899" s="91" t="str">
        <f t="shared" si="189"/>
        <v/>
      </c>
    </row>
    <row r="3900" spans="16:19" x14ac:dyDescent="0.2">
      <c r="P3900" s="134" t="str">
        <f t="shared" si="188"/>
        <v/>
      </c>
      <c r="Q3900" s="91" t="str">
        <f t="shared" si="190"/>
        <v/>
      </c>
      <c r="S3900" s="91" t="str">
        <f t="shared" si="189"/>
        <v/>
      </c>
    </row>
    <row r="3901" spans="16:19" x14ac:dyDescent="0.2">
      <c r="P3901" s="134" t="str">
        <f t="shared" si="188"/>
        <v/>
      </c>
      <c r="Q3901" s="91" t="str">
        <f t="shared" si="190"/>
        <v/>
      </c>
      <c r="S3901" s="91" t="str">
        <f t="shared" si="189"/>
        <v/>
      </c>
    </row>
    <row r="3902" spans="16:19" x14ac:dyDescent="0.2">
      <c r="P3902" s="134" t="str">
        <f t="shared" si="188"/>
        <v/>
      </c>
      <c r="Q3902" s="91" t="str">
        <f t="shared" si="190"/>
        <v/>
      </c>
      <c r="S3902" s="91" t="str">
        <f t="shared" si="189"/>
        <v/>
      </c>
    </row>
    <row r="3903" spans="16:19" x14ac:dyDescent="0.2">
      <c r="P3903" s="134" t="str">
        <f t="shared" si="188"/>
        <v/>
      </c>
      <c r="Q3903" s="91" t="str">
        <f t="shared" si="190"/>
        <v/>
      </c>
      <c r="S3903" s="91" t="str">
        <f t="shared" si="189"/>
        <v/>
      </c>
    </row>
    <row r="3904" spans="16:19" x14ac:dyDescent="0.2">
      <c r="P3904" s="134" t="str">
        <f t="shared" si="188"/>
        <v/>
      </c>
      <c r="Q3904" s="91" t="str">
        <f t="shared" si="190"/>
        <v/>
      </c>
      <c r="S3904" s="91" t="str">
        <f t="shared" si="189"/>
        <v/>
      </c>
    </row>
    <row r="3905" spans="16:19" x14ac:dyDescent="0.2">
      <c r="P3905" s="134" t="str">
        <f t="shared" si="188"/>
        <v/>
      </c>
      <c r="Q3905" s="91" t="str">
        <f t="shared" si="190"/>
        <v/>
      </c>
      <c r="S3905" s="91" t="str">
        <f t="shared" si="189"/>
        <v/>
      </c>
    </row>
    <row r="3906" spans="16:19" x14ac:dyDescent="0.2">
      <c r="P3906" s="134" t="str">
        <f t="shared" si="188"/>
        <v/>
      </c>
      <c r="Q3906" s="91" t="str">
        <f t="shared" si="190"/>
        <v/>
      </c>
      <c r="S3906" s="91" t="str">
        <f t="shared" si="189"/>
        <v/>
      </c>
    </row>
    <row r="3907" spans="16:19" x14ac:dyDescent="0.2">
      <c r="P3907" s="134" t="str">
        <f t="shared" ref="P3907:P3970" si="191">IF(A3907="","",1)</f>
        <v/>
      </c>
      <c r="Q3907" s="91" t="str">
        <f t="shared" si="190"/>
        <v/>
      </c>
      <c r="S3907" s="91" t="str">
        <f t="shared" ref="S3907:S3970" si="192">IF(T3907="AGENT",2,"")&amp;IF(T3907="CLIENT",1,"")</f>
        <v/>
      </c>
    </row>
    <row r="3908" spans="16:19" x14ac:dyDescent="0.2">
      <c r="P3908" s="134" t="str">
        <f t="shared" si="191"/>
        <v/>
      </c>
      <c r="Q3908" s="91" t="str">
        <f t="shared" ref="Q3908:Q3971" si="193">IF(OR(L3908="TROP CHER ALL IN", L3908="TROP CHER FOB", L3908="TROP CHER FRET", L3908="REP HORS DELAIS", L3908="PDT NON ADAPTE", L3908="CDE ANNULEE", L3908="AUTRE"),1, "")</f>
        <v/>
      </c>
      <c r="S3908" s="91" t="str">
        <f t="shared" si="192"/>
        <v/>
      </c>
    </row>
    <row r="3909" spans="16:19" x14ac:dyDescent="0.2">
      <c r="P3909" s="134" t="str">
        <f t="shared" si="191"/>
        <v/>
      </c>
      <c r="Q3909" s="91" t="str">
        <f t="shared" si="193"/>
        <v/>
      </c>
      <c r="S3909" s="91" t="str">
        <f t="shared" si="192"/>
        <v/>
      </c>
    </row>
    <row r="3910" spans="16:19" x14ac:dyDescent="0.2">
      <c r="P3910" s="134" t="str">
        <f t="shared" si="191"/>
        <v/>
      </c>
      <c r="Q3910" s="91" t="str">
        <f t="shared" si="193"/>
        <v/>
      </c>
      <c r="S3910" s="91" t="str">
        <f t="shared" si="192"/>
        <v/>
      </c>
    </row>
    <row r="3911" spans="16:19" x14ac:dyDescent="0.2">
      <c r="P3911" s="134" t="str">
        <f t="shared" si="191"/>
        <v/>
      </c>
      <c r="Q3911" s="91" t="str">
        <f t="shared" si="193"/>
        <v/>
      </c>
      <c r="S3911" s="91" t="str">
        <f t="shared" si="192"/>
        <v/>
      </c>
    </row>
    <row r="3912" spans="16:19" x14ac:dyDescent="0.2">
      <c r="P3912" s="134" t="str">
        <f t="shared" si="191"/>
        <v/>
      </c>
      <c r="Q3912" s="91" t="str">
        <f t="shared" si="193"/>
        <v/>
      </c>
      <c r="S3912" s="91" t="str">
        <f t="shared" si="192"/>
        <v/>
      </c>
    </row>
    <row r="3913" spans="16:19" x14ac:dyDescent="0.2">
      <c r="P3913" s="134" t="str">
        <f t="shared" si="191"/>
        <v/>
      </c>
      <c r="Q3913" s="91" t="str">
        <f t="shared" si="193"/>
        <v/>
      </c>
      <c r="S3913" s="91" t="str">
        <f t="shared" si="192"/>
        <v/>
      </c>
    </row>
    <row r="3914" spans="16:19" x14ac:dyDescent="0.2">
      <c r="P3914" s="134" t="str">
        <f t="shared" si="191"/>
        <v/>
      </c>
      <c r="Q3914" s="91" t="str">
        <f t="shared" si="193"/>
        <v/>
      </c>
      <c r="S3914" s="91" t="str">
        <f t="shared" si="192"/>
        <v/>
      </c>
    </row>
    <row r="3915" spans="16:19" x14ac:dyDescent="0.2">
      <c r="P3915" s="134" t="str">
        <f t="shared" si="191"/>
        <v/>
      </c>
      <c r="Q3915" s="91" t="str">
        <f t="shared" si="193"/>
        <v/>
      </c>
      <c r="S3915" s="91" t="str">
        <f t="shared" si="192"/>
        <v/>
      </c>
    </row>
    <row r="3916" spans="16:19" x14ac:dyDescent="0.2">
      <c r="P3916" s="134" t="str">
        <f t="shared" si="191"/>
        <v/>
      </c>
      <c r="Q3916" s="91" t="str">
        <f t="shared" si="193"/>
        <v/>
      </c>
      <c r="S3916" s="91" t="str">
        <f t="shared" si="192"/>
        <v/>
      </c>
    </row>
    <row r="3917" spans="16:19" x14ac:dyDescent="0.2">
      <c r="P3917" s="134" t="str">
        <f t="shared" si="191"/>
        <v/>
      </c>
      <c r="Q3917" s="91" t="str">
        <f t="shared" si="193"/>
        <v/>
      </c>
      <c r="S3917" s="91" t="str">
        <f t="shared" si="192"/>
        <v/>
      </c>
    </row>
    <row r="3918" spans="16:19" x14ac:dyDescent="0.2">
      <c r="P3918" s="134" t="str">
        <f t="shared" si="191"/>
        <v/>
      </c>
      <c r="Q3918" s="91" t="str">
        <f t="shared" si="193"/>
        <v/>
      </c>
      <c r="S3918" s="91" t="str">
        <f t="shared" si="192"/>
        <v/>
      </c>
    </row>
    <row r="3919" spans="16:19" x14ac:dyDescent="0.2">
      <c r="P3919" s="134" t="str">
        <f t="shared" si="191"/>
        <v/>
      </c>
      <c r="Q3919" s="91" t="str">
        <f t="shared" si="193"/>
        <v/>
      </c>
      <c r="S3919" s="91" t="str">
        <f t="shared" si="192"/>
        <v/>
      </c>
    </row>
    <row r="3920" spans="16:19" x14ac:dyDescent="0.2">
      <c r="P3920" s="134" t="str">
        <f t="shared" si="191"/>
        <v/>
      </c>
      <c r="Q3920" s="91" t="str">
        <f t="shared" si="193"/>
        <v/>
      </c>
      <c r="S3920" s="91" t="str">
        <f t="shared" si="192"/>
        <v/>
      </c>
    </row>
    <row r="3921" spans="16:19" x14ac:dyDescent="0.2">
      <c r="P3921" s="134" t="str">
        <f t="shared" si="191"/>
        <v/>
      </c>
      <c r="Q3921" s="91" t="str">
        <f t="shared" si="193"/>
        <v/>
      </c>
      <c r="S3921" s="91" t="str">
        <f t="shared" si="192"/>
        <v/>
      </c>
    </row>
    <row r="3922" spans="16:19" x14ac:dyDescent="0.2">
      <c r="P3922" s="134" t="str">
        <f t="shared" si="191"/>
        <v/>
      </c>
      <c r="Q3922" s="91" t="str">
        <f t="shared" si="193"/>
        <v/>
      </c>
      <c r="S3922" s="91" t="str">
        <f t="shared" si="192"/>
        <v/>
      </c>
    </row>
    <row r="3923" spans="16:19" x14ac:dyDescent="0.2">
      <c r="P3923" s="134" t="str">
        <f t="shared" si="191"/>
        <v/>
      </c>
      <c r="Q3923" s="91" t="str">
        <f t="shared" si="193"/>
        <v/>
      </c>
      <c r="S3923" s="91" t="str">
        <f t="shared" si="192"/>
        <v/>
      </c>
    </row>
    <row r="3924" spans="16:19" x14ac:dyDescent="0.2">
      <c r="P3924" s="134" t="str">
        <f t="shared" si="191"/>
        <v/>
      </c>
      <c r="Q3924" s="91" t="str">
        <f t="shared" si="193"/>
        <v/>
      </c>
      <c r="S3924" s="91" t="str">
        <f t="shared" si="192"/>
        <v/>
      </c>
    </row>
    <row r="3925" spans="16:19" x14ac:dyDescent="0.2">
      <c r="P3925" s="134" t="str">
        <f t="shared" si="191"/>
        <v/>
      </c>
      <c r="Q3925" s="91" t="str">
        <f t="shared" si="193"/>
        <v/>
      </c>
      <c r="S3925" s="91" t="str">
        <f t="shared" si="192"/>
        <v/>
      </c>
    </row>
    <row r="3926" spans="16:19" x14ac:dyDescent="0.2">
      <c r="P3926" s="134" t="str">
        <f t="shared" si="191"/>
        <v/>
      </c>
      <c r="Q3926" s="91" t="str">
        <f t="shared" si="193"/>
        <v/>
      </c>
      <c r="S3926" s="91" t="str">
        <f t="shared" si="192"/>
        <v/>
      </c>
    </row>
    <row r="3927" spans="16:19" x14ac:dyDescent="0.2">
      <c r="P3927" s="134" t="str">
        <f t="shared" si="191"/>
        <v/>
      </c>
      <c r="Q3927" s="91" t="str">
        <f t="shared" si="193"/>
        <v/>
      </c>
      <c r="S3927" s="91" t="str">
        <f t="shared" si="192"/>
        <v/>
      </c>
    </row>
    <row r="3928" spans="16:19" x14ac:dyDescent="0.2">
      <c r="P3928" s="134" t="str">
        <f t="shared" si="191"/>
        <v/>
      </c>
      <c r="Q3928" s="91" t="str">
        <f t="shared" si="193"/>
        <v/>
      </c>
      <c r="S3928" s="91" t="str">
        <f t="shared" si="192"/>
        <v/>
      </c>
    </row>
    <row r="3929" spans="16:19" x14ac:dyDescent="0.2">
      <c r="P3929" s="134" t="str">
        <f t="shared" si="191"/>
        <v/>
      </c>
      <c r="Q3929" s="91" t="str">
        <f t="shared" si="193"/>
        <v/>
      </c>
      <c r="S3929" s="91" t="str">
        <f t="shared" si="192"/>
        <v/>
      </c>
    </row>
    <row r="3930" spans="16:19" x14ac:dyDescent="0.2">
      <c r="P3930" s="134" t="str">
        <f t="shared" si="191"/>
        <v/>
      </c>
      <c r="Q3930" s="91" t="str">
        <f t="shared" si="193"/>
        <v/>
      </c>
      <c r="S3930" s="91" t="str">
        <f t="shared" si="192"/>
        <v/>
      </c>
    </row>
    <row r="3931" spans="16:19" x14ac:dyDescent="0.2">
      <c r="P3931" s="134" t="str">
        <f t="shared" si="191"/>
        <v/>
      </c>
      <c r="Q3931" s="91" t="str">
        <f t="shared" si="193"/>
        <v/>
      </c>
      <c r="S3931" s="91" t="str">
        <f t="shared" si="192"/>
        <v/>
      </c>
    </row>
    <row r="3932" spans="16:19" x14ac:dyDescent="0.2">
      <c r="P3932" s="134" t="str">
        <f t="shared" si="191"/>
        <v/>
      </c>
      <c r="Q3932" s="91" t="str">
        <f t="shared" si="193"/>
        <v/>
      </c>
      <c r="S3932" s="91" t="str">
        <f t="shared" si="192"/>
        <v/>
      </c>
    </row>
    <row r="3933" spans="16:19" x14ac:dyDescent="0.2">
      <c r="P3933" s="134" t="str">
        <f t="shared" si="191"/>
        <v/>
      </c>
      <c r="Q3933" s="91" t="str">
        <f t="shared" si="193"/>
        <v/>
      </c>
      <c r="S3933" s="91" t="str">
        <f t="shared" si="192"/>
        <v/>
      </c>
    </row>
    <row r="3934" spans="16:19" x14ac:dyDescent="0.2">
      <c r="P3934" s="134" t="str">
        <f t="shared" si="191"/>
        <v/>
      </c>
      <c r="Q3934" s="91" t="str">
        <f t="shared" si="193"/>
        <v/>
      </c>
      <c r="S3934" s="91" t="str">
        <f t="shared" si="192"/>
        <v/>
      </c>
    </row>
    <row r="3935" spans="16:19" x14ac:dyDescent="0.2">
      <c r="P3935" s="134" t="str">
        <f t="shared" si="191"/>
        <v/>
      </c>
      <c r="Q3935" s="91" t="str">
        <f t="shared" si="193"/>
        <v/>
      </c>
      <c r="S3935" s="91" t="str">
        <f t="shared" si="192"/>
        <v/>
      </c>
    </row>
    <row r="3936" spans="16:19" x14ac:dyDescent="0.2">
      <c r="P3936" s="134" t="str">
        <f t="shared" si="191"/>
        <v/>
      </c>
      <c r="Q3936" s="91" t="str">
        <f t="shared" si="193"/>
        <v/>
      </c>
      <c r="S3936" s="91" t="str">
        <f t="shared" si="192"/>
        <v/>
      </c>
    </row>
    <row r="3937" spans="16:19" x14ac:dyDescent="0.2">
      <c r="P3937" s="134" t="str">
        <f t="shared" si="191"/>
        <v/>
      </c>
      <c r="Q3937" s="91" t="str">
        <f t="shared" si="193"/>
        <v/>
      </c>
      <c r="S3937" s="91" t="str">
        <f t="shared" si="192"/>
        <v/>
      </c>
    </row>
    <row r="3938" spans="16:19" x14ac:dyDescent="0.2">
      <c r="P3938" s="134" t="str">
        <f t="shared" si="191"/>
        <v/>
      </c>
      <c r="Q3938" s="91" t="str">
        <f t="shared" si="193"/>
        <v/>
      </c>
      <c r="S3938" s="91" t="str">
        <f t="shared" si="192"/>
        <v/>
      </c>
    </row>
    <row r="3939" spans="16:19" x14ac:dyDescent="0.2">
      <c r="P3939" s="134" t="str">
        <f t="shared" si="191"/>
        <v/>
      </c>
      <c r="Q3939" s="91" t="str">
        <f t="shared" si="193"/>
        <v/>
      </c>
      <c r="S3939" s="91" t="str">
        <f t="shared" si="192"/>
        <v/>
      </c>
    </row>
    <row r="3940" spans="16:19" x14ac:dyDescent="0.2">
      <c r="P3940" s="134" t="str">
        <f t="shared" si="191"/>
        <v/>
      </c>
      <c r="Q3940" s="91" t="str">
        <f t="shared" si="193"/>
        <v/>
      </c>
      <c r="S3940" s="91" t="str">
        <f t="shared" si="192"/>
        <v/>
      </c>
    </row>
    <row r="3941" spans="16:19" x14ac:dyDescent="0.2">
      <c r="P3941" s="134" t="str">
        <f t="shared" si="191"/>
        <v/>
      </c>
      <c r="Q3941" s="91" t="str">
        <f t="shared" si="193"/>
        <v/>
      </c>
      <c r="S3941" s="91" t="str">
        <f t="shared" si="192"/>
        <v/>
      </c>
    </row>
    <row r="3942" spans="16:19" x14ac:dyDescent="0.2">
      <c r="P3942" s="134" t="str">
        <f t="shared" si="191"/>
        <v/>
      </c>
      <c r="Q3942" s="91" t="str">
        <f t="shared" si="193"/>
        <v/>
      </c>
      <c r="S3942" s="91" t="str">
        <f t="shared" si="192"/>
        <v/>
      </c>
    </row>
    <row r="3943" spans="16:19" x14ac:dyDescent="0.2">
      <c r="P3943" s="134" t="str">
        <f t="shared" si="191"/>
        <v/>
      </c>
      <c r="Q3943" s="91" t="str">
        <f t="shared" si="193"/>
        <v/>
      </c>
      <c r="S3943" s="91" t="str">
        <f t="shared" si="192"/>
        <v/>
      </c>
    </row>
    <row r="3944" spans="16:19" x14ac:dyDescent="0.2">
      <c r="P3944" s="134" t="str">
        <f t="shared" si="191"/>
        <v/>
      </c>
      <c r="Q3944" s="91" t="str">
        <f t="shared" si="193"/>
        <v/>
      </c>
      <c r="S3944" s="91" t="str">
        <f t="shared" si="192"/>
        <v/>
      </c>
    </row>
    <row r="3945" spans="16:19" x14ac:dyDescent="0.2">
      <c r="P3945" s="134" t="str">
        <f t="shared" si="191"/>
        <v/>
      </c>
      <c r="Q3945" s="91" t="str">
        <f t="shared" si="193"/>
        <v/>
      </c>
      <c r="S3945" s="91" t="str">
        <f t="shared" si="192"/>
        <v/>
      </c>
    </row>
    <row r="3946" spans="16:19" x14ac:dyDescent="0.2">
      <c r="P3946" s="134" t="str">
        <f t="shared" si="191"/>
        <v/>
      </c>
      <c r="Q3946" s="91" t="str">
        <f t="shared" si="193"/>
        <v/>
      </c>
      <c r="S3946" s="91" t="str">
        <f t="shared" si="192"/>
        <v/>
      </c>
    </row>
    <row r="3947" spans="16:19" x14ac:dyDescent="0.2">
      <c r="P3947" s="134" t="str">
        <f t="shared" si="191"/>
        <v/>
      </c>
      <c r="Q3947" s="91" t="str">
        <f t="shared" si="193"/>
        <v/>
      </c>
      <c r="S3947" s="91" t="str">
        <f t="shared" si="192"/>
        <v/>
      </c>
    </row>
    <row r="3948" spans="16:19" x14ac:dyDescent="0.2">
      <c r="P3948" s="134" t="str">
        <f t="shared" si="191"/>
        <v/>
      </c>
      <c r="Q3948" s="91" t="str">
        <f t="shared" si="193"/>
        <v/>
      </c>
      <c r="S3948" s="91" t="str">
        <f t="shared" si="192"/>
        <v/>
      </c>
    </row>
    <row r="3949" spans="16:19" x14ac:dyDescent="0.2">
      <c r="P3949" s="134" t="str">
        <f t="shared" si="191"/>
        <v/>
      </c>
      <c r="Q3949" s="91" t="str">
        <f t="shared" si="193"/>
        <v/>
      </c>
      <c r="S3949" s="91" t="str">
        <f t="shared" si="192"/>
        <v/>
      </c>
    </row>
    <row r="3950" spans="16:19" x14ac:dyDescent="0.2">
      <c r="P3950" s="134" t="str">
        <f t="shared" si="191"/>
        <v/>
      </c>
      <c r="Q3950" s="91" t="str">
        <f t="shared" si="193"/>
        <v/>
      </c>
      <c r="S3950" s="91" t="str">
        <f t="shared" si="192"/>
        <v/>
      </c>
    </row>
    <row r="3951" spans="16:19" x14ac:dyDescent="0.2">
      <c r="P3951" s="134" t="str">
        <f t="shared" si="191"/>
        <v/>
      </c>
      <c r="Q3951" s="91" t="str">
        <f t="shared" si="193"/>
        <v/>
      </c>
      <c r="S3951" s="91" t="str">
        <f t="shared" si="192"/>
        <v/>
      </c>
    </row>
    <row r="3952" spans="16:19" x14ac:dyDescent="0.2">
      <c r="P3952" s="134" t="str">
        <f t="shared" si="191"/>
        <v/>
      </c>
      <c r="Q3952" s="91" t="str">
        <f t="shared" si="193"/>
        <v/>
      </c>
      <c r="S3952" s="91" t="str">
        <f t="shared" si="192"/>
        <v/>
      </c>
    </row>
    <row r="3953" spans="16:19" x14ac:dyDescent="0.2">
      <c r="P3953" s="134" t="str">
        <f t="shared" si="191"/>
        <v/>
      </c>
      <c r="Q3953" s="91" t="str">
        <f t="shared" si="193"/>
        <v/>
      </c>
      <c r="S3953" s="91" t="str">
        <f t="shared" si="192"/>
        <v/>
      </c>
    </row>
    <row r="3954" spans="16:19" x14ac:dyDescent="0.2">
      <c r="P3954" s="134" t="str">
        <f t="shared" si="191"/>
        <v/>
      </c>
      <c r="Q3954" s="91" t="str">
        <f t="shared" si="193"/>
        <v/>
      </c>
      <c r="S3954" s="91" t="str">
        <f t="shared" si="192"/>
        <v/>
      </c>
    </row>
    <row r="3955" spans="16:19" x14ac:dyDescent="0.2">
      <c r="P3955" s="134" t="str">
        <f t="shared" si="191"/>
        <v/>
      </c>
      <c r="Q3955" s="91" t="str">
        <f t="shared" si="193"/>
        <v/>
      </c>
      <c r="S3955" s="91" t="str">
        <f t="shared" si="192"/>
        <v/>
      </c>
    </row>
    <row r="3956" spans="16:19" x14ac:dyDescent="0.2">
      <c r="P3956" s="134" t="str">
        <f t="shared" si="191"/>
        <v/>
      </c>
      <c r="Q3956" s="91" t="str">
        <f t="shared" si="193"/>
        <v/>
      </c>
      <c r="S3956" s="91" t="str">
        <f t="shared" si="192"/>
        <v/>
      </c>
    </row>
    <row r="3957" spans="16:19" x14ac:dyDescent="0.2">
      <c r="P3957" s="134" t="str">
        <f t="shared" si="191"/>
        <v/>
      </c>
      <c r="Q3957" s="91" t="str">
        <f t="shared" si="193"/>
        <v/>
      </c>
      <c r="S3957" s="91" t="str">
        <f t="shared" si="192"/>
        <v/>
      </c>
    </row>
    <row r="3958" spans="16:19" x14ac:dyDescent="0.2">
      <c r="P3958" s="134" t="str">
        <f t="shared" si="191"/>
        <v/>
      </c>
      <c r="Q3958" s="91" t="str">
        <f t="shared" si="193"/>
        <v/>
      </c>
      <c r="S3958" s="91" t="str">
        <f t="shared" si="192"/>
        <v/>
      </c>
    </row>
    <row r="3959" spans="16:19" x14ac:dyDescent="0.2">
      <c r="P3959" s="134" t="str">
        <f t="shared" si="191"/>
        <v/>
      </c>
      <c r="Q3959" s="91" t="str">
        <f t="shared" si="193"/>
        <v/>
      </c>
      <c r="S3959" s="91" t="str">
        <f t="shared" si="192"/>
        <v/>
      </c>
    </row>
    <row r="3960" spans="16:19" x14ac:dyDescent="0.2">
      <c r="P3960" s="134" t="str">
        <f t="shared" si="191"/>
        <v/>
      </c>
      <c r="Q3960" s="91" t="str">
        <f t="shared" si="193"/>
        <v/>
      </c>
      <c r="S3960" s="91" t="str">
        <f t="shared" si="192"/>
        <v/>
      </c>
    </row>
    <row r="3961" spans="16:19" x14ac:dyDescent="0.2">
      <c r="P3961" s="134" t="str">
        <f t="shared" si="191"/>
        <v/>
      </c>
      <c r="Q3961" s="91" t="str">
        <f t="shared" si="193"/>
        <v/>
      </c>
      <c r="S3961" s="91" t="str">
        <f t="shared" si="192"/>
        <v/>
      </c>
    </row>
    <row r="3962" spans="16:19" x14ac:dyDescent="0.2">
      <c r="P3962" s="134" t="str">
        <f t="shared" si="191"/>
        <v/>
      </c>
      <c r="Q3962" s="91" t="str">
        <f t="shared" si="193"/>
        <v/>
      </c>
      <c r="S3962" s="91" t="str">
        <f t="shared" si="192"/>
        <v/>
      </c>
    </row>
    <row r="3963" spans="16:19" x14ac:dyDescent="0.2">
      <c r="P3963" s="134" t="str">
        <f t="shared" si="191"/>
        <v/>
      </c>
      <c r="Q3963" s="91" t="str">
        <f t="shared" si="193"/>
        <v/>
      </c>
      <c r="S3963" s="91" t="str">
        <f t="shared" si="192"/>
        <v/>
      </c>
    </row>
    <row r="3964" spans="16:19" x14ac:dyDescent="0.2">
      <c r="P3964" s="134" t="str">
        <f t="shared" si="191"/>
        <v/>
      </c>
      <c r="Q3964" s="91" t="str">
        <f t="shared" si="193"/>
        <v/>
      </c>
      <c r="S3964" s="91" t="str">
        <f t="shared" si="192"/>
        <v/>
      </c>
    </row>
    <row r="3965" spans="16:19" x14ac:dyDescent="0.2">
      <c r="P3965" s="134" t="str">
        <f t="shared" si="191"/>
        <v/>
      </c>
      <c r="Q3965" s="91" t="str">
        <f t="shared" si="193"/>
        <v/>
      </c>
      <c r="S3965" s="91" t="str">
        <f t="shared" si="192"/>
        <v/>
      </c>
    </row>
    <row r="3966" spans="16:19" x14ac:dyDescent="0.2">
      <c r="P3966" s="134" t="str">
        <f t="shared" si="191"/>
        <v/>
      </c>
      <c r="Q3966" s="91" t="str">
        <f t="shared" si="193"/>
        <v/>
      </c>
      <c r="S3966" s="91" t="str">
        <f t="shared" si="192"/>
        <v/>
      </c>
    </row>
    <row r="3967" spans="16:19" x14ac:dyDescent="0.2">
      <c r="P3967" s="134" t="str">
        <f t="shared" si="191"/>
        <v/>
      </c>
      <c r="Q3967" s="91" t="str">
        <f t="shared" si="193"/>
        <v/>
      </c>
      <c r="S3967" s="91" t="str">
        <f t="shared" si="192"/>
        <v/>
      </c>
    </row>
    <row r="3968" spans="16:19" x14ac:dyDescent="0.2">
      <c r="P3968" s="134" t="str">
        <f t="shared" si="191"/>
        <v/>
      </c>
      <c r="Q3968" s="91" t="str">
        <f t="shared" si="193"/>
        <v/>
      </c>
      <c r="S3968" s="91" t="str">
        <f t="shared" si="192"/>
        <v/>
      </c>
    </row>
    <row r="3969" spans="16:19" x14ac:dyDescent="0.2">
      <c r="P3969" s="134" t="str">
        <f t="shared" si="191"/>
        <v/>
      </c>
      <c r="Q3969" s="91" t="str">
        <f t="shared" si="193"/>
        <v/>
      </c>
      <c r="S3969" s="91" t="str">
        <f t="shared" si="192"/>
        <v/>
      </c>
    </row>
    <row r="3970" spans="16:19" x14ac:dyDescent="0.2">
      <c r="P3970" s="134" t="str">
        <f t="shared" si="191"/>
        <v/>
      </c>
      <c r="Q3970" s="91" t="str">
        <f t="shared" si="193"/>
        <v/>
      </c>
      <c r="S3970" s="91" t="str">
        <f t="shared" si="192"/>
        <v/>
      </c>
    </row>
    <row r="3971" spans="16:19" x14ac:dyDescent="0.2">
      <c r="P3971" s="134" t="str">
        <f t="shared" ref="P3971:P4034" si="194">IF(A3971="","",1)</f>
        <v/>
      </c>
      <c r="Q3971" s="91" t="str">
        <f t="shared" si="193"/>
        <v/>
      </c>
      <c r="S3971" s="91" t="str">
        <f t="shared" ref="S3971:S4034" si="195">IF(T3971="AGENT",2,"")&amp;IF(T3971="CLIENT",1,"")</f>
        <v/>
      </c>
    </row>
    <row r="3972" spans="16:19" x14ac:dyDescent="0.2">
      <c r="P3972" s="134" t="str">
        <f t="shared" si="194"/>
        <v/>
      </c>
      <c r="Q3972" s="91" t="str">
        <f t="shared" ref="Q3972:Q4035" si="196">IF(OR(L3972="TROP CHER ALL IN", L3972="TROP CHER FOB", L3972="TROP CHER FRET", L3972="REP HORS DELAIS", L3972="PDT NON ADAPTE", L3972="CDE ANNULEE", L3972="AUTRE"),1, "")</f>
        <v/>
      </c>
      <c r="S3972" s="91" t="str">
        <f t="shared" si="195"/>
        <v/>
      </c>
    </row>
    <row r="3973" spans="16:19" x14ac:dyDescent="0.2">
      <c r="P3973" s="134" t="str">
        <f t="shared" si="194"/>
        <v/>
      </c>
      <c r="Q3973" s="91" t="str">
        <f t="shared" si="196"/>
        <v/>
      </c>
      <c r="S3973" s="91" t="str">
        <f t="shared" si="195"/>
        <v/>
      </c>
    </row>
    <row r="3974" spans="16:19" x14ac:dyDescent="0.2">
      <c r="P3974" s="134" t="str">
        <f t="shared" si="194"/>
        <v/>
      </c>
      <c r="Q3974" s="91" t="str">
        <f t="shared" si="196"/>
        <v/>
      </c>
      <c r="S3974" s="91" t="str">
        <f t="shared" si="195"/>
        <v/>
      </c>
    </row>
    <row r="3975" spans="16:19" x14ac:dyDescent="0.2">
      <c r="P3975" s="134" t="str">
        <f t="shared" si="194"/>
        <v/>
      </c>
      <c r="Q3975" s="91" t="str">
        <f t="shared" si="196"/>
        <v/>
      </c>
      <c r="S3975" s="91" t="str">
        <f t="shared" si="195"/>
        <v/>
      </c>
    </row>
    <row r="3976" spans="16:19" x14ac:dyDescent="0.2">
      <c r="P3976" s="134" t="str">
        <f t="shared" si="194"/>
        <v/>
      </c>
      <c r="Q3976" s="91" t="str">
        <f t="shared" si="196"/>
        <v/>
      </c>
      <c r="S3976" s="91" t="str">
        <f t="shared" si="195"/>
        <v/>
      </c>
    </row>
    <row r="3977" spans="16:19" x14ac:dyDescent="0.2">
      <c r="P3977" s="134" t="str">
        <f t="shared" si="194"/>
        <v/>
      </c>
      <c r="Q3977" s="91" t="str">
        <f t="shared" si="196"/>
        <v/>
      </c>
      <c r="S3977" s="91" t="str">
        <f t="shared" si="195"/>
        <v/>
      </c>
    </row>
    <row r="3978" spans="16:19" x14ac:dyDescent="0.2">
      <c r="P3978" s="134" t="str">
        <f t="shared" si="194"/>
        <v/>
      </c>
      <c r="Q3978" s="91" t="str">
        <f t="shared" si="196"/>
        <v/>
      </c>
      <c r="S3978" s="91" t="str">
        <f t="shared" si="195"/>
        <v/>
      </c>
    </row>
    <row r="3979" spans="16:19" x14ac:dyDescent="0.2">
      <c r="P3979" s="134" t="str">
        <f t="shared" si="194"/>
        <v/>
      </c>
      <c r="Q3979" s="91" t="str">
        <f t="shared" si="196"/>
        <v/>
      </c>
      <c r="S3979" s="91" t="str">
        <f t="shared" si="195"/>
        <v/>
      </c>
    </row>
    <row r="3980" spans="16:19" x14ac:dyDescent="0.2">
      <c r="P3980" s="134" t="str">
        <f t="shared" si="194"/>
        <v/>
      </c>
      <c r="Q3980" s="91" t="str">
        <f t="shared" si="196"/>
        <v/>
      </c>
      <c r="S3980" s="91" t="str">
        <f t="shared" si="195"/>
        <v/>
      </c>
    </row>
    <row r="3981" spans="16:19" x14ac:dyDescent="0.2">
      <c r="P3981" s="134" t="str">
        <f t="shared" si="194"/>
        <v/>
      </c>
      <c r="Q3981" s="91" t="str">
        <f t="shared" si="196"/>
        <v/>
      </c>
      <c r="S3981" s="91" t="str">
        <f t="shared" si="195"/>
        <v/>
      </c>
    </row>
    <row r="3982" spans="16:19" x14ac:dyDescent="0.2">
      <c r="P3982" s="134" t="str">
        <f t="shared" si="194"/>
        <v/>
      </c>
      <c r="Q3982" s="91" t="str">
        <f t="shared" si="196"/>
        <v/>
      </c>
      <c r="S3982" s="91" t="str">
        <f t="shared" si="195"/>
        <v/>
      </c>
    </row>
    <row r="3983" spans="16:19" x14ac:dyDescent="0.2">
      <c r="P3983" s="134" t="str">
        <f t="shared" si="194"/>
        <v/>
      </c>
      <c r="Q3983" s="91" t="str">
        <f t="shared" si="196"/>
        <v/>
      </c>
      <c r="S3983" s="91" t="str">
        <f t="shared" si="195"/>
        <v/>
      </c>
    </row>
    <row r="3984" spans="16:19" x14ac:dyDescent="0.2">
      <c r="P3984" s="134" t="str">
        <f t="shared" si="194"/>
        <v/>
      </c>
      <c r="Q3984" s="91" t="str">
        <f t="shared" si="196"/>
        <v/>
      </c>
      <c r="S3984" s="91" t="str">
        <f t="shared" si="195"/>
        <v/>
      </c>
    </row>
    <row r="3985" spans="16:19" x14ac:dyDescent="0.2">
      <c r="P3985" s="134" t="str">
        <f t="shared" si="194"/>
        <v/>
      </c>
      <c r="Q3985" s="91" t="str">
        <f t="shared" si="196"/>
        <v/>
      </c>
      <c r="S3985" s="91" t="str">
        <f t="shared" si="195"/>
        <v/>
      </c>
    </row>
    <row r="3986" spans="16:19" x14ac:dyDescent="0.2">
      <c r="P3986" s="134" t="str">
        <f t="shared" si="194"/>
        <v/>
      </c>
      <c r="Q3986" s="91" t="str">
        <f t="shared" si="196"/>
        <v/>
      </c>
      <c r="S3986" s="91" t="str">
        <f t="shared" si="195"/>
        <v/>
      </c>
    </row>
    <row r="3987" spans="16:19" x14ac:dyDescent="0.2">
      <c r="P3987" s="134" t="str">
        <f t="shared" si="194"/>
        <v/>
      </c>
      <c r="Q3987" s="91" t="str">
        <f t="shared" si="196"/>
        <v/>
      </c>
      <c r="S3987" s="91" t="str">
        <f t="shared" si="195"/>
        <v/>
      </c>
    </row>
    <row r="3988" spans="16:19" x14ac:dyDescent="0.2">
      <c r="P3988" s="134" t="str">
        <f t="shared" si="194"/>
        <v/>
      </c>
      <c r="Q3988" s="91" t="str">
        <f t="shared" si="196"/>
        <v/>
      </c>
      <c r="S3988" s="91" t="str">
        <f t="shared" si="195"/>
        <v/>
      </c>
    </row>
    <row r="3989" spans="16:19" x14ac:dyDescent="0.2">
      <c r="P3989" s="134" t="str">
        <f t="shared" si="194"/>
        <v/>
      </c>
      <c r="Q3989" s="91" t="str">
        <f t="shared" si="196"/>
        <v/>
      </c>
      <c r="S3989" s="91" t="str">
        <f t="shared" si="195"/>
        <v/>
      </c>
    </row>
    <row r="3990" spans="16:19" x14ac:dyDescent="0.2">
      <c r="P3990" s="134" t="str">
        <f t="shared" si="194"/>
        <v/>
      </c>
      <c r="Q3990" s="91" t="str">
        <f t="shared" si="196"/>
        <v/>
      </c>
      <c r="S3990" s="91" t="str">
        <f t="shared" si="195"/>
        <v/>
      </c>
    </row>
    <row r="3991" spans="16:19" x14ac:dyDescent="0.2">
      <c r="P3991" s="134" t="str">
        <f t="shared" si="194"/>
        <v/>
      </c>
      <c r="Q3991" s="91" t="str">
        <f t="shared" si="196"/>
        <v/>
      </c>
      <c r="S3991" s="91" t="str">
        <f t="shared" si="195"/>
        <v/>
      </c>
    </row>
    <row r="3992" spans="16:19" x14ac:dyDescent="0.2">
      <c r="P3992" s="134" t="str">
        <f t="shared" si="194"/>
        <v/>
      </c>
      <c r="Q3992" s="91" t="str">
        <f t="shared" si="196"/>
        <v/>
      </c>
      <c r="S3992" s="91" t="str">
        <f t="shared" si="195"/>
        <v/>
      </c>
    </row>
    <row r="3993" spans="16:19" x14ac:dyDescent="0.2">
      <c r="P3993" s="134" t="str">
        <f t="shared" si="194"/>
        <v/>
      </c>
      <c r="Q3993" s="91" t="str">
        <f t="shared" si="196"/>
        <v/>
      </c>
      <c r="S3993" s="91" t="str">
        <f t="shared" si="195"/>
        <v/>
      </c>
    </row>
    <row r="3994" spans="16:19" x14ac:dyDescent="0.2">
      <c r="P3994" s="134" t="str">
        <f t="shared" si="194"/>
        <v/>
      </c>
      <c r="Q3994" s="91" t="str">
        <f t="shared" si="196"/>
        <v/>
      </c>
      <c r="S3994" s="91" t="str">
        <f t="shared" si="195"/>
        <v/>
      </c>
    </row>
    <row r="3995" spans="16:19" x14ac:dyDescent="0.2">
      <c r="P3995" s="134" t="str">
        <f t="shared" si="194"/>
        <v/>
      </c>
      <c r="Q3995" s="91" t="str">
        <f t="shared" si="196"/>
        <v/>
      </c>
      <c r="S3995" s="91" t="str">
        <f t="shared" si="195"/>
        <v/>
      </c>
    </row>
    <row r="3996" spans="16:19" x14ac:dyDescent="0.2">
      <c r="P3996" s="134" t="str">
        <f t="shared" si="194"/>
        <v/>
      </c>
      <c r="Q3996" s="91" t="str">
        <f t="shared" si="196"/>
        <v/>
      </c>
      <c r="S3996" s="91" t="str">
        <f t="shared" si="195"/>
        <v/>
      </c>
    </row>
    <row r="3997" spans="16:19" x14ac:dyDescent="0.2">
      <c r="P3997" s="134" t="str">
        <f t="shared" si="194"/>
        <v/>
      </c>
      <c r="Q3997" s="91" t="str">
        <f t="shared" si="196"/>
        <v/>
      </c>
      <c r="S3997" s="91" t="str">
        <f t="shared" si="195"/>
        <v/>
      </c>
    </row>
    <row r="3998" spans="16:19" x14ac:dyDescent="0.2">
      <c r="P3998" s="134" t="str">
        <f t="shared" si="194"/>
        <v/>
      </c>
      <c r="Q3998" s="91" t="str">
        <f t="shared" si="196"/>
        <v/>
      </c>
      <c r="S3998" s="91" t="str">
        <f t="shared" si="195"/>
        <v/>
      </c>
    </row>
    <row r="3999" spans="16:19" x14ac:dyDescent="0.2">
      <c r="P3999" s="134" t="str">
        <f t="shared" si="194"/>
        <v/>
      </c>
      <c r="Q3999" s="91" t="str">
        <f t="shared" si="196"/>
        <v/>
      </c>
      <c r="S3999" s="91" t="str">
        <f t="shared" si="195"/>
        <v/>
      </c>
    </row>
    <row r="4000" spans="16:19" x14ac:dyDescent="0.2">
      <c r="P4000" s="134" t="str">
        <f t="shared" si="194"/>
        <v/>
      </c>
      <c r="Q4000" s="91" t="str">
        <f t="shared" si="196"/>
        <v/>
      </c>
      <c r="S4000" s="91" t="str">
        <f t="shared" si="195"/>
        <v/>
      </c>
    </row>
    <row r="4001" spans="16:19" x14ac:dyDescent="0.2">
      <c r="P4001" s="134" t="str">
        <f t="shared" si="194"/>
        <v/>
      </c>
      <c r="Q4001" s="91" t="str">
        <f t="shared" si="196"/>
        <v/>
      </c>
      <c r="S4001" s="91" t="str">
        <f t="shared" si="195"/>
        <v/>
      </c>
    </row>
    <row r="4002" spans="16:19" x14ac:dyDescent="0.2">
      <c r="P4002" s="134" t="str">
        <f t="shared" si="194"/>
        <v/>
      </c>
      <c r="Q4002" s="91" t="str">
        <f t="shared" si="196"/>
        <v/>
      </c>
      <c r="S4002" s="91" t="str">
        <f t="shared" si="195"/>
        <v/>
      </c>
    </row>
    <row r="4003" spans="16:19" x14ac:dyDescent="0.2">
      <c r="P4003" s="134" t="str">
        <f t="shared" si="194"/>
        <v/>
      </c>
      <c r="Q4003" s="91" t="str">
        <f t="shared" si="196"/>
        <v/>
      </c>
      <c r="S4003" s="91" t="str">
        <f t="shared" si="195"/>
        <v/>
      </c>
    </row>
    <row r="4004" spans="16:19" x14ac:dyDescent="0.2">
      <c r="P4004" s="134" t="str">
        <f t="shared" si="194"/>
        <v/>
      </c>
      <c r="Q4004" s="91" t="str">
        <f t="shared" si="196"/>
        <v/>
      </c>
      <c r="S4004" s="91" t="str">
        <f t="shared" si="195"/>
        <v/>
      </c>
    </row>
    <row r="4005" spans="16:19" x14ac:dyDescent="0.2">
      <c r="P4005" s="134" t="str">
        <f t="shared" si="194"/>
        <v/>
      </c>
      <c r="Q4005" s="91" t="str">
        <f t="shared" si="196"/>
        <v/>
      </c>
      <c r="S4005" s="91" t="str">
        <f t="shared" si="195"/>
        <v/>
      </c>
    </row>
    <row r="4006" spans="16:19" x14ac:dyDescent="0.2">
      <c r="P4006" s="134" t="str">
        <f t="shared" si="194"/>
        <v/>
      </c>
      <c r="Q4006" s="91" t="str">
        <f t="shared" si="196"/>
        <v/>
      </c>
      <c r="S4006" s="91" t="str">
        <f t="shared" si="195"/>
        <v/>
      </c>
    </row>
    <row r="4007" spans="16:19" x14ac:dyDescent="0.2">
      <c r="P4007" s="134" t="str">
        <f t="shared" si="194"/>
        <v/>
      </c>
      <c r="Q4007" s="91" t="str">
        <f t="shared" si="196"/>
        <v/>
      </c>
      <c r="S4007" s="91" t="str">
        <f t="shared" si="195"/>
        <v/>
      </c>
    </row>
    <row r="4008" spans="16:19" x14ac:dyDescent="0.2">
      <c r="P4008" s="134" t="str">
        <f t="shared" si="194"/>
        <v/>
      </c>
      <c r="Q4008" s="91" t="str">
        <f t="shared" si="196"/>
        <v/>
      </c>
      <c r="S4008" s="91" t="str">
        <f t="shared" si="195"/>
        <v/>
      </c>
    </row>
    <row r="4009" spans="16:19" x14ac:dyDescent="0.2">
      <c r="P4009" s="134" t="str">
        <f t="shared" si="194"/>
        <v/>
      </c>
      <c r="Q4009" s="91" t="str">
        <f t="shared" si="196"/>
        <v/>
      </c>
      <c r="S4009" s="91" t="str">
        <f t="shared" si="195"/>
        <v/>
      </c>
    </row>
    <row r="4010" spans="16:19" x14ac:dyDescent="0.2">
      <c r="P4010" s="134" t="str">
        <f t="shared" si="194"/>
        <v/>
      </c>
      <c r="Q4010" s="91" t="str">
        <f t="shared" si="196"/>
        <v/>
      </c>
      <c r="S4010" s="91" t="str">
        <f t="shared" si="195"/>
        <v/>
      </c>
    </row>
    <row r="4011" spans="16:19" x14ac:dyDescent="0.2">
      <c r="P4011" s="134" t="str">
        <f t="shared" si="194"/>
        <v/>
      </c>
      <c r="Q4011" s="91" t="str">
        <f t="shared" si="196"/>
        <v/>
      </c>
      <c r="S4011" s="91" t="str">
        <f t="shared" si="195"/>
        <v/>
      </c>
    </row>
    <row r="4012" spans="16:19" x14ac:dyDescent="0.2">
      <c r="P4012" s="134" t="str">
        <f t="shared" si="194"/>
        <v/>
      </c>
      <c r="Q4012" s="91" t="str">
        <f t="shared" si="196"/>
        <v/>
      </c>
      <c r="S4012" s="91" t="str">
        <f t="shared" si="195"/>
        <v/>
      </c>
    </row>
    <row r="4013" spans="16:19" x14ac:dyDescent="0.2">
      <c r="P4013" s="134" t="str">
        <f t="shared" si="194"/>
        <v/>
      </c>
      <c r="Q4013" s="91" t="str">
        <f t="shared" si="196"/>
        <v/>
      </c>
      <c r="S4013" s="91" t="str">
        <f t="shared" si="195"/>
        <v/>
      </c>
    </row>
    <row r="4014" spans="16:19" x14ac:dyDescent="0.2">
      <c r="P4014" s="134" t="str">
        <f t="shared" si="194"/>
        <v/>
      </c>
      <c r="Q4014" s="91" t="str">
        <f t="shared" si="196"/>
        <v/>
      </c>
      <c r="S4014" s="91" t="str">
        <f t="shared" si="195"/>
        <v/>
      </c>
    </row>
    <row r="4015" spans="16:19" x14ac:dyDescent="0.2">
      <c r="P4015" s="134" t="str">
        <f t="shared" si="194"/>
        <v/>
      </c>
      <c r="Q4015" s="91" t="str">
        <f t="shared" si="196"/>
        <v/>
      </c>
      <c r="S4015" s="91" t="str">
        <f t="shared" si="195"/>
        <v/>
      </c>
    </row>
    <row r="4016" spans="16:19" x14ac:dyDescent="0.2">
      <c r="P4016" s="134" t="str">
        <f t="shared" si="194"/>
        <v/>
      </c>
      <c r="Q4016" s="91" t="str">
        <f t="shared" si="196"/>
        <v/>
      </c>
      <c r="S4016" s="91" t="str">
        <f t="shared" si="195"/>
        <v/>
      </c>
    </row>
    <row r="4017" spans="16:19" x14ac:dyDescent="0.2">
      <c r="P4017" s="134" t="str">
        <f t="shared" si="194"/>
        <v/>
      </c>
      <c r="Q4017" s="91" t="str">
        <f t="shared" si="196"/>
        <v/>
      </c>
      <c r="S4017" s="91" t="str">
        <f t="shared" si="195"/>
        <v/>
      </c>
    </row>
    <row r="4018" spans="16:19" x14ac:dyDescent="0.2">
      <c r="P4018" s="134" t="str">
        <f t="shared" si="194"/>
        <v/>
      </c>
      <c r="Q4018" s="91" t="str">
        <f t="shared" si="196"/>
        <v/>
      </c>
      <c r="S4018" s="91" t="str">
        <f t="shared" si="195"/>
        <v/>
      </c>
    </row>
    <row r="4019" spans="16:19" x14ac:dyDescent="0.2">
      <c r="P4019" s="134" t="str">
        <f t="shared" si="194"/>
        <v/>
      </c>
      <c r="Q4019" s="91" t="str">
        <f t="shared" si="196"/>
        <v/>
      </c>
      <c r="S4019" s="91" t="str">
        <f t="shared" si="195"/>
        <v/>
      </c>
    </row>
    <row r="4020" spans="16:19" x14ac:dyDescent="0.2">
      <c r="P4020" s="134" t="str">
        <f t="shared" si="194"/>
        <v/>
      </c>
      <c r="Q4020" s="91" t="str">
        <f t="shared" si="196"/>
        <v/>
      </c>
      <c r="S4020" s="91" t="str">
        <f t="shared" si="195"/>
        <v/>
      </c>
    </row>
    <row r="4021" spans="16:19" x14ac:dyDescent="0.2">
      <c r="P4021" s="134" t="str">
        <f t="shared" si="194"/>
        <v/>
      </c>
      <c r="Q4021" s="91" t="str">
        <f t="shared" si="196"/>
        <v/>
      </c>
      <c r="S4021" s="91" t="str">
        <f t="shared" si="195"/>
        <v/>
      </c>
    </row>
    <row r="4022" spans="16:19" x14ac:dyDescent="0.2">
      <c r="P4022" s="134" t="str">
        <f t="shared" si="194"/>
        <v/>
      </c>
      <c r="Q4022" s="91" t="str">
        <f t="shared" si="196"/>
        <v/>
      </c>
      <c r="S4022" s="91" t="str">
        <f t="shared" si="195"/>
        <v/>
      </c>
    </row>
    <row r="4023" spans="16:19" x14ac:dyDescent="0.2">
      <c r="P4023" s="134" t="str">
        <f t="shared" si="194"/>
        <v/>
      </c>
      <c r="Q4023" s="91" t="str">
        <f t="shared" si="196"/>
        <v/>
      </c>
      <c r="S4023" s="91" t="str">
        <f t="shared" si="195"/>
        <v/>
      </c>
    </row>
    <row r="4024" spans="16:19" x14ac:dyDescent="0.2">
      <c r="P4024" s="134" t="str">
        <f t="shared" si="194"/>
        <v/>
      </c>
      <c r="Q4024" s="91" t="str">
        <f t="shared" si="196"/>
        <v/>
      </c>
      <c r="S4024" s="91" t="str">
        <f t="shared" si="195"/>
        <v/>
      </c>
    </row>
    <row r="4025" spans="16:19" x14ac:dyDescent="0.2">
      <c r="P4025" s="134" t="str">
        <f t="shared" si="194"/>
        <v/>
      </c>
      <c r="Q4025" s="91" t="str">
        <f t="shared" si="196"/>
        <v/>
      </c>
      <c r="S4025" s="91" t="str">
        <f t="shared" si="195"/>
        <v/>
      </c>
    </row>
    <row r="4026" spans="16:19" x14ac:dyDescent="0.2">
      <c r="P4026" s="134" t="str">
        <f t="shared" si="194"/>
        <v/>
      </c>
      <c r="Q4026" s="91" t="str">
        <f t="shared" si="196"/>
        <v/>
      </c>
      <c r="S4026" s="91" t="str">
        <f t="shared" si="195"/>
        <v/>
      </c>
    </row>
    <row r="4027" spans="16:19" x14ac:dyDescent="0.2">
      <c r="P4027" s="134" t="str">
        <f t="shared" si="194"/>
        <v/>
      </c>
      <c r="Q4027" s="91" t="str">
        <f t="shared" si="196"/>
        <v/>
      </c>
      <c r="S4027" s="91" t="str">
        <f t="shared" si="195"/>
        <v/>
      </c>
    </row>
    <row r="4028" spans="16:19" x14ac:dyDescent="0.2">
      <c r="P4028" s="134" t="str">
        <f t="shared" si="194"/>
        <v/>
      </c>
      <c r="Q4028" s="91" t="str">
        <f t="shared" si="196"/>
        <v/>
      </c>
      <c r="S4028" s="91" t="str">
        <f t="shared" si="195"/>
        <v/>
      </c>
    </row>
    <row r="4029" spans="16:19" x14ac:dyDescent="0.2">
      <c r="P4029" s="134" t="str">
        <f t="shared" si="194"/>
        <v/>
      </c>
      <c r="Q4029" s="91" t="str">
        <f t="shared" si="196"/>
        <v/>
      </c>
      <c r="S4029" s="91" t="str">
        <f t="shared" si="195"/>
        <v/>
      </c>
    </row>
    <row r="4030" spans="16:19" x14ac:dyDescent="0.2">
      <c r="P4030" s="134" t="str">
        <f t="shared" si="194"/>
        <v/>
      </c>
      <c r="Q4030" s="91" t="str">
        <f t="shared" si="196"/>
        <v/>
      </c>
      <c r="S4030" s="91" t="str">
        <f t="shared" si="195"/>
        <v/>
      </c>
    </row>
    <row r="4031" spans="16:19" x14ac:dyDescent="0.2">
      <c r="P4031" s="134" t="str">
        <f t="shared" si="194"/>
        <v/>
      </c>
      <c r="Q4031" s="91" t="str">
        <f t="shared" si="196"/>
        <v/>
      </c>
      <c r="S4031" s="91" t="str">
        <f t="shared" si="195"/>
        <v/>
      </c>
    </row>
    <row r="4032" spans="16:19" x14ac:dyDescent="0.2">
      <c r="P4032" s="134" t="str">
        <f t="shared" si="194"/>
        <v/>
      </c>
      <c r="Q4032" s="91" t="str">
        <f t="shared" si="196"/>
        <v/>
      </c>
      <c r="S4032" s="91" t="str">
        <f t="shared" si="195"/>
        <v/>
      </c>
    </row>
    <row r="4033" spans="16:19" x14ac:dyDescent="0.2">
      <c r="P4033" s="134" t="str">
        <f t="shared" si="194"/>
        <v/>
      </c>
      <c r="Q4033" s="91" t="str">
        <f t="shared" si="196"/>
        <v/>
      </c>
      <c r="S4033" s="91" t="str">
        <f t="shared" si="195"/>
        <v/>
      </c>
    </row>
    <row r="4034" spans="16:19" x14ac:dyDescent="0.2">
      <c r="P4034" s="134" t="str">
        <f t="shared" si="194"/>
        <v/>
      </c>
      <c r="Q4034" s="91" t="str">
        <f t="shared" si="196"/>
        <v/>
      </c>
      <c r="S4034" s="91" t="str">
        <f t="shared" si="195"/>
        <v/>
      </c>
    </row>
    <row r="4035" spans="16:19" x14ac:dyDescent="0.2">
      <c r="P4035" s="134" t="str">
        <f t="shared" ref="P4035:P4098" si="197">IF(A4035="","",1)</f>
        <v/>
      </c>
      <c r="Q4035" s="91" t="str">
        <f t="shared" si="196"/>
        <v/>
      </c>
      <c r="S4035" s="91" t="str">
        <f t="shared" ref="S4035:S4098" si="198">IF(T4035="AGENT",2,"")&amp;IF(T4035="CLIENT",1,"")</f>
        <v/>
      </c>
    </row>
    <row r="4036" spans="16:19" x14ac:dyDescent="0.2">
      <c r="P4036" s="134" t="str">
        <f t="shared" si="197"/>
        <v/>
      </c>
      <c r="Q4036" s="91" t="str">
        <f t="shared" ref="Q4036:Q4099" si="199">IF(OR(L4036="TROP CHER ALL IN", L4036="TROP CHER FOB", L4036="TROP CHER FRET", L4036="REP HORS DELAIS", L4036="PDT NON ADAPTE", L4036="CDE ANNULEE", L4036="AUTRE"),1, "")</f>
        <v/>
      </c>
      <c r="S4036" s="91" t="str">
        <f t="shared" si="198"/>
        <v/>
      </c>
    </row>
    <row r="4037" spans="16:19" x14ac:dyDescent="0.2">
      <c r="P4037" s="134" t="str">
        <f t="shared" si="197"/>
        <v/>
      </c>
      <c r="Q4037" s="91" t="str">
        <f t="shared" si="199"/>
        <v/>
      </c>
      <c r="S4037" s="91" t="str">
        <f t="shared" si="198"/>
        <v/>
      </c>
    </row>
    <row r="4038" spans="16:19" x14ac:dyDescent="0.2">
      <c r="P4038" s="134" t="str">
        <f t="shared" si="197"/>
        <v/>
      </c>
      <c r="Q4038" s="91" t="str">
        <f t="shared" si="199"/>
        <v/>
      </c>
      <c r="S4038" s="91" t="str">
        <f t="shared" si="198"/>
        <v/>
      </c>
    </row>
    <row r="4039" spans="16:19" x14ac:dyDescent="0.2">
      <c r="P4039" s="134" t="str">
        <f t="shared" si="197"/>
        <v/>
      </c>
      <c r="Q4039" s="91" t="str">
        <f t="shared" si="199"/>
        <v/>
      </c>
      <c r="S4039" s="91" t="str">
        <f t="shared" si="198"/>
        <v/>
      </c>
    </row>
    <row r="4040" spans="16:19" x14ac:dyDescent="0.2">
      <c r="P4040" s="134" t="str">
        <f t="shared" si="197"/>
        <v/>
      </c>
      <c r="Q4040" s="91" t="str">
        <f t="shared" si="199"/>
        <v/>
      </c>
      <c r="S4040" s="91" t="str">
        <f t="shared" si="198"/>
        <v/>
      </c>
    </row>
    <row r="4041" spans="16:19" x14ac:dyDescent="0.2">
      <c r="P4041" s="134" t="str">
        <f t="shared" si="197"/>
        <v/>
      </c>
      <c r="Q4041" s="91" t="str">
        <f t="shared" si="199"/>
        <v/>
      </c>
      <c r="S4041" s="91" t="str">
        <f t="shared" si="198"/>
        <v/>
      </c>
    </row>
    <row r="4042" spans="16:19" x14ac:dyDescent="0.2">
      <c r="P4042" s="134" t="str">
        <f t="shared" si="197"/>
        <v/>
      </c>
      <c r="Q4042" s="91" t="str">
        <f t="shared" si="199"/>
        <v/>
      </c>
      <c r="S4042" s="91" t="str">
        <f t="shared" si="198"/>
        <v/>
      </c>
    </row>
    <row r="4043" spans="16:19" x14ac:dyDescent="0.2">
      <c r="P4043" s="134" t="str">
        <f t="shared" si="197"/>
        <v/>
      </c>
      <c r="Q4043" s="91" t="str">
        <f t="shared" si="199"/>
        <v/>
      </c>
      <c r="S4043" s="91" t="str">
        <f t="shared" si="198"/>
        <v/>
      </c>
    </row>
    <row r="4044" spans="16:19" x14ac:dyDescent="0.2">
      <c r="P4044" s="134" t="str">
        <f t="shared" si="197"/>
        <v/>
      </c>
      <c r="Q4044" s="91" t="str">
        <f t="shared" si="199"/>
        <v/>
      </c>
      <c r="S4044" s="91" t="str">
        <f t="shared" si="198"/>
        <v/>
      </c>
    </row>
    <row r="4045" spans="16:19" x14ac:dyDescent="0.2">
      <c r="P4045" s="134" t="str">
        <f t="shared" si="197"/>
        <v/>
      </c>
      <c r="Q4045" s="91" t="str">
        <f t="shared" si="199"/>
        <v/>
      </c>
      <c r="S4045" s="91" t="str">
        <f t="shared" si="198"/>
        <v/>
      </c>
    </row>
    <row r="4046" spans="16:19" x14ac:dyDescent="0.2">
      <c r="P4046" s="134" t="str">
        <f t="shared" si="197"/>
        <v/>
      </c>
      <c r="Q4046" s="91" t="str">
        <f t="shared" si="199"/>
        <v/>
      </c>
      <c r="S4046" s="91" t="str">
        <f t="shared" si="198"/>
        <v/>
      </c>
    </row>
    <row r="4047" spans="16:19" x14ac:dyDescent="0.2">
      <c r="P4047" s="134" t="str">
        <f t="shared" si="197"/>
        <v/>
      </c>
      <c r="Q4047" s="91" t="str">
        <f t="shared" si="199"/>
        <v/>
      </c>
      <c r="S4047" s="91" t="str">
        <f t="shared" si="198"/>
        <v/>
      </c>
    </row>
    <row r="4048" spans="16:19" x14ac:dyDescent="0.2">
      <c r="P4048" s="134" t="str">
        <f t="shared" si="197"/>
        <v/>
      </c>
      <c r="Q4048" s="91" t="str">
        <f t="shared" si="199"/>
        <v/>
      </c>
      <c r="S4048" s="91" t="str">
        <f t="shared" si="198"/>
        <v/>
      </c>
    </row>
    <row r="4049" spans="16:19" x14ac:dyDescent="0.2">
      <c r="P4049" s="134" t="str">
        <f t="shared" si="197"/>
        <v/>
      </c>
      <c r="Q4049" s="91" t="str">
        <f t="shared" si="199"/>
        <v/>
      </c>
      <c r="S4049" s="91" t="str">
        <f t="shared" si="198"/>
        <v/>
      </c>
    </row>
    <row r="4050" spans="16:19" x14ac:dyDescent="0.2">
      <c r="P4050" s="134" t="str">
        <f t="shared" si="197"/>
        <v/>
      </c>
      <c r="Q4050" s="91" t="str">
        <f t="shared" si="199"/>
        <v/>
      </c>
      <c r="S4050" s="91" t="str">
        <f t="shared" si="198"/>
        <v/>
      </c>
    </row>
    <row r="4051" spans="16:19" x14ac:dyDescent="0.2">
      <c r="P4051" s="134" t="str">
        <f t="shared" si="197"/>
        <v/>
      </c>
      <c r="Q4051" s="91" t="str">
        <f t="shared" si="199"/>
        <v/>
      </c>
      <c r="S4051" s="91" t="str">
        <f t="shared" si="198"/>
        <v/>
      </c>
    </row>
    <row r="4052" spans="16:19" x14ac:dyDescent="0.2">
      <c r="P4052" s="134" t="str">
        <f t="shared" si="197"/>
        <v/>
      </c>
      <c r="Q4052" s="91" t="str">
        <f t="shared" si="199"/>
        <v/>
      </c>
      <c r="S4052" s="91" t="str">
        <f t="shared" si="198"/>
        <v/>
      </c>
    </row>
    <row r="4053" spans="16:19" x14ac:dyDescent="0.2">
      <c r="P4053" s="134" t="str">
        <f t="shared" si="197"/>
        <v/>
      </c>
      <c r="Q4053" s="91" t="str">
        <f t="shared" si="199"/>
        <v/>
      </c>
      <c r="S4053" s="91" t="str">
        <f t="shared" si="198"/>
        <v/>
      </c>
    </row>
    <row r="4054" spans="16:19" x14ac:dyDescent="0.2">
      <c r="P4054" s="134" t="str">
        <f t="shared" si="197"/>
        <v/>
      </c>
      <c r="Q4054" s="91" t="str">
        <f t="shared" si="199"/>
        <v/>
      </c>
      <c r="S4054" s="91" t="str">
        <f t="shared" si="198"/>
        <v/>
      </c>
    </row>
    <row r="4055" spans="16:19" x14ac:dyDescent="0.2">
      <c r="P4055" s="134" t="str">
        <f t="shared" si="197"/>
        <v/>
      </c>
      <c r="Q4055" s="91" t="str">
        <f t="shared" si="199"/>
        <v/>
      </c>
      <c r="S4055" s="91" t="str">
        <f t="shared" si="198"/>
        <v/>
      </c>
    </row>
    <row r="4056" spans="16:19" x14ac:dyDescent="0.2">
      <c r="P4056" s="134" t="str">
        <f t="shared" si="197"/>
        <v/>
      </c>
      <c r="Q4056" s="91" t="str">
        <f t="shared" si="199"/>
        <v/>
      </c>
      <c r="S4056" s="91" t="str">
        <f t="shared" si="198"/>
        <v/>
      </c>
    </row>
    <row r="4057" spans="16:19" x14ac:dyDescent="0.2">
      <c r="P4057" s="134" t="str">
        <f t="shared" si="197"/>
        <v/>
      </c>
      <c r="Q4057" s="91" t="str">
        <f t="shared" si="199"/>
        <v/>
      </c>
      <c r="S4057" s="91" t="str">
        <f t="shared" si="198"/>
        <v/>
      </c>
    </row>
    <row r="4058" spans="16:19" x14ac:dyDescent="0.2">
      <c r="P4058" s="134" t="str">
        <f t="shared" si="197"/>
        <v/>
      </c>
      <c r="Q4058" s="91" t="str">
        <f t="shared" si="199"/>
        <v/>
      </c>
      <c r="S4058" s="91" t="str">
        <f t="shared" si="198"/>
        <v/>
      </c>
    </row>
    <row r="4059" spans="16:19" x14ac:dyDescent="0.2">
      <c r="P4059" s="134" t="str">
        <f t="shared" si="197"/>
        <v/>
      </c>
      <c r="Q4059" s="91" t="str">
        <f t="shared" si="199"/>
        <v/>
      </c>
      <c r="S4059" s="91" t="str">
        <f t="shared" si="198"/>
        <v/>
      </c>
    </row>
    <row r="4060" spans="16:19" x14ac:dyDescent="0.2">
      <c r="P4060" s="134" t="str">
        <f t="shared" si="197"/>
        <v/>
      </c>
      <c r="Q4060" s="91" t="str">
        <f t="shared" si="199"/>
        <v/>
      </c>
      <c r="S4060" s="91" t="str">
        <f t="shared" si="198"/>
        <v/>
      </c>
    </row>
    <row r="4061" spans="16:19" x14ac:dyDescent="0.2">
      <c r="P4061" s="134" t="str">
        <f t="shared" si="197"/>
        <v/>
      </c>
      <c r="Q4061" s="91" t="str">
        <f t="shared" si="199"/>
        <v/>
      </c>
      <c r="S4061" s="91" t="str">
        <f t="shared" si="198"/>
        <v/>
      </c>
    </row>
    <row r="4062" spans="16:19" x14ac:dyDescent="0.2">
      <c r="P4062" s="134" t="str">
        <f t="shared" si="197"/>
        <v/>
      </c>
      <c r="Q4062" s="91" t="str">
        <f t="shared" si="199"/>
        <v/>
      </c>
      <c r="S4062" s="91" t="str">
        <f t="shared" si="198"/>
        <v/>
      </c>
    </row>
    <row r="4063" spans="16:19" x14ac:dyDescent="0.2">
      <c r="P4063" s="134" t="str">
        <f t="shared" si="197"/>
        <v/>
      </c>
      <c r="Q4063" s="91" t="str">
        <f t="shared" si="199"/>
        <v/>
      </c>
      <c r="S4063" s="91" t="str">
        <f t="shared" si="198"/>
        <v/>
      </c>
    </row>
    <row r="4064" spans="16:19" x14ac:dyDescent="0.2">
      <c r="P4064" s="134" t="str">
        <f t="shared" si="197"/>
        <v/>
      </c>
      <c r="Q4064" s="91" t="str">
        <f t="shared" si="199"/>
        <v/>
      </c>
      <c r="S4064" s="91" t="str">
        <f t="shared" si="198"/>
        <v/>
      </c>
    </row>
    <row r="4065" spans="16:19" x14ac:dyDescent="0.2">
      <c r="P4065" s="134" t="str">
        <f t="shared" si="197"/>
        <v/>
      </c>
      <c r="Q4065" s="91" t="str">
        <f t="shared" si="199"/>
        <v/>
      </c>
      <c r="S4065" s="91" t="str">
        <f t="shared" si="198"/>
        <v/>
      </c>
    </row>
    <row r="4066" spans="16:19" x14ac:dyDescent="0.2">
      <c r="P4066" s="134" t="str">
        <f t="shared" si="197"/>
        <v/>
      </c>
      <c r="Q4066" s="91" t="str">
        <f t="shared" si="199"/>
        <v/>
      </c>
      <c r="S4066" s="91" t="str">
        <f t="shared" si="198"/>
        <v/>
      </c>
    </row>
    <row r="4067" spans="16:19" x14ac:dyDescent="0.2">
      <c r="P4067" s="134" t="str">
        <f t="shared" si="197"/>
        <v/>
      </c>
      <c r="Q4067" s="91" t="str">
        <f t="shared" si="199"/>
        <v/>
      </c>
      <c r="S4067" s="91" t="str">
        <f t="shared" si="198"/>
        <v/>
      </c>
    </row>
    <row r="4068" spans="16:19" x14ac:dyDescent="0.2">
      <c r="P4068" s="134" t="str">
        <f t="shared" si="197"/>
        <v/>
      </c>
      <c r="Q4068" s="91" t="str">
        <f t="shared" si="199"/>
        <v/>
      </c>
      <c r="S4068" s="91" t="str">
        <f t="shared" si="198"/>
        <v/>
      </c>
    </row>
    <row r="4069" spans="16:19" x14ac:dyDescent="0.2">
      <c r="P4069" s="134" t="str">
        <f t="shared" si="197"/>
        <v/>
      </c>
      <c r="Q4069" s="91" t="str">
        <f t="shared" si="199"/>
        <v/>
      </c>
      <c r="S4069" s="91" t="str">
        <f t="shared" si="198"/>
        <v/>
      </c>
    </row>
    <row r="4070" spans="16:19" x14ac:dyDescent="0.2">
      <c r="P4070" s="134" t="str">
        <f t="shared" si="197"/>
        <v/>
      </c>
      <c r="Q4070" s="91" t="str">
        <f t="shared" si="199"/>
        <v/>
      </c>
      <c r="S4070" s="91" t="str">
        <f t="shared" si="198"/>
        <v/>
      </c>
    </row>
    <row r="4071" spans="16:19" x14ac:dyDescent="0.2">
      <c r="P4071" s="134" t="str">
        <f t="shared" si="197"/>
        <v/>
      </c>
      <c r="Q4071" s="91" t="str">
        <f t="shared" si="199"/>
        <v/>
      </c>
      <c r="S4071" s="91" t="str">
        <f t="shared" si="198"/>
        <v/>
      </c>
    </row>
    <row r="4072" spans="16:19" x14ac:dyDescent="0.2">
      <c r="P4072" s="134" t="str">
        <f t="shared" si="197"/>
        <v/>
      </c>
      <c r="Q4072" s="91" t="str">
        <f t="shared" si="199"/>
        <v/>
      </c>
      <c r="S4072" s="91" t="str">
        <f t="shared" si="198"/>
        <v/>
      </c>
    </row>
    <row r="4073" spans="16:19" x14ac:dyDescent="0.2">
      <c r="P4073" s="134" t="str">
        <f t="shared" si="197"/>
        <v/>
      </c>
      <c r="Q4073" s="91" t="str">
        <f t="shared" si="199"/>
        <v/>
      </c>
      <c r="S4073" s="91" t="str">
        <f t="shared" si="198"/>
        <v/>
      </c>
    </row>
    <row r="4074" spans="16:19" x14ac:dyDescent="0.2">
      <c r="P4074" s="134" t="str">
        <f t="shared" si="197"/>
        <v/>
      </c>
      <c r="Q4074" s="91" t="str">
        <f t="shared" si="199"/>
        <v/>
      </c>
      <c r="S4074" s="91" t="str">
        <f t="shared" si="198"/>
        <v/>
      </c>
    </row>
    <row r="4075" spans="16:19" x14ac:dyDescent="0.2">
      <c r="P4075" s="134" t="str">
        <f t="shared" si="197"/>
        <v/>
      </c>
      <c r="Q4075" s="91" t="str">
        <f t="shared" si="199"/>
        <v/>
      </c>
      <c r="S4075" s="91" t="str">
        <f t="shared" si="198"/>
        <v/>
      </c>
    </row>
    <row r="4076" spans="16:19" x14ac:dyDescent="0.2">
      <c r="P4076" s="134" t="str">
        <f t="shared" si="197"/>
        <v/>
      </c>
      <c r="Q4076" s="91" t="str">
        <f t="shared" si="199"/>
        <v/>
      </c>
      <c r="S4076" s="91" t="str">
        <f t="shared" si="198"/>
        <v/>
      </c>
    </row>
    <row r="4077" spans="16:19" x14ac:dyDescent="0.2">
      <c r="P4077" s="134" t="str">
        <f t="shared" si="197"/>
        <v/>
      </c>
      <c r="Q4077" s="91" t="str">
        <f t="shared" si="199"/>
        <v/>
      </c>
      <c r="S4077" s="91" t="str">
        <f t="shared" si="198"/>
        <v/>
      </c>
    </row>
    <row r="4078" spans="16:19" x14ac:dyDescent="0.2">
      <c r="P4078" s="134" t="str">
        <f t="shared" si="197"/>
        <v/>
      </c>
      <c r="Q4078" s="91" t="str">
        <f t="shared" si="199"/>
        <v/>
      </c>
      <c r="S4078" s="91" t="str">
        <f t="shared" si="198"/>
        <v/>
      </c>
    </row>
    <row r="4079" spans="16:19" x14ac:dyDescent="0.2">
      <c r="P4079" s="134" t="str">
        <f t="shared" si="197"/>
        <v/>
      </c>
      <c r="Q4079" s="91" t="str">
        <f t="shared" si="199"/>
        <v/>
      </c>
      <c r="S4079" s="91" t="str">
        <f t="shared" si="198"/>
        <v/>
      </c>
    </row>
    <row r="4080" spans="16:19" x14ac:dyDescent="0.2">
      <c r="P4080" s="134" t="str">
        <f t="shared" si="197"/>
        <v/>
      </c>
      <c r="Q4080" s="91" t="str">
        <f t="shared" si="199"/>
        <v/>
      </c>
      <c r="S4080" s="91" t="str">
        <f t="shared" si="198"/>
        <v/>
      </c>
    </row>
    <row r="4081" spans="16:19" x14ac:dyDescent="0.2">
      <c r="P4081" s="134" t="str">
        <f t="shared" si="197"/>
        <v/>
      </c>
      <c r="Q4081" s="91" t="str">
        <f t="shared" si="199"/>
        <v/>
      </c>
      <c r="S4081" s="91" t="str">
        <f t="shared" si="198"/>
        <v/>
      </c>
    </row>
    <row r="4082" spans="16:19" x14ac:dyDescent="0.2">
      <c r="P4082" s="134" t="str">
        <f t="shared" si="197"/>
        <v/>
      </c>
      <c r="Q4082" s="91" t="str">
        <f t="shared" si="199"/>
        <v/>
      </c>
      <c r="S4082" s="91" t="str">
        <f t="shared" si="198"/>
        <v/>
      </c>
    </row>
    <row r="4083" spans="16:19" x14ac:dyDescent="0.2">
      <c r="P4083" s="134" t="str">
        <f t="shared" si="197"/>
        <v/>
      </c>
      <c r="Q4083" s="91" t="str">
        <f t="shared" si="199"/>
        <v/>
      </c>
      <c r="S4083" s="91" t="str">
        <f t="shared" si="198"/>
        <v/>
      </c>
    </row>
    <row r="4084" spans="16:19" x14ac:dyDescent="0.2">
      <c r="P4084" s="134" t="str">
        <f t="shared" si="197"/>
        <v/>
      </c>
      <c r="Q4084" s="91" t="str">
        <f t="shared" si="199"/>
        <v/>
      </c>
      <c r="S4084" s="91" t="str">
        <f t="shared" si="198"/>
        <v/>
      </c>
    </row>
    <row r="4085" spans="16:19" x14ac:dyDescent="0.2">
      <c r="P4085" s="134" t="str">
        <f t="shared" si="197"/>
        <v/>
      </c>
      <c r="Q4085" s="91" t="str">
        <f t="shared" si="199"/>
        <v/>
      </c>
      <c r="S4085" s="91" t="str">
        <f t="shared" si="198"/>
        <v/>
      </c>
    </row>
    <row r="4086" spans="16:19" x14ac:dyDescent="0.2">
      <c r="P4086" s="134" t="str">
        <f t="shared" si="197"/>
        <v/>
      </c>
      <c r="Q4086" s="91" t="str">
        <f t="shared" si="199"/>
        <v/>
      </c>
      <c r="S4086" s="91" t="str">
        <f t="shared" si="198"/>
        <v/>
      </c>
    </row>
    <row r="4087" spans="16:19" x14ac:dyDescent="0.2">
      <c r="P4087" s="134" t="str">
        <f t="shared" si="197"/>
        <v/>
      </c>
      <c r="Q4087" s="91" t="str">
        <f t="shared" si="199"/>
        <v/>
      </c>
      <c r="S4087" s="91" t="str">
        <f t="shared" si="198"/>
        <v/>
      </c>
    </row>
    <row r="4088" spans="16:19" x14ac:dyDescent="0.2">
      <c r="P4088" s="134" t="str">
        <f t="shared" si="197"/>
        <v/>
      </c>
      <c r="Q4088" s="91" t="str">
        <f t="shared" si="199"/>
        <v/>
      </c>
      <c r="S4088" s="91" t="str">
        <f t="shared" si="198"/>
        <v/>
      </c>
    </row>
    <row r="4089" spans="16:19" x14ac:dyDescent="0.2">
      <c r="P4089" s="134" t="str">
        <f t="shared" si="197"/>
        <v/>
      </c>
      <c r="Q4089" s="91" t="str">
        <f t="shared" si="199"/>
        <v/>
      </c>
      <c r="S4089" s="91" t="str">
        <f t="shared" si="198"/>
        <v/>
      </c>
    </row>
    <row r="4090" spans="16:19" x14ac:dyDescent="0.2">
      <c r="P4090" s="134" t="str">
        <f t="shared" si="197"/>
        <v/>
      </c>
      <c r="Q4090" s="91" t="str">
        <f t="shared" si="199"/>
        <v/>
      </c>
      <c r="S4090" s="91" t="str">
        <f t="shared" si="198"/>
        <v/>
      </c>
    </row>
    <row r="4091" spans="16:19" x14ac:dyDescent="0.2">
      <c r="P4091" s="134" t="str">
        <f t="shared" si="197"/>
        <v/>
      </c>
      <c r="Q4091" s="91" t="str">
        <f t="shared" si="199"/>
        <v/>
      </c>
      <c r="S4091" s="91" t="str">
        <f t="shared" si="198"/>
        <v/>
      </c>
    </row>
    <row r="4092" spans="16:19" x14ac:dyDescent="0.2">
      <c r="P4092" s="134" t="str">
        <f t="shared" si="197"/>
        <v/>
      </c>
      <c r="Q4092" s="91" t="str">
        <f t="shared" si="199"/>
        <v/>
      </c>
      <c r="S4092" s="91" t="str">
        <f t="shared" si="198"/>
        <v/>
      </c>
    </row>
    <row r="4093" spans="16:19" x14ac:dyDescent="0.2">
      <c r="P4093" s="134" t="str">
        <f t="shared" si="197"/>
        <v/>
      </c>
      <c r="Q4093" s="91" t="str">
        <f t="shared" si="199"/>
        <v/>
      </c>
      <c r="S4093" s="91" t="str">
        <f t="shared" si="198"/>
        <v/>
      </c>
    </row>
    <row r="4094" spans="16:19" x14ac:dyDescent="0.2">
      <c r="P4094" s="134" t="str">
        <f t="shared" si="197"/>
        <v/>
      </c>
      <c r="Q4094" s="91" t="str">
        <f t="shared" si="199"/>
        <v/>
      </c>
      <c r="S4094" s="91" t="str">
        <f t="shared" si="198"/>
        <v/>
      </c>
    </row>
    <row r="4095" spans="16:19" x14ac:dyDescent="0.2">
      <c r="P4095" s="134" t="str">
        <f t="shared" si="197"/>
        <v/>
      </c>
      <c r="Q4095" s="91" t="str">
        <f t="shared" si="199"/>
        <v/>
      </c>
      <c r="S4095" s="91" t="str">
        <f t="shared" si="198"/>
        <v/>
      </c>
    </row>
    <row r="4096" spans="16:19" x14ac:dyDescent="0.2">
      <c r="P4096" s="134" t="str">
        <f t="shared" si="197"/>
        <v/>
      </c>
      <c r="Q4096" s="91" t="str">
        <f t="shared" si="199"/>
        <v/>
      </c>
      <c r="S4096" s="91" t="str">
        <f t="shared" si="198"/>
        <v/>
      </c>
    </row>
    <row r="4097" spans="16:19" x14ac:dyDescent="0.2">
      <c r="P4097" s="134" t="str">
        <f t="shared" si="197"/>
        <v/>
      </c>
      <c r="Q4097" s="91" t="str">
        <f t="shared" si="199"/>
        <v/>
      </c>
      <c r="S4097" s="91" t="str">
        <f t="shared" si="198"/>
        <v/>
      </c>
    </row>
    <row r="4098" spans="16:19" x14ac:dyDescent="0.2">
      <c r="P4098" s="134" t="str">
        <f t="shared" si="197"/>
        <v/>
      </c>
      <c r="Q4098" s="91" t="str">
        <f t="shared" si="199"/>
        <v/>
      </c>
      <c r="S4098" s="91" t="str">
        <f t="shared" si="198"/>
        <v/>
      </c>
    </row>
    <row r="4099" spans="16:19" x14ac:dyDescent="0.2">
      <c r="P4099" s="134" t="str">
        <f t="shared" ref="P4099:P4162" si="200">IF(A4099="","",1)</f>
        <v/>
      </c>
      <c r="Q4099" s="91" t="str">
        <f t="shared" si="199"/>
        <v/>
      </c>
      <c r="S4099" s="91" t="str">
        <f t="shared" ref="S4099:S4162" si="201">IF(T4099="AGENT",2,"")&amp;IF(T4099="CLIENT",1,"")</f>
        <v/>
      </c>
    </row>
    <row r="4100" spans="16:19" x14ac:dyDescent="0.2">
      <c r="P4100" s="134" t="str">
        <f t="shared" si="200"/>
        <v/>
      </c>
      <c r="Q4100" s="91" t="str">
        <f t="shared" ref="Q4100:Q4163" si="202">IF(OR(L4100="TROP CHER ALL IN", L4100="TROP CHER FOB", L4100="TROP CHER FRET", L4100="REP HORS DELAIS", L4100="PDT NON ADAPTE", L4100="CDE ANNULEE", L4100="AUTRE"),1, "")</f>
        <v/>
      </c>
      <c r="S4100" s="91" t="str">
        <f t="shared" si="201"/>
        <v/>
      </c>
    </row>
    <row r="4101" spans="16:19" x14ac:dyDescent="0.2">
      <c r="P4101" s="134" t="str">
        <f t="shared" si="200"/>
        <v/>
      </c>
      <c r="Q4101" s="91" t="str">
        <f t="shared" si="202"/>
        <v/>
      </c>
      <c r="S4101" s="91" t="str">
        <f t="shared" si="201"/>
        <v/>
      </c>
    </row>
    <row r="4102" spans="16:19" x14ac:dyDescent="0.2">
      <c r="P4102" s="134" t="str">
        <f t="shared" si="200"/>
        <v/>
      </c>
      <c r="Q4102" s="91" t="str">
        <f t="shared" si="202"/>
        <v/>
      </c>
      <c r="S4102" s="91" t="str">
        <f t="shared" si="201"/>
        <v/>
      </c>
    </row>
    <row r="4103" spans="16:19" x14ac:dyDescent="0.2">
      <c r="P4103" s="134" t="str">
        <f t="shared" si="200"/>
        <v/>
      </c>
      <c r="Q4103" s="91" t="str">
        <f t="shared" si="202"/>
        <v/>
      </c>
      <c r="S4103" s="91" t="str">
        <f t="shared" si="201"/>
        <v/>
      </c>
    </row>
    <row r="4104" spans="16:19" x14ac:dyDescent="0.2">
      <c r="P4104" s="134" t="str">
        <f t="shared" si="200"/>
        <v/>
      </c>
      <c r="Q4104" s="91" t="str">
        <f t="shared" si="202"/>
        <v/>
      </c>
      <c r="S4104" s="91" t="str">
        <f t="shared" si="201"/>
        <v/>
      </c>
    </row>
    <row r="4105" spans="16:19" x14ac:dyDescent="0.2">
      <c r="P4105" s="134" t="str">
        <f t="shared" si="200"/>
        <v/>
      </c>
      <c r="Q4105" s="91" t="str">
        <f t="shared" si="202"/>
        <v/>
      </c>
      <c r="S4105" s="91" t="str">
        <f t="shared" si="201"/>
        <v/>
      </c>
    </row>
    <row r="4106" spans="16:19" x14ac:dyDescent="0.2">
      <c r="P4106" s="134" t="str">
        <f t="shared" si="200"/>
        <v/>
      </c>
      <c r="Q4106" s="91" t="str">
        <f t="shared" si="202"/>
        <v/>
      </c>
      <c r="S4106" s="91" t="str">
        <f t="shared" si="201"/>
        <v/>
      </c>
    </row>
    <row r="4107" spans="16:19" x14ac:dyDescent="0.2">
      <c r="P4107" s="134" t="str">
        <f t="shared" si="200"/>
        <v/>
      </c>
      <c r="Q4107" s="91" t="str">
        <f t="shared" si="202"/>
        <v/>
      </c>
      <c r="S4107" s="91" t="str">
        <f t="shared" si="201"/>
        <v/>
      </c>
    </row>
    <row r="4108" spans="16:19" x14ac:dyDescent="0.2">
      <c r="P4108" s="134" t="str">
        <f t="shared" si="200"/>
        <v/>
      </c>
      <c r="Q4108" s="91" t="str">
        <f t="shared" si="202"/>
        <v/>
      </c>
      <c r="S4108" s="91" t="str">
        <f t="shared" si="201"/>
        <v/>
      </c>
    </row>
    <row r="4109" spans="16:19" x14ac:dyDescent="0.2">
      <c r="P4109" s="134" t="str">
        <f t="shared" si="200"/>
        <v/>
      </c>
      <c r="Q4109" s="91" t="str">
        <f t="shared" si="202"/>
        <v/>
      </c>
      <c r="S4109" s="91" t="str">
        <f t="shared" si="201"/>
        <v/>
      </c>
    </row>
    <row r="4110" spans="16:19" x14ac:dyDescent="0.2">
      <c r="P4110" s="134" t="str">
        <f t="shared" si="200"/>
        <v/>
      </c>
      <c r="Q4110" s="91" t="str">
        <f t="shared" si="202"/>
        <v/>
      </c>
      <c r="S4110" s="91" t="str">
        <f t="shared" si="201"/>
        <v/>
      </c>
    </row>
    <row r="4111" spans="16:19" x14ac:dyDescent="0.2">
      <c r="P4111" s="134" t="str">
        <f t="shared" si="200"/>
        <v/>
      </c>
      <c r="Q4111" s="91" t="str">
        <f t="shared" si="202"/>
        <v/>
      </c>
      <c r="S4111" s="91" t="str">
        <f t="shared" si="201"/>
        <v/>
      </c>
    </row>
    <row r="4112" spans="16:19" x14ac:dyDescent="0.2">
      <c r="P4112" s="134" t="str">
        <f t="shared" si="200"/>
        <v/>
      </c>
      <c r="Q4112" s="91" t="str">
        <f t="shared" si="202"/>
        <v/>
      </c>
      <c r="S4112" s="91" t="str">
        <f t="shared" si="201"/>
        <v/>
      </c>
    </row>
    <row r="4113" spans="16:19" x14ac:dyDescent="0.2">
      <c r="P4113" s="134" t="str">
        <f t="shared" si="200"/>
        <v/>
      </c>
      <c r="Q4113" s="91" t="str">
        <f t="shared" si="202"/>
        <v/>
      </c>
      <c r="S4113" s="91" t="str">
        <f t="shared" si="201"/>
        <v/>
      </c>
    </row>
    <row r="4114" spans="16:19" x14ac:dyDescent="0.2">
      <c r="P4114" s="134" t="str">
        <f t="shared" si="200"/>
        <v/>
      </c>
      <c r="Q4114" s="91" t="str">
        <f t="shared" si="202"/>
        <v/>
      </c>
      <c r="S4114" s="91" t="str">
        <f t="shared" si="201"/>
        <v/>
      </c>
    </row>
    <row r="4115" spans="16:19" x14ac:dyDescent="0.2">
      <c r="P4115" s="134" t="str">
        <f t="shared" si="200"/>
        <v/>
      </c>
      <c r="Q4115" s="91" t="str">
        <f t="shared" si="202"/>
        <v/>
      </c>
      <c r="S4115" s="91" t="str">
        <f t="shared" si="201"/>
        <v/>
      </c>
    </row>
    <row r="4116" spans="16:19" x14ac:dyDescent="0.2">
      <c r="P4116" s="134" t="str">
        <f t="shared" si="200"/>
        <v/>
      </c>
      <c r="Q4116" s="91" t="str">
        <f t="shared" si="202"/>
        <v/>
      </c>
      <c r="S4116" s="91" t="str">
        <f t="shared" si="201"/>
        <v/>
      </c>
    </row>
    <row r="4117" spans="16:19" x14ac:dyDescent="0.2">
      <c r="P4117" s="134" t="str">
        <f t="shared" si="200"/>
        <v/>
      </c>
      <c r="Q4117" s="91" t="str">
        <f t="shared" si="202"/>
        <v/>
      </c>
      <c r="S4117" s="91" t="str">
        <f t="shared" si="201"/>
        <v/>
      </c>
    </row>
    <row r="4118" spans="16:19" x14ac:dyDescent="0.2">
      <c r="P4118" s="134" t="str">
        <f t="shared" si="200"/>
        <v/>
      </c>
      <c r="Q4118" s="91" t="str">
        <f t="shared" si="202"/>
        <v/>
      </c>
      <c r="S4118" s="91" t="str">
        <f t="shared" si="201"/>
        <v/>
      </c>
    </row>
    <row r="4119" spans="16:19" x14ac:dyDescent="0.2">
      <c r="P4119" s="134" t="str">
        <f t="shared" si="200"/>
        <v/>
      </c>
      <c r="Q4119" s="91" t="str">
        <f t="shared" si="202"/>
        <v/>
      </c>
      <c r="S4119" s="91" t="str">
        <f t="shared" si="201"/>
        <v/>
      </c>
    </row>
    <row r="4120" spans="16:19" x14ac:dyDescent="0.2">
      <c r="P4120" s="134" t="str">
        <f t="shared" si="200"/>
        <v/>
      </c>
      <c r="Q4120" s="91" t="str">
        <f t="shared" si="202"/>
        <v/>
      </c>
      <c r="S4120" s="91" t="str">
        <f t="shared" si="201"/>
        <v/>
      </c>
    </row>
    <row r="4121" spans="16:19" x14ac:dyDescent="0.2">
      <c r="P4121" s="134" t="str">
        <f t="shared" si="200"/>
        <v/>
      </c>
      <c r="Q4121" s="91" t="str">
        <f t="shared" si="202"/>
        <v/>
      </c>
      <c r="S4121" s="91" t="str">
        <f t="shared" si="201"/>
        <v/>
      </c>
    </row>
    <row r="4122" spans="16:19" x14ac:dyDescent="0.2">
      <c r="P4122" s="134" t="str">
        <f t="shared" si="200"/>
        <v/>
      </c>
      <c r="Q4122" s="91" t="str">
        <f t="shared" si="202"/>
        <v/>
      </c>
      <c r="S4122" s="91" t="str">
        <f t="shared" si="201"/>
        <v/>
      </c>
    </row>
    <row r="4123" spans="16:19" x14ac:dyDescent="0.2">
      <c r="P4123" s="134" t="str">
        <f t="shared" si="200"/>
        <v/>
      </c>
      <c r="Q4123" s="91" t="str">
        <f t="shared" si="202"/>
        <v/>
      </c>
      <c r="S4123" s="91" t="str">
        <f t="shared" si="201"/>
        <v/>
      </c>
    </row>
    <row r="4124" spans="16:19" x14ac:dyDescent="0.2">
      <c r="P4124" s="134" t="str">
        <f t="shared" si="200"/>
        <v/>
      </c>
      <c r="Q4124" s="91" t="str">
        <f t="shared" si="202"/>
        <v/>
      </c>
      <c r="S4124" s="91" t="str">
        <f t="shared" si="201"/>
        <v/>
      </c>
    </row>
    <row r="4125" spans="16:19" x14ac:dyDescent="0.2">
      <c r="P4125" s="134" t="str">
        <f t="shared" si="200"/>
        <v/>
      </c>
      <c r="Q4125" s="91" t="str">
        <f t="shared" si="202"/>
        <v/>
      </c>
      <c r="S4125" s="91" t="str">
        <f t="shared" si="201"/>
        <v/>
      </c>
    </row>
    <row r="4126" spans="16:19" x14ac:dyDescent="0.2">
      <c r="P4126" s="134" t="str">
        <f t="shared" si="200"/>
        <v/>
      </c>
      <c r="Q4126" s="91" t="str">
        <f t="shared" si="202"/>
        <v/>
      </c>
      <c r="S4126" s="91" t="str">
        <f t="shared" si="201"/>
        <v/>
      </c>
    </row>
    <row r="4127" spans="16:19" x14ac:dyDescent="0.2">
      <c r="P4127" s="134" t="str">
        <f t="shared" si="200"/>
        <v/>
      </c>
      <c r="Q4127" s="91" t="str">
        <f t="shared" si="202"/>
        <v/>
      </c>
      <c r="S4127" s="91" t="str">
        <f t="shared" si="201"/>
        <v/>
      </c>
    </row>
    <row r="4128" spans="16:19" x14ac:dyDescent="0.2">
      <c r="P4128" s="134" t="str">
        <f t="shared" si="200"/>
        <v/>
      </c>
      <c r="Q4128" s="91" t="str">
        <f t="shared" si="202"/>
        <v/>
      </c>
      <c r="S4128" s="91" t="str">
        <f t="shared" si="201"/>
        <v/>
      </c>
    </row>
    <row r="4129" spans="16:19" x14ac:dyDescent="0.2">
      <c r="P4129" s="134" t="str">
        <f t="shared" si="200"/>
        <v/>
      </c>
      <c r="Q4129" s="91" t="str">
        <f t="shared" si="202"/>
        <v/>
      </c>
      <c r="S4129" s="91" t="str">
        <f t="shared" si="201"/>
        <v/>
      </c>
    </row>
    <row r="4130" spans="16:19" x14ac:dyDescent="0.2">
      <c r="P4130" s="134" t="str">
        <f t="shared" si="200"/>
        <v/>
      </c>
      <c r="Q4130" s="91" t="str">
        <f t="shared" si="202"/>
        <v/>
      </c>
      <c r="S4130" s="91" t="str">
        <f t="shared" si="201"/>
        <v/>
      </c>
    </row>
    <row r="4131" spans="16:19" x14ac:dyDescent="0.2">
      <c r="P4131" s="134" t="str">
        <f t="shared" si="200"/>
        <v/>
      </c>
      <c r="Q4131" s="91" t="str">
        <f t="shared" si="202"/>
        <v/>
      </c>
      <c r="S4131" s="91" t="str">
        <f t="shared" si="201"/>
        <v/>
      </c>
    </row>
    <row r="4132" spans="16:19" x14ac:dyDescent="0.2">
      <c r="P4132" s="134" t="str">
        <f t="shared" si="200"/>
        <v/>
      </c>
      <c r="Q4132" s="91" t="str">
        <f t="shared" si="202"/>
        <v/>
      </c>
      <c r="S4132" s="91" t="str">
        <f t="shared" si="201"/>
        <v/>
      </c>
    </row>
    <row r="4133" spans="16:19" x14ac:dyDescent="0.2">
      <c r="P4133" s="134" t="str">
        <f t="shared" si="200"/>
        <v/>
      </c>
      <c r="Q4133" s="91" t="str">
        <f t="shared" si="202"/>
        <v/>
      </c>
      <c r="S4133" s="91" t="str">
        <f t="shared" si="201"/>
        <v/>
      </c>
    </row>
    <row r="4134" spans="16:19" x14ac:dyDescent="0.2">
      <c r="P4134" s="134" t="str">
        <f t="shared" si="200"/>
        <v/>
      </c>
      <c r="Q4134" s="91" t="str">
        <f t="shared" si="202"/>
        <v/>
      </c>
      <c r="S4134" s="91" t="str">
        <f t="shared" si="201"/>
        <v/>
      </c>
    </row>
    <row r="4135" spans="16:19" x14ac:dyDescent="0.2">
      <c r="P4135" s="134" t="str">
        <f t="shared" si="200"/>
        <v/>
      </c>
      <c r="Q4135" s="91" t="str">
        <f t="shared" si="202"/>
        <v/>
      </c>
      <c r="S4135" s="91" t="str">
        <f t="shared" si="201"/>
        <v/>
      </c>
    </row>
    <row r="4136" spans="16:19" x14ac:dyDescent="0.2">
      <c r="P4136" s="134" t="str">
        <f t="shared" si="200"/>
        <v/>
      </c>
      <c r="Q4136" s="91" t="str">
        <f t="shared" si="202"/>
        <v/>
      </c>
      <c r="S4136" s="91" t="str">
        <f t="shared" si="201"/>
        <v/>
      </c>
    </row>
    <row r="4137" spans="16:19" x14ac:dyDescent="0.2">
      <c r="P4137" s="134" t="str">
        <f t="shared" si="200"/>
        <v/>
      </c>
      <c r="Q4137" s="91" t="str">
        <f t="shared" si="202"/>
        <v/>
      </c>
      <c r="S4137" s="91" t="str">
        <f t="shared" si="201"/>
        <v/>
      </c>
    </row>
    <row r="4138" spans="16:19" x14ac:dyDescent="0.2">
      <c r="P4138" s="134" t="str">
        <f t="shared" si="200"/>
        <v/>
      </c>
      <c r="Q4138" s="91" t="str">
        <f t="shared" si="202"/>
        <v/>
      </c>
      <c r="S4138" s="91" t="str">
        <f t="shared" si="201"/>
        <v/>
      </c>
    </row>
    <row r="4139" spans="16:19" x14ac:dyDescent="0.2">
      <c r="P4139" s="134" t="str">
        <f t="shared" si="200"/>
        <v/>
      </c>
      <c r="Q4139" s="91" t="str">
        <f t="shared" si="202"/>
        <v/>
      </c>
      <c r="S4139" s="91" t="str">
        <f t="shared" si="201"/>
        <v/>
      </c>
    </row>
    <row r="4140" spans="16:19" x14ac:dyDescent="0.2">
      <c r="P4140" s="134" t="str">
        <f t="shared" si="200"/>
        <v/>
      </c>
      <c r="Q4140" s="91" t="str">
        <f t="shared" si="202"/>
        <v/>
      </c>
      <c r="S4140" s="91" t="str">
        <f t="shared" si="201"/>
        <v/>
      </c>
    </row>
    <row r="4141" spans="16:19" x14ac:dyDescent="0.2">
      <c r="P4141" s="134" t="str">
        <f t="shared" si="200"/>
        <v/>
      </c>
      <c r="Q4141" s="91" t="str">
        <f t="shared" si="202"/>
        <v/>
      </c>
      <c r="S4141" s="91" t="str">
        <f t="shared" si="201"/>
        <v/>
      </c>
    </row>
    <row r="4142" spans="16:19" x14ac:dyDescent="0.2">
      <c r="P4142" s="134" t="str">
        <f t="shared" si="200"/>
        <v/>
      </c>
      <c r="Q4142" s="91" t="str">
        <f t="shared" si="202"/>
        <v/>
      </c>
      <c r="S4142" s="91" t="str">
        <f t="shared" si="201"/>
        <v/>
      </c>
    </row>
    <row r="4143" spans="16:19" x14ac:dyDescent="0.2">
      <c r="P4143" s="134" t="str">
        <f t="shared" si="200"/>
        <v/>
      </c>
      <c r="Q4143" s="91" t="str">
        <f t="shared" si="202"/>
        <v/>
      </c>
      <c r="S4143" s="91" t="str">
        <f t="shared" si="201"/>
        <v/>
      </c>
    </row>
    <row r="4144" spans="16:19" x14ac:dyDescent="0.2">
      <c r="P4144" s="134" t="str">
        <f t="shared" si="200"/>
        <v/>
      </c>
      <c r="Q4144" s="91" t="str">
        <f t="shared" si="202"/>
        <v/>
      </c>
      <c r="S4144" s="91" t="str">
        <f t="shared" si="201"/>
        <v/>
      </c>
    </row>
    <row r="4145" spans="16:19" x14ac:dyDescent="0.2">
      <c r="P4145" s="134" t="str">
        <f t="shared" si="200"/>
        <v/>
      </c>
      <c r="Q4145" s="91" t="str">
        <f t="shared" si="202"/>
        <v/>
      </c>
      <c r="S4145" s="91" t="str">
        <f t="shared" si="201"/>
        <v/>
      </c>
    </row>
    <row r="4146" spans="16:19" x14ac:dyDescent="0.2">
      <c r="P4146" s="134" t="str">
        <f t="shared" si="200"/>
        <v/>
      </c>
      <c r="Q4146" s="91" t="str">
        <f t="shared" si="202"/>
        <v/>
      </c>
      <c r="S4146" s="91" t="str">
        <f t="shared" si="201"/>
        <v/>
      </c>
    </row>
    <row r="4147" spans="16:19" x14ac:dyDescent="0.2">
      <c r="P4147" s="134" t="str">
        <f t="shared" si="200"/>
        <v/>
      </c>
      <c r="Q4147" s="91" t="str">
        <f t="shared" si="202"/>
        <v/>
      </c>
      <c r="S4147" s="91" t="str">
        <f t="shared" si="201"/>
        <v/>
      </c>
    </row>
    <row r="4148" spans="16:19" x14ac:dyDescent="0.2">
      <c r="P4148" s="134" t="str">
        <f t="shared" si="200"/>
        <v/>
      </c>
      <c r="Q4148" s="91" t="str">
        <f t="shared" si="202"/>
        <v/>
      </c>
      <c r="S4148" s="91" t="str">
        <f t="shared" si="201"/>
        <v/>
      </c>
    </row>
    <row r="4149" spans="16:19" x14ac:dyDescent="0.2">
      <c r="P4149" s="134" t="str">
        <f t="shared" si="200"/>
        <v/>
      </c>
      <c r="Q4149" s="91" t="str">
        <f t="shared" si="202"/>
        <v/>
      </c>
      <c r="S4149" s="91" t="str">
        <f t="shared" si="201"/>
        <v/>
      </c>
    </row>
    <row r="4150" spans="16:19" x14ac:dyDescent="0.2">
      <c r="P4150" s="134" t="str">
        <f t="shared" si="200"/>
        <v/>
      </c>
      <c r="Q4150" s="91" t="str">
        <f t="shared" si="202"/>
        <v/>
      </c>
      <c r="S4150" s="91" t="str">
        <f t="shared" si="201"/>
        <v/>
      </c>
    </row>
    <row r="4151" spans="16:19" x14ac:dyDescent="0.2">
      <c r="P4151" s="134" t="str">
        <f t="shared" si="200"/>
        <v/>
      </c>
      <c r="Q4151" s="91" t="str">
        <f t="shared" si="202"/>
        <v/>
      </c>
      <c r="S4151" s="91" t="str">
        <f t="shared" si="201"/>
        <v/>
      </c>
    </row>
    <row r="4152" spans="16:19" x14ac:dyDescent="0.2">
      <c r="P4152" s="134" t="str">
        <f t="shared" si="200"/>
        <v/>
      </c>
      <c r="Q4152" s="91" t="str">
        <f t="shared" si="202"/>
        <v/>
      </c>
      <c r="S4152" s="91" t="str">
        <f t="shared" si="201"/>
        <v/>
      </c>
    </row>
    <row r="4153" spans="16:19" x14ac:dyDescent="0.2">
      <c r="P4153" s="134" t="str">
        <f t="shared" si="200"/>
        <v/>
      </c>
      <c r="Q4153" s="91" t="str">
        <f t="shared" si="202"/>
        <v/>
      </c>
      <c r="S4153" s="91" t="str">
        <f t="shared" si="201"/>
        <v/>
      </c>
    </row>
    <row r="4154" spans="16:19" x14ac:dyDescent="0.2">
      <c r="P4154" s="134" t="str">
        <f t="shared" si="200"/>
        <v/>
      </c>
      <c r="Q4154" s="91" t="str">
        <f t="shared" si="202"/>
        <v/>
      </c>
      <c r="S4154" s="91" t="str">
        <f t="shared" si="201"/>
        <v/>
      </c>
    </row>
    <row r="4155" spans="16:19" x14ac:dyDescent="0.2">
      <c r="P4155" s="134" t="str">
        <f t="shared" si="200"/>
        <v/>
      </c>
      <c r="Q4155" s="91" t="str">
        <f t="shared" si="202"/>
        <v/>
      </c>
      <c r="S4155" s="91" t="str">
        <f t="shared" si="201"/>
        <v/>
      </c>
    </row>
    <row r="4156" spans="16:19" x14ac:dyDescent="0.2">
      <c r="P4156" s="134" t="str">
        <f t="shared" si="200"/>
        <v/>
      </c>
      <c r="Q4156" s="91" t="str">
        <f t="shared" si="202"/>
        <v/>
      </c>
      <c r="S4156" s="91" t="str">
        <f t="shared" si="201"/>
        <v/>
      </c>
    </row>
    <row r="4157" spans="16:19" x14ac:dyDescent="0.2">
      <c r="P4157" s="134" t="str">
        <f t="shared" si="200"/>
        <v/>
      </c>
      <c r="Q4157" s="91" t="str">
        <f t="shared" si="202"/>
        <v/>
      </c>
      <c r="S4157" s="91" t="str">
        <f t="shared" si="201"/>
        <v/>
      </c>
    </row>
    <row r="4158" spans="16:19" x14ac:dyDescent="0.2">
      <c r="P4158" s="134" t="str">
        <f t="shared" si="200"/>
        <v/>
      </c>
      <c r="Q4158" s="91" t="str">
        <f t="shared" si="202"/>
        <v/>
      </c>
      <c r="S4158" s="91" t="str">
        <f t="shared" si="201"/>
        <v/>
      </c>
    </row>
    <row r="4159" spans="16:19" x14ac:dyDescent="0.2">
      <c r="P4159" s="134" t="str">
        <f t="shared" si="200"/>
        <v/>
      </c>
      <c r="Q4159" s="91" t="str">
        <f t="shared" si="202"/>
        <v/>
      </c>
      <c r="S4159" s="91" t="str">
        <f t="shared" si="201"/>
        <v/>
      </c>
    </row>
    <row r="4160" spans="16:19" x14ac:dyDescent="0.2">
      <c r="P4160" s="134" t="str">
        <f t="shared" si="200"/>
        <v/>
      </c>
      <c r="Q4160" s="91" t="str">
        <f t="shared" si="202"/>
        <v/>
      </c>
      <c r="S4160" s="91" t="str">
        <f t="shared" si="201"/>
        <v/>
      </c>
    </row>
    <row r="4161" spans="16:19" x14ac:dyDescent="0.2">
      <c r="P4161" s="134" t="str">
        <f t="shared" si="200"/>
        <v/>
      </c>
      <c r="Q4161" s="91" t="str">
        <f t="shared" si="202"/>
        <v/>
      </c>
      <c r="S4161" s="91" t="str">
        <f t="shared" si="201"/>
        <v/>
      </c>
    </row>
    <row r="4162" spans="16:19" x14ac:dyDescent="0.2">
      <c r="P4162" s="134" t="str">
        <f t="shared" si="200"/>
        <v/>
      </c>
      <c r="Q4162" s="91" t="str">
        <f t="shared" si="202"/>
        <v/>
      </c>
      <c r="S4162" s="91" t="str">
        <f t="shared" si="201"/>
        <v/>
      </c>
    </row>
    <row r="4163" spans="16:19" x14ac:dyDescent="0.2">
      <c r="P4163" s="134" t="str">
        <f t="shared" ref="P4163:P4226" si="203">IF(A4163="","",1)</f>
        <v/>
      </c>
      <c r="Q4163" s="91" t="str">
        <f t="shared" si="202"/>
        <v/>
      </c>
      <c r="S4163" s="91" t="str">
        <f t="shared" ref="S4163:S4226" si="204">IF(T4163="AGENT",2,"")&amp;IF(T4163="CLIENT",1,"")</f>
        <v/>
      </c>
    </row>
    <row r="4164" spans="16:19" x14ac:dyDescent="0.2">
      <c r="P4164" s="134" t="str">
        <f t="shared" si="203"/>
        <v/>
      </c>
      <c r="Q4164" s="91" t="str">
        <f t="shared" ref="Q4164:Q4227" si="205">IF(OR(L4164="TROP CHER ALL IN", L4164="TROP CHER FOB", L4164="TROP CHER FRET", L4164="REP HORS DELAIS", L4164="PDT NON ADAPTE", L4164="CDE ANNULEE", L4164="AUTRE"),1, "")</f>
        <v/>
      </c>
      <c r="S4164" s="91" t="str">
        <f t="shared" si="204"/>
        <v/>
      </c>
    </row>
    <row r="4165" spans="16:19" x14ac:dyDescent="0.2">
      <c r="P4165" s="134" t="str">
        <f t="shared" si="203"/>
        <v/>
      </c>
      <c r="Q4165" s="91" t="str">
        <f t="shared" si="205"/>
        <v/>
      </c>
      <c r="S4165" s="91" t="str">
        <f t="shared" si="204"/>
        <v/>
      </c>
    </row>
    <row r="4166" spans="16:19" x14ac:dyDescent="0.2">
      <c r="P4166" s="134" t="str">
        <f t="shared" si="203"/>
        <v/>
      </c>
      <c r="Q4166" s="91" t="str">
        <f t="shared" si="205"/>
        <v/>
      </c>
      <c r="S4166" s="91" t="str">
        <f t="shared" si="204"/>
        <v/>
      </c>
    </row>
    <row r="4167" spans="16:19" x14ac:dyDescent="0.2">
      <c r="P4167" s="134" t="str">
        <f t="shared" si="203"/>
        <v/>
      </c>
      <c r="Q4167" s="91" t="str">
        <f t="shared" si="205"/>
        <v/>
      </c>
      <c r="S4167" s="91" t="str">
        <f t="shared" si="204"/>
        <v/>
      </c>
    </row>
    <row r="4168" spans="16:19" x14ac:dyDescent="0.2">
      <c r="P4168" s="134" t="str">
        <f t="shared" si="203"/>
        <v/>
      </c>
      <c r="Q4168" s="91" t="str">
        <f t="shared" si="205"/>
        <v/>
      </c>
      <c r="S4168" s="91" t="str">
        <f t="shared" si="204"/>
        <v/>
      </c>
    </row>
    <row r="4169" spans="16:19" x14ac:dyDescent="0.2">
      <c r="P4169" s="134" t="str">
        <f t="shared" si="203"/>
        <v/>
      </c>
      <c r="Q4169" s="91" t="str">
        <f t="shared" si="205"/>
        <v/>
      </c>
      <c r="S4169" s="91" t="str">
        <f t="shared" si="204"/>
        <v/>
      </c>
    </row>
    <row r="4170" spans="16:19" x14ac:dyDescent="0.2">
      <c r="P4170" s="134" t="str">
        <f t="shared" si="203"/>
        <v/>
      </c>
      <c r="Q4170" s="91" t="str">
        <f t="shared" si="205"/>
        <v/>
      </c>
      <c r="S4170" s="91" t="str">
        <f t="shared" si="204"/>
        <v/>
      </c>
    </row>
    <row r="4171" spans="16:19" x14ac:dyDescent="0.2">
      <c r="P4171" s="134" t="str">
        <f t="shared" si="203"/>
        <v/>
      </c>
      <c r="Q4171" s="91" t="str">
        <f t="shared" si="205"/>
        <v/>
      </c>
      <c r="S4171" s="91" t="str">
        <f t="shared" si="204"/>
        <v/>
      </c>
    </row>
    <row r="4172" spans="16:19" x14ac:dyDescent="0.2">
      <c r="P4172" s="134" t="str">
        <f t="shared" si="203"/>
        <v/>
      </c>
      <c r="Q4172" s="91" t="str">
        <f t="shared" si="205"/>
        <v/>
      </c>
      <c r="S4172" s="91" t="str">
        <f t="shared" si="204"/>
        <v/>
      </c>
    </row>
    <row r="4173" spans="16:19" x14ac:dyDescent="0.2">
      <c r="P4173" s="134" t="str">
        <f t="shared" si="203"/>
        <v/>
      </c>
      <c r="Q4173" s="91" t="str">
        <f t="shared" si="205"/>
        <v/>
      </c>
      <c r="S4173" s="91" t="str">
        <f t="shared" si="204"/>
        <v/>
      </c>
    </row>
    <row r="4174" spans="16:19" x14ac:dyDescent="0.2">
      <c r="P4174" s="134" t="str">
        <f t="shared" si="203"/>
        <v/>
      </c>
      <c r="Q4174" s="91" t="str">
        <f t="shared" si="205"/>
        <v/>
      </c>
      <c r="S4174" s="91" t="str">
        <f t="shared" si="204"/>
        <v/>
      </c>
    </row>
    <row r="4175" spans="16:19" x14ac:dyDescent="0.2">
      <c r="P4175" s="134" t="str">
        <f t="shared" si="203"/>
        <v/>
      </c>
      <c r="Q4175" s="91" t="str">
        <f t="shared" si="205"/>
        <v/>
      </c>
      <c r="S4175" s="91" t="str">
        <f t="shared" si="204"/>
        <v/>
      </c>
    </row>
    <row r="4176" spans="16:19" x14ac:dyDescent="0.2">
      <c r="P4176" s="134" t="str">
        <f t="shared" si="203"/>
        <v/>
      </c>
      <c r="Q4176" s="91" t="str">
        <f t="shared" si="205"/>
        <v/>
      </c>
      <c r="S4176" s="91" t="str">
        <f t="shared" si="204"/>
        <v/>
      </c>
    </row>
    <row r="4177" spans="16:19" x14ac:dyDescent="0.2">
      <c r="P4177" s="134" t="str">
        <f t="shared" si="203"/>
        <v/>
      </c>
      <c r="Q4177" s="91" t="str">
        <f t="shared" si="205"/>
        <v/>
      </c>
      <c r="S4177" s="91" t="str">
        <f t="shared" si="204"/>
        <v/>
      </c>
    </row>
    <row r="4178" spans="16:19" x14ac:dyDescent="0.2">
      <c r="P4178" s="134" t="str">
        <f t="shared" si="203"/>
        <v/>
      </c>
      <c r="Q4178" s="91" t="str">
        <f t="shared" si="205"/>
        <v/>
      </c>
      <c r="S4178" s="91" t="str">
        <f t="shared" si="204"/>
        <v/>
      </c>
    </row>
    <row r="4179" spans="16:19" x14ac:dyDescent="0.2">
      <c r="P4179" s="134" t="str">
        <f t="shared" si="203"/>
        <v/>
      </c>
      <c r="Q4179" s="91" t="str">
        <f t="shared" si="205"/>
        <v/>
      </c>
      <c r="S4179" s="91" t="str">
        <f t="shared" si="204"/>
        <v/>
      </c>
    </row>
    <row r="4180" spans="16:19" x14ac:dyDescent="0.2">
      <c r="P4180" s="134" t="str">
        <f t="shared" si="203"/>
        <v/>
      </c>
      <c r="Q4180" s="91" t="str">
        <f t="shared" si="205"/>
        <v/>
      </c>
      <c r="S4180" s="91" t="str">
        <f t="shared" si="204"/>
        <v/>
      </c>
    </row>
    <row r="4181" spans="16:19" x14ac:dyDescent="0.2">
      <c r="P4181" s="134" t="str">
        <f t="shared" si="203"/>
        <v/>
      </c>
      <c r="Q4181" s="91" t="str">
        <f t="shared" si="205"/>
        <v/>
      </c>
      <c r="S4181" s="91" t="str">
        <f t="shared" si="204"/>
        <v/>
      </c>
    </row>
    <row r="4182" spans="16:19" x14ac:dyDescent="0.2">
      <c r="P4182" s="134" t="str">
        <f t="shared" si="203"/>
        <v/>
      </c>
      <c r="Q4182" s="91" t="str">
        <f t="shared" si="205"/>
        <v/>
      </c>
      <c r="S4182" s="91" t="str">
        <f t="shared" si="204"/>
        <v/>
      </c>
    </row>
    <row r="4183" spans="16:19" x14ac:dyDescent="0.2">
      <c r="P4183" s="134" t="str">
        <f t="shared" si="203"/>
        <v/>
      </c>
      <c r="Q4183" s="91" t="str">
        <f t="shared" si="205"/>
        <v/>
      </c>
      <c r="S4183" s="91" t="str">
        <f t="shared" si="204"/>
        <v/>
      </c>
    </row>
    <row r="4184" spans="16:19" x14ac:dyDescent="0.2">
      <c r="P4184" s="134" t="str">
        <f t="shared" si="203"/>
        <v/>
      </c>
      <c r="Q4184" s="91" t="str">
        <f t="shared" si="205"/>
        <v/>
      </c>
      <c r="S4184" s="91" t="str">
        <f t="shared" si="204"/>
        <v/>
      </c>
    </row>
    <row r="4185" spans="16:19" x14ac:dyDescent="0.2">
      <c r="P4185" s="134" t="str">
        <f t="shared" si="203"/>
        <v/>
      </c>
      <c r="Q4185" s="91" t="str">
        <f t="shared" si="205"/>
        <v/>
      </c>
      <c r="S4185" s="91" t="str">
        <f t="shared" si="204"/>
        <v/>
      </c>
    </row>
    <row r="4186" spans="16:19" x14ac:dyDescent="0.2">
      <c r="P4186" s="134" t="str">
        <f t="shared" si="203"/>
        <v/>
      </c>
      <c r="Q4186" s="91" t="str">
        <f t="shared" si="205"/>
        <v/>
      </c>
      <c r="S4186" s="91" t="str">
        <f t="shared" si="204"/>
        <v/>
      </c>
    </row>
    <row r="4187" spans="16:19" x14ac:dyDescent="0.2">
      <c r="P4187" s="134" t="str">
        <f t="shared" si="203"/>
        <v/>
      </c>
      <c r="Q4187" s="91" t="str">
        <f t="shared" si="205"/>
        <v/>
      </c>
      <c r="S4187" s="91" t="str">
        <f t="shared" si="204"/>
        <v/>
      </c>
    </row>
    <row r="4188" spans="16:19" x14ac:dyDescent="0.2">
      <c r="P4188" s="134" t="str">
        <f t="shared" si="203"/>
        <v/>
      </c>
      <c r="Q4188" s="91" t="str">
        <f t="shared" si="205"/>
        <v/>
      </c>
      <c r="S4188" s="91" t="str">
        <f t="shared" si="204"/>
        <v/>
      </c>
    </row>
    <row r="4189" spans="16:19" x14ac:dyDescent="0.2">
      <c r="P4189" s="134" t="str">
        <f t="shared" si="203"/>
        <v/>
      </c>
      <c r="Q4189" s="91" t="str">
        <f t="shared" si="205"/>
        <v/>
      </c>
      <c r="S4189" s="91" t="str">
        <f t="shared" si="204"/>
        <v/>
      </c>
    </row>
    <row r="4190" spans="16:19" x14ac:dyDescent="0.2">
      <c r="P4190" s="134" t="str">
        <f t="shared" si="203"/>
        <v/>
      </c>
      <c r="Q4190" s="91" t="str">
        <f t="shared" si="205"/>
        <v/>
      </c>
      <c r="S4190" s="91" t="str">
        <f t="shared" si="204"/>
        <v/>
      </c>
    </row>
    <row r="4191" spans="16:19" x14ac:dyDescent="0.2">
      <c r="P4191" s="134" t="str">
        <f t="shared" si="203"/>
        <v/>
      </c>
      <c r="Q4191" s="91" t="str">
        <f t="shared" si="205"/>
        <v/>
      </c>
      <c r="S4191" s="91" t="str">
        <f t="shared" si="204"/>
        <v/>
      </c>
    </row>
    <row r="4192" spans="16:19" x14ac:dyDescent="0.2">
      <c r="P4192" s="134" t="str">
        <f t="shared" si="203"/>
        <v/>
      </c>
      <c r="Q4192" s="91" t="str">
        <f t="shared" si="205"/>
        <v/>
      </c>
      <c r="S4192" s="91" t="str">
        <f t="shared" si="204"/>
        <v/>
      </c>
    </row>
    <row r="4193" spans="16:19" x14ac:dyDescent="0.2">
      <c r="P4193" s="134" t="str">
        <f t="shared" si="203"/>
        <v/>
      </c>
      <c r="Q4193" s="91" t="str">
        <f t="shared" si="205"/>
        <v/>
      </c>
      <c r="S4193" s="91" t="str">
        <f t="shared" si="204"/>
        <v/>
      </c>
    </row>
    <row r="4194" spans="16:19" x14ac:dyDescent="0.2">
      <c r="P4194" s="134" t="str">
        <f t="shared" si="203"/>
        <v/>
      </c>
      <c r="Q4194" s="91" t="str">
        <f t="shared" si="205"/>
        <v/>
      </c>
      <c r="S4194" s="91" t="str">
        <f t="shared" si="204"/>
        <v/>
      </c>
    </row>
    <row r="4195" spans="16:19" x14ac:dyDescent="0.2">
      <c r="P4195" s="134" t="str">
        <f t="shared" si="203"/>
        <v/>
      </c>
      <c r="Q4195" s="91" t="str">
        <f t="shared" si="205"/>
        <v/>
      </c>
      <c r="S4195" s="91" t="str">
        <f t="shared" si="204"/>
        <v/>
      </c>
    </row>
    <row r="4196" spans="16:19" x14ac:dyDescent="0.2">
      <c r="P4196" s="134" t="str">
        <f t="shared" si="203"/>
        <v/>
      </c>
      <c r="Q4196" s="91" t="str">
        <f t="shared" si="205"/>
        <v/>
      </c>
      <c r="S4196" s="91" t="str">
        <f t="shared" si="204"/>
        <v/>
      </c>
    </row>
    <row r="4197" spans="16:19" x14ac:dyDescent="0.2">
      <c r="P4197" s="134" t="str">
        <f t="shared" si="203"/>
        <v/>
      </c>
      <c r="Q4197" s="91" t="str">
        <f t="shared" si="205"/>
        <v/>
      </c>
      <c r="S4197" s="91" t="str">
        <f t="shared" si="204"/>
        <v/>
      </c>
    </row>
    <row r="4198" spans="16:19" x14ac:dyDescent="0.2">
      <c r="P4198" s="134" t="str">
        <f t="shared" si="203"/>
        <v/>
      </c>
      <c r="Q4198" s="91" t="str">
        <f t="shared" si="205"/>
        <v/>
      </c>
      <c r="S4198" s="91" t="str">
        <f t="shared" si="204"/>
        <v/>
      </c>
    </row>
    <row r="4199" spans="16:19" x14ac:dyDescent="0.2">
      <c r="P4199" s="134" t="str">
        <f t="shared" si="203"/>
        <v/>
      </c>
      <c r="Q4199" s="91" t="str">
        <f t="shared" si="205"/>
        <v/>
      </c>
      <c r="S4199" s="91" t="str">
        <f t="shared" si="204"/>
        <v/>
      </c>
    </row>
    <row r="4200" spans="16:19" x14ac:dyDescent="0.2">
      <c r="P4200" s="134" t="str">
        <f t="shared" si="203"/>
        <v/>
      </c>
      <c r="Q4200" s="91" t="str">
        <f t="shared" si="205"/>
        <v/>
      </c>
      <c r="S4200" s="91" t="str">
        <f t="shared" si="204"/>
        <v/>
      </c>
    </row>
    <row r="4201" spans="16:19" x14ac:dyDescent="0.2">
      <c r="P4201" s="134" t="str">
        <f t="shared" si="203"/>
        <v/>
      </c>
      <c r="Q4201" s="91" t="str">
        <f t="shared" si="205"/>
        <v/>
      </c>
      <c r="S4201" s="91" t="str">
        <f t="shared" si="204"/>
        <v/>
      </c>
    </row>
    <row r="4202" spans="16:19" x14ac:dyDescent="0.2">
      <c r="P4202" s="134" t="str">
        <f t="shared" si="203"/>
        <v/>
      </c>
      <c r="Q4202" s="91" t="str">
        <f t="shared" si="205"/>
        <v/>
      </c>
      <c r="S4202" s="91" t="str">
        <f t="shared" si="204"/>
        <v/>
      </c>
    </row>
    <row r="4203" spans="16:19" x14ac:dyDescent="0.2">
      <c r="P4203" s="134" t="str">
        <f t="shared" si="203"/>
        <v/>
      </c>
      <c r="Q4203" s="91" t="str">
        <f t="shared" si="205"/>
        <v/>
      </c>
      <c r="S4203" s="91" t="str">
        <f t="shared" si="204"/>
        <v/>
      </c>
    </row>
    <row r="4204" spans="16:19" x14ac:dyDescent="0.2">
      <c r="P4204" s="134" t="str">
        <f t="shared" si="203"/>
        <v/>
      </c>
      <c r="Q4204" s="91" t="str">
        <f t="shared" si="205"/>
        <v/>
      </c>
      <c r="S4204" s="91" t="str">
        <f t="shared" si="204"/>
        <v/>
      </c>
    </row>
    <row r="4205" spans="16:19" x14ac:dyDescent="0.2">
      <c r="P4205" s="134" t="str">
        <f t="shared" si="203"/>
        <v/>
      </c>
      <c r="Q4205" s="91" t="str">
        <f t="shared" si="205"/>
        <v/>
      </c>
      <c r="S4205" s="91" t="str">
        <f t="shared" si="204"/>
        <v/>
      </c>
    </row>
    <row r="4206" spans="16:19" x14ac:dyDescent="0.2">
      <c r="P4206" s="134" t="str">
        <f t="shared" si="203"/>
        <v/>
      </c>
      <c r="Q4206" s="91" t="str">
        <f t="shared" si="205"/>
        <v/>
      </c>
      <c r="S4206" s="91" t="str">
        <f t="shared" si="204"/>
        <v/>
      </c>
    </row>
    <row r="4207" spans="16:19" x14ac:dyDescent="0.2">
      <c r="P4207" s="134" t="str">
        <f t="shared" si="203"/>
        <v/>
      </c>
      <c r="Q4207" s="91" t="str">
        <f t="shared" si="205"/>
        <v/>
      </c>
      <c r="S4207" s="91" t="str">
        <f t="shared" si="204"/>
        <v/>
      </c>
    </row>
    <row r="4208" spans="16:19" x14ac:dyDescent="0.2">
      <c r="P4208" s="134" t="str">
        <f t="shared" si="203"/>
        <v/>
      </c>
      <c r="Q4208" s="91" t="str">
        <f t="shared" si="205"/>
        <v/>
      </c>
      <c r="S4208" s="91" t="str">
        <f t="shared" si="204"/>
        <v/>
      </c>
    </row>
    <row r="4209" spans="16:19" x14ac:dyDescent="0.2">
      <c r="P4209" s="134" t="str">
        <f t="shared" si="203"/>
        <v/>
      </c>
      <c r="Q4209" s="91" t="str">
        <f t="shared" si="205"/>
        <v/>
      </c>
      <c r="S4209" s="91" t="str">
        <f t="shared" si="204"/>
        <v/>
      </c>
    </row>
    <row r="4210" spans="16:19" x14ac:dyDescent="0.2">
      <c r="P4210" s="134" t="str">
        <f t="shared" si="203"/>
        <v/>
      </c>
      <c r="Q4210" s="91" t="str">
        <f t="shared" si="205"/>
        <v/>
      </c>
      <c r="S4210" s="91" t="str">
        <f t="shared" si="204"/>
        <v/>
      </c>
    </row>
    <row r="4211" spans="16:19" x14ac:dyDescent="0.2">
      <c r="P4211" s="134" t="str">
        <f t="shared" si="203"/>
        <v/>
      </c>
      <c r="Q4211" s="91" t="str">
        <f t="shared" si="205"/>
        <v/>
      </c>
      <c r="S4211" s="91" t="str">
        <f t="shared" si="204"/>
        <v/>
      </c>
    </row>
    <row r="4212" spans="16:19" x14ac:dyDescent="0.2">
      <c r="P4212" s="134" t="str">
        <f t="shared" si="203"/>
        <v/>
      </c>
      <c r="Q4212" s="91" t="str">
        <f t="shared" si="205"/>
        <v/>
      </c>
      <c r="S4212" s="91" t="str">
        <f t="shared" si="204"/>
        <v/>
      </c>
    </row>
    <row r="4213" spans="16:19" x14ac:dyDescent="0.2">
      <c r="P4213" s="134" t="str">
        <f t="shared" si="203"/>
        <v/>
      </c>
      <c r="Q4213" s="91" t="str">
        <f t="shared" si="205"/>
        <v/>
      </c>
      <c r="S4213" s="91" t="str">
        <f t="shared" si="204"/>
        <v/>
      </c>
    </row>
    <row r="4214" spans="16:19" x14ac:dyDescent="0.2">
      <c r="P4214" s="134" t="str">
        <f t="shared" si="203"/>
        <v/>
      </c>
      <c r="Q4214" s="91" t="str">
        <f t="shared" si="205"/>
        <v/>
      </c>
      <c r="S4214" s="91" t="str">
        <f t="shared" si="204"/>
        <v/>
      </c>
    </row>
    <row r="4215" spans="16:19" x14ac:dyDescent="0.2">
      <c r="P4215" s="134" t="str">
        <f t="shared" si="203"/>
        <v/>
      </c>
      <c r="Q4215" s="91" t="str">
        <f t="shared" si="205"/>
        <v/>
      </c>
      <c r="S4215" s="91" t="str">
        <f t="shared" si="204"/>
        <v/>
      </c>
    </row>
    <row r="4216" spans="16:19" x14ac:dyDescent="0.2">
      <c r="P4216" s="134" t="str">
        <f t="shared" si="203"/>
        <v/>
      </c>
      <c r="Q4216" s="91" t="str">
        <f t="shared" si="205"/>
        <v/>
      </c>
      <c r="S4216" s="91" t="str">
        <f t="shared" si="204"/>
        <v/>
      </c>
    </row>
    <row r="4217" spans="16:19" x14ac:dyDescent="0.2">
      <c r="P4217" s="134" t="str">
        <f t="shared" si="203"/>
        <v/>
      </c>
      <c r="Q4217" s="91" t="str">
        <f t="shared" si="205"/>
        <v/>
      </c>
      <c r="S4217" s="91" t="str">
        <f t="shared" si="204"/>
        <v/>
      </c>
    </row>
    <row r="4218" spans="16:19" x14ac:dyDescent="0.2">
      <c r="P4218" s="134" t="str">
        <f t="shared" si="203"/>
        <v/>
      </c>
      <c r="Q4218" s="91" t="str">
        <f t="shared" si="205"/>
        <v/>
      </c>
      <c r="S4218" s="91" t="str">
        <f t="shared" si="204"/>
        <v/>
      </c>
    </row>
    <row r="4219" spans="16:19" x14ac:dyDescent="0.2">
      <c r="P4219" s="134" t="str">
        <f t="shared" si="203"/>
        <v/>
      </c>
      <c r="Q4219" s="91" t="str">
        <f t="shared" si="205"/>
        <v/>
      </c>
      <c r="S4219" s="91" t="str">
        <f t="shared" si="204"/>
        <v/>
      </c>
    </row>
    <row r="4220" spans="16:19" x14ac:dyDescent="0.2">
      <c r="P4220" s="134" t="str">
        <f t="shared" si="203"/>
        <v/>
      </c>
      <c r="Q4220" s="91" t="str">
        <f t="shared" si="205"/>
        <v/>
      </c>
      <c r="S4220" s="91" t="str">
        <f t="shared" si="204"/>
        <v/>
      </c>
    </row>
    <row r="4221" spans="16:19" x14ac:dyDescent="0.2">
      <c r="P4221" s="134" t="str">
        <f t="shared" si="203"/>
        <v/>
      </c>
      <c r="Q4221" s="91" t="str">
        <f t="shared" si="205"/>
        <v/>
      </c>
      <c r="S4221" s="91" t="str">
        <f t="shared" si="204"/>
        <v/>
      </c>
    </row>
    <row r="4222" spans="16:19" x14ac:dyDescent="0.2">
      <c r="P4222" s="134" t="str">
        <f t="shared" si="203"/>
        <v/>
      </c>
      <c r="Q4222" s="91" t="str">
        <f t="shared" si="205"/>
        <v/>
      </c>
      <c r="S4222" s="91" t="str">
        <f t="shared" si="204"/>
        <v/>
      </c>
    </row>
    <row r="4223" spans="16:19" x14ac:dyDescent="0.2">
      <c r="P4223" s="134" t="str">
        <f t="shared" si="203"/>
        <v/>
      </c>
      <c r="Q4223" s="91" t="str">
        <f t="shared" si="205"/>
        <v/>
      </c>
      <c r="S4223" s="91" t="str">
        <f t="shared" si="204"/>
        <v/>
      </c>
    </row>
    <row r="4224" spans="16:19" x14ac:dyDescent="0.2">
      <c r="P4224" s="134" t="str">
        <f t="shared" si="203"/>
        <v/>
      </c>
      <c r="Q4224" s="91" t="str">
        <f t="shared" si="205"/>
        <v/>
      </c>
      <c r="S4224" s="91" t="str">
        <f t="shared" si="204"/>
        <v/>
      </c>
    </row>
    <row r="4225" spans="16:19" x14ac:dyDescent="0.2">
      <c r="P4225" s="134" t="str">
        <f t="shared" si="203"/>
        <v/>
      </c>
      <c r="Q4225" s="91" t="str">
        <f t="shared" si="205"/>
        <v/>
      </c>
      <c r="S4225" s="91" t="str">
        <f t="shared" si="204"/>
        <v/>
      </c>
    </row>
    <row r="4226" spans="16:19" x14ac:dyDescent="0.2">
      <c r="P4226" s="134" t="str">
        <f t="shared" si="203"/>
        <v/>
      </c>
      <c r="Q4226" s="91" t="str">
        <f t="shared" si="205"/>
        <v/>
      </c>
      <c r="S4226" s="91" t="str">
        <f t="shared" si="204"/>
        <v/>
      </c>
    </row>
    <row r="4227" spans="16:19" x14ac:dyDescent="0.2">
      <c r="P4227" s="134" t="str">
        <f t="shared" ref="P4227:P4290" si="206">IF(A4227="","",1)</f>
        <v/>
      </c>
      <c r="Q4227" s="91" t="str">
        <f t="shared" si="205"/>
        <v/>
      </c>
      <c r="S4227" s="91" t="str">
        <f t="shared" ref="S4227:S4290" si="207">IF(T4227="AGENT",2,"")&amp;IF(T4227="CLIENT",1,"")</f>
        <v/>
      </c>
    </row>
    <row r="4228" spans="16:19" x14ac:dyDescent="0.2">
      <c r="P4228" s="134" t="str">
        <f t="shared" si="206"/>
        <v/>
      </c>
      <c r="Q4228" s="91" t="str">
        <f t="shared" ref="Q4228:Q4291" si="208">IF(OR(L4228="TROP CHER ALL IN", L4228="TROP CHER FOB", L4228="TROP CHER FRET", L4228="REP HORS DELAIS", L4228="PDT NON ADAPTE", L4228="CDE ANNULEE", L4228="AUTRE"),1, "")</f>
        <v/>
      </c>
      <c r="S4228" s="91" t="str">
        <f t="shared" si="207"/>
        <v/>
      </c>
    </row>
    <row r="4229" spans="16:19" x14ac:dyDescent="0.2">
      <c r="P4229" s="134" t="str">
        <f t="shared" si="206"/>
        <v/>
      </c>
      <c r="Q4229" s="91" t="str">
        <f t="shared" si="208"/>
        <v/>
      </c>
      <c r="S4229" s="91" t="str">
        <f t="shared" si="207"/>
        <v/>
      </c>
    </row>
    <row r="4230" spans="16:19" x14ac:dyDescent="0.2">
      <c r="P4230" s="134" t="str">
        <f t="shared" si="206"/>
        <v/>
      </c>
      <c r="Q4230" s="91" t="str">
        <f t="shared" si="208"/>
        <v/>
      </c>
      <c r="S4230" s="91" t="str">
        <f t="shared" si="207"/>
        <v/>
      </c>
    </row>
    <row r="4231" spans="16:19" x14ac:dyDescent="0.2">
      <c r="P4231" s="134" t="str">
        <f t="shared" si="206"/>
        <v/>
      </c>
      <c r="Q4231" s="91" t="str">
        <f t="shared" si="208"/>
        <v/>
      </c>
      <c r="S4231" s="91" t="str">
        <f t="shared" si="207"/>
        <v/>
      </c>
    </row>
    <row r="4232" spans="16:19" x14ac:dyDescent="0.2">
      <c r="P4232" s="134" t="str">
        <f t="shared" si="206"/>
        <v/>
      </c>
      <c r="Q4232" s="91" t="str">
        <f t="shared" si="208"/>
        <v/>
      </c>
      <c r="S4232" s="91" t="str">
        <f t="shared" si="207"/>
        <v/>
      </c>
    </row>
    <row r="4233" spans="16:19" x14ac:dyDescent="0.2">
      <c r="P4233" s="134" t="str">
        <f t="shared" si="206"/>
        <v/>
      </c>
      <c r="Q4233" s="91" t="str">
        <f t="shared" si="208"/>
        <v/>
      </c>
      <c r="S4233" s="91" t="str">
        <f t="shared" si="207"/>
        <v/>
      </c>
    </row>
    <row r="4234" spans="16:19" x14ac:dyDescent="0.2">
      <c r="P4234" s="134" t="str">
        <f t="shared" si="206"/>
        <v/>
      </c>
      <c r="Q4234" s="91" t="str">
        <f t="shared" si="208"/>
        <v/>
      </c>
      <c r="S4234" s="91" t="str">
        <f t="shared" si="207"/>
        <v/>
      </c>
    </row>
    <row r="4235" spans="16:19" x14ac:dyDescent="0.2">
      <c r="P4235" s="134" t="str">
        <f t="shared" si="206"/>
        <v/>
      </c>
      <c r="Q4235" s="91" t="str">
        <f t="shared" si="208"/>
        <v/>
      </c>
      <c r="S4235" s="91" t="str">
        <f t="shared" si="207"/>
        <v/>
      </c>
    </row>
    <row r="4236" spans="16:19" x14ac:dyDescent="0.2">
      <c r="P4236" s="134" t="str">
        <f t="shared" si="206"/>
        <v/>
      </c>
      <c r="Q4236" s="91" t="str">
        <f t="shared" si="208"/>
        <v/>
      </c>
      <c r="S4236" s="91" t="str">
        <f t="shared" si="207"/>
        <v/>
      </c>
    </row>
    <row r="4237" spans="16:19" x14ac:dyDescent="0.2">
      <c r="P4237" s="134" t="str">
        <f t="shared" si="206"/>
        <v/>
      </c>
      <c r="Q4237" s="91" t="str">
        <f t="shared" si="208"/>
        <v/>
      </c>
      <c r="S4237" s="91" t="str">
        <f t="shared" si="207"/>
        <v/>
      </c>
    </row>
    <row r="4238" spans="16:19" x14ac:dyDescent="0.2">
      <c r="P4238" s="134" t="str">
        <f t="shared" si="206"/>
        <v/>
      </c>
      <c r="Q4238" s="91" t="str">
        <f t="shared" si="208"/>
        <v/>
      </c>
      <c r="S4238" s="91" t="str">
        <f t="shared" si="207"/>
        <v/>
      </c>
    </row>
    <row r="4239" spans="16:19" x14ac:dyDescent="0.2">
      <c r="P4239" s="134" t="str">
        <f t="shared" si="206"/>
        <v/>
      </c>
      <c r="Q4239" s="91" t="str">
        <f t="shared" si="208"/>
        <v/>
      </c>
      <c r="S4239" s="91" t="str">
        <f t="shared" si="207"/>
        <v/>
      </c>
    </row>
    <row r="4240" spans="16:19" x14ac:dyDescent="0.2">
      <c r="P4240" s="134" t="str">
        <f t="shared" si="206"/>
        <v/>
      </c>
      <c r="Q4240" s="91" t="str">
        <f t="shared" si="208"/>
        <v/>
      </c>
      <c r="S4240" s="91" t="str">
        <f t="shared" si="207"/>
        <v/>
      </c>
    </row>
    <row r="4241" spans="16:19" x14ac:dyDescent="0.2">
      <c r="P4241" s="134" t="str">
        <f t="shared" si="206"/>
        <v/>
      </c>
      <c r="Q4241" s="91" t="str">
        <f t="shared" si="208"/>
        <v/>
      </c>
      <c r="S4241" s="91" t="str">
        <f t="shared" si="207"/>
        <v/>
      </c>
    </row>
    <row r="4242" spans="16:19" x14ac:dyDescent="0.2">
      <c r="P4242" s="134" t="str">
        <f t="shared" si="206"/>
        <v/>
      </c>
      <c r="Q4242" s="91" t="str">
        <f t="shared" si="208"/>
        <v/>
      </c>
      <c r="S4242" s="91" t="str">
        <f t="shared" si="207"/>
        <v/>
      </c>
    </row>
    <row r="4243" spans="16:19" x14ac:dyDescent="0.2">
      <c r="P4243" s="134" t="str">
        <f t="shared" si="206"/>
        <v/>
      </c>
      <c r="Q4243" s="91" t="str">
        <f t="shared" si="208"/>
        <v/>
      </c>
      <c r="S4243" s="91" t="str">
        <f t="shared" si="207"/>
        <v/>
      </c>
    </row>
    <row r="4244" spans="16:19" x14ac:dyDescent="0.2">
      <c r="P4244" s="134" t="str">
        <f t="shared" si="206"/>
        <v/>
      </c>
      <c r="Q4244" s="91" t="str">
        <f t="shared" si="208"/>
        <v/>
      </c>
      <c r="S4244" s="91" t="str">
        <f t="shared" si="207"/>
        <v/>
      </c>
    </row>
    <row r="4245" spans="16:19" x14ac:dyDescent="0.2">
      <c r="P4245" s="134" t="str">
        <f t="shared" si="206"/>
        <v/>
      </c>
      <c r="Q4245" s="91" t="str">
        <f t="shared" si="208"/>
        <v/>
      </c>
      <c r="S4245" s="91" t="str">
        <f t="shared" si="207"/>
        <v/>
      </c>
    </row>
    <row r="4246" spans="16:19" x14ac:dyDescent="0.2">
      <c r="P4246" s="134" t="str">
        <f t="shared" si="206"/>
        <v/>
      </c>
      <c r="Q4246" s="91" t="str">
        <f t="shared" si="208"/>
        <v/>
      </c>
      <c r="S4246" s="91" t="str">
        <f t="shared" si="207"/>
        <v/>
      </c>
    </row>
    <row r="4247" spans="16:19" x14ac:dyDescent="0.2">
      <c r="P4247" s="134" t="str">
        <f t="shared" si="206"/>
        <v/>
      </c>
      <c r="Q4247" s="91" t="str">
        <f t="shared" si="208"/>
        <v/>
      </c>
      <c r="S4247" s="91" t="str">
        <f t="shared" si="207"/>
        <v/>
      </c>
    </row>
    <row r="4248" spans="16:19" x14ac:dyDescent="0.2">
      <c r="P4248" s="134" t="str">
        <f t="shared" si="206"/>
        <v/>
      </c>
      <c r="Q4248" s="91" t="str">
        <f t="shared" si="208"/>
        <v/>
      </c>
      <c r="S4248" s="91" t="str">
        <f t="shared" si="207"/>
        <v/>
      </c>
    </row>
    <row r="4249" spans="16:19" x14ac:dyDescent="0.2">
      <c r="P4249" s="134" t="str">
        <f t="shared" si="206"/>
        <v/>
      </c>
      <c r="Q4249" s="91" t="str">
        <f t="shared" si="208"/>
        <v/>
      </c>
      <c r="S4249" s="91" t="str">
        <f t="shared" si="207"/>
        <v/>
      </c>
    </row>
    <row r="4250" spans="16:19" x14ac:dyDescent="0.2">
      <c r="P4250" s="134" t="str">
        <f t="shared" si="206"/>
        <v/>
      </c>
      <c r="Q4250" s="91" t="str">
        <f t="shared" si="208"/>
        <v/>
      </c>
      <c r="S4250" s="91" t="str">
        <f t="shared" si="207"/>
        <v/>
      </c>
    </row>
    <row r="4251" spans="16:19" x14ac:dyDescent="0.2">
      <c r="P4251" s="134" t="str">
        <f t="shared" si="206"/>
        <v/>
      </c>
      <c r="Q4251" s="91" t="str">
        <f t="shared" si="208"/>
        <v/>
      </c>
      <c r="S4251" s="91" t="str">
        <f t="shared" si="207"/>
        <v/>
      </c>
    </row>
    <row r="4252" spans="16:19" x14ac:dyDescent="0.2">
      <c r="P4252" s="134" t="str">
        <f t="shared" si="206"/>
        <v/>
      </c>
      <c r="Q4252" s="91" t="str">
        <f t="shared" si="208"/>
        <v/>
      </c>
      <c r="S4252" s="91" t="str">
        <f t="shared" si="207"/>
        <v/>
      </c>
    </row>
    <row r="4253" spans="16:19" x14ac:dyDescent="0.2">
      <c r="P4253" s="134" t="str">
        <f t="shared" si="206"/>
        <v/>
      </c>
      <c r="Q4253" s="91" t="str">
        <f t="shared" si="208"/>
        <v/>
      </c>
      <c r="S4253" s="91" t="str">
        <f t="shared" si="207"/>
        <v/>
      </c>
    </row>
    <row r="4254" spans="16:19" x14ac:dyDescent="0.2">
      <c r="P4254" s="134" t="str">
        <f t="shared" si="206"/>
        <v/>
      </c>
      <c r="Q4254" s="91" t="str">
        <f t="shared" si="208"/>
        <v/>
      </c>
      <c r="S4254" s="91" t="str">
        <f t="shared" si="207"/>
        <v/>
      </c>
    </row>
    <row r="4255" spans="16:19" x14ac:dyDescent="0.2">
      <c r="P4255" s="134" t="str">
        <f t="shared" si="206"/>
        <v/>
      </c>
      <c r="Q4255" s="91" t="str">
        <f t="shared" si="208"/>
        <v/>
      </c>
      <c r="S4255" s="91" t="str">
        <f t="shared" si="207"/>
        <v/>
      </c>
    </row>
    <row r="4256" spans="16:19" x14ac:dyDescent="0.2">
      <c r="P4256" s="134" t="str">
        <f t="shared" si="206"/>
        <v/>
      </c>
      <c r="Q4256" s="91" t="str">
        <f t="shared" si="208"/>
        <v/>
      </c>
      <c r="S4256" s="91" t="str">
        <f t="shared" si="207"/>
        <v/>
      </c>
    </row>
    <row r="4257" spans="16:19" x14ac:dyDescent="0.2">
      <c r="P4257" s="134" t="str">
        <f t="shared" si="206"/>
        <v/>
      </c>
      <c r="Q4257" s="91" t="str">
        <f t="shared" si="208"/>
        <v/>
      </c>
      <c r="S4257" s="91" t="str">
        <f t="shared" si="207"/>
        <v/>
      </c>
    </row>
    <row r="4258" spans="16:19" x14ac:dyDescent="0.2">
      <c r="P4258" s="134" t="str">
        <f t="shared" si="206"/>
        <v/>
      </c>
      <c r="Q4258" s="91" t="str">
        <f t="shared" si="208"/>
        <v/>
      </c>
      <c r="S4258" s="91" t="str">
        <f t="shared" si="207"/>
        <v/>
      </c>
    </row>
    <row r="4259" spans="16:19" x14ac:dyDescent="0.2">
      <c r="P4259" s="134" t="str">
        <f t="shared" si="206"/>
        <v/>
      </c>
      <c r="Q4259" s="91" t="str">
        <f t="shared" si="208"/>
        <v/>
      </c>
      <c r="S4259" s="91" t="str">
        <f t="shared" si="207"/>
        <v/>
      </c>
    </row>
    <row r="4260" spans="16:19" x14ac:dyDescent="0.2">
      <c r="P4260" s="134" t="str">
        <f t="shared" si="206"/>
        <v/>
      </c>
      <c r="Q4260" s="91" t="str">
        <f t="shared" si="208"/>
        <v/>
      </c>
      <c r="S4260" s="91" t="str">
        <f t="shared" si="207"/>
        <v/>
      </c>
    </row>
    <row r="4261" spans="16:19" x14ac:dyDescent="0.2">
      <c r="P4261" s="134" t="str">
        <f t="shared" si="206"/>
        <v/>
      </c>
      <c r="Q4261" s="91" t="str">
        <f t="shared" si="208"/>
        <v/>
      </c>
      <c r="S4261" s="91" t="str">
        <f t="shared" si="207"/>
        <v/>
      </c>
    </row>
    <row r="4262" spans="16:19" x14ac:dyDescent="0.2">
      <c r="P4262" s="134" t="str">
        <f t="shared" si="206"/>
        <v/>
      </c>
      <c r="Q4262" s="91" t="str">
        <f t="shared" si="208"/>
        <v/>
      </c>
      <c r="S4262" s="91" t="str">
        <f t="shared" si="207"/>
        <v/>
      </c>
    </row>
    <row r="4263" spans="16:19" x14ac:dyDescent="0.2">
      <c r="P4263" s="134" t="str">
        <f t="shared" si="206"/>
        <v/>
      </c>
      <c r="Q4263" s="91" t="str">
        <f t="shared" si="208"/>
        <v/>
      </c>
      <c r="S4263" s="91" t="str">
        <f t="shared" si="207"/>
        <v/>
      </c>
    </row>
    <row r="4264" spans="16:19" x14ac:dyDescent="0.2">
      <c r="P4264" s="134" t="str">
        <f t="shared" si="206"/>
        <v/>
      </c>
      <c r="Q4264" s="91" t="str">
        <f t="shared" si="208"/>
        <v/>
      </c>
      <c r="S4264" s="91" t="str">
        <f t="shared" si="207"/>
        <v/>
      </c>
    </row>
    <row r="4265" spans="16:19" x14ac:dyDescent="0.2">
      <c r="P4265" s="134" t="str">
        <f t="shared" si="206"/>
        <v/>
      </c>
      <c r="Q4265" s="91" t="str">
        <f t="shared" si="208"/>
        <v/>
      </c>
      <c r="S4265" s="91" t="str">
        <f t="shared" si="207"/>
        <v/>
      </c>
    </row>
    <row r="4266" spans="16:19" x14ac:dyDescent="0.2">
      <c r="P4266" s="134" t="str">
        <f t="shared" si="206"/>
        <v/>
      </c>
      <c r="Q4266" s="91" t="str">
        <f t="shared" si="208"/>
        <v/>
      </c>
      <c r="S4266" s="91" t="str">
        <f t="shared" si="207"/>
        <v/>
      </c>
    </row>
    <row r="4267" spans="16:19" x14ac:dyDescent="0.2">
      <c r="P4267" s="134" t="str">
        <f t="shared" si="206"/>
        <v/>
      </c>
      <c r="Q4267" s="91" t="str">
        <f t="shared" si="208"/>
        <v/>
      </c>
      <c r="S4267" s="91" t="str">
        <f t="shared" si="207"/>
        <v/>
      </c>
    </row>
    <row r="4268" spans="16:19" x14ac:dyDescent="0.2">
      <c r="P4268" s="134" t="str">
        <f t="shared" si="206"/>
        <v/>
      </c>
      <c r="Q4268" s="91" t="str">
        <f t="shared" si="208"/>
        <v/>
      </c>
      <c r="S4268" s="91" t="str">
        <f t="shared" si="207"/>
        <v/>
      </c>
    </row>
    <row r="4269" spans="16:19" x14ac:dyDescent="0.2">
      <c r="P4269" s="134" t="str">
        <f t="shared" si="206"/>
        <v/>
      </c>
      <c r="Q4269" s="91" t="str">
        <f t="shared" si="208"/>
        <v/>
      </c>
      <c r="S4269" s="91" t="str">
        <f t="shared" si="207"/>
        <v/>
      </c>
    </row>
    <row r="4270" spans="16:19" x14ac:dyDescent="0.2">
      <c r="P4270" s="134" t="str">
        <f t="shared" si="206"/>
        <v/>
      </c>
      <c r="Q4270" s="91" t="str">
        <f t="shared" si="208"/>
        <v/>
      </c>
      <c r="S4270" s="91" t="str">
        <f t="shared" si="207"/>
        <v/>
      </c>
    </row>
    <row r="4271" spans="16:19" x14ac:dyDescent="0.2">
      <c r="P4271" s="134" t="str">
        <f t="shared" si="206"/>
        <v/>
      </c>
      <c r="Q4271" s="91" t="str">
        <f t="shared" si="208"/>
        <v/>
      </c>
      <c r="S4271" s="91" t="str">
        <f t="shared" si="207"/>
        <v/>
      </c>
    </row>
    <row r="4272" spans="16:19" x14ac:dyDescent="0.2">
      <c r="P4272" s="134" t="str">
        <f t="shared" si="206"/>
        <v/>
      </c>
      <c r="Q4272" s="91" t="str">
        <f t="shared" si="208"/>
        <v/>
      </c>
      <c r="S4272" s="91" t="str">
        <f t="shared" si="207"/>
        <v/>
      </c>
    </row>
    <row r="4273" spans="16:19" x14ac:dyDescent="0.2">
      <c r="P4273" s="134" t="str">
        <f t="shared" si="206"/>
        <v/>
      </c>
      <c r="Q4273" s="91" t="str">
        <f t="shared" si="208"/>
        <v/>
      </c>
      <c r="S4273" s="91" t="str">
        <f t="shared" si="207"/>
        <v/>
      </c>
    </row>
    <row r="4274" spans="16:19" x14ac:dyDescent="0.2">
      <c r="P4274" s="134" t="str">
        <f t="shared" si="206"/>
        <v/>
      </c>
      <c r="Q4274" s="91" t="str">
        <f t="shared" si="208"/>
        <v/>
      </c>
      <c r="S4274" s="91" t="str">
        <f t="shared" si="207"/>
        <v/>
      </c>
    </row>
    <row r="4275" spans="16:19" x14ac:dyDescent="0.2">
      <c r="P4275" s="134" t="str">
        <f t="shared" si="206"/>
        <v/>
      </c>
      <c r="Q4275" s="91" t="str">
        <f t="shared" si="208"/>
        <v/>
      </c>
      <c r="S4275" s="91" t="str">
        <f t="shared" si="207"/>
        <v/>
      </c>
    </row>
    <row r="4276" spans="16:19" x14ac:dyDescent="0.2">
      <c r="P4276" s="134" t="str">
        <f t="shared" si="206"/>
        <v/>
      </c>
      <c r="Q4276" s="91" t="str">
        <f t="shared" si="208"/>
        <v/>
      </c>
      <c r="S4276" s="91" t="str">
        <f t="shared" si="207"/>
        <v/>
      </c>
    </row>
    <row r="4277" spans="16:19" x14ac:dyDescent="0.2">
      <c r="P4277" s="134" t="str">
        <f t="shared" si="206"/>
        <v/>
      </c>
      <c r="Q4277" s="91" t="str">
        <f t="shared" si="208"/>
        <v/>
      </c>
      <c r="S4277" s="91" t="str">
        <f t="shared" si="207"/>
        <v/>
      </c>
    </row>
    <row r="4278" spans="16:19" x14ac:dyDescent="0.2">
      <c r="P4278" s="134" t="str">
        <f t="shared" si="206"/>
        <v/>
      </c>
      <c r="Q4278" s="91" t="str">
        <f t="shared" si="208"/>
        <v/>
      </c>
      <c r="S4278" s="91" t="str">
        <f t="shared" si="207"/>
        <v/>
      </c>
    </row>
    <row r="4279" spans="16:19" x14ac:dyDescent="0.2">
      <c r="P4279" s="134" t="str">
        <f t="shared" si="206"/>
        <v/>
      </c>
      <c r="Q4279" s="91" t="str">
        <f t="shared" si="208"/>
        <v/>
      </c>
      <c r="S4279" s="91" t="str">
        <f t="shared" si="207"/>
        <v/>
      </c>
    </row>
    <row r="4280" spans="16:19" x14ac:dyDescent="0.2">
      <c r="P4280" s="134" t="str">
        <f t="shared" si="206"/>
        <v/>
      </c>
      <c r="Q4280" s="91" t="str">
        <f t="shared" si="208"/>
        <v/>
      </c>
      <c r="S4280" s="91" t="str">
        <f t="shared" si="207"/>
        <v/>
      </c>
    </row>
    <row r="4281" spans="16:19" x14ac:dyDescent="0.2">
      <c r="P4281" s="134" t="str">
        <f t="shared" si="206"/>
        <v/>
      </c>
      <c r="Q4281" s="91" t="str">
        <f t="shared" si="208"/>
        <v/>
      </c>
      <c r="S4281" s="91" t="str">
        <f t="shared" si="207"/>
        <v/>
      </c>
    </row>
    <row r="4282" spans="16:19" x14ac:dyDescent="0.2">
      <c r="P4282" s="134" t="str">
        <f t="shared" si="206"/>
        <v/>
      </c>
      <c r="Q4282" s="91" t="str">
        <f t="shared" si="208"/>
        <v/>
      </c>
      <c r="S4282" s="91" t="str">
        <f t="shared" si="207"/>
        <v/>
      </c>
    </row>
    <row r="4283" spans="16:19" x14ac:dyDescent="0.2">
      <c r="P4283" s="134" t="str">
        <f t="shared" si="206"/>
        <v/>
      </c>
      <c r="Q4283" s="91" t="str">
        <f t="shared" si="208"/>
        <v/>
      </c>
      <c r="S4283" s="91" t="str">
        <f t="shared" si="207"/>
        <v/>
      </c>
    </row>
    <row r="4284" spans="16:19" x14ac:dyDescent="0.2">
      <c r="P4284" s="134" t="str">
        <f t="shared" si="206"/>
        <v/>
      </c>
      <c r="Q4284" s="91" t="str">
        <f t="shared" si="208"/>
        <v/>
      </c>
      <c r="S4284" s="91" t="str">
        <f t="shared" si="207"/>
        <v/>
      </c>
    </row>
    <row r="4285" spans="16:19" x14ac:dyDescent="0.2">
      <c r="P4285" s="134" t="str">
        <f t="shared" si="206"/>
        <v/>
      </c>
      <c r="Q4285" s="91" t="str">
        <f t="shared" si="208"/>
        <v/>
      </c>
      <c r="S4285" s="91" t="str">
        <f t="shared" si="207"/>
        <v/>
      </c>
    </row>
    <row r="4286" spans="16:19" x14ac:dyDescent="0.2">
      <c r="P4286" s="134" t="str">
        <f t="shared" si="206"/>
        <v/>
      </c>
      <c r="Q4286" s="91" t="str">
        <f t="shared" si="208"/>
        <v/>
      </c>
      <c r="S4286" s="91" t="str">
        <f t="shared" si="207"/>
        <v/>
      </c>
    </row>
    <row r="4287" spans="16:19" x14ac:dyDescent="0.2">
      <c r="P4287" s="134" t="str">
        <f t="shared" si="206"/>
        <v/>
      </c>
      <c r="Q4287" s="91" t="str">
        <f t="shared" si="208"/>
        <v/>
      </c>
      <c r="S4287" s="91" t="str">
        <f t="shared" si="207"/>
        <v/>
      </c>
    </row>
    <row r="4288" spans="16:19" x14ac:dyDescent="0.2">
      <c r="P4288" s="134" t="str">
        <f t="shared" si="206"/>
        <v/>
      </c>
      <c r="Q4288" s="91" t="str">
        <f t="shared" si="208"/>
        <v/>
      </c>
      <c r="S4288" s="91" t="str">
        <f t="shared" si="207"/>
        <v/>
      </c>
    </row>
    <row r="4289" spans="16:19" x14ac:dyDescent="0.2">
      <c r="P4289" s="134" t="str">
        <f t="shared" si="206"/>
        <v/>
      </c>
      <c r="Q4289" s="91" t="str">
        <f t="shared" si="208"/>
        <v/>
      </c>
      <c r="S4289" s="91" t="str">
        <f t="shared" si="207"/>
        <v/>
      </c>
    </row>
    <row r="4290" spans="16:19" x14ac:dyDescent="0.2">
      <c r="P4290" s="134" t="str">
        <f t="shared" si="206"/>
        <v/>
      </c>
      <c r="Q4290" s="91" t="str">
        <f t="shared" si="208"/>
        <v/>
      </c>
      <c r="S4290" s="91" t="str">
        <f t="shared" si="207"/>
        <v/>
      </c>
    </row>
    <row r="4291" spans="16:19" x14ac:dyDescent="0.2">
      <c r="P4291" s="134" t="str">
        <f t="shared" ref="P4291:P4354" si="209">IF(A4291="","",1)</f>
        <v/>
      </c>
      <c r="Q4291" s="91" t="str">
        <f t="shared" si="208"/>
        <v/>
      </c>
      <c r="S4291" s="91" t="str">
        <f t="shared" ref="S4291:S4354" si="210">IF(T4291="AGENT",2,"")&amp;IF(T4291="CLIENT",1,"")</f>
        <v/>
      </c>
    </row>
    <row r="4292" spans="16:19" x14ac:dyDescent="0.2">
      <c r="P4292" s="134" t="str">
        <f t="shared" si="209"/>
        <v/>
      </c>
      <c r="Q4292" s="91" t="str">
        <f t="shared" ref="Q4292:Q4355" si="211">IF(OR(L4292="TROP CHER ALL IN", L4292="TROP CHER FOB", L4292="TROP CHER FRET", L4292="REP HORS DELAIS", L4292="PDT NON ADAPTE", L4292="CDE ANNULEE", L4292="AUTRE"),1, "")</f>
        <v/>
      </c>
      <c r="S4292" s="91" t="str">
        <f t="shared" si="210"/>
        <v/>
      </c>
    </row>
    <row r="4293" spans="16:19" x14ac:dyDescent="0.2">
      <c r="P4293" s="134" t="str">
        <f t="shared" si="209"/>
        <v/>
      </c>
      <c r="Q4293" s="91" t="str">
        <f t="shared" si="211"/>
        <v/>
      </c>
      <c r="S4293" s="91" t="str">
        <f t="shared" si="210"/>
        <v/>
      </c>
    </row>
    <row r="4294" spans="16:19" x14ac:dyDescent="0.2">
      <c r="P4294" s="134" t="str">
        <f t="shared" si="209"/>
        <v/>
      </c>
      <c r="Q4294" s="91" t="str">
        <f t="shared" si="211"/>
        <v/>
      </c>
      <c r="S4294" s="91" t="str">
        <f t="shared" si="210"/>
        <v/>
      </c>
    </row>
    <row r="4295" spans="16:19" x14ac:dyDescent="0.2">
      <c r="P4295" s="134" t="str">
        <f t="shared" si="209"/>
        <v/>
      </c>
      <c r="Q4295" s="91" t="str">
        <f t="shared" si="211"/>
        <v/>
      </c>
      <c r="S4295" s="91" t="str">
        <f t="shared" si="210"/>
        <v/>
      </c>
    </row>
    <row r="4296" spans="16:19" x14ac:dyDescent="0.2">
      <c r="P4296" s="134" t="str">
        <f t="shared" si="209"/>
        <v/>
      </c>
      <c r="Q4296" s="91" t="str">
        <f t="shared" si="211"/>
        <v/>
      </c>
      <c r="S4296" s="91" t="str">
        <f t="shared" si="210"/>
        <v/>
      </c>
    </row>
    <row r="4297" spans="16:19" x14ac:dyDescent="0.2">
      <c r="P4297" s="134" t="str">
        <f t="shared" si="209"/>
        <v/>
      </c>
      <c r="Q4297" s="91" t="str">
        <f t="shared" si="211"/>
        <v/>
      </c>
      <c r="S4297" s="91" t="str">
        <f t="shared" si="210"/>
        <v/>
      </c>
    </row>
    <row r="4298" spans="16:19" x14ac:dyDescent="0.2">
      <c r="P4298" s="134" t="str">
        <f t="shared" si="209"/>
        <v/>
      </c>
      <c r="Q4298" s="91" t="str">
        <f t="shared" si="211"/>
        <v/>
      </c>
      <c r="S4298" s="91" t="str">
        <f t="shared" si="210"/>
        <v/>
      </c>
    </row>
    <row r="4299" spans="16:19" x14ac:dyDescent="0.2">
      <c r="P4299" s="134" t="str">
        <f t="shared" si="209"/>
        <v/>
      </c>
      <c r="Q4299" s="91" t="str">
        <f t="shared" si="211"/>
        <v/>
      </c>
      <c r="S4299" s="91" t="str">
        <f t="shared" si="210"/>
        <v/>
      </c>
    </row>
    <row r="4300" spans="16:19" x14ac:dyDescent="0.2">
      <c r="P4300" s="134" t="str">
        <f t="shared" si="209"/>
        <v/>
      </c>
      <c r="Q4300" s="91" t="str">
        <f t="shared" si="211"/>
        <v/>
      </c>
      <c r="S4300" s="91" t="str">
        <f t="shared" si="210"/>
        <v/>
      </c>
    </row>
    <row r="4301" spans="16:19" x14ac:dyDescent="0.2">
      <c r="P4301" s="134" t="str">
        <f t="shared" si="209"/>
        <v/>
      </c>
      <c r="Q4301" s="91" t="str">
        <f t="shared" si="211"/>
        <v/>
      </c>
      <c r="S4301" s="91" t="str">
        <f t="shared" si="210"/>
        <v/>
      </c>
    </row>
    <row r="4302" spans="16:19" x14ac:dyDescent="0.2">
      <c r="P4302" s="134" t="str">
        <f t="shared" si="209"/>
        <v/>
      </c>
      <c r="Q4302" s="91" t="str">
        <f t="shared" si="211"/>
        <v/>
      </c>
      <c r="S4302" s="91" t="str">
        <f t="shared" si="210"/>
        <v/>
      </c>
    </row>
    <row r="4303" spans="16:19" x14ac:dyDescent="0.2">
      <c r="P4303" s="134" t="str">
        <f t="shared" si="209"/>
        <v/>
      </c>
      <c r="Q4303" s="91" t="str">
        <f t="shared" si="211"/>
        <v/>
      </c>
      <c r="S4303" s="91" t="str">
        <f t="shared" si="210"/>
        <v/>
      </c>
    </row>
    <row r="4304" spans="16:19" x14ac:dyDescent="0.2">
      <c r="P4304" s="134" t="str">
        <f t="shared" si="209"/>
        <v/>
      </c>
      <c r="Q4304" s="91" t="str">
        <f t="shared" si="211"/>
        <v/>
      </c>
      <c r="S4304" s="91" t="str">
        <f t="shared" si="210"/>
        <v/>
      </c>
    </row>
    <row r="4305" spans="16:19" x14ac:dyDescent="0.2">
      <c r="P4305" s="134" t="str">
        <f t="shared" si="209"/>
        <v/>
      </c>
      <c r="Q4305" s="91" t="str">
        <f t="shared" si="211"/>
        <v/>
      </c>
      <c r="S4305" s="91" t="str">
        <f t="shared" si="210"/>
        <v/>
      </c>
    </row>
    <row r="4306" spans="16:19" x14ac:dyDescent="0.2">
      <c r="P4306" s="134" t="str">
        <f t="shared" si="209"/>
        <v/>
      </c>
      <c r="Q4306" s="91" t="str">
        <f t="shared" si="211"/>
        <v/>
      </c>
      <c r="S4306" s="91" t="str">
        <f t="shared" si="210"/>
        <v/>
      </c>
    </row>
    <row r="4307" spans="16:19" x14ac:dyDescent="0.2">
      <c r="P4307" s="134" t="str">
        <f t="shared" si="209"/>
        <v/>
      </c>
      <c r="Q4307" s="91" t="str">
        <f t="shared" si="211"/>
        <v/>
      </c>
      <c r="S4307" s="91" t="str">
        <f t="shared" si="210"/>
        <v/>
      </c>
    </row>
    <row r="4308" spans="16:19" x14ac:dyDescent="0.2">
      <c r="P4308" s="134" t="str">
        <f t="shared" si="209"/>
        <v/>
      </c>
      <c r="Q4308" s="91" t="str">
        <f t="shared" si="211"/>
        <v/>
      </c>
      <c r="S4308" s="91" t="str">
        <f t="shared" si="210"/>
        <v/>
      </c>
    </row>
    <row r="4309" spans="16:19" x14ac:dyDescent="0.2">
      <c r="P4309" s="134" t="str">
        <f t="shared" si="209"/>
        <v/>
      </c>
      <c r="Q4309" s="91" t="str">
        <f t="shared" si="211"/>
        <v/>
      </c>
      <c r="S4309" s="91" t="str">
        <f t="shared" si="210"/>
        <v/>
      </c>
    </row>
    <row r="4310" spans="16:19" x14ac:dyDescent="0.2">
      <c r="P4310" s="134" t="str">
        <f t="shared" si="209"/>
        <v/>
      </c>
      <c r="Q4310" s="91" t="str">
        <f t="shared" si="211"/>
        <v/>
      </c>
      <c r="S4310" s="91" t="str">
        <f t="shared" si="210"/>
        <v/>
      </c>
    </row>
    <row r="4311" spans="16:19" x14ac:dyDescent="0.2">
      <c r="P4311" s="134" t="str">
        <f t="shared" si="209"/>
        <v/>
      </c>
      <c r="Q4311" s="91" t="str">
        <f t="shared" si="211"/>
        <v/>
      </c>
      <c r="S4311" s="91" t="str">
        <f t="shared" si="210"/>
        <v/>
      </c>
    </row>
    <row r="4312" spans="16:19" x14ac:dyDescent="0.2">
      <c r="P4312" s="134" t="str">
        <f t="shared" si="209"/>
        <v/>
      </c>
      <c r="Q4312" s="91" t="str">
        <f t="shared" si="211"/>
        <v/>
      </c>
      <c r="S4312" s="91" t="str">
        <f t="shared" si="210"/>
        <v/>
      </c>
    </row>
    <row r="4313" spans="16:19" x14ac:dyDescent="0.2">
      <c r="P4313" s="134" t="str">
        <f t="shared" si="209"/>
        <v/>
      </c>
      <c r="Q4313" s="91" t="str">
        <f t="shared" si="211"/>
        <v/>
      </c>
      <c r="S4313" s="91" t="str">
        <f t="shared" si="210"/>
        <v/>
      </c>
    </row>
    <row r="4314" spans="16:19" x14ac:dyDescent="0.2">
      <c r="P4314" s="134" t="str">
        <f t="shared" si="209"/>
        <v/>
      </c>
      <c r="Q4314" s="91" t="str">
        <f t="shared" si="211"/>
        <v/>
      </c>
      <c r="S4314" s="91" t="str">
        <f t="shared" si="210"/>
        <v/>
      </c>
    </row>
    <row r="4315" spans="16:19" x14ac:dyDescent="0.2">
      <c r="P4315" s="134" t="str">
        <f t="shared" si="209"/>
        <v/>
      </c>
      <c r="Q4315" s="91" t="str">
        <f t="shared" si="211"/>
        <v/>
      </c>
      <c r="S4315" s="91" t="str">
        <f t="shared" si="210"/>
        <v/>
      </c>
    </row>
    <row r="4316" spans="16:19" x14ac:dyDescent="0.2">
      <c r="P4316" s="134" t="str">
        <f t="shared" si="209"/>
        <v/>
      </c>
      <c r="Q4316" s="91" t="str">
        <f t="shared" si="211"/>
        <v/>
      </c>
      <c r="S4316" s="91" t="str">
        <f t="shared" si="210"/>
        <v/>
      </c>
    </row>
    <row r="4317" spans="16:19" x14ac:dyDescent="0.2">
      <c r="P4317" s="134" t="str">
        <f t="shared" si="209"/>
        <v/>
      </c>
      <c r="Q4317" s="91" t="str">
        <f t="shared" si="211"/>
        <v/>
      </c>
      <c r="S4317" s="91" t="str">
        <f t="shared" si="210"/>
        <v/>
      </c>
    </row>
    <row r="4318" spans="16:19" x14ac:dyDescent="0.2">
      <c r="P4318" s="134" t="str">
        <f t="shared" si="209"/>
        <v/>
      </c>
      <c r="Q4318" s="91" t="str">
        <f t="shared" si="211"/>
        <v/>
      </c>
      <c r="S4318" s="91" t="str">
        <f t="shared" si="210"/>
        <v/>
      </c>
    </row>
    <row r="4319" spans="16:19" x14ac:dyDescent="0.2">
      <c r="P4319" s="134" t="str">
        <f t="shared" si="209"/>
        <v/>
      </c>
      <c r="Q4319" s="91" t="str">
        <f t="shared" si="211"/>
        <v/>
      </c>
      <c r="S4319" s="91" t="str">
        <f t="shared" si="210"/>
        <v/>
      </c>
    </row>
    <row r="4320" spans="16:19" x14ac:dyDescent="0.2">
      <c r="P4320" s="134" t="str">
        <f t="shared" si="209"/>
        <v/>
      </c>
      <c r="Q4320" s="91" t="str">
        <f t="shared" si="211"/>
        <v/>
      </c>
      <c r="S4320" s="91" t="str">
        <f t="shared" si="210"/>
        <v/>
      </c>
    </row>
    <row r="4321" spans="16:19" x14ac:dyDescent="0.2">
      <c r="P4321" s="134" t="str">
        <f t="shared" si="209"/>
        <v/>
      </c>
      <c r="Q4321" s="91" t="str">
        <f t="shared" si="211"/>
        <v/>
      </c>
      <c r="S4321" s="91" t="str">
        <f t="shared" si="210"/>
        <v/>
      </c>
    </row>
    <row r="4322" spans="16:19" x14ac:dyDescent="0.2">
      <c r="P4322" s="134" t="str">
        <f t="shared" si="209"/>
        <v/>
      </c>
      <c r="Q4322" s="91" t="str">
        <f t="shared" si="211"/>
        <v/>
      </c>
      <c r="S4322" s="91" t="str">
        <f t="shared" si="210"/>
        <v/>
      </c>
    </row>
    <row r="4323" spans="16:19" x14ac:dyDescent="0.2">
      <c r="P4323" s="134" t="str">
        <f t="shared" si="209"/>
        <v/>
      </c>
      <c r="Q4323" s="91" t="str">
        <f t="shared" si="211"/>
        <v/>
      </c>
      <c r="S4323" s="91" t="str">
        <f t="shared" si="210"/>
        <v/>
      </c>
    </row>
    <row r="4324" spans="16:19" x14ac:dyDescent="0.2">
      <c r="P4324" s="134" t="str">
        <f t="shared" si="209"/>
        <v/>
      </c>
      <c r="Q4324" s="91" t="str">
        <f t="shared" si="211"/>
        <v/>
      </c>
      <c r="S4324" s="91" t="str">
        <f t="shared" si="210"/>
        <v/>
      </c>
    </row>
    <row r="4325" spans="16:19" x14ac:dyDescent="0.2">
      <c r="P4325" s="134" t="str">
        <f t="shared" si="209"/>
        <v/>
      </c>
      <c r="Q4325" s="91" t="str">
        <f t="shared" si="211"/>
        <v/>
      </c>
      <c r="S4325" s="91" t="str">
        <f t="shared" si="210"/>
        <v/>
      </c>
    </row>
    <row r="4326" spans="16:19" x14ac:dyDescent="0.2">
      <c r="P4326" s="134" t="str">
        <f t="shared" si="209"/>
        <v/>
      </c>
      <c r="Q4326" s="91" t="str">
        <f t="shared" si="211"/>
        <v/>
      </c>
      <c r="S4326" s="91" t="str">
        <f t="shared" si="210"/>
        <v/>
      </c>
    </row>
    <row r="4327" spans="16:19" x14ac:dyDescent="0.2">
      <c r="P4327" s="134" t="str">
        <f t="shared" si="209"/>
        <v/>
      </c>
      <c r="Q4327" s="91" t="str">
        <f t="shared" si="211"/>
        <v/>
      </c>
      <c r="S4327" s="91" t="str">
        <f t="shared" si="210"/>
        <v/>
      </c>
    </row>
    <row r="4328" spans="16:19" x14ac:dyDescent="0.2">
      <c r="P4328" s="134" t="str">
        <f t="shared" si="209"/>
        <v/>
      </c>
      <c r="Q4328" s="91" t="str">
        <f t="shared" si="211"/>
        <v/>
      </c>
      <c r="S4328" s="91" t="str">
        <f t="shared" si="210"/>
        <v/>
      </c>
    </row>
    <row r="4329" spans="16:19" x14ac:dyDescent="0.2">
      <c r="P4329" s="134" t="str">
        <f t="shared" si="209"/>
        <v/>
      </c>
      <c r="Q4329" s="91" t="str">
        <f t="shared" si="211"/>
        <v/>
      </c>
      <c r="S4329" s="91" t="str">
        <f t="shared" si="210"/>
        <v/>
      </c>
    </row>
    <row r="4330" spans="16:19" x14ac:dyDescent="0.2">
      <c r="P4330" s="134" t="str">
        <f t="shared" si="209"/>
        <v/>
      </c>
      <c r="Q4330" s="91" t="str">
        <f t="shared" si="211"/>
        <v/>
      </c>
      <c r="S4330" s="91" t="str">
        <f t="shared" si="210"/>
        <v/>
      </c>
    </row>
    <row r="4331" spans="16:19" x14ac:dyDescent="0.2">
      <c r="P4331" s="134" t="str">
        <f t="shared" si="209"/>
        <v/>
      </c>
      <c r="Q4331" s="91" t="str">
        <f t="shared" si="211"/>
        <v/>
      </c>
      <c r="S4331" s="91" t="str">
        <f t="shared" si="210"/>
        <v/>
      </c>
    </row>
    <row r="4332" spans="16:19" x14ac:dyDescent="0.2">
      <c r="P4332" s="134" t="str">
        <f t="shared" si="209"/>
        <v/>
      </c>
      <c r="Q4332" s="91" t="str">
        <f t="shared" si="211"/>
        <v/>
      </c>
      <c r="S4332" s="91" t="str">
        <f t="shared" si="210"/>
        <v/>
      </c>
    </row>
    <row r="4333" spans="16:19" x14ac:dyDescent="0.2">
      <c r="P4333" s="134" t="str">
        <f t="shared" si="209"/>
        <v/>
      </c>
      <c r="Q4333" s="91" t="str">
        <f t="shared" si="211"/>
        <v/>
      </c>
      <c r="S4333" s="91" t="str">
        <f t="shared" si="210"/>
        <v/>
      </c>
    </row>
    <row r="4334" spans="16:19" x14ac:dyDescent="0.2">
      <c r="P4334" s="134" t="str">
        <f t="shared" si="209"/>
        <v/>
      </c>
      <c r="Q4334" s="91" t="str">
        <f t="shared" si="211"/>
        <v/>
      </c>
      <c r="S4334" s="91" t="str">
        <f t="shared" si="210"/>
        <v/>
      </c>
    </row>
    <row r="4335" spans="16:19" x14ac:dyDescent="0.2">
      <c r="P4335" s="134" t="str">
        <f t="shared" si="209"/>
        <v/>
      </c>
      <c r="Q4335" s="91" t="str">
        <f t="shared" si="211"/>
        <v/>
      </c>
      <c r="S4335" s="91" t="str">
        <f t="shared" si="210"/>
        <v/>
      </c>
    </row>
    <row r="4336" spans="16:19" x14ac:dyDescent="0.2">
      <c r="P4336" s="134" t="str">
        <f t="shared" si="209"/>
        <v/>
      </c>
      <c r="Q4336" s="91" t="str">
        <f t="shared" si="211"/>
        <v/>
      </c>
      <c r="S4336" s="91" t="str">
        <f t="shared" si="210"/>
        <v/>
      </c>
    </row>
    <row r="4337" spans="16:19" x14ac:dyDescent="0.2">
      <c r="P4337" s="134" t="str">
        <f t="shared" si="209"/>
        <v/>
      </c>
      <c r="Q4337" s="91" t="str">
        <f t="shared" si="211"/>
        <v/>
      </c>
      <c r="S4337" s="91" t="str">
        <f t="shared" si="210"/>
        <v/>
      </c>
    </row>
    <row r="4338" spans="16:19" x14ac:dyDescent="0.2">
      <c r="P4338" s="134" t="str">
        <f t="shared" si="209"/>
        <v/>
      </c>
      <c r="Q4338" s="91" t="str">
        <f t="shared" si="211"/>
        <v/>
      </c>
      <c r="S4338" s="91" t="str">
        <f t="shared" si="210"/>
        <v/>
      </c>
    </row>
    <row r="4339" spans="16:19" x14ac:dyDescent="0.2">
      <c r="P4339" s="134" t="str">
        <f t="shared" si="209"/>
        <v/>
      </c>
      <c r="Q4339" s="91" t="str">
        <f t="shared" si="211"/>
        <v/>
      </c>
      <c r="S4339" s="91" t="str">
        <f t="shared" si="210"/>
        <v/>
      </c>
    </row>
    <row r="4340" spans="16:19" x14ac:dyDescent="0.2">
      <c r="P4340" s="134" t="str">
        <f t="shared" si="209"/>
        <v/>
      </c>
      <c r="Q4340" s="91" t="str">
        <f t="shared" si="211"/>
        <v/>
      </c>
      <c r="S4340" s="91" t="str">
        <f t="shared" si="210"/>
        <v/>
      </c>
    </row>
    <row r="4341" spans="16:19" x14ac:dyDescent="0.2">
      <c r="P4341" s="134" t="str">
        <f t="shared" si="209"/>
        <v/>
      </c>
      <c r="Q4341" s="91" t="str">
        <f t="shared" si="211"/>
        <v/>
      </c>
      <c r="S4341" s="91" t="str">
        <f t="shared" si="210"/>
        <v/>
      </c>
    </row>
    <row r="4342" spans="16:19" x14ac:dyDescent="0.2">
      <c r="P4342" s="134" t="str">
        <f t="shared" si="209"/>
        <v/>
      </c>
      <c r="Q4342" s="91" t="str">
        <f t="shared" si="211"/>
        <v/>
      </c>
      <c r="S4342" s="91" t="str">
        <f t="shared" si="210"/>
        <v/>
      </c>
    </row>
    <row r="4343" spans="16:19" x14ac:dyDescent="0.2">
      <c r="P4343" s="134" t="str">
        <f t="shared" si="209"/>
        <v/>
      </c>
      <c r="Q4343" s="91" t="str">
        <f t="shared" si="211"/>
        <v/>
      </c>
      <c r="S4343" s="91" t="str">
        <f t="shared" si="210"/>
        <v/>
      </c>
    </row>
    <row r="4344" spans="16:19" x14ac:dyDescent="0.2">
      <c r="P4344" s="134" t="str">
        <f t="shared" si="209"/>
        <v/>
      </c>
      <c r="Q4344" s="91" t="str">
        <f t="shared" si="211"/>
        <v/>
      </c>
      <c r="S4344" s="91" t="str">
        <f t="shared" si="210"/>
        <v/>
      </c>
    </row>
    <row r="4345" spans="16:19" x14ac:dyDescent="0.2">
      <c r="P4345" s="134" t="str">
        <f t="shared" si="209"/>
        <v/>
      </c>
      <c r="Q4345" s="91" t="str">
        <f t="shared" si="211"/>
        <v/>
      </c>
      <c r="S4345" s="91" t="str">
        <f t="shared" si="210"/>
        <v/>
      </c>
    </row>
    <row r="4346" spans="16:19" x14ac:dyDescent="0.2">
      <c r="P4346" s="134" t="str">
        <f t="shared" si="209"/>
        <v/>
      </c>
      <c r="Q4346" s="91" t="str">
        <f t="shared" si="211"/>
        <v/>
      </c>
      <c r="S4346" s="91" t="str">
        <f t="shared" si="210"/>
        <v/>
      </c>
    </row>
    <row r="4347" spans="16:19" x14ac:dyDescent="0.2">
      <c r="P4347" s="134" t="str">
        <f t="shared" si="209"/>
        <v/>
      </c>
      <c r="Q4347" s="91" t="str">
        <f t="shared" si="211"/>
        <v/>
      </c>
      <c r="S4347" s="91" t="str">
        <f t="shared" si="210"/>
        <v/>
      </c>
    </row>
    <row r="4348" spans="16:19" x14ac:dyDescent="0.2">
      <c r="P4348" s="134" t="str">
        <f t="shared" si="209"/>
        <v/>
      </c>
      <c r="Q4348" s="91" t="str">
        <f t="shared" si="211"/>
        <v/>
      </c>
      <c r="S4348" s="91" t="str">
        <f t="shared" si="210"/>
        <v/>
      </c>
    </row>
    <row r="4349" spans="16:19" x14ac:dyDescent="0.2">
      <c r="P4349" s="134" t="str">
        <f t="shared" si="209"/>
        <v/>
      </c>
      <c r="Q4349" s="91" t="str">
        <f t="shared" si="211"/>
        <v/>
      </c>
      <c r="S4349" s="91" t="str">
        <f t="shared" si="210"/>
        <v/>
      </c>
    </row>
    <row r="4350" spans="16:19" x14ac:dyDescent="0.2">
      <c r="P4350" s="134" t="str">
        <f t="shared" si="209"/>
        <v/>
      </c>
      <c r="Q4350" s="91" t="str">
        <f t="shared" si="211"/>
        <v/>
      </c>
      <c r="S4350" s="91" t="str">
        <f t="shared" si="210"/>
        <v/>
      </c>
    </row>
    <row r="4351" spans="16:19" x14ac:dyDescent="0.2">
      <c r="P4351" s="134" t="str">
        <f t="shared" si="209"/>
        <v/>
      </c>
      <c r="Q4351" s="91" t="str">
        <f t="shared" si="211"/>
        <v/>
      </c>
      <c r="S4351" s="91" t="str">
        <f t="shared" si="210"/>
        <v/>
      </c>
    </row>
    <row r="4352" spans="16:19" x14ac:dyDescent="0.2">
      <c r="P4352" s="134" t="str">
        <f t="shared" si="209"/>
        <v/>
      </c>
      <c r="Q4352" s="91" t="str">
        <f t="shared" si="211"/>
        <v/>
      </c>
      <c r="S4352" s="91" t="str">
        <f t="shared" si="210"/>
        <v/>
      </c>
    </row>
    <row r="4353" spans="16:19" x14ac:dyDescent="0.2">
      <c r="P4353" s="134" t="str">
        <f t="shared" si="209"/>
        <v/>
      </c>
      <c r="Q4353" s="91" t="str">
        <f t="shared" si="211"/>
        <v/>
      </c>
      <c r="S4353" s="91" t="str">
        <f t="shared" si="210"/>
        <v/>
      </c>
    </row>
    <row r="4354" spans="16:19" x14ac:dyDescent="0.2">
      <c r="P4354" s="134" t="str">
        <f t="shared" si="209"/>
        <v/>
      </c>
      <c r="Q4354" s="91" t="str">
        <f t="shared" si="211"/>
        <v/>
      </c>
      <c r="S4354" s="91" t="str">
        <f t="shared" si="210"/>
        <v/>
      </c>
    </row>
    <row r="4355" spans="16:19" x14ac:dyDescent="0.2">
      <c r="P4355" s="134" t="str">
        <f t="shared" ref="P4355:P4418" si="212">IF(A4355="","",1)</f>
        <v/>
      </c>
      <c r="Q4355" s="91" t="str">
        <f t="shared" si="211"/>
        <v/>
      </c>
      <c r="S4355" s="91" t="str">
        <f t="shared" ref="S4355:S4418" si="213">IF(T4355="AGENT",2,"")&amp;IF(T4355="CLIENT",1,"")</f>
        <v/>
      </c>
    </row>
    <row r="4356" spans="16:19" x14ac:dyDescent="0.2">
      <c r="P4356" s="134" t="str">
        <f t="shared" si="212"/>
        <v/>
      </c>
      <c r="Q4356" s="91" t="str">
        <f t="shared" ref="Q4356:Q4419" si="214">IF(OR(L4356="TROP CHER ALL IN", L4356="TROP CHER FOB", L4356="TROP CHER FRET", L4356="REP HORS DELAIS", L4356="PDT NON ADAPTE", L4356="CDE ANNULEE", L4356="AUTRE"),1, "")</f>
        <v/>
      </c>
      <c r="S4356" s="91" t="str">
        <f t="shared" si="213"/>
        <v/>
      </c>
    </row>
    <row r="4357" spans="16:19" x14ac:dyDescent="0.2">
      <c r="P4357" s="134" t="str">
        <f t="shared" si="212"/>
        <v/>
      </c>
      <c r="Q4357" s="91" t="str">
        <f t="shared" si="214"/>
        <v/>
      </c>
      <c r="S4357" s="91" t="str">
        <f t="shared" si="213"/>
        <v/>
      </c>
    </row>
    <row r="4358" spans="16:19" x14ac:dyDescent="0.2">
      <c r="P4358" s="134" t="str">
        <f t="shared" si="212"/>
        <v/>
      </c>
      <c r="Q4358" s="91" t="str">
        <f t="shared" si="214"/>
        <v/>
      </c>
      <c r="S4358" s="91" t="str">
        <f t="shared" si="213"/>
        <v/>
      </c>
    </row>
    <row r="4359" spans="16:19" x14ac:dyDescent="0.2">
      <c r="P4359" s="134" t="str">
        <f t="shared" si="212"/>
        <v/>
      </c>
      <c r="Q4359" s="91" t="str">
        <f t="shared" si="214"/>
        <v/>
      </c>
      <c r="S4359" s="91" t="str">
        <f t="shared" si="213"/>
        <v/>
      </c>
    </row>
    <row r="4360" spans="16:19" x14ac:dyDescent="0.2">
      <c r="P4360" s="134" t="str">
        <f t="shared" si="212"/>
        <v/>
      </c>
      <c r="Q4360" s="91" t="str">
        <f t="shared" si="214"/>
        <v/>
      </c>
      <c r="S4360" s="91" t="str">
        <f t="shared" si="213"/>
        <v/>
      </c>
    </row>
    <row r="4361" spans="16:19" x14ac:dyDescent="0.2">
      <c r="P4361" s="134" t="str">
        <f t="shared" si="212"/>
        <v/>
      </c>
      <c r="Q4361" s="91" t="str">
        <f t="shared" si="214"/>
        <v/>
      </c>
      <c r="S4361" s="91" t="str">
        <f t="shared" si="213"/>
        <v/>
      </c>
    </row>
    <row r="4362" spans="16:19" x14ac:dyDescent="0.2">
      <c r="P4362" s="134" t="str">
        <f t="shared" si="212"/>
        <v/>
      </c>
      <c r="Q4362" s="91" t="str">
        <f t="shared" si="214"/>
        <v/>
      </c>
      <c r="S4362" s="91" t="str">
        <f t="shared" si="213"/>
        <v/>
      </c>
    </row>
    <row r="4363" spans="16:19" x14ac:dyDescent="0.2">
      <c r="P4363" s="134" t="str">
        <f t="shared" si="212"/>
        <v/>
      </c>
      <c r="Q4363" s="91" t="str">
        <f t="shared" si="214"/>
        <v/>
      </c>
      <c r="S4363" s="91" t="str">
        <f t="shared" si="213"/>
        <v/>
      </c>
    </row>
    <row r="4364" spans="16:19" x14ac:dyDescent="0.2">
      <c r="P4364" s="134" t="str">
        <f t="shared" si="212"/>
        <v/>
      </c>
      <c r="Q4364" s="91" t="str">
        <f t="shared" si="214"/>
        <v/>
      </c>
      <c r="S4364" s="91" t="str">
        <f t="shared" si="213"/>
        <v/>
      </c>
    </row>
    <row r="4365" spans="16:19" x14ac:dyDescent="0.2">
      <c r="P4365" s="134" t="str">
        <f t="shared" si="212"/>
        <v/>
      </c>
      <c r="Q4365" s="91" t="str">
        <f t="shared" si="214"/>
        <v/>
      </c>
      <c r="S4365" s="91" t="str">
        <f t="shared" si="213"/>
        <v/>
      </c>
    </row>
    <row r="4366" spans="16:19" x14ac:dyDescent="0.2">
      <c r="P4366" s="134" t="str">
        <f t="shared" si="212"/>
        <v/>
      </c>
      <c r="Q4366" s="91" t="str">
        <f t="shared" si="214"/>
        <v/>
      </c>
      <c r="S4366" s="91" t="str">
        <f t="shared" si="213"/>
        <v/>
      </c>
    </row>
    <row r="4367" spans="16:19" x14ac:dyDescent="0.2">
      <c r="P4367" s="134" t="str">
        <f t="shared" si="212"/>
        <v/>
      </c>
      <c r="Q4367" s="91" t="str">
        <f t="shared" si="214"/>
        <v/>
      </c>
      <c r="S4367" s="91" t="str">
        <f t="shared" si="213"/>
        <v/>
      </c>
    </row>
    <row r="4368" spans="16:19" x14ac:dyDescent="0.2">
      <c r="P4368" s="134" t="str">
        <f t="shared" si="212"/>
        <v/>
      </c>
      <c r="Q4368" s="91" t="str">
        <f t="shared" si="214"/>
        <v/>
      </c>
      <c r="S4368" s="91" t="str">
        <f t="shared" si="213"/>
        <v/>
      </c>
    </row>
    <row r="4369" spans="16:19" x14ac:dyDescent="0.2">
      <c r="P4369" s="134" t="str">
        <f t="shared" si="212"/>
        <v/>
      </c>
      <c r="Q4369" s="91" t="str">
        <f t="shared" si="214"/>
        <v/>
      </c>
      <c r="S4369" s="91" t="str">
        <f t="shared" si="213"/>
        <v/>
      </c>
    </row>
    <row r="4370" spans="16:19" x14ac:dyDescent="0.2">
      <c r="P4370" s="134" t="str">
        <f t="shared" si="212"/>
        <v/>
      </c>
      <c r="Q4370" s="91" t="str">
        <f t="shared" si="214"/>
        <v/>
      </c>
      <c r="S4370" s="91" t="str">
        <f t="shared" si="213"/>
        <v/>
      </c>
    </row>
    <row r="4371" spans="16:19" x14ac:dyDescent="0.2">
      <c r="P4371" s="134" t="str">
        <f t="shared" si="212"/>
        <v/>
      </c>
      <c r="Q4371" s="91" t="str">
        <f t="shared" si="214"/>
        <v/>
      </c>
      <c r="S4371" s="91" t="str">
        <f t="shared" si="213"/>
        <v/>
      </c>
    </row>
    <row r="4372" spans="16:19" x14ac:dyDescent="0.2">
      <c r="P4372" s="134" t="str">
        <f t="shared" si="212"/>
        <v/>
      </c>
      <c r="Q4372" s="91" t="str">
        <f t="shared" si="214"/>
        <v/>
      </c>
      <c r="S4372" s="91" t="str">
        <f t="shared" si="213"/>
        <v/>
      </c>
    </row>
    <row r="4373" spans="16:19" x14ac:dyDescent="0.2">
      <c r="P4373" s="134" t="str">
        <f t="shared" si="212"/>
        <v/>
      </c>
      <c r="Q4373" s="91" t="str">
        <f t="shared" si="214"/>
        <v/>
      </c>
      <c r="S4373" s="91" t="str">
        <f t="shared" si="213"/>
        <v/>
      </c>
    </row>
    <row r="4374" spans="16:19" x14ac:dyDescent="0.2">
      <c r="P4374" s="134" t="str">
        <f t="shared" si="212"/>
        <v/>
      </c>
      <c r="Q4374" s="91" t="str">
        <f t="shared" si="214"/>
        <v/>
      </c>
      <c r="S4374" s="91" t="str">
        <f t="shared" si="213"/>
        <v/>
      </c>
    </row>
    <row r="4375" spans="16:19" x14ac:dyDescent="0.2">
      <c r="P4375" s="134" t="str">
        <f t="shared" si="212"/>
        <v/>
      </c>
      <c r="Q4375" s="91" t="str">
        <f t="shared" si="214"/>
        <v/>
      </c>
      <c r="S4375" s="91" t="str">
        <f t="shared" si="213"/>
        <v/>
      </c>
    </row>
    <row r="4376" spans="16:19" x14ac:dyDescent="0.2">
      <c r="P4376" s="134" t="str">
        <f t="shared" si="212"/>
        <v/>
      </c>
      <c r="Q4376" s="91" t="str">
        <f t="shared" si="214"/>
        <v/>
      </c>
      <c r="S4376" s="91" t="str">
        <f t="shared" si="213"/>
        <v/>
      </c>
    </row>
    <row r="4377" spans="16:19" x14ac:dyDescent="0.2">
      <c r="P4377" s="134" t="str">
        <f t="shared" si="212"/>
        <v/>
      </c>
      <c r="Q4377" s="91" t="str">
        <f t="shared" si="214"/>
        <v/>
      </c>
      <c r="S4377" s="91" t="str">
        <f t="shared" si="213"/>
        <v/>
      </c>
    </row>
    <row r="4378" spans="16:19" x14ac:dyDescent="0.2">
      <c r="P4378" s="134" t="str">
        <f t="shared" si="212"/>
        <v/>
      </c>
      <c r="Q4378" s="91" t="str">
        <f t="shared" si="214"/>
        <v/>
      </c>
      <c r="S4378" s="91" t="str">
        <f t="shared" si="213"/>
        <v/>
      </c>
    </row>
    <row r="4379" spans="16:19" x14ac:dyDescent="0.2">
      <c r="P4379" s="134" t="str">
        <f t="shared" si="212"/>
        <v/>
      </c>
      <c r="Q4379" s="91" t="str">
        <f t="shared" si="214"/>
        <v/>
      </c>
      <c r="S4379" s="91" t="str">
        <f t="shared" si="213"/>
        <v/>
      </c>
    </row>
    <row r="4380" spans="16:19" x14ac:dyDescent="0.2">
      <c r="P4380" s="134" t="str">
        <f t="shared" si="212"/>
        <v/>
      </c>
      <c r="Q4380" s="91" t="str">
        <f t="shared" si="214"/>
        <v/>
      </c>
      <c r="S4380" s="91" t="str">
        <f t="shared" si="213"/>
        <v/>
      </c>
    </row>
    <row r="4381" spans="16:19" x14ac:dyDescent="0.2">
      <c r="P4381" s="134" t="str">
        <f t="shared" si="212"/>
        <v/>
      </c>
      <c r="Q4381" s="91" t="str">
        <f t="shared" si="214"/>
        <v/>
      </c>
      <c r="S4381" s="91" t="str">
        <f t="shared" si="213"/>
        <v/>
      </c>
    </row>
    <row r="4382" spans="16:19" x14ac:dyDescent="0.2">
      <c r="P4382" s="134" t="str">
        <f t="shared" si="212"/>
        <v/>
      </c>
      <c r="Q4382" s="91" t="str">
        <f t="shared" si="214"/>
        <v/>
      </c>
      <c r="S4382" s="91" t="str">
        <f t="shared" si="213"/>
        <v/>
      </c>
    </row>
    <row r="4383" spans="16:19" x14ac:dyDescent="0.2">
      <c r="P4383" s="134" t="str">
        <f t="shared" si="212"/>
        <v/>
      </c>
      <c r="Q4383" s="91" t="str">
        <f t="shared" si="214"/>
        <v/>
      </c>
      <c r="S4383" s="91" t="str">
        <f t="shared" si="213"/>
        <v/>
      </c>
    </row>
    <row r="4384" spans="16:19" x14ac:dyDescent="0.2">
      <c r="P4384" s="134" t="str">
        <f t="shared" si="212"/>
        <v/>
      </c>
      <c r="Q4384" s="91" t="str">
        <f t="shared" si="214"/>
        <v/>
      </c>
      <c r="S4384" s="91" t="str">
        <f t="shared" si="213"/>
        <v/>
      </c>
    </row>
    <row r="4385" spans="16:19" x14ac:dyDescent="0.2">
      <c r="P4385" s="134" t="str">
        <f t="shared" si="212"/>
        <v/>
      </c>
      <c r="Q4385" s="91" t="str">
        <f t="shared" si="214"/>
        <v/>
      </c>
      <c r="S4385" s="91" t="str">
        <f t="shared" si="213"/>
        <v/>
      </c>
    </row>
    <row r="4386" spans="16:19" x14ac:dyDescent="0.2">
      <c r="P4386" s="134" t="str">
        <f t="shared" si="212"/>
        <v/>
      </c>
      <c r="Q4386" s="91" t="str">
        <f t="shared" si="214"/>
        <v/>
      </c>
      <c r="S4386" s="91" t="str">
        <f t="shared" si="213"/>
        <v/>
      </c>
    </row>
    <row r="4387" spans="16:19" x14ac:dyDescent="0.2">
      <c r="P4387" s="134" t="str">
        <f t="shared" si="212"/>
        <v/>
      </c>
      <c r="Q4387" s="91" t="str">
        <f t="shared" si="214"/>
        <v/>
      </c>
      <c r="S4387" s="91" t="str">
        <f t="shared" si="213"/>
        <v/>
      </c>
    </row>
    <row r="4388" spans="16:19" x14ac:dyDescent="0.2">
      <c r="P4388" s="134" t="str">
        <f t="shared" si="212"/>
        <v/>
      </c>
      <c r="Q4388" s="91" t="str">
        <f t="shared" si="214"/>
        <v/>
      </c>
      <c r="S4388" s="91" t="str">
        <f t="shared" si="213"/>
        <v/>
      </c>
    </row>
    <row r="4389" spans="16:19" x14ac:dyDescent="0.2">
      <c r="P4389" s="134" t="str">
        <f t="shared" si="212"/>
        <v/>
      </c>
      <c r="Q4389" s="91" t="str">
        <f t="shared" si="214"/>
        <v/>
      </c>
      <c r="S4389" s="91" t="str">
        <f t="shared" si="213"/>
        <v/>
      </c>
    </row>
    <row r="4390" spans="16:19" x14ac:dyDescent="0.2">
      <c r="P4390" s="134" t="str">
        <f t="shared" si="212"/>
        <v/>
      </c>
      <c r="Q4390" s="91" t="str">
        <f t="shared" si="214"/>
        <v/>
      </c>
      <c r="S4390" s="91" t="str">
        <f t="shared" si="213"/>
        <v/>
      </c>
    </row>
    <row r="4391" spans="16:19" x14ac:dyDescent="0.2">
      <c r="P4391" s="134" t="str">
        <f t="shared" si="212"/>
        <v/>
      </c>
      <c r="Q4391" s="91" t="str">
        <f t="shared" si="214"/>
        <v/>
      </c>
      <c r="S4391" s="91" t="str">
        <f t="shared" si="213"/>
        <v/>
      </c>
    </row>
    <row r="4392" spans="16:19" x14ac:dyDescent="0.2">
      <c r="P4392" s="134" t="str">
        <f t="shared" si="212"/>
        <v/>
      </c>
      <c r="Q4392" s="91" t="str">
        <f t="shared" si="214"/>
        <v/>
      </c>
      <c r="S4392" s="91" t="str">
        <f t="shared" si="213"/>
        <v/>
      </c>
    </row>
    <row r="4393" spans="16:19" x14ac:dyDescent="0.2">
      <c r="P4393" s="134" t="str">
        <f t="shared" si="212"/>
        <v/>
      </c>
      <c r="Q4393" s="91" t="str">
        <f t="shared" si="214"/>
        <v/>
      </c>
      <c r="S4393" s="91" t="str">
        <f t="shared" si="213"/>
        <v/>
      </c>
    </row>
    <row r="4394" spans="16:19" x14ac:dyDescent="0.2">
      <c r="P4394" s="134" t="str">
        <f t="shared" si="212"/>
        <v/>
      </c>
      <c r="Q4394" s="91" t="str">
        <f t="shared" si="214"/>
        <v/>
      </c>
      <c r="S4394" s="91" t="str">
        <f t="shared" si="213"/>
        <v/>
      </c>
    </row>
    <row r="4395" spans="16:19" x14ac:dyDescent="0.2">
      <c r="P4395" s="134" t="str">
        <f t="shared" si="212"/>
        <v/>
      </c>
      <c r="Q4395" s="91" t="str">
        <f t="shared" si="214"/>
        <v/>
      </c>
      <c r="S4395" s="91" t="str">
        <f t="shared" si="213"/>
        <v/>
      </c>
    </row>
    <row r="4396" spans="16:19" x14ac:dyDescent="0.2">
      <c r="P4396" s="134" t="str">
        <f t="shared" si="212"/>
        <v/>
      </c>
      <c r="Q4396" s="91" t="str">
        <f t="shared" si="214"/>
        <v/>
      </c>
      <c r="S4396" s="91" t="str">
        <f t="shared" si="213"/>
        <v/>
      </c>
    </row>
    <row r="4397" spans="16:19" x14ac:dyDescent="0.2">
      <c r="P4397" s="134" t="str">
        <f t="shared" si="212"/>
        <v/>
      </c>
      <c r="Q4397" s="91" t="str">
        <f t="shared" si="214"/>
        <v/>
      </c>
      <c r="S4397" s="91" t="str">
        <f t="shared" si="213"/>
        <v/>
      </c>
    </row>
    <row r="4398" spans="16:19" x14ac:dyDescent="0.2">
      <c r="P4398" s="134" t="str">
        <f t="shared" si="212"/>
        <v/>
      </c>
      <c r="Q4398" s="91" t="str">
        <f t="shared" si="214"/>
        <v/>
      </c>
      <c r="S4398" s="91" t="str">
        <f t="shared" si="213"/>
        <v/>
      </c>
    </row>
    <row r="4399" spans="16:19" x14ac:dyDescent="0.2">
      <c r="P4399" s="134" t="str">
        <f t="shared" si="212"/>
        <v/>
      </c>
      <c r="Q4399" s="91" t="str">
        <f t="shared" si="214"/>
        <v/>
      </c>
      <c r="S4399" s="91" t="str">
        <f t="shared" si="213"/>
        <v/>
      </c>
    </row>
    <row r="4400" spans="16:19" x14ac:dyDescent="0.2">
      <c r="P4400" s="134" t="str">
        <f t="shared" si="212"/>
        <v/>
      </c>
      <c r="Q4400" s="91" t="str">
        <f t="shared" si="214"/>
        <v/>
      </c>
      <c r="S4400" s="91" t="str">
        <f t="shared" si="213"/>
        <v/>
      </c>
    </row>
    <row r="4401" spans="16:19" x14ac:dyDescent="0.2">
      <c r="P4401" s="134" t="str">
        <f t="shared" si="212"/>
        <v/>
      </c>
      <c r="Q4401" s="91" t="str">
        <f t="shared" si="214"/>
        <v/>
      </c>
      <c r="S4401" s="91" t="str">
        <f t="shared" si="213"/>
        <v/>
      </c>
    </row>
    <row r="4402" spans="16:19" x14ac:dyDescent="0.2">
      <c r="P4402" s="134" t="str">
        <f t="shared" si="212"/>
        <v/>
      </c>
      <c r="Q4402" s="91" t="str">
        <f t="shared" si="214"/>
        <v/>
      </c>
      <c r="S4402" s="91" t="str">
        <f t="shared" si="213"/>
        <v/>
      </c>
    </row>
    <row r="4403" spans="16:19" x14ac:dyDescent="0.2">
      <c r="P4403" s="134" t="str">
        <f t="shared" si="212"/>
        <v/>
      </c>
      <c r="Q4403" s="91" t="str">
        <f t="shared" si="214"/>
        <v/>
      </c>
      <c r="S4403" s="91" t="str">
        <f t="shared" si="213"/>
        <v/>
      </c>
    </row>
    <row r="4404" spans="16:19" x14ac:dyDescent="0.2">
      <c r="P4404" s="134" t="str">
        <f t="shared" si="212"/>
        <v/>
      </c>
      <c r="Q4404" s="91" t="str">
        <f t="shared" si="214"/>
        <v/>
      </c>
      <c r="S4404" s="91" t="str">
        <f t="shared" si="213"/>
        <v/>
      </c>
    </row>
    <row r="4405" spans="16:19" x14ac:dyDescent="0.2">
      <c r="P4405" s="134" t="str">
        <f t="shared" si="212"/>
        <v/>
      </c>
      <c r="Q4405" s="91" t="str">
        <f t="shared" si="214"/>
        <v/>
      </c>
      <c r="S4405" s="91" t="str">
        <f t="shared" si="213"/>
        <v/>
      </c>
    </row>
    <row r="4406" spans="16:19" x14ac:dyDescent="0.2">
      <c r="P4406" s="134" t="str">
        <f t="shared" si="212"/>
        <v/>
      </c>
      <c r="Q4406" s="91" t="str">
        <f t="shared" si="214"/>
        <v/>
      </c>
      <c r="S4406" s="91" t="str">
        <f t="shared" si="213"/>
        <v/>
      </c>
    </row>
    <row r="4407" spans="16:19" x14ac:dyDescent="0.2">
      <c r="P4407" s="134" t="str">
        <f t="shared" si="212"/>
        <v/>
      </c>
      <c r="Q4407" s="91" t="str">
        <f t="shared" si="214"/>
        <v/>
      </c>
      <c r="S4407" s="91" t="str">
        <f t="shared" si="213"/>
        <v/>
      </c>
    </row>
    <row r="4408" spans="16:19" x14ac:dyDescent="0.2">
      <c r="P4408" s="134" t="str">
        <f t="shared" si="212"/>
        <v/>
      </c>
      <c r="Q4408" s="91" t="str">
        <f t="shared" si="214"/>
        <v/>
      </c>
      <c r="S4408" s="91" t="str">
        <f t="shared" si="213"/>
        <v/>
      </c>
    </row>
    <row r="4409" spans="16:19" x14ac:dyDescent="0.2">
      <c r="P4409" s="134" t="str">
        <f t="shared" si="212"/>
        <v/>
      </c>
      <c r="Q4409" s="91" t="str">
        <f t="shared" si="214"/>
        <v/>
      </c>
      <c r="S4409" s="91" t="str">
        <f t="shared" si="213"/>
        <v/>
      </c>
    </row>
    <row r="4410" spans="16:19" x14ac:dyDescent="0.2">
      <c r="P4410" s="134" t="str">
        <f t="shared" si="212"/>
        <v/>
      </c>
      <c r="Q4410" s="91" t="str">
        <f t="shared" si="214"/>
        <v/>
      </c>
      <c r="S4410" s="91" t="str">
        <f t="shared" si="213"/>
        <v/>
      </c>
    </row>
    <row r="4411" spans="16:19" x14ac:dyDescent="0.2">
      <c r="P4411" s="134" t="str">
        <f t="shared" si="212"/>
        <v/>
      </c>
      <c r="Q4411" s="91" t="str">
        <f t="shared" si="214"/>
        <v/>
      </c>
      <c r="S4411" s="91" t="str">
        <f t="shared" si="213"/>
        <v/>
      </c>
    </row>
    <row r="4412" spans="16:19" x14ac:dyDescent="0.2">
      <c r="P4412" s="134" t="str">
        <f t="shared" si="212"/>
        <v/>
      </c>
      <c r="Q4412" s="91" t="str">
        <f t="shared" si="214"/>
        <v/>
      </c>
      <c r="S4412" s="91" t="str">
        <f t="shared" si="213"/>
        <v/>
      </c>
    </row>
    <row r="4413" spans="16:19" x14ac:dyDescent="0.2">
      <c r="P4413" s="134" t="str">
        <f t="shared" si="212"/>
        <v/>
      </c>
      <c r="Q4413" s="91" t="str">
        <f t="shared" si="214"/>
        <v/>
      </c>
      <c r="S4413" s="91" t="str">
        <f t="shared" si="213"/>
        <v/>
      </c>
    </row>
    <row r="4414" spans="16:19" x14ac:dyDescent="0.2">
      <c r="P4414" s="134" t="str">
        <f t="shared" si="212"/>
        <v/>
      </c>
      <c r="Q4414" s="91" t="str">
        <f t="shared" si="214"/>
        <v/>
      </c>
      <c r="S4414" s="91" t="str">
        <f t="shared" si="213"/>
        <v/>
      </c>
    </row>
    <row r="4415" spans="16:19" x14ac:dyDescent="0.2">
      <c r="P4415" s="134" t="str">
        <f t="shared" si="212"/>
        <v/>
      </c>
      <c r="Q4415" s="91" t="str">
        <f t="shared" si="214"/>
        <v/>
      </c>
      <c r="S4415" s="91" t="str">
        <f t="shared" si="213"/>
        <v/>
      </c>
    </row>
    <row r="4416" spans="16:19" x14ac:dyDescent="0.2">
      <c r="P4416" s="134" t="str">
        <f t="shared" si="212"/>
        <v/>
      </c>
      <c r="Q4416" s="91" t="str">
        <f t="shared" si="214"/>
        <v/>
      </c>
      <c r="S4416" s="91" t="str">
        <f t="shared" si="213"/>
        <v/>
      </c>
    </row>
    <row r="4417" spans="16:19" x14ac:dyDescent="0.2">
      <c r="P4417" s="134" t="str">
        <f t="shared" si="212"/>
        <v/>
      </c>
      <c r="Q4417" s="91" t="str">
        <f t="shared" si="214"/>
        <v/>
      </c>
      <c r="S4417" s="91" t="str">
        <f t="shared" si="213"/>
        <v/>
      </c>
    </row>
    <row r="4418" spans="16:19" x14ac:dyDescent="0.2">
      <c r="P4418" s="134" t="str">
        <f t="shared" si="212"/>
        <v/>
      </c>
      <c r="Q4418" s="91" t="str">
        <f t="shared" si="214"/>
        <v/>
      </c>
      <c r="S4418" s="91" t="str">
        <f t="shared" si="213"/>
        <v/>
      </c>
    </row>
    <row r="4419" spans="16:19" x14ac:dyDescent="0.2">
      <c r="P4419" s="134" t="str">
        <f t="shared" ref="P4419:P4482" si="215">IF(A4419="","",1)</f>
        <v/>
      </c>
      <c r="Q4419" s="91" t="str">
        <f t="shared" si="214"/>
        <v/>
      </c>
      <c r="S4419" s="91" t="str">
        <f t="shared" ref="S4419:S4482" si="216">IF(T4419="AGENT",2,"")&amp;IF(T4419="CLIENT",1,"")</f>
        <v/>
      </c>
    </row>
    <row r="4420" spans="16:19" x14ac:dyDescent="0.2">
      <c r="P4420" s="134" t="str">
        <f t="shared" si="215"/>
        <v/>
      </c>
      <c r="Q4420" s="91" t="str">
        <f t="shared" ref="Q4420:Q4483" si="217">IF(OR(L4420="TROP CHER ALL IN", L4420="TROP CHER FOB", L4420="TROP CHER FRET", L4420="REP HORS DELAIS", L4420="PDT NON ADAPTE", L4420="CDE ANNULEE", L4420="AUTRE"),1, "")</f>
        <v/>
      </c>
      <c r="S4420" s="91" t="str">
        <f t="shared" si="216"/>
        <v/>
      </c>
    </row>
    <row r="4421" spans="16:19" x14ac:dyDescent="0.2">
      <c r="P4421" s="134" t="str">
        <f t="shared" si="215"/>
        <v/>
      </c>
      <c r="Q4421" s="91" t="str">
        <f t="shared" si="217"/>
        <v/>
      </c>
      <c r="S4421" s="91" t="str">
        <f t="shared" si="216"/>
        <v/>
      </c>
    </row>
    <row r="4422" spans="16:19" x14ac:dyDescent="0.2">
      <c r="P4422" s="134" t="str">
        <f t="shared" si="215"/>
        <v/>
      </c>
      <c r="Q4422" s="91" t="str">
        <f t="shared" si="217"/>
        <v/>
      </c>
      <c r="S4422" s="91" t="str">
        <f t="shared" si="216"/>
        <v/>
      </c>
    </row>
    <row r="4423" spans="16:19" x14ac:dyDescent="0.2">
      <c r="P4423" s="134" t="str">
        <f t="shared" si="215"/>
        <v/>
      </c>
      <c r="Q4423" s="91" t="str">
        <f t="shared" si="217"/>
        <v/>
      </c>
      <c r="S4423" s="91" t="str">
        <f t="shared" si="216"/>
        <v/>
      </c>
    </row>
    <row r="4424" spans="16:19" x14ac:dyDescent="0.2">
      <c r="P4424" s="134" t="str">
        <f t="shared" si="215"/>
        <v/>
      </c>
      <c r="Q4424" s="91" t="str">
        <f t="shared" si="217"/>
        <v/>
      </c>
      <c r="S4424" s="91" t="str">
        <f t="shared" si="216"/>
        <v/>
      </c>
    </row>
    <row r="4425" spans="16:19" x14ac:dyDescent="0.2">
      <c r="P4425" s="134" t="str">
        <f t="shared" si="215"/>
        <v/>
      </c>
      <c r="Q4425" s="91" t="str">
        <f t="shared" si="217"/>
        <v/>
      </c>
      <c r="S4425" s="91" t="str">
        <f t="shared" si="216"/>
        <v/>
      </c>
    </row>
    <row r="4426" spans="16:19" x14ac:dyDescent="0.2">
      <c r="P4426" s="134" t="str">
        <f t="shared" si="215"/>
        <v/>
      </c>
      <c r="Q4426" s="91" t="str">
        <f t="shared" si="217"/>
        <v/>
      </c>
      <c r="S4426" s="91" t="str">
        <f t="shared" si="216"/>
        <v/>
      </c>
    </row>
    <row r="4427" spans="16:19" x14ac:dyDescent="0.2">
      <c r="P4427" s="134" t="str">
        <f t="shared" si="215"/>
        <v/>
      </c>
      <c r="Q4427" s="91" t="str">
        <f t="shared" si="217"/>
        <v/>
      </c>
      <c r="S4427" s="91" t="str">
        <f t="shared" si="216"/>
        <v/>
      </c>
    </row>
    <row r="4428" spans="16:19" x14ac:dyDescent="0.2">
      <c r="P4428" s="134" t="str">
        <f t="shared" si="215"/>
        <v/>
      </c>
      <c r="Q4428" s="91" t="str">
        <f t="shared" si="217"/>
        <v/>
      </c>
      <c r="S4428" s="91" t="str">
        <f t="shared" si="216"/>
        <v/>
      </c>
    </row>
    <row r="4429" spans="16:19" x14ac:dyDescent="0.2">
      <c r="P4429" s="134" t="str">
        <f t="shared" si="215"/>
        <v/>
      </c>
      <c r="Q4429" s="91" t="str">
        <f t="shared" si="217"/>
        <v/>
      </c>
      <c r="S4429" s="91" t="str">
        <f t="shared" si="216"/>
        <v/>
      </c>
    </row>
    <row r="4430" spans="16:19" x14ac:dyDescent="0.2">
      <c r="P4430" s="134" t="str">
        <f t="shared" si="215"/>
        <v/>
      </c>
      <c r="Q4430" s="91" t="str">
        <f t="shared" si="217"/>
        <v/>
      </c>
      <c r="S4430" s="91" t="str">
        <f t="shared" si="216"/>
        <v/>
      </c>
    </row>
    <row r="4431" spans="16:19" x14ac:dyDescent="0.2">
      <c r="P4431" s="134" t="str">
        <f t="shared" si="215"/>
        <v/>
      </c>
      <c r="Q4431" s="91" t="str">
        <f t="shared" si="217"/>
        <v/>
      </c>
      <c r="S4431" s="91" t="str">
        <f t="shared" si="216"/>
        <v/>
      </c>
    </row>
    <row r="4432" spans="16:19" x14ac:dyDescent="0.2">
      <c r="P4432" s="134" t="str">
        <f t="shared" si="215"/>
        <v/>
      </c>
      <c r="Q4432" s="91" t="str">
        <f t="shared" si="217"/>
        <v/>
      </c>
      <c r="S4432" s="91" t="str">
        <f t="shared" si="216"/>
        <v/>
      </c>
    </row>
    <row r="4433" spans="16:19" x14ac:dyDescent="0.2">
      <c r="P4433" s="134" t="str">
        <f t="shared" si="215"/>
        <v/>
      </c>
      <c r="Q4433" s="91" t="str">
        <f t="shared" si="217"/>
        <v/>
      </c>
      <c r="S4433" s="91" t="str">
        <f t="shared" si="216"/>
        <v/>
      </c>
    </row>
    <row r="4434" spans="16:19" x14ac:dyDescent="0.2">
      <c r="P4434" s="134" t="str">
        <f t="shared" si="215"/>
        <v/>
      </c>
      <c r="Q4434" s="91" t="str">
        <f t="shared" si="217"/>
        <v/>
      </c>
      <c r="S4434" s="91" t="str">
        <f t="shared" si="216"/>
        <v/>
      </c>
    </row>
    <row r="4435" spans="16:19" x14ac:dyDescent="0.2">
      <c r="P4435" s="134" t="str">
        <f t="shared" si="215"/>
        <v/>
      </c>
      <c r="Q4435" s="91" t="str">
        <f t="shared" si="217"/>
        <v/>
      </c>
      <c r="S4435" s="91" t="str">
        <f t="shared" si="216"/>
        <v/>
      </c>
    </row>
    <row r="4436" spans="16:19" x14ac:dyDescent="0.2">
      <c r="P4436" s="134" t="str">
        <f t="shared" si="215"/>
        <v/>
      </c>
      <c r="Q4436" s="91" t="str">
        <f t="shared" si="217"/>
        <v/>
      </c>
      <c r="S4436" s="91" t="str">
        <f t="shared" si="216"/>
        <v/>
      </c>
    </row>
    <row r="4437" spans="16:19" x14ac:dyDescent="0.2">
      <c r="P4437" s="134" t="str">
        <f t="shared" si="215"/>
        <v/>
      </c>
      <c r="Q4437" s="91" t="str">
        <f t="shared" si="217"/>
        <v/>
      </c>
      <c r="S4437" s="91" t="str">
        <f t="shared" si="216"/>
        <v/>
      </c>
    </row>
    <row r="4438" spans="16:19" x14ac:dyDescent="0.2">
      <c r="P4438" s="134" t="str">
        <f t="shared" si="215"/>
        <v/>
      </c>
      <c r="Q4438" s="91" t="str">
        <f t="shared" si="217"/>
        <v/>
      </c>
      <c r="S4438" s="91" t="str">
        <f t="shared" si="216"/>
        <v/>
      </c>
    </row>
    <row r="4439" spans="16:19" x14ac:dyDescent="0.2">
      <c r="P4439" s="134" t="str">
        <f t="shared" si="215"/>
        <v/>
      </c>
      <c r="Q4439" s="91" t="str">
        <f t="shared" si="217"/>
        <v/>
      </c>
      <c r="S4439" s="91" t="str">
        <f t="shared" si="216"/>
        <v/>
      </c>
    </row>
    <row r="4440" spans="16:19" x14ac:dyDescent="0.2">
      <c r="P4440" s="134" t="str">
        <f t="shared" si="215"/>
        <v/>
      </c>
      <c r="Q4440" s="91" t="str">
        <f t="shared" si="217"/>
        <v/>
      </c>
      <c r="S4440" s="91" t="str">
        <f t="shared" si="216"/>
        <v/>
      </c>
    </row>
    <row r="4441" spans="16:19" x14ac:dyDescent="0.2">
      <c r="P4441" s="134" t="str">
        <f t="shared" si="215"/>
        <v/>
      </c>
      <c r="Q4441" s="91" t="str">
        <f t="shared" si="217"/>
        <v/>
      </c>
      <c r="S4441" s="91" t="str">
        <f t="shared" si="216"/>
        <v/>
      </c>
    </row>
    <row r="4442" spans="16:19" x14ac:dyDescent="0.2">
      <c r="P4442" s="134" t="str">
        <f t="shared" si="215"/>
        <v/>
      </c>
      <c r="Q4442" s="91" t="str">
        <f t="shared" si="217"/>
        <v/>
      </c>
      <c r="S4442" s="91" t="str">
        <f t="shared" si="216"/>
        <v/>
      </c>
    </row>
    <row r="4443" spans="16:19" x14ac:dyDescent="0.2">
      <c r="P4443" s="134" t="str">
        <f t="shared" si="215"/>
        <v/>
      </c>
      <c r="Q4443" s="91" t="str">
        <f t="shared" si="217"/>
        <v/>
      </c>
      <c r="S4443" s="91" t="str">
        <f t="shared" si="216"/>
        <v/>
      </c>
    </row>
    <row r="4444" spans="16:19" x14ac:dyDescent="0.2">
      <c r="P4444" s="134" t="str">
        <f t="shared" si="215"/>
        <v/>
      </c>
      <c r="Q4444" s="91" t="str">
        <f t="shared" si="217"/>
        <v/>
      </c>
      <c r="S4444" s="91" t="str">
        <f t="shared" si="216"/>
        <v/>
      </c>
    </row>
    <row r="4445" spans="16:19" x14ac:dyDescent="0.2">
      <c r="P4445" s="134" t="str">
        <f t="shared" si="215"/>
        <v/>
      </c>
      <c r="Q4445" s="91" t="str">
        <f t="shared" si="217"/>
        <v/>
      </c>
      <c r="S4445" s="91" t="str">
        <f t="shared" si="216"/>
        <v/>
      </c>
    </row>
    <row r="4446" spans="16:19" x14ac:dyDescent="0.2">
      <c r="P4446" s="134" t="str">
        <f t="shared" si="215"/>
        <v/>
      </c>
      <c r="Q4446" s="91" t="str">
        <f t="shared" si="217"/>
        <v/>
      </c>
      <c r="S4446" s="91" t="str">
        <f t="shared" si="216"/>
        <v/>
      </c>
    </row>
    <row r="4447" spans="16:19" x14ac:dyDescent="0.2">
      <c r="P4447" s="134" t="str">
        <f t="shared" si="215"/>
        <v/>
      </c>
      <c r="Q4447" s="91" t="str">
        <f t="shared" si="217"/>
        <v/>
      </c>
      <c r="S4447" s="91" t="str">
        <f t="shared" si="216"/>
        <v/>
      </c>
    </row>
    <row r="4448" spans="16:19" x14ac:dyDescent="0.2">
      <c r="P4448" s="134" t="str">
        <f t="shared" si="215"/>
        <v/>
      </c>
      <c r="Q4448" s="91" t="str">
        <f t="shared" si="217"/>
        <v/>
      </c>
      <c r="S4448" s="91" t="str">
        <f t="shared" si="216"/>
        <v/>
      </c>
    </row>
    <row r="4449" spans="16:19" x14ac:dyDescent="0.2">
      <c r="P4449" s="134" t="str">
        <f t="shared" si="215"/>
        <v/>
      </c>
      <c r="Q4449" s="91" t="str">
        <f t="shared" si="217"/>
        <v/>
      </c>
      <c r="S4449" s="91" t="str">
        <f t="shared" si="216"/>
        <v/>
      </c>
    </row>
    <row r="4450" spans="16:19" x14ac:dyDescent="0.2">
      <c r="P4450" s="134" t="str">
        <f t="shared" si="215"/>
        <v/>
      </c>
      <c r="Q4450" s="91" t="str">
        <f t="shared" si="217"/>
        <v/>
      </c>
      <c r="S4450" s="91" t="str">
        <f t="shared" si="216"/>
        <v/>
      </c>
    </row>
    <row r="4451" spans="16:19" x14ac:dyDescent="0.2">
      <c r="P4451" s="134" t="str">
        <f t="shared" si="215"/>
        <v/>
      </c>
      <c r="Q4451" s="91" t="str">
        <f t="shared" si="217"/>
        <v/>
      </c>
      <c r="S4451" s="91" t="str">
        <f t="shared" si="216"/>
        <v/>
      </c>
    </row>
    <row r="4452" spans="16:19" x14ac:dyDescent="0.2">
      <c r="P4452" s="134" t="str">
        <f t="shared" si="215"/>
        <v/>
      </c>
      <c r="Q4452" s="91" t="str">
        <f t="shared" si="217"/>
        <v/>
      </c>
      <c r="S4452" s="91" t="str">
        <f t="shared" si="216"/>
        <v/>
      </c>
    </row>
    <row r="4453" spans="16:19" x14ac:dyDescent="0.2">
      <c r="P4453" s="134" t="str">
        <f t="shared" si="215"/>
        <v/>
      </c>
      <c r="Q4453" s="91" t="str">
        <f t="shared" si="217"/>
        <v/>
      </c>
      <c r="S4453" s="91" t="str">
        <f t="shared" si="216"/>
        <v/>
      </c>
    </row>
    <row r="4454" spans="16:19" x14ac:dyDescent="0.2">
      <c r="P4454" s="134" t="str">
        <f t="shared" si="215"/>
        <v/>
      </c>
      <c r="Q4454" s="91" t="str">
        <f t="shared" si="217"/>
        <v/>
      </c>
      <c r="S4454" s="91" t="str">
        <f t="shared" si="216"/>
        <v/>
      </c>
    </row>
    <row r="4455" spans="16:19" x14ac:dyDescent="0.2">
      <c r="P4455" s="134" t="str">
        <f t="shared" si="215"/>
        <v/>
      </c>
      <c r="Q4455" s="91" t="str">
        <f t="shared" si="217"/>
        <v/>
      </c>
      <c r="S4455" s="91" t="str">
        <f t="shared" si="216"/>
        <v/>
      </c>
    </row>
    <row r="4456" spans="16:19" x14ac:dyDescent="0.2">
      <c r="P4456" s="134" t="str">
        <f t="shared" si="215"/>
        <v/>
      </c>
      <c r="Q4456" s="91" t="str">
        <f t="shared" si="217"/>
        <v/>
      </c>
      <c r="S4456" s="91" t="str">
        <f t="shared" si="216"/>
        <v/>
      </c>
    </row>
    <row r="4457" spans="16:19" x14ac:dyDescent="0.2">
      <c r="P4457" s="134" t="str">
        <f t="shared" si="215"/>
        <v/>
      </c>
      <c r="Q4457" s="91" t="str">
        <f t="shared" si="217"/>
        <v/>
      </c>
      <c r="S4457" s="91" t="str">
        <f t="shared" si="216"/>
        <v/>
      </c>
    </row>
    <row r="4458" spans="16:19" x14ac:dyDescent="0.2">
      <c r="P4458" s="134" t="str">
        <f t="shared" si="215"/>
        <v/>
      </c>
      <c r="Q4458" s="91" t="str">
        <f t="shared" si="217"/>
        <v/>
      </c>
      <c r="S4458" s="91" t="str">
        <f t="shared" si="216"/>
        <v/>
      </c>
    </row>
    <row r="4459" spans="16:19" x14ac:dyDescent="0.2">
      <c r="P4459" s="134" t="str">
        <f t="shared" si="215"/>
        <v/>
      </c>
      <c r="Q4459" s="91" t="str">
        <f t="shared" si="217"/>
        <v/>
      </c>
      <c r="S4459" s="91" t="str">
        <f t="shared" si="216"/>
        <v/>
      </c>
    </row>
    <row r="4460" spans="16:19" x14ac:dyDescent="0.2">
      <c r="P4460" s="134" t="str">
        <f t="shared" si="215"/>
        <v/>
      </c>
      <c r="Q4460" s="91" t="str">
        <f t="shared" si="217"/>
        <v/>
      </c>
      <c r="S4460" s="91" t="str">
        <f t="shared" si="216"/>
        <v/>
      </c>
    </row>
    <row r="4461" spans="16:19" x14ac:dyDescent="0.2">
      <c r="P4461" s="134" t="str">
        <f t="shared" si="215"/>
        <v/>
      </c>
      <c r="Q4461" s="91" t="str">
        <f t="shared" si="217"/>
        <v/>
      </c>
      <c r="S4461" s="91" t="str">
        <f t="shared" si="216"/>
        <v/>
      </c>
    </row>
    <row r="4462" spans="16:19" x14ac:dyDescent="0.2">
      <c r="P4462" s="134" t="str">
        <f t="shared" si="215"/>
        <v/>
      </c>
      <c r="Q4462" s="91" t="str">
        <f t="shared" si="217"/>
        <v/>
      </c>
      <c r="S4462" s="91" t="str">
        <f t="shared" si="216"/>
        <v/>
      </c>
    </row>
    <row r="4463" spans="16:19" x14ac:dyDescent="0.2">
      <c r="P4463" s="134" t="str">
        <f t="shared" si="215"/>
        <v/>
      </c>
      <c r="Q4463" s="91" t="str">
        <f t="shared" si="217"/>
        <v/>
      </c>
      <c r="S4463" s="91" t="str">
        <f t="shared" si="216"/>
        <v/>
      </c>
    </row>
    <row r="4464" spans="16:19" x14ac:dyDescent="0.2">
      <c r="P4464" s="134" t="str">
        <f t="shared" si="215"/>
        <v/>
      </c>
      <c r="Q4464" s="91" t="str">
        <f t="shared" si="217"/>
        <v/>
      </c>
      <c r="S4464" s="91" t="str">
        <f t="shared" si="216"/>
        <v/>
      </c>
    </row>
    <row r="4465" spans="16:19" x14ac:dyDescent="0.2">
      <c r="P4465" s="134" t="str">
        <f t="shared" si="215"/>
        <v/>
      </c>
      <c r="Q4465" s="91" t="str">
        <f t="shared" si="217"/>
        <v/>
      </c>
      <c r="S4465" s="91" t="str">
        <f t="shared" si="216"/>
        <v/>
      </c>
    </row>
    <row r="4466" spans="16:19" x14ac:dyDescent="0.2">
      <c r="P4466" s="134" t="str">
        <f t="shared" si="215"/>
        <v/>
      </c>
      <c r="Q4466" s="91" t="str">
        <f t="shared" si="217"/>
        <v/>
      </c>
      <c r="S4466" s="91" t="str">
        <f t="shared" si="216"/>
        <v/>
      </c>
    </row>
    <row r="4467" spans="16:19" x14ac:dyDescent="0.2">
      <c r="P4467" s="134" t="str">
        <f t="shared" si="215"/>
        <v/>
      </c>
      <c r="Q4467" s="91" t="str">
        <f t="shared" si="217"/>
        <v/>
      </c>
      <c r="S4467" s="91" t="str">
        <f t="shared" si="216"/>
        <v/>
      </c>
    </row>
    <row r="4468" spans="16:19" x14ac:dyDescent="0.2">
      <c r="P4468" s="134" t="str">
        <f t="shared" si="215"/>
        <v/>
      </c>
      <c r="Q4468" s="91" t="str">
        <f t="shared" si="217"/>
        <v/>
      </c>
      <c r="S4468" s="91" t="str">
        <f t="shared" si="216"/>
        <v/>
      </c>
    </row>
    <row r="4469" spans="16:19" x14ac:dyDescent="0.2">
      <c r="P4469" s="134" t="str">
        <f t="shared" si="215"/>
        <v/>
      </c>
      <c r="Q4469" s="91" t="str">
        <f t="shared" si="217"/>
        <v/>
      </c>
      <c r="S4469" s="91" t="str">
        <f t="shared" si="216"/>
        <v/>
      </c>
    </row>
    <row r="4470" spans="16:19" x14ac:dyDescent="0.2">
      <c r="P4470" s="134" t="str">
        <f t="shared" si="215"/>
        <v/>
      </c>
      <c r="Q4470" s="91" t="str">
        <f t="shared" si="217"/>
        <v/>
      </c>
      <c r="S4470" s="91" t="str">
        <f t="shared" si="216"/>
        <v/>
      </c>
    </row>
    <row r="4471" spans="16:19" x14ac:dyDescent="0.2">
      <c r="P4471" s="134" t="str">
        <f t="shared" si="215"/>
        <v/>
      </c>
      <c r="Q4471" s="91" t="str">
        <f t="shared" si="217"/>
        <v/>
      </c>
      <c r="S4471" s="91" t="str">
        <f t="shared" si="216"/>
        <v/>
      </c>
    </row>
    <row r="4472" spans="16:19" x14ac:dyDescent="0.2">
      <c r="P4472" s="134" t="str">
        <f t="shared" si="215"/>
        <v/>
      </c>
      <c r="Q4472" s="91" t="str">
        <f t="shared" si="217"/>
        <v/>
      </c>
      <c r="S4472" s="91" t="str">
        <f t="shared" si="216"/>
        <v/>
      </c>
    </row>
    <row r="4473" spans="16:19" x14ac:dyDescent="0.2">
      <c r="P4473" s="134" t="str">
        <f t="shared" si="215"/>
        <v/>
      </c>
      <c r="Q4473" s="91" t="str">
        <f t="shared" si="217"/>
        <v/>
      </c>
      <c r="S4473" s="91" t="str">
        <f t="shared" si="216"/>
        <v/>
      </c>
    </row>
    <row r="4474" spans="16:19" x14ac:dyDescent="0.2">
      <c r="P4474" s="134" t="str">
        <f t="shared" si="215"/>
        <v/>
      </c>
      <c r="Q4474" s="91" t="str">
        <f t="shared" si="217"/>
        <v/>
      </c>
      <c r="S4474" s="91" t="str">
        <f t="shared" si="216"/>
        <v/>
      </c>
    </row>
    <row r="4475" spans="16:19" x14ac:dyDescent="0.2">
      <c r="P4475" s="134" t="str">
        <f t="shared" si="215"/>
        <v/>
      </c>
      <c r="Q4475" s="91" t="str">
        <f t="shared" si="217"/>
        <v/>
      </c>
      <c r="S4475" s="91" t="str">
        <f t="shared" si="216"/>
        <v/>
      </c>
    </row>
    <row r="4476" spans="16:19" x14ac:dyDescent="0.2">
      <c r="P4476" s="134" t="str">
        <f t="shared" si="215"/>
        <v/>
      </c>
      <c r="Q4476" s="91" t="str">
        <f t="shared" si="217"/>
        <v/>
      </c>
      <c r="S4476" s="91" t="str">
        <f t="shared" si="216"/>
        <v/>
      </c>
    </row>
    <row r="4477" spans="16:19" x14ac:dyDescent="0.2">
      <c r="P4477" s="134" t="str">
        <f t="shared" si="215"/>
        <v/>
      </c>
      <c r="Q4477" s="91" t="str">
        <f t="shared" si="217"/>
        <v/>
      </c>
      <c r="S4477" s="91" t="str">
        <f t="shared" si="216"/>
        <v/>
      </c>
    </row>
    <row r="4478" spans="16:19" x14ac:dyDescent="0.2">
      <c r="P4478" s="134" t="str">
        <f t="shared" si="215"/>
        <v/>
      </c>
      <c r="Q4478" s="91" t="str">
        <f t="shared" si="217"/>
        <v/>
      </c>
      <c r="S4478" s="91" t="str">
        <f t="shared" si="216"/>
        <v/>
      </c>
    </row>
    <row r="4479" spans="16:19" x14ac:dyDescent="0.2">
      <c r="P4479" s="134" t="str">
        <f t="shared" si="215"/>
        <v/>
      </c>
      <c r="Q4479" s="91" t="str">
        <f t="shared" si="217"/>
        <v/>
      </c>
      <c r="S4479" s="91" t="str">
        <f t="shared" si="216"/>
        <v/>
      </c>
    </row>
    <row r="4480" spans="16:19" x14ac:dyDescent="0.2">
      <c r="P4480" s="134" t="str">
        <f t="shared" si="215"/>
        <v/>
      </c>
      <c r="Q4480" s="91" t="str">
        <f t="shared" si="217"/>
        <v/>
      </c>
      <c r="S4480" s="91" t="str">
        <f t="shared" si="216"/>
        <v/>
      </c>
    </row>
    <row r="4481" spans="16:19" x14ac:dyDescent="0.2">
      <c r="P4481" s="134" t="str">
        <f t="shared" si="215"/>
        <v/>
      </c>
      <c r="Q4481" s="91" t="str">
        <f t="shared" si="217"/>
        <v/>
      </c>
      <c r="S4481" s="91" t="str">
        <f t="shared" si="216"/>
        <v/>
      </c>
    </row>
    <row r="4482" spans="16:19" x14ac:dyDescent="0.2">
      <c r="P4482" s="134" t="str">
        <f t="shared" si="215"/>
        <v/>
      </c>
      <c r="Q4482" s="91" t="str">
        <f t="shared" si="217"/>
        <v/>
      </c>
      <c r="S4482" s="91" t="str">
        <f t="shared" si="216"/>
        <v/>
      </c>
    </row>
    <row r="4483" spans="16:19" x14ac:dyDescent="0.2">
      <c r="P4483" s="134" t="str">
        <f t="shared" ref="P4483:P4546" si="218">IF(A4483="","",1)</f>
        <v/>
      </c>
      <c r="Q4483" s="91" t="str">
        <f t="shared" si="217"/>
        <v/>
      </c>
      <c r="S4483" s="91" t="str">
        <f t="shared" ref="S4483:S4546" si="219">IF(T4483="AGENT",2,"")&amp;IF(T4483="CLIENT",1,"")</f>
        <v/>
      </c>
    </row>
    <row r="4484" spans="16:19" x14ac:dyDescent="0.2">
      <c r="P4484" s="134" t="str">
        <f t="shared" si="218"/>
        <v/>
      </c>
      <c r="Q4484" s="91" t="str">
        <f t="shared" ref="Q4484:Q4547" si="220">IF(OR(L4484="TROP CHER ALL IN", L4484="TROP CHER FOB", L4484="TROP CHER FRET", L4484="REP HORS DELAIS", L4484="PDT NON ADAPTE", L4484="CDE ANNULEE", L4484="AUTRE"),1, "")</f>
        <v/>
      </c>
      <c r="S4484" s="91" t="str">
        <f t="shared" si="219"/>
        <v/>
      </c>
    </row>
    <row r="4485" spans="16:19" x14ac:dyDescent="0.2">
      <c r="P4485" s="134" t="str">
        <f t="shared" si="218"/>
        <v/>
      </c>
      <c r="Q4485" s="91" t="str">
        <f t="shared" si="220"/>
        <v/>
      </c>
      <c r="S4485" s="91" t="str">
        <f t="shared" si="219"/>
        <v/>
      </c>
    </row>
    <row r="4486" spans="16:19" x14ac:dyDescent="0.2">
      <c r="P4486" s="134" t="str">
        <f t="shared" si="218"/>
        <v/>
      </c>
      <c r="Q4486" s="91" t="str">
        <f t="shared" si="220"/>
        <v/>
      </c>
      <c r="S4486" s="91" t="str">
        <f t="shared" si="219"/>
        <v/>
      </c>
    </row>
    <row r="4487" spans="16:19" x14ac:dyDescent="0.2">
      <c r="P4487" s="134" t="str">
        <f t="shared" si="218"/>
        <v/>
      </c>
      <c r="Q4487" s="91" t="str">
        <f t="shared" si="220"/>
        <v/>
      </c>
      <c r="S4487" s="91" t="str">
        <f t="shared" si="219"/>
        <v/>
      </c>
    </row>
    <row r="4488" spans="16:19" x14ac:dyDescent="0.2">
      <c r="P4488" s="134" t="str">
        <f t="shared" si="218"/>
        <v/>
      </c>
      <c r="Q4488" s="91" t="str">
        <f t="shared" si="220"/>
        <v/>
      </c>
      <c r="S4488" s="91" t="str">
        <f t="shared" si="219"/>
        <v/>
      </c>
    </row>
    <row r="4489" spans="16:19" x14ac:dyDescent="0.2">
      <c r="P4489" s="134" t="str">
        <f t="shared" si="218"/>
        <v/>
      </c>
      <c r="Q4489" s="91" t="str">
        <f t="shared" si="220"/>
        <v/>
      </c>
      <c r="S4489" s="91" t="str">
        <f t="shared" si="219"/>
        <v/>
      </c>
    </row>
    <row r="4490" spans="16:19" x14ac:dyDescent="0.2">
      <c r="P4490" s="134" t="str">
        <f t="shared" si="218"/>
        <v/>
      </c>
      <c r="Q4490" s="91" t="str">
        <f t="shared" si="220"/>
        <v/>
      </c>
      <c r="S4490" s="91" t="str">
        <f t="shared" si="219"/>
        <v/>
      </c>
    </row>
    <row r="4491" spans="16:19" x14ac:dyDescent="0.2">
      <c r="P4491" s="134" t="str">
        <f t="shared" si="218"/>
        <v/>
      </c>
      <c r="Q4491" s="91" t="str">
        <f t="shared" si="220"/>
        <v/>
      </c>
      <c r="S4491" s="91" t="str">
        <f t="shared" si="219"/>
        <v/>
      </c>
    </row>
    <row r="4492" spans="16:19" x14ac:dyDescent="0.2">
      <c r="P4492" s="134" t="str">
        <f t="shared" si="218"/>
        <v/>
      </c>
      <c r="Q4492" s="91" t="str">
        <f t="shared" si="220"/>
        <v/>
      </c>
      <c r="S4492" s="91" t="str">
        <f t="shared" si="219"/>
        <v/>
      </c>
    </row>
    <row r="4493" spans="16:19" x14ac:dyDescent="0.2">
      <c r="P4493" s="134" t="str">
        <f t="shared" si="218"/>
        <v/>
      </c>
      <c r="Q4493" s="91" t="str">
        <f t="shared" si="220"/>
        <v/>
      </c>
      <c r="S4493" s="91" t="str">
        <f t="shared" si="219"/>
        <v/>
      </c>
    </row>
    <row r="4494" spans="16:19" x14ac:dyDescent="0.2">
      <c r="P4494" s="134" t="str">
        <f t="shared" si="218"/>
        <v/>
      </c>
      <c r="Q4494" s="91" t="str">
        <f t="shared" si="220"/>
        <v/>
      </c>
      <c r="S4494" s="91" t="str">
        <f t="shared" si="219"/>
        <v/>
      </c>
    </row>
    <row r="4495" spans="16:19" x14ac:dyDescent="0.2">
      <c r="P4495" s="134" t="str">
        <f t="shared" si="218"/>
        <v/>
      </c>
      <c r="Q4495" s="91" t="str">
        <f t="shared" si="220"/>
        <v/>
      </c>
      <c r="S4495" s="91" t="str">
        <f t="shared" si="219"/>
        <v/>
      </c>
    </row>
    <row r="4496" spans="16:19" x14ac:dyDescent="0.2">
      <c r="P4496" s="134" t="str">
        <f t="shared" si="218"/>
        <v/>
      </c>
      <c r="Q4496" s="91" t="str">
        <f t="shared" si="220"/>
        <v/>
      </c>
      <c r="S4496" s="91" t="str">
        <f t="shared" si="219"/>
        <v/>
      </c>
    </row>
    <row r="4497" spans="16:19" x14ac:dyDescent="0.2">
      <c r="P4497" s="134" t="str">
        <f t="shared" si="218"/>
        <v/>
      </c>
      <c r="Q4497" s="91" t="str">
        <f t="shared" si="220"/>
        <v/>
      </c>
      <c r="S4497" s="91" t="str">
        <f t="shared" si="219"/>
        <v/>
      </c>
    </row>
    <row r="4498" spans="16:19" x14ac:dyDescent="0.2">
      <c r="P4498" s="134" t="str">
        <f t="shared" si="218"/>
        <v/>
      </c>
      <c r="Q4498" s="91" t="str">
        <f t="shared" si="220"/>
        <v/>
      </c>
      <c r="S4498" s="91" t="str">
        <f t="shared" si="219"/>
        <v/>
      </c>
    </row>
    <row r="4499" spans="16:19" x14ac:dyDescent="0.2">
      <c r="P4499" s="134" t="str">
        <f t="shared" si="218"/>
        <v/>
      </c>
      <c r="Q4499" s="91" t="str">
        <f t="shared" si="220"/>
        <v/>
      </c>
      <c r="S4499" s="91" t="str">
        <f t="shared" si="219"/>
        <v/>
      </c>
    </row>
    <row r="4500" spans="16:19" x14ac:dyDescent="0.2">
      <c r="P4500" s="134" t="str">
        <f t="shared" si="218"/>
        <v/>
      </c>
      <c r="Q4500" s="91" t="str">
        <f t="shared" si="220"/>
        <v/>
      </c>
      <c r="S4500" s="91" t="str">
        <f t="shared" si="219"/>
        <v/>
      </c>
    </row>
    <row r="4501" spans="16:19" x14ac:dyDescent="0.2">
      <c r="P4501" s="134" t="str">
        <f t="shared" si="218"/>
        <v/>
      </c>
      <c r="Q4501" s="91" t="str">
        <f t="shared" si="220"/>
        <v/>
      </c>
      <c r="S4501" s="91" t="str">
        <f t="shared" si="219"/>
        <v/>
      </c>
    </row>
    <row r="4502" spans="16:19" x14ac:dyDescent="0.2">
      <c r="P4502" s="134" t="str">
        <f t="shared" si="218"/>
        <v/>
      </c>
      <c r="Q4502" s="91" t="str">
        <f t="shared" si="220"/>
        <v/>
      </c>
      <c r="S4502" s="91" t="str">
        <f t="shared" si="219"/>
        <v/>
      </c>
    </row>
    <row r="4503" spans="16:19" x14ac:dyDescent="0.2">
      <c r="P4503" s="134" t="str">
        <f t="shared" si="218"/>
        <v/>
      </c>
      <c r="Q4503" s="91" t="str">
        <f t="shared" si="220"/>
        <v/>
      </c>
      <c r="S4503" s="91" t="str">
        <f t="shared" si="219"/>
        <v/>
      </c>
    </row>
    <row r="4504" spans="16:19" x14ac:dyDescent="0.2">
      <c r="P4504" s="134" t="str">
        <f t="shared" si="218"/>
        <v/>
      </c>
      <c r="Q4504" s="91" t="str">
        <f t="shared" si="220"/>
        <v/>
      </c>
      <c r="S4504" s="91" t="str">
        <f t="shared" si="219"/>
        <v/>
      </c>
    </row>
    <row r="4505" spans="16:19" x14ac:dyDescent="0.2">
      <c r="P4505" s="134" t="str">
        <f t="shared" si="218"/>
        <v/>
      </c>
      <c r="Q4505" s="91" t="str">
        <f t="shared" si="220"/>
        <v/>
      </c>
      <c r="S4505" s="91" t="str">
        <f t="shared" si="219"/>
        <v/>
      </c>
    </row>
    <row r="4506" spans="16:19" x14ac:dyDescent="0.2">
      <c r="P4506" s="134" t="str">
        <f t="shared" si="218"/>
        <v/>
      </c>
      <c r="Q4506" s="91" t="str">
        <f t="shared" si="220"/>
        <v/>
      </c>
      <c r="S4506" s="91" t="str">
        <f t="shared" si="219"/>
        <v/>
      </c>
    </row>
    <row r="4507" spans="16:19" x14ac:dyDescent="0.2">
      <c r="P4507" s="134" t="str">
        <f t="shared" si="218"/>
        <v/>
      </c>
      <c r="Q4507" s="91" t="str">
        <f t="shared" si="220"/>
        <v/>
      </c>
      <c r="S4507" s="91" t="str">
        <f t="shared" si="219"/>
        <v/>
      </c>
    </row>
    <row r="4508" spans="16:19" x14ac:dyDescent="0.2">
      <c r="P4508" s="134" t="str">
        <f t="shared" si="218"/>
        <v/>
      </c>
      <c r="Q4508" s="91" t="str">
        <f t="shared" si="220"/>
        <v/>
      </c>
      <c r="S4508" s="91" t="str">
        <f t="shared" si="219"/>
        <v/>
      </c>
    </row>
    <row r="4509" spans="16:19" x14ac:dyDescent="0.2">
      <c r="P4509" s="134" t="str">
        <f t="shared" si="218"/>
        <v/>
      </c>
      <c r="Q4509" s="91" t="str">
        <f t="shared" si="220"/>
        <v/>
      </c>
      <c r="S4509" s="91" t="str">
        <f t="shared" si="219"/>
        <v/>
      </c>
    </row>
    <row r="4510" spans="16:19" x14ac:dyDescent="0.2">
      <c r="P4510" s="134" t="str">
        <f t="shared" si="218"/>
        <v/>
      </c>
      <c r="Q4510" s="91" t="str">
        <f t="shared" si="220"/>
        <v/>
      </c>
      <c r="S4510" s="91" t="str">
        <f t="shared" si="219"/>
        <v/>
      </c>
    </row>
    <row r="4511" spans="16:19" x14ac:dyDescent="0.2">
      <c r="P4511" s="134" t="str">
        <f t="shared" si="218"/>
        <v/>
      </c>
      <c r="Q4511" s="91" t="str">
        <f t="shared" si="220"/>
        <v/>
      </c>
      <c r="S4511" s="91" t="str">
        <f t="shared" si="219"/>
        <v/>
      </c>
    </row>
    <row r="4512" spans="16:19" x14ac:dyDescent="0.2">
      <c r="P4512" s="134" t="str">
        <f t="shared" si="218"/>
        <v/>
      </c>
      <c r="Q4512" s="91" t="str">
        <f t="shared" si="220"/>
        <v/>
      </c>
      <c r="S4512" s="91" t="str">
        <f t="shared" si="219"/>
        <v/>
      </c>
    </row>
    <row r="4513" spans="16:19" x14ac:dyDescent="0.2">
      <c r="P4513" s="134" t="str">
        <f t="shared" si="218"/>
        <v/>
      </c>
      <c r="Q4513" s="91" t="str">
        <f t="shared" si="220"/>
        <v/>
      </c>
      <c r="S4513" s="91" t="str">
        <f t="shared" si="219"/>
        <v/>
      </c>
    </row>
    <row r="4514" spans="16:19" x14ac:dyDescent="0.2">
      <c r="P4514" s="134" t="str">
        <f t="shared" si="218"/>
        <v/>
      </c>
      <c r="Q4514" s="91" t="str">
        <f t="shared" si="220"/>
        <v/>
      </c>
      <c r="S4514" s="91" t="str">
        <f t="shared" si="219"/>
        <v/>
      </c>
    </row>
    <row r="4515" spans="16:19" x14ac:dyDescent="0.2">
      <c r="P4515" s="134" t="str">
        <f t="shared" si="218"/>
        <v/>
      </c>
      <c r="Q4515" s="91" t="str">
        <f t="shared" si="220"/>
        <v/>
      </c>
      <c r="S4515" s="91" t="str">
        <f t="shared" si="219"/>
        <v/>
      </c>
    </row>
    <row r="4516" spans="16:19" x14ac:dyDescent="0.2">
      <c r="P4516" s="134" t="str">
        <f t="shared" si="218"/>
        <v/>
      </c>
      <c r="Q4516" s="91" t="str">
        <f t="shared" si="220"/>
        <v/>
      </c>
      <c r="S4516" s="91" t="str">
        <f t="shared" si="219"/>
        <v/>
      </c>
    </row>
    <row r="4517" spans="16:19" x14ac:dyDescent="0.2">
      <c r="P4517" s="134" t="str">
        <f t="shared" si="218"/>
        <v/>
      </c>
      <c r="Q4517" s="91" t="str">
        <f t="shared" si="220"/>
        <v/>
      </c>
      <c r="S4517" s="91" t="str">
        <f t="shared" si="219"/>
        <v/>
      </c>
    </row>
    <row r="4518" spans="16:19" x14ac:dyDescent="0.2">
      <c r="P4518" s="134" t="str">
        <f t="shared" si="218"/>
        <v/>
      </c>
      <c r="Q4518" s="91" t="str">
        <f t="shared" si="220"/>
        <v/>
      </c>
      <c r="S4518" s="91" t="str">
        <f t="shared" si="219"/>
        <v/>
      </c>
    </row>
    <row r="4519" spans="16:19" x14ac:dyDescent="0.2">
      <c r="P4519" s="134" t="str">
        <f t="shared" si="218"/>
        <v/>
      </c>
      <c r="Q4519" s="91" t="str">
        <f t="shared" si="220"/>
        <v/>
      </c>
      <c r="S4519" s="91" t="str">
        <f t="shared" si="219"/>
        <v/>
      </c>
    </row>
    <row r="4520" spans="16:19" x14ac:dyDescent="0.2">
      <c r="P4520" s="134" t="str">
        <f t="shared" si="218"/>
        <v/>
      </c>
      <c r="Q4520" s="91" t="str">
        <f t="shared" si="220"/>
        <v/>
      </c>
      <c r="S4520" s="91" t="str">
        <f t="shared" si="219"/>
        <v/>
      </c>
    </row>
    <row r="4521" spans="16:19" x14ac:dyDescent="0.2">
      <c r="P4521" s="134" t="str">
        <f t="shared" si="218"/>
        <v/>
      </c>
      <c r="Q4521" s="91" t="str">
        <f t="shared" si="220"/>
        <v/>
      </c>
      <c r="S4521" s="91" t="str">
        <f t="shared" si="219"/>
        <v/>
      </c>
    </row>
    <row r="4522" spans="16:19" x14ac:dyDescent="0.2">
      <c r="P4522" s="134" t="str">
        <f t="shared" si="218"/>
        <v/>
      </c>
      <c r="Q4522" s="91" t="str">
        <f t="shared" si="220"/>
        <v/>
      </c>
      <c r="S4522" s="91" t="str">
        <f t="shared" si="219"/>
        <v/>
      </c>
    </row>
    <row r="4523" spans="16:19" x14ac:dyDescent="0.2">
      <c r="P4523" s="134" t="str">
        <f t="shared" si="218"/>
        <v/>
      </c>
      <c r="Q4523" s="91" t="str">
        <f t="shared" si="220"/>
        <v/>
      </c>
      <c r="S4523" s="91" t="str">
        <f t="shared" si="219"/>
        <v/>
      </c>
    </row>
    <row r="4524" spans="16:19" x14ac:dyDescent="0.2">
      <c r="P4524" s="134" t="str">
        <f t="shared" si="218"/>
        <v/>
      </c>
      <c r="Q4524" s="91" t="str">
        <f t="shared" si="220"/>
        <v/>
      </c>
      <c r="S4524" s="91" t="str">
        <f t="shared" si="219"/>
        <v/>
      </c>
    </row>
    <row r="4525" spans="16:19" x14ac:dyDescent="0.2">
      <c r="P4525" s="134" t="str">
        <f t="shared" si="218"/>
        <v/>
      </c>
      <c r="Q4525" s="91" t="str">
        <f t="shared" si="220"/>
        <v/>
      </c>
      <c r="S4525" s="91" t="str">
        <f t="shared" si="219"/>
        <v/>
      </c>
    </row>
    <row r="4526" spans="16:19" x14ac:dyDescent="0.2">
      <c r="P4526" s="134" t="str">
        <f t="shared" si="218"/>
        <v/>
      </c>
      <c r="Q4526" s="91" t="str">
        <f t="shared" si="220"/>
        <v/>
      </c>
      <c r="S4526" s="91" t="str">
        <f t="shared" si="219"/>
        <v/>
      </c>
    </row>
    <row r="4527" spans="16:19" x14ac:dyDescent="0.2">
      <c r="P4527" s="134" t="str">
        <f t="shared" si="218"/>
        <v/>
      </c>
      <c r="Q4527" s="91" t="str">
        <f t="shared" si="220"/>
        <v/>
      </c>
      <c r="S4527" s="91" t="str">
        <f t="shared" si="219"/>
        <v/>
      </c>
    </row>
    <row r="4528" spans="16:19" x14ac:dyDescent="0.2">
      <c r="P4528" s="134" t="str">
        <f t="shared" si="218"/>
        <v/>
      </c>
      <c r="Q4528" s="91" t="str">
        <f t="shared" si="220"/>
        <v/>
      </c>
      <c r="S4528" s="91" t="str">
        <f t="shared" si="219"/>
        <v/>
      </c>
    </row>
    <row r="4529" spans="16:19" x14ac:dyDescent="0.2">
      <c r="P4529" s="134" t="str">
        <f t="shared" si="218"/>
        <v/>
      </c>
      <c r="Q4529" s="91" t="str">
        <f t="shared" si="220"/>
        <v/>
      </c>
      <c r="S4529" s="91" t="str">
        <f t="shared" si="219"/>
        <v/>
      </c>
    </row>
    <row r="4530" spans="16:19" x14ac:dyDescent="0.2">
      <c r="P4530" s="134" t="str">
        <f t="shared" si="218"/>
        <v/>
      </c>
      <c r="Q4530" s="91" t="str">
        <f t="shared" si="220"/>
        <v/>
      </c>
      <c r="S4530" s="91" t="str">
        <f t="shared" si="219"/>
        <v/>
      </c>
    </row>
    <row r="4531" spans="16:19" x14ac:dyDescent="0.2">
      <c r="P4531" s="134" t="str">
        <f t="shared" si="218"/>
        <v/>
      </c>
      <c r="Q4531" s="91" t="str">
        <f t="shared" si="220"/>
        <v/>
      </c>
      <c r="S4531" s="91" t="str">
        <f t="shared" si="219"/>
        <v/>
      </c>
    </row>
    <row r="4532" spans="16:19" x14ac:dyDescent="0.2">
      <c r="P4532" s="134" t="str">
        <f t="shared" si="218"/>
        <v/>
      </c>
      <c r="Q4532" s="91" t="str">
        <f t="shared" si="220"/>
        <v/>
      </c>
      <c r="S4532" s="91" t="str">
        <f t="shared" si="219"/>
        <v/>
      </c>
    </row>
    <row r="4533" spans="16:19" x14ac:dyDescent="0.2">
      <c r="P4533" s="134" t="str">
        <f t="shared" si="218"/>
        <v/>
      </c>
      <c r="Q4533" s="91" t="str">
        <f t="shared" si="220"/>
        <v/>
      </c>
      <c r="S4533" s="91" t="str">
        <f t="shared" si="219"/>
        <v/>
      </c>
    </row>
    <row r="4534" spans="16:19" x14ac:dyDescent="0.2">
      <c r="P4534" s="134" t="str">
        <f t="shared" si="218"/>
        <v/>
      </c>
      <c r="Q4534" s="91" t="str">
        <f t="shared" si="220"/>
        <v/>
      </c>
      <c r="S4534" s="91" t="str">
        <f t="shared" si="219"/>
        <v/>
      </c>
    </row>
    <row r="4535" spans="16:19" x14ac:dyDescent="0.2">
      <c r="P4535" s="134" t="str">
        <f t="shared" si="218"/>
        <v/>
      </c>
      <c r="Q4535" s="91" t="str">
        <f t="shared" si="220"/>
        <v/>
      </c>
      <c r="S4535" s="91" t="str">
        <f t="shared" si="219"/>
        <v/>
      </c>
    </row>
    <row r="4536" spans="16:19" x14ac:dyDescent="0.2">
      <c r="P4536" s="134" t="str">
        <f t="shared" si="218"/>
        <v/>
      </c>
      <c r="Q4536" s="91" t="str">
        <f t="shared" si="220"/>
        <v/>
      </c>
      <c r="S4536" s="91" t="str">
        <f t="shared" si="219"/>
        <v/>
      </c>
    </row>
    <row r="4537" spans="16:19" x14ac:dyDescent="0.2">
      <c r="P4537" s="134" t="str">
        <f t="shared" si="218"/>
        <v/>
      </c>
      <c r="Q4537" s="91" t="str">
        <f t="shared" si="220"/>
        <v/>
      </c>
      <c r="S4537" s="91" t="str">
        <f t="shared" si="219"/>
        <v/>
      </c>
    </row>
    <row r="4538" spans="16:19" x14ac:dyDescent="0.2">
      <c r="P4538" s="134" t="str">
        <f t="shared" si="218"/>
        <v/>
      </c>
      <c r="Q4538" s="91" t="str">
        <f t="shared" si="220"/>
        <v/>
      </c>
      <c r="S4538" s="91" t="str">
        <f t="shared" si="219"/>
        <v/>
      </c>
    </row>
    <row r="4539" spans="16:19" x14ac:dyDescent="0.2">
      <c r="P4539" s="134" t="str">
        <f t="shared" si="218"/>
        <v/>
      </c>
      <c r="Q4539" s="91" t="str">
        <f t="shared" si="220"/>
        <v/>
      </c>
      <c r="S4539" s="91" t="str">
        <f t="shared" si="219"/>
        <v/>
      </c>
    </row>
    <row r="4540" spans="16:19" x14ac:dyDescent="0.2">
      <c r="P4540" s="134" t="str">
        <f t="shared" si="218"/>
        <v/>
      </c>
      <c r="Q4540" s="91" t="str">
        <f t="shared" si="220"/>
        <v/>
      </c>
      <c r="S4540" s="91" t="str">
        <f t="shared" si="219"/>
        <v/>
      </c>
    </row>
    <row r="4541" spans="16:19" x14ac:dyDescent="0.2">
      <c r="P4541" s="134" t="str">
        <f t="shared" si="218"/>
        <v/>
      </c>
      <c r="Q4541" s="91" t="str">
        <f t="shared" si="220"/>
        <v/>
      </c>
      <c r="S4541" s="91" t="str">
        <f t="shared" si="219"/>
        <v/>
      </c>
    </row>
    <row r="4542" spans="16:19" x14ac:dyDescent="0.2">
      <c r="P4542" s="134" t="str">
        <f t="shared" si="218"/>
        <v/>
      </c>
      <c r="Q4542" s="91" t="str">
        <f t="shared" si="220"/>
        <v/>
      </c>
      <c r="S4542" s="91" t="str">
        <f t="shared" si="219"/>
        <v/>
      </c>
    </row>
    <row r="4543" spans="16:19" x14ac:dyDescent="0.2">
      <c r="P4543" s="134" t="str">
        <f t="shared" si="218"/>
        <v/>
      </c>
      <c r="Q4543" s="91" t="str">
        <f t="shared" si="220"/>
        <v/>
      </c>
      <c r="S4543" s="91" t="str">
        <f t="shared" si="219"/>
        <v/>
      </c>
    </row>
    <row r="4544" spans="16:19" x14ac:dyDescent="0.2">
      <c r="P4544" s="134" t="str">
        <f t="shared" si="218"/>
        <v/>
      </c>
      <c r="Q4544" s="91" t="str">
        <f t="shared" si="220"/>
        <v/>
      </c>
      <c r="S4544" s="91" t="str">
        <f t="shared" si="219"/>
        <v/>
      </c>
    </row>
    <row r="4545" spans="16:19" x14ac:dyDescent="0.2">
      <c r="P4545" s="134" t="str">
        <f t="shared" si="218"/>
        <v/>
      </c>
      <c r="Q4545" s="91" t="str">
        <f t="shared" si="220"/>
        <v/>
      </c>
      <c r="S4545" s="91" t="str">
        <f t="shared" si="219"/>
        <v/>
      </c>
    </row>
    <row r="4546" spans="16:19" x14ac:dyDescent="0.2">
      <c r="P4546" s="134" t="str">
        <f t="shared" si="218"/>
        <v/>
      </c>
      <c r="Q4546" s="91" t="str">
        <f t="shared" si="220"/>
        <v/>
      </c>
      <c r="S4546" s="91" t="str">
        <f t="shared" si="219"/>
        <v/>
      </c>
    </row>
    <row r="4547" spans="16:19" x14ac:dyDescent="0.2">
      <c r="P4547" s="134" t="str">
        <f t="shared" ref="P4547:P4610" si="221">IF(A4547="","",1)</f>
        <v/>
      </c>
      <c r="Q4547" s="91" t="str">
        <f t="shared" si="220"/>
        <v/>
      </c>
      <c r="S4547" s="91" t="str">
        <f t="shared" ref="S4547:S4610" si="222">IF(T4547="AGENT",2,"")&amp;IF(T4547="CLIENT",1,"")</f>
        <v/>
      </c>
    </row>
    <row r="4548" spans="16:19" x14ac:dyDescent="0.2">
      <c r="P4548" s="134" t="str">
        <f t="shared" si="221"/>
        <v/>
      </c>
      <c r="Q4548" s="91" t="str">
        <f t="shared" ref="Q4548:Q4611" si="223">IF(OR(L4548="TROP CHER ALL IN", L4548="TROP CHER FOB", L4548="TROP CHER FRET", L4548="REP HORS DELAIS", L4548="PDT NON ADAPTE", L4548="CDE ANNULEE", L4548="AUTRE"),1, "")</f>
        <v/>
      </c>
      <c r="S4548" s="91" t="str">
        <f t="shared" si="222"/>
        <v/>
      </c>
    </row>
    <row r="4549" spans="16:19" x14ac:dyDescent="0.2">
      <c r="P4549" s="134" t="str">
        <f t="shared" si="221"/>
        <v/>
      </c>
      <c r="Q4549" s="91" t="str">
        <f t="shared" si="223"/>
        <v/>
      </c>
      <c r="S4549" s="91" t="str">
        <f t="shared" si="222"/>
        <v/>
      </c>
    </row>
    <row r="4550" spans="16:19" x14ac:dyDescent="0.2">
      <c r="P4550" s="134" t="str">
        <f t="shared" si="221"/>
        <v/>
      </c>
      <c r="Q4550" s="91" t="str">
        <f t="shared" si="223"/>
        <v/>
      </c>
      <c r="S4550" s="91" t="str">
        <f t="shared" si="222"/>
        <v/>
      </c>
    </row>
    <row r="4551" spans="16:19" x14ac:dyDescent="0.2">
      <c r="P4551" s="134" t="str">
        <f t="shared" si="221"/>
        <v/>
      </c>
      <c r="Q4551" s="91" t="str">
        <f t="shared" si="223"/>
        <v/>
      </c>
      <c r="S4551" s="91" t="str">
        <f t="shared" si="222"/>
        <v/>
      </c>
    </row>
    <row r="4552" spans="16:19" x14ac:dyDescent="0.2">
      <c r="P4552" s="134" t="str">
        <f t="shared" si="221"/>
        <v/>
      </c>
      <c r="Q4552" s="91" t="str">
        <f t="shared" si="223"/>
        <v/>
      </c>
      <c r="S4552" s="91" t="str">
        <f t="shared" si="222"/>
        <v/>
      </c>
    </row>
    <row r="4553" spans="16:19" x14ac:dyDescent="0.2">
      <c r="P4553" s="134" t="str">
        <f t="shared" si="221"/>
        <v/>
      </c>
      <c r="Q4553" s="91" t="str">
        <f t="shared" si="223"/>
        <v/>
      </c>
      <c r="S4553" s="91" t="str">
        <f t="shared" si="222"/>
        <v/>
      </c>
    </row>
    <row r="4554" spans="16:19" x14ac:dyDescent="0.2">
      <c r="P4554" s="134" t="str">
        <f t="shared" si="221"/>
        <v/>
      </c>
      <c r="Q4554" s="91" t="str">
        <f t="shared" si="223"/>
        <v/>
      </c>
      <c r="S4554" s="91" t="str">
        <f t="shared" si="222"/>
        <v/>
      </c>
    </row>
    <row r="4555" spans="16:19" x14ac:dyDescent="0.2">
      <c r="P4555" s="134" t="str">
        <f t="shared" si="221"/>
        <v/>
      </c>
      <c r="Q4555" s="91" t="str">
        <f t="shared" si="223"/>
        <v/>
      </c>
      <c r="S4555" s="91" t="str">
        <f t="shared" si="222"/>
        <v/>
      </c>
    </row>
    <row r="4556" spans="16:19" x14ac:dyDescent="0.2">
      <c r="P4556" s="134" t="str">
        <f t="shared" si="221"/>
        <v/>
      </c>
      <c r="Q4556" s="91" t="str">
        <f t="shared" si="223"/>
        <v/>
      </c>
      <c r="S4556" s="91" t="str">
        <f t="shared" si="222"/>
        <v/>
      </c>
    </row>
    <row r="4557" spans="16:19" x14ac:dyDescent="0.2">
      <c r="P4557" s="134" t="str">
        <f t="shared" si="221"/>
        <v/>
      </c>
      <c r="Q4557" s="91" t="str">
        <f t="shared" si="223"/>
        <v/>
      </c>
      <c r="S4557" s="91" t="str">
        <f t="shared" si="222"/>
        <v/>
      </c>
    </row>
    <row r="4558" spans="16:19" x14ac:dyDescent="0.2">
      <c r="P4558" s="134" t="str">
        <f t="shared" si="221"/>
        <v/>
      </c>
      <c r="Q4558" s="91" t="str">
        <f t="shared" si="223"/>
        <v/>
      </c>
      <c r="S4558" s="91" t="str">
        <f t="shared" si="222"/>
        <v/>
      </c>
    </row>
    <row r="4559" spans="16:19" x14ac:dyDescent="0.2">
      <c r="P4559" s="134" t="str">
        <f t="shared" si="221"/>
        <v/>
      </c>
      <c r="Q4559" s="91" t="str">
        <f t="shared" si="223"/>
        <v/>
      </c>
      <c r="S4559" s="91" t="str">
        <f t="shared" si="222"/>
        <v/>
      </c>
    </row>
    <row r="4560" spans="16:19" x14ac:dyDescent="0.2">
      <c r="P4560" s="134" t="str">
        <f t="shared" si="221"/>
        <v/>
      </c>
      <c r="Q4560" s="91" t="str">
        <f t="shared" si="223"/>
        <v/>
      </c>
      <c r="S4560" s="91" t="str">
        <f t="shared" si="222"/>
        <v/>
      </c>
    </row>
    <row r="4561" spans="16:19" x14ac:dyDescent="0.2">
      <c r="P4561" s="134" t="str">
        <f t="shared" si="221"/>
        <v/>
      </c>
      <c r="Q4561" s="91" t="str">
        <f t="shared" si="223"/>
        <v/>
      </c>
      <c r="S4561" s="91" t="str">
        <f t="shared" si="222"/>
        <v/>
      </c>
    </row>
    <row r="4562" spans="16:19" x14ac:dyDescent="0.2">
      <c r="P4562" s="134" t="str">
        <f t="shared" si="221"/>
        <v/>
      </c>
      <c r="Q4562" s="91" t="str">
        <f t="shared" si="223"/>
        <v/>
      </c>
      <c r="S4562" s="91" t="str">
        <f t="shared" si="222"/>
        <v/>
      </c>
    </row>
    <row r="4563" spans="16:19" x14ac:dyDescent="0.2">
      <c r="P4563" s="134" t="str">
        <f t="shared" si="221"/>
        <v/>
      </c>
      <c r="Q4563" s="91" t="str">
        <f t="shared" si="223"/>
        <v/>
      </c>
      <c r="S4563" s="91" t="str">
        <f t="shared" si="222"/>
        <v/>
      </c>
    </row>
    <row r="4564" spans="16:19" x14ac:dyDescent="0.2">
      <c r="P4564" s="134" t="str">
        <f t="shared" si="221"/>
        <v/>
      </c>
      <c r="Q4564" s="91" t="str">
        <f t="shared" si="223"/>
        <v/>
      </c>
      <c r="S4564" s="91" t="str">
        <f t="shared" si="222"/>
        <v/>
      </c>
    </row>
    <row r="4565" spans="16:19" x14ac:dyDescent="0.2">
      <c r="P4565" s="134" t="str">
        <f t="shared" si="221"/>
        <v/>
      </c>
      <c r="Q4565" s="91" t="str">
        <f t="shared" si="223"/>
        <v/>
      </c>
      <c r="S4565" s="91" t="str">
        <f t="shared" si="222"/>
        <v/>
      </c>
    </row>
    <row r="4566" spans="16:19" x14ac:dyDescent="0.2">
      <c r="P4566" s="134" t="str">
        <f t="shared" si="221"/>
        <v/>
      </c>
      <c r="Q4566" s="91" t="str">
        <f t="shared" si="223"/>
        <v/>
      </c>
      <c r="S4566" s="91" t="str">
        <f t="shared" si="222"/>
        <v/>
      </c>
    </row>
    <row r="4567" spans="16:19" x14ac:dyDescent="0.2">
      <c r="P4567" s="134" t="str">
        <f t="shared" si="221"/>
        <v/>
      </c>
      <c r="Q4567" s="91" t="str">
        <f t="shared" si="223"/>
        <v/>
      </c>
      <c r="S4567" s="91" t="str">
        <f t="shared" si="222"/>
        <v/>
      </c>
    </row>
    <row r="4568" spans="16:19" x14ac:dyDescent="0.2">
      <c r="P4568" s="134" t="str">
        <f t="shared" si="221"/>
        <v/>
      </c>
      <c r="Q4568" s="91" t="str">
        <f t="shared" si="223"/>
        <v/>
      </c>
      <c r="S4568" s="91" t="str">
        <f t="shared" si="222"/>
        <v/>
      </c>
    </row>
    <row r="4569" spans="16:19" x14ac:dyDescent="0.2">
      <c r="P4569" s="134" t="str">
        <f t="shared" si="221"/>
        <v/>
      </c>
      <c r="Q4569" s="91" t="str">
        <f t="shared" si="223"/>
        <v/>
      </c>
      <c r="S4569" s="91" t="str">
        <f t="shared" si="222"/>
        <v/>
      </c>
    </row>
    <row r="4570" spans="16:19" x14ac:dyDescent="0.2">
      <c r="P4570" s="134" t="str">
        <f t="shared" si="221"/>
        <v/>
      </c>
      <c r="Q4570" s="91" t="str">
        <f t="shared" si="223"/>
        <v/>
      </c>
      <c r="S4570" s="91" t="str">
        <f t="shared" si="222"/>
        <v/>
      </c>
    </row>
    <row r="4571" spans="16:19" x14ac:dyDescent="0.2">
      <c r="P4571" s="134" t="str">
        <f t="shared" si="221"/>
        <v/>
      </c>
      <c r="Q4571" s="91" t="str">
        <f t="shared" si="223"/>
        <v/>
      </c>
      <c r="S4571" s="91" t="str">
        <f t="shared" si="222"/>
        <v/>
      </c>
    </row>
    <row r="4572" spans="16:19" x14ac:dyDescent="0.2">
      <c r="P4572" s="134" t="str">
        <f t="shared" si="221"/>
        <v/>
      </c>
      <c r="Q4572" s="91" t="str">
        <f t="shared" si="223"/>
        <v/>
      </c>
      <c r="S4572" s="91" t="str">
        <f t="shared" si="222"/>
        <v/>
      </c>
    </row>
    <row r="4573" spans="16:19" x14ac:dyDescent="0.2">
      <c r="P4573" s="134" t="str">
        <f t="shared" si="221"/>
        <v/>
      </c>
      <c r="Q4573" s="91" t="str">
        <f t="shared" si="223"/>
        <v/>
      </c>
      <c r="S4573" s="91" t="str">
        <f t="shared" si="222"/>
        <v/>
      </c>
    </row>
    <row r="4574" spans="16:19" x14ac:dyDescent="0.2">
      <c r="P4574" s="134" t="str">
        <f t="shared" si="221"/>
        <v/>
      </c>
      <c r="Q4574" s="91" t="str">
        <f t="shared" si="223"/>
        <v/>
      </c>
      <c r="S4574" s="91" t="str">
        <f t="shared" si="222"/>
        <v/>
      </c>
    </row>
    <row r="4575" spans="16:19" x14ac:dyDescent="0.2">
      <c r="P4575" s="134" t="str">
        <f t="shared" si="221"/>
        <v/>
      </c>
      <c r="Q4575" s="91" t="str">
        <f t="shared" si="223"/>
        <v/>
      </c>
      <c r="S4575" s="91" t="str">
        <f t="shared" si="222"/>
        <v/>
      </c>
    </row>
    <row r="4576" spans="16:19" x14ac:dyDescent="0.2">
      <c r="P4576" s="134" t="str">
        <f t="shared" si="221"/>
        <v/>
      </c>
      <c r="Q4576" s="91" t="str">
        <f t="shared" si="223"/>
        <v/>
      </c>
      <c r="S4576" s="91" t="str">
        <f t="shared" si="222"/>
        <v/>
      </c>
    </row>
    <row r="4577" spans="16:19" x14ac:dyDescent="0.2">
      <c r="P4577" s="134" t="str">
        <f t="shared" si="221"/>
        <v/>
      </c>
      <c r="Q4577" s="91" t="str">
        <f t="shared" si="223"/>
        <v/>
      </c>
      <c r="S4577" s="91" t="str">
        <f t="shared" si="222"/>
        <v/>
      </c>
    </row>
    <row r="4578" spans="16:19" x14ac:dyDescent="0.2">
      <c r="P4578" s="134" t="str">
        <f t="shared" si="221"/>
        <v/>
      </c>
      <c r="Q4578" s="91" t="str">
        <f t="shared" si="223"/>
        <v/>
      </c>
      <c r="S4578" s="91" t="str">
        <f t="shared" si="222"/>
        <v/>
      </c>
    </row>
    <row r="4579" spans="16:19" x14ac:dyDescent="0.2">
      <c r="P4579" s="134" t="str">
        <f t="shared" si="221"/>
        <v/>
      </c>
      <c r="Q4579" s="91" t="str">
        <f t="shared" si="223"/>
        <v/>
      </c>
      <c r="S4579" s="91" t="str">
        <f t="shared" si="222"/>
        <v/>
      </c>
    </row>
    <row r="4580" spans="16:19" x14ac:dyDescent="0.2">
      <c r="P4580" s="134" t="str">
        <f t="shared" si="221"/>
        <v/>
      </c>
      <c r="Q4580" s="91" t="str">
        <f t="shared" si="223"/>
        <v/>
      </c>
      <c r="S4580" s="91" t="str">
        <f t="shared" si="222"/>
        <v/>
      </c>
    </row>
    <row r="4581" spans="16:19" x14ac:dyDescent="0.2">
      <c r="P4581" s="134" t="str">
        <f t="shared" si="221"/>
        <v/>
      </c>
      <c r="Q4581" s="91" t="str">
        <f t="shared" si="223"/>
        <v/>
      </c>
      <c r="S4581" s="91" t="str">
        <f t="shared" si="222"/>
        <v/>
      </c>
    </row>
    <row r="4582" spans="16:19" x14ac:dyDescent="0.2">
      <c r="P4582" s="134" t="str">
        <f t="shared" si="221"/>
        <v/>
      </c>
      <c r="Q4582" s="91" t="str">
        <f t="shared" si="223"/>
        <v/>
      </c>
      <c r="S4582" s="91" t="str">
        <f t="shared" si="222"/>
        <v/>
      </c>
    </row>
    <row r="4583" spans="16:19" x14ac:dyDescent="0.2">
      <c r="P4583" s="134" t="str">
        <f t="shared" si="221"/>
        <v/>
      </c>
      <c r="Q4583" s="91" t="str">
        <f t="shared" si="223"/>
        <v/>
      </c>
      <c r="S4583" s="91" t="str">
        <f t="shared" si="222"/>
        <v/>
      </c>
    </row>
    <row r="4584" spans="16:19" x14ac:dyDescent="0.2">
      <c r="P4584" s="134" t="str">
        <f t="shared" si="221"/>
        <v/>
      </c>
      <c r="Q4584" s="91" t="str">
        <f t="shared" si="223"/>
        <v/>
      </c>
      <c r="S4584" s="91" t="str">
        <f t="shared" si="222"/>
        <v/>
      </c>
    </row>
    <row r="4585" spans="16:19" x14ac:dyDescent="0.2">
      <c r="P4585" s="134" t="str">
        <f t="shared" si="221"/>
        <v/>
      </c>
      <c r="Q4585" s="91" t="str">
        <f t="shared" si="223"/>
        <v/>
      </c>
      <c r="S4585" s="91" t="str">
        <f t="shared" si="222"/>
        <v/>
      </c>
    </row>
    <row r="4586" spans="16:19" x14ac:dyDescent="0.2">
      <c r="P4586" s="134" t="str">
        <f t="shared" si="221"/>
        <v/>
      </c>
      <c r="Q4586" s="91" t="str">
        <f t="shared" si="223"/>
        <v/>
      </c>
      <c r="S4586" s="91" t="str">
        <f t="shared" si="222"/>
        <v/>
      </c>
    </row>
    <row r="4587" spans="16:19" x14ac:dyDescent="0.2">
      <c r="P4587" s="134" t="str">
        <f t="shared" si="221"/>
        <v/>
      </c>
      <c r="Q4587" s="91" t="str">
        <f t="shared" si="223"/>
        <v/>
      </c>
      <c r="S4587" s="91" t="str">
        <f t="shared" si="222"/>
        <v/>
      </c>
    </row>
    <row r="4588" spans="16:19" x14ac:dyDescent="0.2">
      <c r="P4588" s="134" t="str">
        <f t="shared" si="221"/>
        <v/>
      </c>
      <c r="Q4588" s="91" t="str">
        <f t="shared" si="223"/>
        <v/>
      </c>
      <c r="S4588" s="91" t="str">
        <f t="shared" si="222"/>
        <v/>
      </c>
    </row>
    <row r="4589" spans="16:19" x14ac:dyDescent="0.2">
      <c r="P4589" s="134" t="str">
        <f t="shared" si="221"/>
        <v/>
      </c>
      <c r="Q4589" s="91" t="str">
        <f t="shared" si="223"/>
        <v/>
      </c>
      <c r="S4589" s="91" t="str">
        <f t="shared" si="222"/>
        <v/>
      </c>
    </row>
    <row r="4590" spans="16:19" x14ac:dyDescent="0.2">
      <c r="P4590" s="134" t="str">
        <f t="shared" si="221"/>
        <v/>
      </c>
      <c r="Q4590" s="91" t="str">
        <f t="shared" si="223"/>
        <v/>
      </c>
      <c r="S4590" s="91" t="str">
        <f t="shared" si="222"/>
        <v/>
      </c>
    </row>
    <row r="4591" spans="16:19" x14ac:dyDescent="0.2">
      <c r="P4591" s="134" t="str">
        <f t="shared" si="221"/>
        <v/>
      </c>
      <c r="Q4591" s="91" t="str">
        <f t="shared" si="223"/>
        <v/>
      </c>
      <c r="S4591" s="91" t="str">
        <f t="shared" si="222"/>
        <v/>
      </c>
    </row>
    <row r="4592" spans="16:19" x14ac:dyDescent="0.2">
      <c r="P4592" s="134" t="str">
        <f t="shared" si="221"/>
        <v/>
      </c>
      <c r="Q4592" s="91" t="str">
        <f t="shared" si="223"/>
        <v/>
      </c>
      <c r="S4592" s="91" t="str">
        <f t="shared" si="222"/>
        <v/>
      </c>
    </row>
    <row r="4593" spans="16:19" x14ac:dyDescent="0.2">
      <c r="P4593" s="134" t="str">
        <f t="shared" si="221"/>
        <v/>
      </c>
      <c r="Q4593" s="91" t="str">
        <f t="shared" si="223"/>
        <v/>
      </c>
      <c r="S4593" s="91" t="str">
        <f t="shared" si="222"/>
        <v/>
      </c>
    </row>
    <row r="4594" spans="16:19" x14ac:dyDescent="0.2">
      <c r="P4594" s="134" t="str">
        <f t="shared" si="221"/>
        <v/>
      </c>
      <c r="Q4594" s="91" t="str">
        <f t="shared" si="223"/>
        <v/>
      </c>
      <c r="S4594" s="91" t="str">
        <f t="shared" si="222"/>
        <v/>
      </c>
    </row>
    <row r="4595" spans="16:19" x14ac:dyDescent="0.2">
      <c r="P4595" s="134" t="str">
        <f t="shared" si="221"/>
        <v/>
      </c>
      <c r="Q4595" s="91" t="str">
        <f t="shared" si="223"/>
        <v/>
      </c>
      <c r="S4595" s="91" t="str">
        <f t="shared" si="222"/>
        <v/>
      </c>
    </row>
    <row r="4596" spans="16:19" x14ac:dyDescent="0.2">
      <c r="P4596" s="134" t="str">
        <f t="shared" si="221"/>
        <v/>
      </c>
      <c r="Q4596" s="91" t="str">
        <f t="shared" si="223"/>
        <v/>
      </c>
      <c r="S4596" s="91" t="str">
        <f t="shared" si="222"/>
        <v/>
      </c>
    </row>
    <row r="4597" spans="16:19" x14ac:dyDescent="0.2">
      <c r="P4597" s="134" t="str">
        <f t="shared" si="221"/>
        <v/>
      </c>
      <c r="Q4597" s="91" t="str">
        <f t="shared" si="223"/>
        <v/>
      </c>
      <c r="S4597" s="91" t="str">
        <f t="shared" si="222"/>
        <v/>
      </c>
    </row>
    <row r="4598" spans="16:19" x14ac:dyDescent="0.2">
      <c r="P4598" s="134" t="str">
        <f t="shared" si="221"/>
        <v/>
      </c>
      <c r="Q4598" s="91" t="str">
        <f t="shared" si="223"/>
        <v/>
      </c>
      <c r="S4598" s="91" t="str">
        <f t="shared" si="222"/>
        <v/>
      </c>
    </row>
    <row r="4599" spans="16:19" x14ac:dyDescent="0.2">
      <c r="P4599" s="134" t="str">
        <f t="shared" si="221"/>
        <v/>
      </c>
      <c r="Q4599" s="91" t="str">
        <f t="shared" si="223"/>
        <v/>
      </c>
      <c r="S4599" s="91" t="str">
        <f t="shared" si="222"/>
        <v/>
      </c>
    </row>
    <row r="4600" spans="16:19" x14ac:dyDescent="0.2">
      <c r="P4600" s="134" t="str">
        <f t="shared" si="221"/>
        <v/>
      </c>
      <c r="Q4600" s="91" t="str">
        <f t="shared" si="223"/>
        <v/>
      </c>
      <c r="S4600" s="91" t="str">
        <f t="shared" si="222"/>
        <v/>
      </c>
    </row>
    <row r="4601" spans="16:19" x14ac:dyDescent="0.2">
      <c r="P4601" s="134" t="str">
        <f t="shared" si="221"/>
        <v/>
      </c>
      <c r="Q4601" s="91" t="str">
        <f t="shared" si="223"/>
        <v/>
      </c>
      <c r="S4601" s="91" t="str">
        <f t="shared" si="222"/>
        <v/>
      </c>
    </row>
    <row r="4602" spans="16:19" x14ac:dyDescent="0.2">
      <c r="P4602" s="134" t="str">
        <f t="shared" si="221"/>
        <v/>
      </c>
      <c r="Q4602" s="91" t="str">
        <f t="shared" si="223"/>
        <v/>
      </c>
      <c r="S4602" s="91" t="str">
        <f t="shared" si="222"/>
        <v/>
      </c>
    </row>
    <row r="4603" spans="16:19" x14ac:dyDescent="0.2">
      <c r="P4603" s="134" t="str">
        <f t="shared" si="221"/>
        <v/>
      </c>
      <c r="Q4603" s="91" t="str">
        <f t="shared" si="223"/>
        <v/>
      </c>
      <c r="S4603" s="91" t="str">
        <f t="shared" si="222"/>
        <v/>
      </c>
    </row>
    <row r="4604" spans="16:19" x14ac:dyDescent="0.2">
      <c r="P4604" s="134" t="str">
        <f t="shared" si="221"/>
        <v/>
      </c>
      <c r="Q4604" s="91" t="str">
        <f t="shared" si="223"/>
        <v/>
      </c>
      <c r="S4604" s="91" t="str">
        <f t="shared" si="222"/>
        <v/>
      </c>
    </row>
    <row r="4605" spans="16:19" x14ac:dyDescent="0.2">
      <c r="P4605" s="134" t="str">
        <f t="shared" si="221"/>
        <v/>
      </c>
      <c r="Q4605" s="91" t="str">
        <f t="shared" si="223"/>
        <v/>
      </c>
      <c r="S4605" s="91" t="str">
        <f t="shared" si="222"/>
        <v/>
      </c>
    </row>
    <row r="4606" spans="16:19" x14ac:dyDescent="0.2">
      <c r="P4606" s="134" t="str">
        <f t="shared" si="221"/>
        <v/>
      </c>
      <c r="Q4606" s="91" t="str">
        <f t="shared" si="223"/>
        <v/>
      </c>
      <c r="S4606" s="91" t="str">
        <f t="shared" si="222"/>
        <v/>
      </c>
    </row>
    <row r="4607" spans="16:19" x14ac:dyDescent="0.2">
      <c r="P4607" s="134" t="str">
        <f t="shared" si="221"/>
        <v/>
      </c>
      <c r="Q4607" s="91" t="str">
        <f t="shared" si="223"/>
        <v/>
      </c>
      <c r="S4607" s="91" t="str">
        <f t="shared" si="222"/>
        <v/>
      </c>
    </row>
    <row r="4608" spans="16:19" x14ac:dyDescent="0.2">
      <c r="P4608" s="134" t="str">
        <f t="shared" si="221"/>
        <v/>
      </c>
      <c r="Q4608" s="91" t="str">
        <f t="shared" si="223"/>
        <v/>
      </c>
      <c r="S4608" s="91" t="str">
        <f t="shared" si="222"/>
        <v/>
      </c>
    </row>
    <row r="4609" spans="16:19" x14ac:dyDescent="0.2">
      <c r="P4609" s="134" t="str">
        <f t="shared" si="221"/>
        <v/>
      </c>
      <c r="Q4609" s="91" t="str">
        <f t="shared" si="223"/>
        <v/>
      </c>
      <c r="S4609" s="91" t="str">
        <f t="shared" si="222"/>
        <v/>
      </c>
    </row>
    <row r="4610" spans="16:19" x14ac:dyDescent="0.2">
      <c r="P4610" s="134" t="str">
        <f t="shared" si="221"/>
        <v/>
      </c>
      <c r="Q4610" s="91" t="str">
        <f t="shared" si="223"/>
        <v/>
      </c>
      <c r="S4610" s="91" t="str">
        <f t="shared" si="222"/>
        <v/>
      </c>
    </row>
    <row r="4611" spans="16:19" x14ac:dyDescent="0.2">
      <c r="P4611" s="134" t="str">
        <f t="shared" ref="P4611:P4674" si="224">IF(A4611="","",1)</f>
        <v/>
      </c>
      <c r="Q4611" s="91" t="str">
        <f t="shared" si="223"/>
        <v/>
      </c>
      <c r="S4611" s="91" t="str">
        <f t="shared" ref="S4611:S4674" si="225">IF(T4611="AGENT",2,"")&amp;IF(T4611="CLIENT",1,"")</f>
        <v/>
      </c>
    </row>
    <row r="4612" spans="16:19" x14ac:dyDescent="0.2">
      <c r="P4612" s="134" t="str">
        <f t="shared" si="224"/>
        <v/>
      </c>
      <c r="Q4612" s="91" t="str">
        <f t="shared" ref="Q4612:Q4675" si="226">IF(OR(L4612="TROP CHER ALL IN", L4612="TROP CHER FOB", L4612="TROP CHER FRET", L4612="REP HORS DELAIS", L4612="PDT NON ADAPTE", L4612="CDE ANNULEE", L4612="AUTRE"),1, "")</f>
        <v/>
      </c>
      <c r="S4612" s="91" t="str">
        <f t="shared" si="225"/>
        <v/>
      </c>
    </row>
    <row r="4613" spans="16:19" x14ac:dyDescent="0.2">
      <c r="P4613" s="134" t="str">
        <f t="shared" si="224"/>
        <v/>
      </c>
      <c r="Q4613" s="91" t="str">
        <f t="shared" si="226"/>
        <v/>
      </c>
      <c r="S4613" s="91" t="str">
        <f t="shared" si="225"/>
        <v/>
      </c>
    </row>
    <row r="4614" spans="16:19" x14ac:dyDescent="0.2">
      <c r="P4614" s="134" t="str">
        <f t="shared" si="224"/>
        <v/>
      </c>
      <c r="Q4614" s="91" t="str">
        <f t="shared" si="226"/>
        <v/>
      </c>
      <c r="S4614" s="91" t="str">
        <f t="shared" si="225"/>
        <v/>
      </c>
    </row>
    <row r="4615" spans="16:19" x14ac:dyDescent="0.2">
      <c r="P4615" s="134" t="str">
        <f t="shared" si="224"/>
        <v/>
      </c>
      <c r="Q4615" s="91" t="str">
        <f t="shared" si="226"/>
        <v/>
      </c>
      <c r="S4615" s="91" t="str">
        <f t="shared" si="225"/>
        <v/>
      </c>
    </row>
    <row r="4616" spans="16:19" x14ac:dyDescent="0.2">
      <c r="P4616" s="134" t="str">
        <f t="shared" si="224"/>
        <v/>
      </c>
      <c r="Q4616" s="91" t="str">
        <f t="shared" si="226"/>
        <v/>
      </c>
      <c r="S4616" s="91" t="str">
        <f t="shared" si="225"/>
        <v/>
      </c>
    </row>
    <row r="4617" spans="16:19" x14ac:dyDescent="0.2">
      <c r="P4617" s="134" t="str">
        <f t="shared" si="224"/>
        <v/>
      </c>
      <c r="Q4617" s="91" t="str">
        <f t="shared" si="226"/>
        <v/>
      </c>
      <c r="S4617" s="91" t="str">
        <f t="shared" si="225"/>
        <v/>
      </c>
    </row>
    <row r="4618" spans="16:19" x14ac:dyDescent="0.2">
      <c r="P4618" s="134" t="str">
        <f t="shared" si="224"/>
        <v/>
      </c>
      <c r="Q4618" s="91" t="str">
        <f t="shared" si="226"/>
        <v/>
      </c>
      <c r="S4618" s="91" t="str">
        <f t="shared" si="225"/>
        <v/>
      </c>
    </row>
    <row r="4619" spans="16:19" x14ac:dyDescent="0.2">
      <c r="P4619" s="134" t="str">
        <f t="shared" si="224"/>
        <v/>
      </c>
      <c r="Q4619" s="91" t="str">
        <f t="shared" si="226"/>
        <v/>
      </c>
      <c r="S4619" s="91" t="str">
        <f t="shared" si="225"/>
        <v/>
      </c>
    </row>
    <row r="4620" spans="16:19" x14ac:dyDescent="0.2">
      <c r="P4620" s="134" t="str">
        <f t="shared" si="224"/>
        <v/>
      </c>
      <c r="Q4620" s="91" t="str">
        <f t="shared" si="226"/>
        <v/>
      </c>
      <c r="S4620" s="91" t="str">
        <f t="shared" si="225"/>
        <v/>
      </c>
    </row>
    <row r="4621" spans="16:19" x14ac:dyDescent="0.2">
      <c r="P4621" s="134" t="str">
        <f t="shared" si="224"/>
        <v/>
      </c>
      <c r="Q4621" s="91" t="str">
        <f t="shared" si="226"/>
        <v/>
      </c>
      <c r="S4621" s="91" t="str">
        <f t="shared" si="225"/>
        <v/>
      </c>
    </row>
    <row r="4622" spans="16:19" x14ac:dyDescent="0.2">
      <c r="P4622" s="134" t="str">
        <f t="shared" si="224"/>
        <v/>
      </c>
      <c r="Q4622" s="91" t="str">
        <f t="shared" si="226"/>
        <v/>
      </c>
      <c r="S4622" s="91" t="str">
        <f t="shared" si="225"/>
        <v/>
      </c>
    </row>
    <row r="4623" spans="16:19" x14ac:dyDescent="0.2">
      <c r="P4623" s="134" t="str">
        <f t="shared" si="224"/>
        <v/>
      </c>
      <c r="Q4623" s="91" t="str">
        <f t="shared" si="226"/>
        <v/>
      </c>
      <c r="S4623" s="91" t="str">
        <f t="shared" si="225"/>
        <v/>
      </c>
    </row>
    <row r="4624" spans="16:19" x14ac:dyDescent="0.2">
      <c r="P4624" s="134" t="str">
        <f t="shared" si="224"/>
        <v/>
      </c>
      <c r="Q4624" s="91" t="str">
        <f t="shared" si="226"/>
        <v/>
      </c>
      <c r="S4624" s="91" t="str">
        <f t="shared" si="225"/>
        <v/>
      </c>
    </row>
    <row r="4625" spans="16:19" x14ac:dyDescent="0.2">
      <c r="P4625" s="134" t="str">
        <f t="shared" si="224"/>
        <v/>
      </c>
      <c r="Q4625" s="91" t="str">
        <f t="shared" si="226"/>
        <v/>
      </c>
      <c r="S4625" s="91" t="str">
        <f t="shared" si="225"/>
        <v/>
      </c>
    </row>
    <row r="4626" spans="16:19" x14ac:dyDescent="0.2">
      <c r="P4626" s="134" t="str">
        <f t="shared" si="224"/>
        <v/>
      </c>
      <c r="Q4626" s="91" t="str">
        <f t="shared" si="226"/>
        <v/>
      </c>
      <c r="S4626" s="91" t="str">
        <f t="shared" si="225"/>
        <v/>
      </c>
    </row>
    <row r="4627" spans="16:19" x14ac:dyDescent="0.2">
      <c r="P4627" s="134" t="str">
        <f t="shared" si="224"/>
        <v/>
      </c>
      <c r="Q4627" s="91" t="str">
        <f t="shared" si="226"/>
        <v/>
      </c>
      <c r="S4627" s="91" t="str">
        <f t="shared" si="225"/>
        <v/>
      </c>
    </row>
    <row r="4628" spans="16:19" x14ac:dyDescent="0.2">
      <c r="P4628" s="134" t="str">
        <f t="shared" si="224"/>
        <v/>
      </c>
      <c r="Q4628" s="91" t="str">
        <f t="shared" si="226"/>
        <v/>
      </c>
      <c r="S4628" s="91" t="str">
        <f t="shared" si="225"/>
        <v/>
      </c>
    </row>
    <row r="4629" spans="16:19" x14ac:dyDescent="0.2">
      <c r="P4629" s="134" t="str">
        <f t="shared" si="224"/>
        <v/>
      </c>
      <c r="Q4629" s="91" t="str">
        <f t="shared" si="226"/>
        <v/>
      </c>
      <c r="S4629" s="91" t="str">
        <f t="shared" si="225"/>
        <v/>
      </c>
    </row>
    <row r="4630" spans="16:19" x14ac:dyDescent="0.2">
      <c r="P4630" s="134" t="str">
        <f t="shared" si="224"/>
        <v/>
      </c>
      <c r="Q4630" s="91" t="str">
        <f t="shared" si="226"/>
        <v/>
      </c>
      <c r="S4630" s="91" t="str">
        <f t="shared" si="225"/>
        <v/>
      </c>
    </row>
    <row r="4631" spans="16:19" x14ac:dyDescent="0.2">
      <c r="P4631" s="134" t="str">
        <f t="shared" si="224"/>
        <v/>
      </c>
      <c r="Q4631" s="91" t="str">
        <f t="shared" si="226"/>
        <v/>
      </c>
      <c r="S4631" s="91" t="str">
        <f t="shared" si="225"/>
        <v/>
      </c>
    </row>
    <row r="4632" spans="16:19" x14ac:dyDescent="0.2">
      <c r="P4632" s="134" t="str">
        <f t="shared" si="224"/>
        <v/>
      </c>
      <c r="Q4632" s="91" t="str">
        <f t="shared" si="226"/>
        <v/>
      </c>
      <c r="S4632" s="91" t="str">
        <f t="shared" si="225"/>
        <v/>
      </c>
    </row>
    <row r="4633" spans="16:19" x14ac:dyDescent="0.2">
      <c r="P4633" s="134" t="str">
        <f t="shared" si="224"/>
        <v/>
      </c>
      <c r="Q4633" s="91" t="str">
        <f t="shared" si="226"/>
        <v/>
      </c>
      <c r="S4633" s="91" t="str">
        <f t="shared" si="225"/>
        <v/>
      </c>
    </row>
    <row r="4634" spans="16:19" x14ac:dyDescent="0.2">
      <c r="P4634" s="134" t="str">
        <f t="shared" si="224"/>
        <v/>
      </c>
      <c r="Q4634" s="91" t="str">
        <f t="shared" si="226"/>
        <v/>
      </c>
      <c r="S4634" s="91" t="str">
        <f t="shared" si="225"/>
        <v/>
      </c>
    </row>
    <row r="4635" spans="16:19" x14ac:dyDescent="0.2">
      <c r="P4635" s="134" t="str">
        <f t="shared" si="224"/>
        <v/>
      </c>
      <c r="Q4635" s="91" t="str">
        <f t="shared" si="226"/>
        <v/>
      </c>
      <c r="S4635" s="91" t="str">
        <f t="shared" si="225"/>
        <v/>
      </c>
    </row>
    <row r="4636" spans="16:19" x14ac:dyDescent="0.2">
      <c r="P4636" s="134" t="str">
        <f t="shared" si="224"/>
        <v/>
      </c>
      <c r="Q4636" s="91" t="str">
        <f t="shared" si="226"/>
        <v/>
      </c>
      <c r="S4636" s="91" t="str">
        <f t="shared" si="225"/>
        <v/>
      </c>
    </row>
    <row r="4637" spans="16:19" x14ac:dyDescent="0.2">
      <c r="P4637" s="134" t="str">
        <f t="shared" si="224"/>
        <v/>
      </c>
      <c r="Q4637" s="91" t="str">
        <f t="shared" si="226"/>
        <v/>
      </c>
      <c r="S4637" s="91" t="str">
        <f t="shared" si="225"/>
        <v/>
      </c>
    </row>
    <row r="4638" spans="16:19" x14ac:dyDescent="0.2">
      <c r="P4638" s="134" t="str">
        <f t="shared" si="224"/>
        <v/>
      </c>
      <c r="Q4638" s="91" t="str">
        <f t="shared" si="226"/>
        <v/>
      </c>
      <c r="S4638" s="91" t="str">
        <f t="shared" si="225"/>
        <v/>
      </c>
    </row>
    <row r="4639" spans="16:19" x14ac:dyDescent="0.2">
      <c r="P4639" s="134" t="str">
        <f t="shared" si="224"/>
        <v/>
      </c>
      <c r="Q4639" s="91" t="str">
        <f t="shared" si="226"/>
        <v/>
      </c>
      <c r="S4639" s="91" t="str">
        <f t="shared" si="225"/>
        <v/>
      </c>
    </row>
    <row r="4640" spans="16:19" x14ac:dyDescent="0.2">
      <c r="P4640" s="134" t="str">
        <f t="shared" si="224"/>
        <v/>
      </c>
      <c r="Q4640" s="91" t="str">
        <f t="shared" si="226"/>
        <v/>
      </c>
      <c r="S4640" s="91" t="str">
        <f t="shared" si="225"/>
        <v/>
      </c>
    </row>
    <row r="4641" spans="16:19" x14ac:dyDescent="0.2">
      <c r="P4641" s="134" t="str">
        <f t="shared" si="224"/>
        <v/>
      </c>
      <c r="Q4641" s="91" t="str">
        <f t="shared" si="226"/>
        <v/>
      </c>
      <c r="S4641" s="91" t="str">
        <f t="shared" si="225"/>
        <v/>
      </c>
    </row>
    <row r="4642" spans="16:19" x14ac:dyDescent="0.2">
      <c r="P4642" s="134" t="str">
        <f t="shared" si="224"/>
        <v/>
      </c>
      <c r="Q4642" s="91" t="str">
        <f t="shared" si="226"/>
        <v/>
      </c>
      <c r="S4642" s="91" t="str">
        <f t="shared" si="225"/>
        <v/>
      </c>
    </row>
    <row r="4643" spans="16:19" x14ac:dyDescent="0.2">
      <c r="P4643" s="134" t="str">
        <f t="shared" si="224"/>
        <v/>
      </c>
      <c r="Q4643" s="91" t="str">
        <f t="shared" si="226"/>
        <v/>
      </c>
      <c r="S4643" s="91" t="str">
        <f t="shared" si="225"/>
        <v/>
      </c>
    </row>
    <row r="4644" spans="16:19" x14ac:dyDescent="0.2">
      <c r="P4644" s="134" t="str">
        <f t="shared" si="224"/>
        <v/>
      </c>
      <c r="Q4644" s="91" t="str">
        <f t="shared" si="226"/>
        <v/>
      </c>
      <c r="S4644" s="91" t="str">
        <f t="shared" si="225"/>
        <v/>
      </c>
    </row>
    <row r="4645" spans="16:19" x14ac:dyDescent="0.2">
      <c r="P4645" s="134" t="str">
        <f t="shared" si="224"/>
        <v/>
      </c>
      <c r="Q4645" s="91" t="str">
        <f t="shared" si="226"/>
        <v/>
      </c>
      <c r="S4645" s="91" t="str">
        <f t="shared" si="225"/>
        <v/>
      </c>
    </row>
    <row r="4646" spans="16:19" x14ac:dyDescent="0.2">
      <c r="P4646" s="134" t="str">
        <f t="shared" si="224"/>
        <v/>
      </c>
      <c r="Q4646" s="91" t="str">
        <f t="shared" si="226"/>
        <v/>
      </c>
      <c r="S4646" s="91" t="str">
        <f t="shared" si="225"/>
        <v/>
      </c>
    </row>
    <row r="4647" spans="16:19" x14ac:dyDescent="0.2">
      <c r="P4647" s="134" t="str">
        <f t="shared" si="224"/>
        <v/>
      </c>
      <c r="Q4647" s="91" t="str">
        <f t="shared" si="226"/>
        <v/>
      </c>
      <c r="S4647" s="91" t="str">
        <f t="shared" si="225"/>
        <v/>
      </c>
    </row>
    <row r="4648" spans="16:19" x14ac:dyDescent="0.2">
      <c r="P4648" s="134" t="str">
        <f t="shared" si="224"/>
        <v/>
      </c>
      <c r="Q4648" s="91" t="str">
        <f t="shared" si="226"/>
        <v/>
      </c>
      <c r="S4648" s="91" t="str">
        <f t="shared" si="225"/>
        <v/>
      </c>
    </row>
    <row r="4649" spans="16:19" x14ac:dyDescent="0.2">
      <c r="P4649" s="134" t="str">
        <f t="shared" si="224"/>
        <v/>
      </c>
      <c r="Q4649" s="91" t="str">
        <f t="shared" si="226"/>
        <v/>
      </c>
      <c r="S4649" s="91" t="str">
        <f t="shared" si="225"/>
        <v/>
      </c>
    </row>
    <row r="4650" spans="16:19" x14ac:dyDescent="0.2">
      <c r="P4650" s="134" t="str">
        <f t="shared" si="224"/>
        <v/>
      </c>
      <c r="Q4650" s="91" t="str">
        <f t="shared" si="226"/>
        <v/>
      </c>
      <c r="S4650" s="91" t="str">
        <f t="shared" si="225"/>
        <v/>
      </c>
    </row>
    <row r="4651" spans="16:19" x14ac:dyDescent="0.2">
      <c r="P4651" s="134" t="str">
        <f t="shared" si="224"/>
        <v/>
      </c>
      <c r="Q4651" s="91" t="str">
        <f t="shared" si="226"/>
        <v/>
      </c>
      <c r="S4651" s="91" t="str">
        <f t="shared" si="225"/>
        <v/>
      </c>
    </row>
    <row r="4652" spans="16:19" x14ac:dyDescent="0.2">
      <c r="P4652" s="134" t="str">
        <f t="shared" si="224"/>
        <v/>
      </c>
      <c r="Q4652" s="91" t="str">
        <f t="shared" si="226"/>
        <v/>
      </c>
      <c r="S4652" s="91" t="str">
        <f t="shared" si="225"/>
        <v/>
      </c>
    </row>
    <row r="4653" spans="16:19" x14ac:dyDescent="0.2">
      <c r="P4653" s="134" t="str">
        <f t="shared" si="224"/>
        <v/>
      </c>
      <c r="Q4653" s="91" t="str">
        <f t="shared" si="226"/>
        <v/>
      </c>
      <c r="S4653" s="91" t="str">
        <f t="shared" si="225"/>
        <v/>
      </c>
    </row>
    <row r="4654" spans="16:19" x14ac:dyDescent="0.2">
      <c r="P4654" s="134" t="str">
        <f t="shared" si="224"/>
        <v/>
      </c>
      <c r="Q4654" s="91" t="str">
        <f t="shared" si="226"/>
        <v/>
      </c>
      <c r="S4654" s="91" t="str">
        <f t="shared" si="225"/>
        <v/>
      </c>
    </row>
    <row r="4655" spans="16:19" x14ac:dyDescent="0.2">
      <c r="P4655" s="134" t="str">
        <f t="shared" si="224"/>
        <v/>
      </c>
      <c r="Q4655" s="91" t="str">
        <f t="shared" si="226"/>
        <v/>
      </c>
      <c r="S4655" s="91" t="str">
        <f t="shared" si="225"/>
        <v/>
      </c>
    </row>
    <row r="4656" spans="16:19" x14ac:dyDescent="0.2">
      <c r="P4656" s="134" t="str">
        <f t="shared" si="224"/>
        <v/>
      </c>
      <c r="Q4656" s="91" t="str">
        <f t="shared" si="226"/>
        <v/>
      </c>
      <c r="S4656" s="91" t="str">
        <f t="shared" si="225"/>
        <v/>
      </c>
    </row>
    <row r="4657" spans="16:19" x14ac:dyDescent="0.2">
      <c r="P4657" s="134" t="str">
        <f t="shared" si="224"/>
        <v/>
      </c>
      <c r="Q4657" s="91" t="str">
        <f t="shared" si="226"/>
        <v/>
      </c>
      <c r="S4657" s="91" t="str">
        <f t="shared" si="225"/>
        <v/>
      </c>
    </row>
    <row r="4658" spans="16:19" x14ac:dyDescent="0.2">
      <c r="P4658" s="134" t="str">
        <f t="shared" si="224"/>
        <v/>
      </c>
      <c r="Q4658" s="91" t="str">
        <f t="shared" si="226"/>
        <v/>
      </c>
      <c r="S4658" s="91" t="str">
        <f t="shared" si="225"/>
        <v/>
      </c>
    </row>
    <row r="4659" spans="16:19" x14ac:dyDescent="0.2">
      <c r="P4659" s="134" t="str">
        <f t="shared" si="224"/>
        <v/>
      </c>
      <c r="Q4659" s="91" t="str">
        <f t="shared" si="226"/>
        <v/>
      </c>
      <c r="S4659" s="91" t="str">
        <f t="shared" si="225"/>
        <v/>
      </c>
    </row>
    <row r="4660" spans="16:19" x14ac:dyDescent="0.2">
      <c r="P4660" s="134" t="str">
        <f t="shared" si="224"/>
        <v/>
      </c>
      <c r="Q4660" s="91" t="str">
        <f t="shared" si="226"/>
        <v/>
      </c>
      <c r="S4660" s="91" t="str">
        <f t="shared" si="225"/>
        <v/>
      </c>
    </row>
    <row r="4661" spans="16:19" x14ac:dyDescent="0.2">
      <c r="P4661" s="134" t="str">
        <f t="shared" si="224"/>
        <v/>
      </c>
      <c r="Q4661" s="91" t="str">
        <f t="shared" si="226"/>
        <v/>
      </c>
      <c r="S4661" s="91" t="str">
        <f t="shared" si="225"/>
        <v/>
      </c>
    </row>
    <row r="4662" spans="16:19" x14ac:dyDescent="0.2">
      <c r="P4662" s="134" t="str">
        <f t="shared" si="224"/>
        <v/>
      </c>
      <c r="Q4662" s="91" t="str">
        <f t="shared" si="226"/>
        <v/>
      </c>
      <c r="S4662" s="91" t="str">
        <f t="shared" si="225"/>
        <v/>
      </c>
    </row>
    <row r="4663" spans="16:19" x14ac:dyDescent="0.2">
      <c r="P4663" s="134" t="str">
        <f t="shared" si="224"/>
        <v/>
      </c>
      <c r="Q4663" s="91" t="str">
        <f t="shared" si="226"/>
        <v/>
      </c>
      <c r="S4663" s="91" t="str">
        <f t="shared" si="225"/>
        <v/>
      </c>
    </row>
    <row r="4664" spans="16:19" x14ac:dyDescent="0.2">
      <c r="P4664" s="134" t="str">
        <f t="shared" si="224"/>
        <v/>
      </c>
      <c r="Q4664" s="91" t="str">
        <f t="shared" si="226"/>
        <v/>
      </c>
      <c r="S4664" s="91" t="str">
        <f t="shared" si="225"/>
        <v/>
      </c>
    </row>
    <row r="4665" spans="16:19" x14ac:dyDescent="0.2">
      <c r="P4665" s="134" t="str">
        <f t="shared" si="224"/>
        <v/>
      </c>
      <c r="Q4665" s="91" t="str">
        <f t="shared" si="226"/>
        <v/>
      </c>
      <c r="S4665" s="91" t="str">
        <f t="shared" si="225"/>
        <v/>
      </c>
    </row>
    <row r="4666" spans="16:19" x14ac:dyDescent="0.2">
      <c r="P4666" s="134" t="str">
        <f t="shared" si="224"/>
        <v/>
      </c>
      <c r="Q4666" s="91" t="str">
        <f t="shared" si="226"/>
        <v/>
      </c>
      <c r="S4666" s="91" t="str">
        <f t="shared" si="225"/>
        <v/>
      </c>
    </row>
    <row r="4667" spans="16:19" x14ac:dyDescent="0.2">
      <c r="P4667" s="134" t="str">
        <f t="shared" si="224"/>
        <v/>
      </c>
      <c r="Q4667" s="91" t="str">
        <f t="shared" si="226"/>
        <v/>
      </c>
      <c r="S4667" s="91" t="str">
        <f t="shared" si="225"/>
        <v/>
      </c>
    </row>
    <row r="4668" spans="16:19" x14ac:dyDescent="0.2">
      <c r="P4668" s="134" t="str">
        <f t="shared" si="224"/>
        <v/>
      </c>
      <c r="Q4668" s="91" t="str">
        <f t="shared" si="226"/>
        <v/>
      </c>
      <c r="S4668" s="91" t="str">
        <f t="shared" si="225"/>
        <v/>
      </c>
    </row>
    <row r="4669" spans="16:19" x14ac:dyDescent="0.2">
      <c r="P4669" s="134" t="str">
        <f t="shared" si="224"/>
        <v/>
      </c>
      <c r="Q4669" s="91" t="str">
        <f t="shared" si="226"/>
        <v/>
      </c>
      <c r="S4669" s="91" t="str">
        <f t="shared" si="225"/>
        <v/>
      </c>
    </row>
    <row r="4670" spans="16:19" x14ac:dyDescent="0.2">
      <c r="P4670" s="134" t="str">
        <f t="shared" si="224"/>
        <v/>
      </c>
      <c r="Q4670" s="91" t="str">
        <f t="shared" si="226"/>
        <v/>
      </c>
      <c r="S4670" s="91" t="str">
        <f t="shared" si="225"/>
        <v/>
      </c>
    </row>
    <row r="4671" spans="16:19" x14ac:dyDescent="0.2">
      <c r="P4671" s="134" t="str">
        <f t="shared" si="224"/>
        <v/>
      </c>
      <c r="Q4671" s="91" t="str">
        <f t="shared" si="226"/>
        <v/>
      </c>
      <c r="S4671" s="91" t="str">
        <f t="shared" si="225"/>
        <v/>
      </c>
    </row>
    <row r="4672" spans="16:19" x14ac:dyDescent="0.2">
      <c r="P4672" s="134" t="str">
        <f t="shared" si="224"/>
        <v/>
      </c>
      <c r="Q4672" s="91" t="str">
        <f t="shared" si="226"/>
        <v/>
      </c>
      <c r="S4672" s="91" t="str">
        <f t="shared" si="225"/>
        <v/>
      </c>
    </row>
    <row r="4673" spans="16:19" x14ac:dyDescent="0.2">
      <c r="P4673" s="134" t="str">
        <f t="shared" si="224"/>
        <v/>
      </c>
      <c r="Q4673" s="91" t="str">
        <f t="shared" si="226"/>
        <v/>
      </c>
      <c r="S4673" s="91" t="str">
        <f t="shared" si="225"/>
        <v/>
      </c>
    </row>
    <row r="4674" spans="16:19" x14ac:dyDescent="0.2">
      <c r="P4674" s="134" t="str">
        <f t="shared" si="224"/>
        <v/>
      </c>
      <c r="Q4674" s="91" t="str">
        <f t="shared" si="226"/>
        <v/>
      </c>
      <c r="S4674" s="91" t="str">
        <f t="shared" si="225"/>
        <v/>
      </c>
    </row>
    <row r="4675" spans="16:19" x14ac:dyDescent="0.2">
      <c r="P4675" s="134" t="str">
        <f t="shared" ref="P4675:P4738" si="227">IF(A4675="","",1)</f>
        <v/>
      </c>
      <c r="Q4675" s="91" t="str">
        <f t="shared" si="226"/>
        <v/>
      </c>
      <c r="S4675" s="91" t="str">
        <f t="shared" ref="S4675:S4738" si="228">IF(T4675="AGENT",2,"")&amp;IF(T4675="CLIENT",1,"")</f>
        <v/>
      </c>
    </row>
    <row r="4676" spans="16:19" x14ac:dyDescent="0.2">
      <c r="P4676" s="134" t="str">
        <f t="shared" si="227"/>
        <v/>
      </c>
      <c r="Q4676" s="91" t="str">
        <f t="shared" ref="Q4676:Q4739" si="229">IF(OR(L4676="TROP CHER ALL IN", L4676="TROP CHER FOB", L4676="TROP CHER FRET", L4676="REP HORS DELAIS", L4676="PDT NON ADAPTE", L4676="CDE ANNULEE", L4676="AUTRE"),1, "")</f>
        <v/>
      </c>
      <c r="S4676" s="91" t="str">
        <f t="shared" si="228"/>
        <v/>
      </c>
    </row>
    <row r="4677" spans="16:19" x14ac:dyDescent="0.2">
      <c r="P4677" s="134" t="str">
        <f t="shared" si="227"/>
        <v/>
      </c>
      <c r="Q4677" s="91" t="str">
        <f t="shared" si="229"/>
        <v/>
      </c>
      <c r="S4677" s="91" t="str">
        <f t="shared" si="228"/>
        <v/>
      </c>
    </row>
    <row r="4678" spans="16:19" x14ac:dyDescent="0.2">
      <c r="P4678" s="134" t="str">
        <f t="shared" si="227"/>
        <v/>
      </c>
      <c r="Q4678" s="91" t="str">
        <f t="shared" si="229"/>
        <v/>
      </c>
      <c r="S4678" s="91" t="str">
        <f t="shared" si="228"/>
        <v/>
      </c>
    </row>
    <row r="4679" spans="16:19" x14ac:dyDescent="0.2">
      <c r="P4679" s="134" t="str">
        <f t="shared" si="227"/>
        <v/>
      </c>
      <c r="Q4679" s="91" t="str">
        <f t="shared" si="229"/>
        <v/>
      </c>
      <c r="S4679" s="91" t="str">
        <f t="shared" si="228"/>
        <v/>
      </c>
    </row>
    <row r="4680" spans="16:19" x14ac:dyDescent="0.2">
      <c r="P4680" s="134" t="str">
        <f t="shared" si="227"/>
        <v/>
      </c>
      <c r="Q4680" s="91" t="str">
        <f t="shared" si="229"/>
        <v/>
      </c>
      <c r="S4680" s="91" t="str">
        <f t="shared" si="228"/>
        <v/>
      </c>
    </row>
    <row r="4681" spans="16:19" x14ac:dyDescent="0.2">
      <c r="P4681" s="134" t="str">
        <f t="shared" si="227"/>
        <v/>
      </c>
      <c r="Q4681" s="91" t="str">
        <f t="shared" si="229"/>
        <v/>
      </c>
      <c r="S4681" s="91" t="str">
        <f t="shared" si="228"/>
        <v/>
      </c>
    </row>
    <row r="4682" spans="16:19" x14ac:dyDescent="0.2">
      <c r="P4682" s="134" t="str">
        <f t="shared" si="227"/>
        <v/>
      </c>
      <c r="Q4682" s="91" t="str">
        <f t="shared" si="229"/>
        <v/>
      </c>
      <c r="S4682" s="91" t="str">
        <f t="shared" si="228"/>
        <v/>
      </c>
    </row>
    <row r="4683" spans="16:19" x14ac:dyDescent="0.2">
      <c r="P4683" s="134" t="str">
        <f t="shared" si="227"/>
        <v/>
      </c>
      <c r="Q4683" s="91" t="str">
        <f t="shared" si="229"/>
        <v/>
      </c>
      <c r="S4683" s="91" t="str">
        <f t="shared" si="228"/>
        <v/>
      </c>
    </row>
    <row r="4684" spans="16:19" x14ac:dyDescent="0.2">
      <c r="P4684" s="134" t="str">
        <f t="shared" si="227"/>
        <v/>
      </c>
      <c r="Q4684" s="91" t="str">
        <f t="shared" si="229"/>
        <v/>
      </c>
      <c r="S4684" s="91" t="str">
        <f t="shared" si="228"/>
        <v/>
      </c>
    </row>
    <row r="4685" spans="16:19" x14ac:dyDescent="0.2">
      <c r="P4685" s="134" t="str">
        <f t="shared" si="227"/>
        <v/>
      </c>
      <c r="Q4685" s="91" t="str">
        <f t="shared" si="229"/>
        <v/>
      </c>
      <c r="S4685" s="91" t="str">
        <f t="shared" si="228"/>
        <v/>
      </c>
    </row>
    <row r="4686" spans="16:19" x14ac:dyDescent="0.2">
      <c r="P4686" s="134" t="str">
        <f t="shared" si="227"/>
        <v/>
      </c>
      <c r="Q4686" s="91" t="str">
        <f t="shared" si="229"/>
        <v/>
      </c>
      <c r="S4686" s="91" t="str">
        <f t="shared" si="228"/>
        <v/>
      </c>
    </row>
    <row r="4687" spans="16:19" x14ac:dyDescent="0.2">
      <c r="P4687" s="134" t="str">
        <f t="shared" si="227"/>
        <v/>
      </c>
      <c r="Q4687" s="91" t="str">
        <f t="shared" si="229"/>
        <v/>
      </c>
      <c r="S4687" s="91" t="str">
        <f t="shared" si="228"/>
        <v/>
      </c>
    </row>
    <row r="4688" spans="16:19" x14ac:dyDescent="0.2">
      <c r="P4688" s="134" t="str">
        <f t="shared" si="227"/>
        <v/>
      </c>
      <c r="Q4688" s="91" t="str">
        <f t="shared" si="229"/>
        <v/>
      </c>
      <c r="S4688" s="91" t="str">
        <f t="shared" si="228"/>
        <v/>
      </c>
    </row>
    <row r="4689" spans="16:19" x14ac:dyDescent="0.2">
      <c r="P4689" s="134" t="str">
        <f t="shared" si="227"/>
        <v/>
      </c>
      <c r="Q4689" s="91" t="str">
        <f t="shared" si="229"/>
        <v/>
      </c>
      <c r="S4689" s="91" t="str">
        <f t="shared" si="228"/>
        <v/>
      </c>
    </row>
    <row r="4690" spans="16:19" x14ac:dyDescent="0.2">
      <c r="P4690" s="134" t="str">
        <f t="shared" si="227"/>
        <v/>
      </c>
      <c r="Q4690" s="91" t="str">
        <f t="shared" si="229"/>
        <v/>
      </c>
      <c r="S4690" s="91" t="str">
        <f t="shared" si="228"/>
        <v/>
      </c>
    </row>
    <row r="4691" spans="16:19" x14ac:dyDescent="0.2">
      <c r="P4691" s="134" t="str">
        <f t="shared" si="227"/>
        <v/>
      </c>
      <c r="Q4691" s="91" t="str">
        <f t="shared" si="229"/>
        <v/>
      </c>
      <c r="S4691" s="91" t="str">
        <f t="shared" si="228"/>
        <v/>
      </c>
    </row>
    <row r="4692" spans="16:19" x14ac:dyDescent="0.2">
      <c r="P4692" s="134" t="str">
        <f t="shared" si="227"/>
        <v/>
      </c>
      <c r="Q4692" s="91" t="str">
        <f t="shared" si="229"/>
        <v/>
      </c>
      <c r="S4692" s="91" t="str">
        <f t="shared" si="228"/>
        <v/>
      </c>
    </row>
    <row r="4693" spans="16:19" x14ac:dyDescent="0.2">
      <c r="P4693" s="134" t="str">
        <f t="shared" si="227"/>
        <v/>
      </c>
      <c r="Q4693" s="91" t="str">
        <f t="shared" si="229"/>
        <v/>
      </c>
      <c r="S4693" s="91" t="str">
        <f t="shared" si="228"/>
        <v/>
      </c>
    </row>
    <row r="4694" spans="16:19" x14ac:dyDescent="0.2">
      <c r="P4694" s="134" t="str">
        <f t="shared" si="227"/>
        <v/>
      </c>
      <c r="Q4694" s="91" t="str">
        <f t="shared" si="229"/>
        <v/>
      </c>
      <c r="S4694" s="91" t="str">
        <f t="shared" si="228"/>
        <v/>
      </c>
    </row>
    <row r="4695" spans="16:19" x14ac:dyDescent="0.2">
      <c r="P4695" s="134" t="str">
        <f t="shared" si="227"/>
        <v/>
      </c>
      <c r="Q4695" s="91" t="str">
        <f t="shared" si="229"/>
        <v/>
      </c>
      <c r="S4695" s="91" t="str">
        <f t="shared" si="228"/>
        <v/>
      </c>
    </row>
    <row r="4696" spans="16:19" x14ac:dyDescent="0.2">
      <c r="P4696" s="134" t="str">
        <f t="shared" si="227"/>
        <v/>
      </c>
      <c r="Q4696" s="91" t="str">
        <f t="shared" si="229"/>
        <v/>
      </c>
      <c r="S4696" s="91" t="str">
        <f t="shared" si="228"/>
        <v/>
      </c>
    </row>
    <row r="4697" spans="16:19" x14ac:dyDescent="0.2">
      <c r="P4697" s="134" t="str">
        <f t="shared" si="227"/>
        <v/>
      </c>
      <c r="Q4697" s="91" t="str">
        <f t="shared" si="229"/>
        <v/>
      </c>
      <c r="S4697" s="91" t="str">
        <f t="shared" si="228"/>
        <v/>
      </c>
    </row>
    <row r="4698" spans="16:19" x14ac:dyDescent="0.2">
      <c r="P4698" s="134" t="str">
        <f t="shared" si="227"/>
        <v/>
      </c>
      <c r="Q4698" s="91" t="str">
        <f t="shared" si="229"/>
        <v/>
      </c>
      <c r="S4698" s="91" t="str">
        <f t="shared" si="228"/>
        <v/>
      </c>
    </row>
    <row r="4699" spans="16:19" x14ac:dyDescent="0.2">
      <c r="P4699" s="134" t="str">
        <f t="shared" si="227"/>
        <v/>
      </c>
      <c r="Q4699" s="91" t="str">
        <f t="shared" si="229"/>
        <v/>
      </c>
      <c r="S4699" s="91" t="str">
        <f t="shared" si="228"/>
        <v/>
      </c>
    </row>
    <row r="4700" spans="16:19" x14ac:dyDescent="0.2">
      <c r="P4700" s="134" t="str">
        <f t="shared" si="227"/>
        <v/>
      </c>
      <c r="Q4700" s="91" t="str">
        <f t="shared" si="229"/>
        <v/>
      </c>
      <c r="S4700" s="91" t="str">
        <f t="shared" si="228"/>
        <v/>
      </c>
    </row>
    <row r="4701" spans="16:19" x14ac:dyDescent="0.2">
      <c r="P4701" s="134" t="str">
        <f t="shared" si="227"/>
        <v/>
      </c>
      <c r="Q4701" s="91" t="str">
        <f t="shared" si="229"/>
        <v/>
      </c>
      <c r="S4701" s="91" t="str">
        <f t="shared" si="228"/>
        <v/>
      </c>
    </row>
    <row r="4702" spans="16:19" x14ac:dyDescent="0.2">
      <c r="P4702" s="134" t="str">
        <f t="shared" si="227"/>
        <v/>
      </c>
      <c r="Q4702" s="91" t="str">
        <f t="shared" si="229"/>
        <v/>
      </c>
      <c r="S4702" s="91" t="str">
        <f t="shared" si="228"/>
        <v/>
      </c>
    </row>
    <row r="4703" spans="16:19" x14ac:dyDescent="0.2">
      <c r="P4703" s="134" t="str">
        <f t="shared" si="227"/>
        <v/>
      </c>
      <c r="Q4703" s="91" t="str">
        <f t="shared" si="229"/>
        <v/>
      </c>
      <c r="S4703" s="91" t="str">
        <f t="shared" si="228"/>
        <v/>
      </c>
    </row>
    <row r="4704" spans="16:19" x14ac:dyDescent="0.2">
      <c r="P4704" s="134" t="str">
        <f t="shared" si="227"/>
        <v/>
      </c>
      <c r="Q4704" s="91" t="str">
        <f t="shared" si="229"/>
        <v/>
      </c>
      <c r="S4704" s="91" t="str">
        <f t="shared" si="228"/>
        <v/>
      </c>
    </row>
    <row r="4705" spans="16:19" x14ac:dyDescent="0.2">
      <c r="P4705" s="134" t="str">
        <f t="shared" si="227"/>
        <v/>
      </c>
      <c r="Q4705" s="91" t="str">
        <f t="shared" si="229"/>
        <v/>
      </c>
      <c r="S4705" s="91" t="str">
        <f t="shared" si="228"/>
        <v/>
      </c>
    </row>
    <row r="4706" spans="16:19" x14ac:dyDescent="0.2">
      <c r="P4706" s="134" t="str">
        <f t="shared" si="227"/>
        <v/>
      </c>
      <c r="Q4706" s="91" t="str">
        <f t="shared" si="229"/>
        <v/>
      </c>
      <c r="S4706" s="91" t="str">
        <f t="shared" si="228"/>
        <v/>
      </c>
    </row>
    <row r="4707" spans="16:19" x14ac:dyDescent="0.2">
      <c r="P4707" s="134" t="str">
        <f t="shared" si="227"/>
        <v/>
      </c>
      <c r="Q4707" s="91" t="str">
        <f t="shared" si="229"/>
        <v/>
      </c>
      <c r="S4707" s="91" t="str">
        <f t="shared" si="228"/>
        <v/>
      </c>
    </row>
    <row r="4708" spans="16:19" x14ac:dyDescent="0.2">
      <c r="P4708" s="134" t="str">
        <f t="shared" si="227"/>
        <v/>
      </c>
      <c r="Q4708" s="91" t="str">
        <f t="shared" si="229"/>
        <v/>
      </c>
      <c r="S4708" s="91" t="str">
        <f t="shared" si="228"/>
        <v/>
      </c>
    </row>
    <row r="4709" spans="16:19" x14ac:dyDescent="0.2">
      <c r="P4709" s="134" t="str">
        <f t="shared" si="227"/>
        <v/>
      </c>
      <c r="Q4709" s="91" t="str">
        <f t="shared" si="229"/>
        <v/>
      </c>
      <c r="S4709" s="91" t="str">
        <f t="shared" si="228"/>
        <v/>
      </c>
    </row>
    <row r="4710" spans="16:19" x14ac:dyDescent="0.2">
      <c r="P4710" s="134" t="str">
        <f t="shared" si="227"/>
        <v/>
      </c>
      <c r="Q4710" s="91" t="str">
        <f t="shared" si="229"/>
        <v/>
      </c>
      <c r="S4710" s="91" t="str">
        <f t="shared" si="228"/>
        <v/>
      </c>
    </row>
    <row r="4711" spans="16:19" x14ac:dyDescent="0.2">
      <c r="P4711" s="134" t="str">
        <f t="shared" si="227"/>
        <v/>
      </c>
      <c r="Q4711" s="91" t="str">
        <f t="shared" si="229"/>
        <v/>
      </c>
      <c r="S4711" s="91" t="str">
        <f t="shared" si="228"/>
        <v/>
      </c>
    </row>
    <row r="4712" spans="16:19" x14ac:dyDescent="0.2">
      <c r="P4712" s="134" t="str">
        <f t="shared" si="227"/>
        <v/>
      </c>
      <c r="Q4712" s="91" t="str">
        <f t="shared" si="229"/>
        <v/>
      </c>
      <c r="S4712" s="91" t="str">
        <f t="shared" si="228"/>
        <v/>
      </c>
    </row>
    <row r="4713" spans="16:19" x14ac:dyDescent="0.2">
      <c r="P4713" s="134" t="str">
        <f t="shared" si="227"/>
        <v/>
      </c>
      <c r="Q4713" s="91" t="str">
        <f t="shared" si="229"/>
        <v/>
      </c>
      <c r="S4713" s="91" t="str">
        <f t="shared" si="228"/>
        <v/>
      </c>
    </row>
    <row r="4714" spans="16:19" x14ac:dyDescent="0.2">
      <c r="P4714" s="134" t="str">
        <f t="shared" si="227"/>
        <v/>
      </c>
      <c r="Q4714" s="91" t="str">
        <f t="shared" si="229"/>
        <v/>
      </c>
      <c r="S4714" s="91" t="str">
        <f t="shared" si="228"/>
        <v/>
      </c>
    </row>
    <row r="4715" spans="16:19" x14ac:dyDescent="0.2">
      <c r="P4715" s="134" t="str">
        <f t="shared" si="227"/>
        <v/>
      </c>
      <c r="Q4715" s="91" t="str">
        <f t="shared" si="229"/>
        <v/>
      </c>
      <c r="S4715" s="91" t="str">
        <f t="shared" si="228"/>
        <v/>
      </c>
    </row>
    <row r="4716" spans="16:19" x14ac:dyDescent="0.2">
      <c r="P4716" s="134" t="str">
        <f t="shared" si="227"/>
        <v/>
      </c>
      <c r="Q4716" s="91" t="str">
        <f t="shared" si="229"/>
        <v/>
      </c>
      <c r="S4716" s="91" t="str">
        <f t="shared" si="228"/>
        <v/>
      </c>
    </row>
    <row r="4717" spans="16:19" x14ac:dyDescent="0.2">
      <c r="P4717" s="134" t="str">
        <f t="shared" si="227"/>
        <v/>
      </c>
      <c r="Q4717" s="91" t="str">
        <f t="shared" si="229"/>
        <v/>
      </c>
      <c r="S4717" s="91" t="str">
        <f t="shared" si="228"/>
        <v/>
      </c>
    </row>
    <row r="4718" spans="16:19" x14ac:dyDescent="0.2">
      <c r="P4718" s="134" t="str">
        <f t="shared" si="227"/>
        <v/>
      </c>
      <c r="Q4718" s="91" t="str">
        <f t="shared" si="229"/>
        <v/>
      </c>
      <c r="S4718" s="91" t="str">
        <f t="shared" si="228"/>
        <v/>
      </c>
    </row>
    <row r="4719" spans="16:19" x14ac:dyDescent="0.2">
      <c r="P4719" s="134" t="str">
        <f t="shared" si="227"/>
        <v/>
      </c>
      <c r="Q4719" s="91" t="str">
        <f t="shared" si="229"/>
        <v/>
      </c>
      <c r="S4719" s="91" t="str">
        <f t="shared" si="228"/>
        <v/>
      </c>
    </row>
    <row r="4720" spans="16:19" x14ac:dyDescent="0.2">
      <c r="P4720" s="134" t="str">
        <f t="shared" si="227"/>
        <v/>
      </c>
      <c r="Q4720" s="91" t="str">
        <f t="shared" si="229"/>
        <v/>
      </c>
      <c r="S4720" s="91" t="str">
        <f t="shared" si="228"/>
        <v/>
      </c>
    </row>
    <row r="4721" spans="16:19" x14ac:dyDescent="0.2">
      <c r="P4721" s="134" t="str">
        <f t="shared" si="227"/>
        <v/>
      </c>
      <c r="Q4721" s="91" t="str">
        <f t="shared" si="229"/>
        <v/>
      </c>
      <c r="S4721" s="91" t="str">
        <f t="shared" si="228"/>
        <v/>
      </c>
    </row>
    <row r="4722" spans="16:19" x14ac:dyDescent="0.2">
      <c r="P4722" s="134" t="str">
        <f t="shared" si="227"/>
        <v/>
      </c>
      <c r="Q4722" s="91" t="str">
        <f t="shared" si="229"/>
        <v/>
      </c>
      <c r="S4722" s="91" t="str">
        <f t="shared" si="228"/>
        <v/>
      </c>
    </row>
    <row r="4723" spans="16:19" x14ac:dyDescent="0.2">
      <c r="P4723" s="134" t="str">
        <f t="shared" si="227"/>
        <v/>
      </c>
      <c r="Q4723" s="91" t="str">
        <f t="shared" si="229"/>
        <v/>
      </c>
      <c r="S4723" s="91" t="str">
        <f t="shared" si="228"/>
        <v/>
      </c>
    </row>
    <row r="4724" spans="16:19" x14ac:dyDescent="0.2">
      <c r="P4724" s="134" t="str">
        <f t="shared" si="227"/>
        <v/>
      </c>
      <c r="Q4724" s="91" t="str">
        <f t="shared" si="229"/>
        <v/>
      </c>
      <c r="S4724" s="91" t="str">
        <f t="shared" si="228"/>
        <v/>
      </c>
    </row>
    <row r="4725" spans="16:19" x14ac:dyDescent="0.2">
      <c r="P4725" s="134" t="str">
        <f t="shared" si="227"/>
        <v/>
      </c>
      <c r="Q4725" s="91" t="str">
        <f t="shared" si="229"/>
        <v/>
      </c>
      <c r="S4725" s="91" t="str">
        <f t="shared" si="228"/>
        <v/>
      </c>
    </row>
    <row r="4726" spans="16:19" x14ac:dyDescent="0.2">
      <c r="P4726" s="134" t="str">
        <f t="shared" si="227"/>
        <v/>
      </c>
      <c r="Q4726" s="91" t="str">
        <f t="shared" si="229"/>
        <v/>
      </c>
      <c r="S4726" s="91" t="str">
        <f t="shared" si="228"/>
        <v/>
      </c>
    </row>
    <row r="4727" spans="16:19" x14ac:dyDescent="0.2">
      <c r="P4727" s="134" t="str">
        <f t="shared" si="227"/>
        <v/>
      </c>
      <c r="Q4727" s="91" t="str">
        <f t="shared" si="229"/>
        <v/>
      </c>
      <c r="S4727" s="91" t="str">
        <f t="shared" si="228"/>
        <v/>
      </c>
    </row>
    <row r="4728" spans="16:19" x14ac:dyDescent="0.2">
      <c r="P4728" s="134" t="str">
        <f t="shared" si="227"/>
        <v/>
      </c>
      <c r="Q4728" s="91" t="str">
        <f t="shared" si="229"/>
        <v/>
      </c>
      <c r="S4728" s="91" t="str">
        <f t="shared" si="228"/>
        <v/>
      </c>
    </row>
    <row r="4729" spans="16:19" x14ac:dyDescent="0.2">
      <c r="P4729" s="134" t="str">
        <f t="shared" si="227"/>
        <v/>
      </c>
      <c r="Q4729" s="91" t="str">
        <f t="shared" si="229"/>
        <v/>
      </c>
      <c r="S4729" s="91" t="str">
        <f t="shared" si="228"/>
        <v/>
      </c>
    </row>
    <row r="4730" spans="16:19" x14ac:dyDescent="0.2">
      <c r="P4730" s="134" t="str">
        <f t="shared" si="227"/>
        <v/>
      </c>
      <c r="Q4730" s="91" t="str">
        <f t="shared" si="229"/>
        <v/>
      </c>
      <c r="S4730" s="91" t="str">
        <f t="shared" si="228"/>
        <v/>
      </c>
    </row>
    <row r="4731" spans="16:19" x14ac:dyDescent="0.2">
      <c r="P4731" s="134" t="str">
        <f t="shared" si="227"/>
        <v/>
      </c>
      <c r="Q4731" s="91" t="str">
        <f t="shared" si="229"/>
        <v/>
      </c>
      <c r="S4731" s="91" t="str">
        <f t="shared" si="228"/>
        <v/>
      </c>
    </row>
    <row r="4732" spans="16:19" x14ac:dyDescent="0.2">
      <c r="P4732" s="134" t="str">
        <f t="shared" si="227"/>
        <v/>
      </c>
      <c r="Q4732" s="91" t="str">
        <f t="shared" si="229"/>
        <v/>
      </c>
      <c r="S4732" s="91" t="str">
        <f t="shared" si="228"/>
        <v/>
      </c>
    </row>
    <row r="4733" spans="16:19" x14ac:dyDescent="0.2">
      <c r="P4733" s="134" t="str">
        <f t="shared" si="227"/>
        <v/>
      </c>
      <c r="Q4733" s="91" t="str">
        <f t="shared" si="229"/>
        <v/>
      </c>
      <c r="S4733" s="91" t="str">
        <f t="shared" si="228"/>
        <v/>
      </c>
    </row>
    <row r="4734" spans="16:19" x14ac:dyDescent="0.2">
      <c r="P4734" s="134" t="str">
        <f t="shared" si="227"/>
        <v/>
      </c>
      <c r="Q4734" s="91" t="str">
        <f t="shared" si="229"/>
        <v/>
      </c>
      <c r="S4734" s="91" t="str">
        <f t="shared" si="228"/>
        <v/>
      </c>
    </row>
    <row r="4735" spans="16:19" x14ac:dyDescent="0.2">
      <c r="P4735" s="134" t="str">
        <f t="shared" si="227"/>
        <v/>
      </c>
      <c r="Q4735" s="91" t="str">
        <f t="shared" si="229"/>
        <v/>
      </c>
      <c r="S4735" s="91" t="str">
        <f t="shared" si="228"/>
        <v/>
      </c>
    </row>
    <row r="4736" spans="16:19" x14ac:dyDescent="0.2">
      <c r="P4736" s="134" t="str">
        <f t="shared" si="227"/>
        <v/>
      </c>
      <c r="Q4736" s="91" t="str">
        <f t="shared" si="229"/>
        <v/>
      </c>
      <c r="S4736" s="91" t="str">
        <f t="shared" si="228"/>
        <v/>
      </c>
    </row>
    <row r="4737" spans="16:19" x14ac:dyDescent="0.2">
      <c r="P4737" s="134" t="str">
        <f t="shared" si="227"/>
        <v/>
      </c>
      <c r="Q4737" s="91" t="str">
        <f t="shared" si="229"/>
        <v/>
      </c>
      <c r="S4737" s="91" t="str">
        <f t="shared" si="228"/>
        <v/>
      </c>
    </row>
    <row r="4738" spans="16:19" x14ac:dyDescent="0.2">
      <c r="P4738" s="134" t="str">
        <f t="shared" si="227"/>
        <v/>
      </c>
      <c r="Q4738" s="91" t="str">
        <f t="shared" si="229"/>
        <v/>
      </c>
      <c r="S4738" s="91" t="str">
        <f t="shared" si="228"/>
        <v/>
      </c>
    </row>
    <row r="4739" spans="16:19" x14ac:dyDescent="0.2">
      <c r="P4739" s="134" t="str">
        <f t="shared" ref="P4739:P4802" si="230">IF(A4739="","",1)</f>
        <v/>
      </c>
      <c r="Q4739" s="91" t="str">
        <f t="shared" si="229"/>
        <v/>
      </c>
      <c r="S4739" s="91" t="str">
        <f t="shared" ref="S4739:S4802" si="231">IF(T4739="AGENT",2,"")&amp;IF(T4739="CLIENT",1,"")</f>
        <v/>
      </c>
    </row>
    <row r="4740" spans="16:19" x14ac:dyDescent="0.2">
      <c r="P4740" s="134" t="str">
        <f t="shared" si="230"/>
        <v/>
      </c>
      <c r="Q4740" s="91" t="str">
        <f t="shared" ref="Q4740:Q4803" si="232">IF(OR(L4740="TROP CHER ALL IN", L4740="TROP CHER FOB", L4740="TROP CHER FRET", L4740="REP HORS DELAIS", L4740="PDT NON ADAPTE", L4740="CDE ANNULEE", L4740="AUTRE"),1, "")</f>
        <v/>
      </c>
      <c r="S4740" s="91" t="str">
        <f t="shared" si="231"/>
        <v/>
      </c>
    </row>
    <row r="4741" spans="16:19" x14ac:dyDescent="0.2">
      <c r="P4741" s="134" t="str">
        <f t="shared" si="230"/>
        <v/>
      </c>
      <c r="Q4741" s="91" t="str">
        <f t="shared" si="232"/>
        <v/>
      </c>
      <c r="S4741" s="91" t="str">
        <f t="shared" si="231"/>
        <v/>
      </c>
    </row>
    <row r="4742" spans="16:19" x14ac:dyDescent="0.2">
      <c r="P4742" s="134" t="str">
        <f t="shared" si="230"/>
        <v/>
      </c>
      <c r="Q4742" s="91" t="str">
        <f t="shared" si="232"/>
        <v/>
      </c>
      <c r="S4742" s="91" t="str">
        <f t="shared" si="231"/>
        <v/>
      </c>
    </row>
    <row r="4743" spans="16:19" x14ac:dyDescent="0.2">
      <c r="P4743" s="134" t="str">
        <f t="shared" si="230"/>
        <v/>
      </c>
      <c r="Q4743" s="91" t="str">
        <f t="shared" si="232"/>
        <v/>
      </c>
      <c r="S4743" s="91" t="str">
        <f t="shared" si="231"/>
        <v/>
      </c>
    </row>
    <row r="4744" spans="16:19" x14ac:dyDescent="0.2">
      <c r="P4744" s="134" t="str">
        <f t="shared" si="230"/>
        <v/>
      </c>
      <c r="Q4744" s="91" t="str">
        <f t="shared" si="232"/>
        <v/>
      </c>
      <c r="S4744" s="91" t="str">
        <f t="shared" si="231"/>
        <v/>
      </c>
    </row>
    <row r="4745" spans="16:19" x14ac:dyDescent="0.2">
      <c r="P4745" s="134" t="str">
        <f t="shared" si="230"/>
        <v/>
      </c>
      <c r="Q4745" s="91" t="str">
        <f t="shared" si="232"/>
        <v/>
      </c>
      <c r="S4745" s="91" t="str">
        <f t="shared" si="231"/>
        <v/>
      </c>
    </row>
    <row r="4746" spans="16:19" x14ac:dyDescent="0.2">
      <c r="P4746" s="134" t="str">
        <f t="shared" si="230"/>
        <v/>
      </c>
      <c r="Q4746" s="91" t="str">
        <f t="shared" si="232"/>
        <v/>
      </c>
      <c r="S4746" s="91" t="str">
        <f t="shared" si="231"/>
        <v/>
      </c>
    </row>
    <row r="4747" spans="16:19" x14ac:dyDescent="0.2">
      <c r="P4747" s="134" t="str">
        <f t="shared" si="230"/>
        <v/>
      </c>
      <c r="Q4747" s="91" t="str">
        <f t="shared" si="232"/>
        <v/>
      </c>
      <c r="S4747" s="91" t="str">
        <f t="shared" si="231"/>
        <v/>
      </c>
    </row>
    <row r="4748" spans="16:19" x14ac:dyDescent="0.2">
      <c r="P4748" s="134" t="str">
        <f t="shared" si="230"/>
        <v/>
      </c>
      <c r="Q4748" s="91" t="str">
        <f t="shared" si="232"/>
        <v/>
      </c>
      <c r="S4748" s="91" t="str">
        <f t="shared" si="231"/>
        <v/>
      </c>
    </row>
    <row r="4749" spans="16:19" x14ac:dyDescent="0.2">
      <c r="P4749" s="134" t="str">
        <f t="shared" si="230"/>
        <v/>
      </c>
      <c r="Q4749" s="91" t="str">
        <f t="shared" si="232"/>
        <v/>
      </c>
      <c r="S4749" s="91" t="str">
        <f t="shared" si="231"/>
        <v/>
      </c>
    </row>
    <row r="4750" spans="16:19" x14ac:dyDescent="0.2">
      <c r="P4750" s="134" t="str">
        <f t="shared" si="230"/>
        <v/>
      </c>
      <c r="Q4750" s="91" t="str">
        <f t="shared" si="232"/>
        <v/>
      </c>
      <c r="S4750" s="91" t="str">
        <f t="shared" si="231"/>
        <v/>
      </c>
    </row>
    <row r="4751" spans="16:19" x14ac:dyDescent="0.2">
      <c r="P4751" s="134" t="str">
        <f t="shared" si="230"/>
        <v/>
      </c>
      <c r="Q4751" s="91" t="str">
        <f t="shared" si="232"/>
        <v/>
      </c>
      <c r="S4751" s="91" t="str">
        <f t="shared" si="231"/>
        <v/>
      </c>
    </row>
    <row r="4752" spans="16:19" x14ac:dyDescent="0.2">
      <c r="P4752" s="134" t="str">
        <f t="shared" si="230"/>
        <v/>
      </c>
      <c r="Q4752" s="91" t="str">
        <f t="shared" si="232"/>
        <v/>
      </c>
      <c r="S4752" s="91" t="str">
        <f t="shared" si="231"/>
        <v/>
      </c>
    </row>
    <row r="4753" spans="16:19" x14ac:dyDescent="0.2">
      <c r="P4753" s="134" t="str">
        <f t="shared" si="230"/>
        <v/>
      </c>
      <c r="Q4753" s="91" t="str">
        <f t="shared" si="232"/>
        <v/>
      </c>
      <c r="S4753" s="91" t="str">
        <f t="shared" si="231"/>
        <v/>
      </c>
    </row>
    <row r="4754" spans="16:19" x14ac:dyDescent="0.2">
      <c r="P4754" s="134" t="str">
        <f t="shared" si="230"/>
        <v/>
      </c>
      <c r="Q4754" s="91" t="str">
        <f t="shared" si="232"/>
        <v/>
      </c>
      <c r="S4754" s="91" t="str">
        <f t="shared" si="231"/>
        <v/>
      </c>
    </row>
    <row r="4755" spans="16:19" x14ac:dyDescent="0.2">
      <c r="P4755" s="134" t="str">
        <f t="shared" si="230"/>
        <v/>
      </c>
      <c r="Q4755" s="91" t="str">
        <f t="shared" si="232"/>
        <v/>
      </c>
      <c r="S4755" s="91" t="str">
        <f t="shared" si="231"/>
        <v/>
      </c>
    </row>
    <row r="4756" spans="16:19" x14ac:dyDescent="0.2">
      <c r="P4756" s="134" t="str">
        <f t="shared" si="230"/>
        <v/>
      </c>
      <c r="Q4756" s="91" t="str">
        <f t="shared" si="232"/>
        <v/>
      </c>
      <c r="S4756" s="91" t="str">
        <f t="shared" si="231"/>
        <v/>
      </c>
    </row>
    <row r="4757" spans="16:19" x14ac:dyDescent="0.2">
      <c r="P4757" s="134" t="str">
        <f t="shared" si="230"/>
        <v/>
      </c>
      <c r="Q4757" s="91" t="str">
        <f t="shared" si="232"/>
        <v/>
      </c>
      <c r="S4757" s="91" t="str">
        <f t="shared" si="231"/>
        <v/>
      </c>
    </row>
    <row r="4758" spans="16:19" x14ac:dyDescent="0.2">
      <c r="P4758" s="134" t="str">
        <f t="shared" si="230"/>
        <v/>
      </c>
      <c r="Q4758" s="91" t="str">
        <f t="shared" si="232"/>
        <v/>
      </c>
      <c r="S4758" s="91" t="str">
        <f t="shared" si="231"/>
        <v/>
      </c>
    </row>
    <row r="4759" spans="16:19" x14ac:dyDescent="0.2">
      <c r="P4759" s="134" t="str">
        <f t="shared" si="230"/>
        <v/>
      </c>
      <c r="Q4759" s="91" t="str">
        <f t="shared" si="232"/>
        <v/>
      </c>
      <c r="S4759" s="91" t="str">
        <f t="shared" si="231"/>
        <v/>
      </c>
    </row>
    <row r="4760" spans="16:19" x14ac:dyDescent="0.2">
      <c r="P4760" s="134" t="str">
        <f t="shared" si="230"/>
        <v/>
      </c>
      <c r="Q4760" s="91" t="str">
        <f t="shared" si="232"/>
        <v/>
      </c>
      <c r="S4760" s="91" t="str">
        <f t="shared" si="231"/>
        <v/>
      </c>
    </row>
    <row r="4761" spans="16:19" x14ac:dyDescent="0.2">
      <c r="P4761" s="134" t="str">
        <f t="shared" si="230"/>
        <v/>
      </c>
      <c r="Q4761" s="91" t="str">
        <f t="shared" si="232"/>
        <v/>
      </c>
      <c r="S4761" s="91" t="str">
        <f t="shared" si="231"/>
        <v/>
      </c>
    </row>
    <row r="4762" spans="16:19" x14ac:dyDescent="0.2">
      <c r="P4762" s="134" t="str">
        <f t="shared" si="230"/>
        <v/>
      </c>
      <c r="Q4762" s="91" t="str">
        <f t="shared" si="232"/>
        <v/>
      </c>
      <c r="S4762" s="91" t="str">
        <f t="shared" si="231"/>
        <v/>
      </c>
    </row>
    <row r="4763" spans="16:19" x14ac:dyDescent="0.2">
      <c r="P4763" s="134" t="str">
        <f t="shared" si="230"/>
        <v/>
      </c>
      <c r="Q4763" s="91" t="str">
        <f t="shared" si="232"/>
        <v/>
      </c>
      <c r="S4763" s="91" t="str">
        <f t="shared" si="231"/>
        <v/>
      </c>
    </row>
    <row r="4764" spans="16:19" x14ac:dyDescent="0.2">
      <c r="P4764" s="134" t="str">
        <f t="shared" si="230"/>
        <v/>
      </c>
      <c r="Q4764" s="91" t="str">
        <f t="shared" si="232"/>
        <v/>
      </c>
      <c r="S4764" s="91" t="str">
        <f t="shared" si="231"/>
        <v/>
      </c>
    </row>
    <row r="4765" spans="16:19" x14ac:dyDescent="0.2">
      <c r="P4765" s="134" t="str">
        <f t="shared" si="230"/>
        <v/>
      </c>
      <c r="Q4765" s="91" t="str">
        <f t="shared" si="232"/>
        <v/>
      </c>
      <c r="S4765" s="91" t="str">
        <f t="shared" si="231"/>
        <v/>
      </c>
    </row>
    <row r="4766" spans="16:19" x14ac:dyDescent="0.2">
      <c r="P4766" s="134" t="str">
        <f t="shared" si="230"/>
        <v/>
      </c>
      <c r="Q4766" s="91" t="str">
        <f t="shared" si="232"/>
        <v/>
      </c>
      <c r="S4766" s="91" t="str">
        <f t="shared" si="231"/>
        <v/>
      </c>
    </row>
    <row r="4767" spans="16:19" x14ac:dyDescent="0.2">
      <c r="P4767" s="134" t="str">
        <f t="shared" si="230"/>
        <v/>
      </c>
      <c r="Q4767" s="91" t="str">
        <f t="shared" si="232"/>
        <v/>
      </c>
      <c r="S4767" s="91" t="str">
        <f t="shared" si="231"/>
        <v/>
      </c>
    </row>
    <row r="4768" spans="16:19" x14ac:dyDescent="0.2">
      <c r="P4768" s="134" t="str">
        <f t="shared" si="230"/>
        <v/>
      </c>
      <c r="Q4768" s="91" t="str">
        <f t="shared" si="232"/>
        <v/>
      </c>
      <c r="S4768" s="91" t="str">
        <f t="shared" si="231"/>
        <v/>
      </c>
    </row>
    <row r="4769" spans="16:19" x14ac:dyDescent="0.2">
      <c r="P4769" s="134" t="str">
        <f t="shared" si="230"/>
        <v/>
      </c>
      <c r="Q4769" s="91" t="str">
        <f t="shared" si="232"/>
        <v/>
      </c>
      <c r="S4769" s="91" t="str">
        <f t="shared" si="231"/>
        <v/>
      </c>
    </row>
    <row r="4770" spans="16:19" x14ac:dyDescent="0.2">
      <c r="P4770" s="134" t="str">
        <f t="shared" si="230"/>
        <v/>
      </c>
      <c r="Q4770" s="91" t="str">
        <f t="shared" si="232"/>
        <v/>
      </c>
      <c r="S4770" s="91" t="str">
        <f t="shared" si="231"/>
        <v/>
      </c>
    </row>
    <row r="4771" spans="16:19" x14ac:dyDescent="0.2">
      <c r="P4771" s="134" t="str">
        <f t="shared" si="230"/>
        <v/>
      </c>
      <c r="Q4771" s="91" t="str">
        <f t="shared" si="232"/>
        <v/>
      </c>
      <c r="S4771" s="91" t="str">
        <f t="shared" si="231"/>
        <v/>
      </c>
    </row>
    <row r="4772" spans="16:19" x14ac:dyDescent="0.2">
      <c r="P4772" s="134" t="str">
        <f t="shared" si="230"/>
        <v/>
      </c>
      <c r="Q4772" s="91" t="str">
        <f t="shared" si="232"/>
        <v/>
      </c>
      <c r="S4772" s="91" t="str">
        <f t="shared" si="231"/>
        <v/>
      </c>
    </row>
    <row r="4773" spans="16:19" x14ac:dyDescent="0.2">
      <c r="P4773" s="134" t="str">
        <f t="shared" si="230"/>
        <v/>
      </c>
      <c r="Q4773" s="91" t="str">
        <f t="shared" si="232"/>
        <v/>
      </c>
      <c r="S4773" s="91" t="str">
        <f t="shared" si="231"/>
        <v/>
      </c>
    </row>
    <row r="4774" spans="16:19" x14ac:dyDescent="0.2">
      <c r="P4774" s="134" t="str">
        <f t="shared" si="230"/>
        <v/>
      </c>
      <c r="Q4774" s="91" t="str">
        <f t="shared" si="232"/>
        <v/>
      </c>
      <c r="S4774" s="91" t="str">
        <f t="shared" si="231"/>
        <v/>
      </c>
    </row>
    <row r="4775" spans="16:19" x14ac:dyDescent="0.2">
      <c r="P4775" s="134" t="str">
        <f t="shared" si="230"/>
        <v/>
      </c>
      <c r="Q4775" s="91" t="str">
        <f t="shared" si="232"/>
        <v/>
      </c>
      <c r="S4775" s="91" t="str">
        <f t="shared" si="231"/>
        <v/>
      </c>
    </row>
    <row r="4776" spans="16:19" x14ac:dyDescent="0.2">
      <c r="P4776" s="134" t="str">
        <f t="shared" si="230"/>
        <v/>
      </c>
      <c r="Q4776" s="91" t="str">
        <f t="shared" si="232"/>
        <v/>
      </c>
      <c r="S4776" s="91" t="str">
        <f t="shared" si="231"/>
        <v/>
      </c>
    </row>
    <row r="4777" spans="16:19" x14ac:dyDescent="0.2">
      <c r="P4777" s="134" t="str">
        <f t="shared" si="230"/>
        <v/>
      </c>
      <c r="Q4777" s="91" t="str">
        <f t="shared" si="232"/>
        <v/>
      </c>
      <c r="S4777" s="91" t="str">
        <f t="shared" si="231"/>
        <v/>
      </c>
    </row>
    <row r="4778" spans="16:19" x14ac:dyDescent="0.2">
      <c r="P4778" s="134" t="str">
        <f t="shared" si="230"/>
        <v/>
      </c>
      <c r="Q4778" s="91" t="str">
        <f t="shared" si="232"/>
        <v/>
      </c>
      <c r="S4778" s="91" t="str">
        <f t="shared" si="231"/>
        <v/>
      </c>
    </row>
    <row r="4779" spans="16:19" x14ac:dyDescent="0.2">
      <c r="P4779" s="134" t="str">
        <f t="shared" si="230"/>
        <v/>
      </c>
      <c r="Q4779" s="91" t="str">
        <f t="shared" si="232"/>
        <v/>
      </c>
      <c r="S4779" s="91" t="str">
        <f t="shared" si="231"/>
        <v/>
      </c>
    </row>
    <row r="4780" spans="16:19" x14ac:dyDescent="0.2">
      <c r="P4780" s="134" t="str">
        <f t="shared" si="230"/>
        <v/>
      </c>
      <c r="Q4780" s="91" t="str">
        <f t="shared" si="232"/>
        <v/>
      </c>
      <c r="S4780" s="91" t="str">
        <f t="shared" si="231"/>
        <v/>
      </c>
    </row>
    <row r="4781" spans="16:19" x14ac:dyDescent="0.2">
      <c r="P4781" s="134" t="str">
        <f t="shared" si="230"/>
        <v/>
      </c>
      <c r="Q4781" s="91" t="str">
        <f t="shared" si="232"/>
        <v/>
      </c>
      <c r="S4781" s="91" t="str">
        <f t="shared" si="231"/>
        <v/>
      </c>
    </row>
    <row r="4782" spans="16:19" x14ac:dyDescent="0.2">
      <c r="P4782" s="134" t="str">
        <f t="shared" si="230"/>
        <v/>
      </c>
      <c r="Q4782" s="91" t="str">
        <f t="shared" si="232"/>
        <v/>
      </c>
      <c r="S4782" s="91" t="str">
        <f t="shared" si="231"/>
        <v/>
      </c>
    </row>
    <row r="4783" spans="16:19" x14ac:dyDescent="0.2">
      <c r="P4783" s="134" t="str">
        <f t="shared" si="230"/>
        <v/>
      </c>
      <c r="Q4783" s="91" t="str">
        <f t="shared" si="232"/>
        <v/>
      </c>
      <c r="S4783" s="91" t="str">
        <f t="shared" si="231"/>
        <v/>
      </c>
    </row>
    <row r="4784" spans="16:19" x14ac:dyDescent="0.2">
      <c r="P4784" s="134" t="str">
        <f t="shared" si="230"/>
        <v/>
      </c>
      <c r="Q4784" s="91" t="str">
        <f t="shared" si="232"/>
        <v/>
      </c>
      <c r="S4784" s="91" t="str">
        <f t="shared" si="231"/>
        <v/>
      </c>
    </row>
    <row r="4785" spans="16:19" x14ac:dyDescent="0.2">
      <c r="P4785" s="134" t="str">
        <f t="shared" si="230"/>
        <v/>
      </c>
      <c r="Q4785" s="91" t="str">
        <f t="shared" si="232"/>
        <v/>
      </c>
      <c r="S4785" s="91" t="str">
        <f t="shared" si="231"/>
        <v/>
      </c>
    </row>
    <row r="4786" spans="16:19" x14ac:dyDescent="0.2">
      <c r="P4786" s="134" t="str">
        <f t="shared" si="230"/>
        <v/>
      </c>
      <c r="Q4786" s="91" t="str">
        <f t="shared" si="232"/>
        <v/>
      </c>
      <c r="S4786" s="91" t="str">
        <f t="shared" si="231"/>
        <v/>
      </c>
    </row>
    <row r="4787" spans="16:19" x14ac:dyDescent="0.2">
      <c r="P4787" s="134" t="str">
        <f t="shared" si="230"/>
        <v/>
      </c>
      <c r="Q4787" s="91" t="str">
        <f t="shared" si="232"/>
        <v/>
      </c>
      <c r="S4787" s="91" t="str">
        <f t="shared" si="231"/>
        <v/>
      </c>
    </row>
    <row r="4788" spans="16:19" x14ac:dyDescent="0.2">
      <c r="P4788" s="134" t="str">
        <f t="shared" si="230"/>
        <v/>
      </c>
      <c r="Q4788" s="91" t="str">
        <f t="shared" si="232"/>
        <v/>
      </c>
      <c r="S4788" s="91" t="str">
        <f t="shared" si="231"/>
        <v/>
      </c>
    </row>
    <row r="4789" spans="16:19" x14ac:dyDescent="0.2">
      <c r="P4789" s="134" t="str">
        <f t="shared" si="230"/>
        <v/>
      </c>
      <c r="Q4789" s="91" t="str">
        <f t="shared" si="232"/>
        <v/>
      </c>
      <c r="S4789" s="91" t="str">
        <f t="shared" si="231"/>
        <v/>
      </c>
    </row>
    <row r="4790" spans="16:19" x14ac:dyDescent="0.2">
      <c r="P4790" s="134" t="str">
        <f t="shared" si="230"/>
        <v/>
      </c>
      <c r="Q4790" s="91" t="str">
        <f t="shared" si="232"/>
        <v/>
      </c>
      <c r="S4790" s="91" t="str">
        <f t="shared" si="231"/>
        <v/>
      </c>
    </row>
    <row r="4791" spans="16:19" x14ac:dyDescent="0.2">
      <c r="P4791" s="134" t="str">
        <f t="shared" si="230"/>
        <v/>
      </c>
      <c r="Q4791" s="91" t="str">
        <f t="shared" si="232"/>
        <v/>
      </c>
      <c r="S4791" s="91" t="str">
        <f t="shared" si="231"/>
        <v/>
      </c>
    </row>
    <row r="4792" spans="16:19" x14ac:dyDescent="0.2">
      <c r="P4792" s="134" t="str">
        <f t="shared" si="230"/>
        <v/>
      </c>
      <c r="Q4792" s="91" t="str">
        <f t="shared" si="232"/>
        <v/>
      </c>
      <c r="S4792" s="91" t="str">
        <f t="shared" si="231"/>
        <v/>
      </c>
    </row>
    <row r="4793" spans="16:19" x14ac:dyDescent="0.2">
      <c r="P4793" s="134" t="str">
        <f t="shared" si="230"/>
        <v/>
      </c>
      <c r="Q4793" s="91" t="str">
        <f t="shared" si="232"/>
        <v/>
      </c>
      <c r="S4793" s="91" t="str">
        <f t="shared" si="231"/>
        <v/>
      </c>
    </row>
    <row r="4794" spans="16:19" x14ac:dyDescent="0.2">
      <c r="P4794" s="134" t="str">
        <f t="shared" si="230"/>
        <v/>
      </c>
      <c r="Q4794" s="91" t="str">
        <f t="shared" si="232"/>
        <v/>
      </c>
      <c r="S4794" s="91" t="str">
        <f t="shared" si="231"/>
        <v/>
      </c>
    </row>
    <row r="4795" spans="16:19" x14ac:dyDescent="0.2">
      <c r="P4795" s="134" t="str">
        <f t="shared" si="230"/>
        <v/>
      </c>
      <c r="Q4795" s="91" t="str">
        <f t="shared" si="232"/>
        <v/>
      </c>
      <c r="S4795" s="91" t="str">
        <f t="shared" si="231"/>
        <v/>
      </c>
    </row>
    <row r="4796" spans="16:19" x14ac:dyDescent="0.2">
      <c r="P4796" s="134" t="str">
        <f t="shared" si="230"/>
        <v/>
      </c>
      <c r="Q4796" s="91" t="str">
        <f t="shared" si="232"/>
        <v/>
      </c>
      <c r="S4796" s="91" t="str">
        <f t="shared" si="231"/>
        <v/>
      </c>
    </row>
    <row r="4797" spans="16:19" x14ac:dyDescent="0.2">
      <c r="P4797" s="134" t="str">
        <f t="shared" si="230"/>
        <v/>
      </c>
      <c r="Q4797" s="91" t="str">
        <f t="shared" si="232"/>
        <v/>
      </c>
      <c r="S4797" s="91" t="str">
        <f t="shared" si="231"/>
        <v/>
      </c>
    </row>
    <row r="4798" spans="16:19" x14ac:dyDescent="0.2">
      <c r="P4798" s="134" t="str">
        <f t="shared" si="230"/>
        <v/>
      </c>
      <c r="Q4798" s="91" t="str">
        <f t="shared" si="232"/>
        <v/>
      </c>
      <c r="S4798" s="91" t="str">
        <f t="shared" si="231"/>
        <v/>
      </c>
    </row>
    <row r="4799" spans="16:19" x14ac:dyDescent="0.2">
      <c r="P4799" s="134" t="str">
        <f t="shared" si="230"/>
        <v/>
      </c>
      <c r="Q4799" s="91" t="str">
        <f t="shared" si="232"/>
        <v/>
      </c>
      <c r="S4799" s="91" t="str">
        <f t="shared" si="231"/>
        <v/>
      </c>
    </row>
    <row r="4800" spans="16:19" x14ac:dyDescent="0.2">
      <c r="P4800" s="134" t="str">
        <f t="shared" si="230"/>
        <v/>
      </c>
      <c r="Q4800" s="91" t="str">
        <f t="shared" si="232"/>
        <v/>
      </c>
      <c r="S4800" s="91" t="str">
        <f t="shared" si="231"/>
        <v/>
      </c>
    </row>
    <row r="4801" spans="16:19" x14ac:dyDescent="0.2">
      <c r="P4801" s="134" t="str">
        <f t="shared" si="230"/>
        <v/>
      </c>
      <c r="Q4801" s="91" t="str">
        <f t="shared" si="232"/>
        <v/>
      </c>
      <c r="S4801" s="91" t="str">
        <f t="shared" si="231"/>
        <v/>
      </c>
    </row>
    <row r="4802" spans="16:19" x14ac:dyDescent="0.2">
      <c r="P4802" s="134" t="str">
        <f t="shared" si="230"/>
        <v/>
      </c>
      <c r="Q4802" s="91" t="str">
        <f t="shared" si="232"/>
        <v/>
      </c>
      <c r="S4802" s="91" t="str">
        <f t="shared" si="231"/>
        <v/>
      </c>
    </row>
    <row r="4803" spans="16:19" x14ac:dyDescent="0.2">
      <c r="P4803" s="134" t="str">
        <f t="shared" ref="P4803:P4866" si="233">IF(A4803="","",1)</f>
        <v/>
      </c>
      <c r="Q4803" s="91" t="str">
        <f t="shared" si="232"/>
        <v/>
      </c>
      <c r="S4803" s="91" t="str">
        <f t="shared" ref="S4803:S4866" si="234">IF(T4803="AGENT",2,"")&amp;IF(T4803="CLIENT",1,"")</f>
        <v/>
      </c>
    </row>
    <row r="4804" spans="16:19" x14ac:dyDescent="0.2">
      <c r="P4804" s="134" t="str">
        <f t="shared" si="233"/>
        <v/>
      </c>
      <c r="Q4804" s="91" t="str">
        <f t="shared" ref="Q4804:Q4867" si="235">IF(OR(L4804="TROP CHER ALL IN", L4804="TROP CHER FOB", L4804="TROP CHER FRET", L4804="REP HORS DELAIS", L4804="PDT NON ADAPTE", L4804="CDE ANNULEE", L4804="AUTRE"),1, "")</f>
        <v/>
      </c>
      <c r="S4804" s="91" t="str">
        <f t="shared" si="234"/>
        <v/>
      </c>
    </row>
    <row r="4805" spans="16:19" x14ac:dyDescent="0.2">
      <c r="P4805" s="134" t="str">
        <f t="shared" si="233"/>
        <v/>
      </c>
      <c r="Q4805" s="91" t="str">
        <f t="shared" si="235"/>
        <v/>
      </c>
      <c r="S4805" s="91" t="str">
        <f t="shared" si="234"/>
        <v/>
      </c>
    </row>
    <row r="4806" spans="16:19" x14ac:dyDescent="0.2">
      <c r="P4806" s="134" t="str">
        <f t="shared" si="233"/>
        <v/>
      </c>
      <c r="Q4806" s="91" t="str">
        <f t="shared" si="235"/>
        <v/>
      </c>
      <c r="S4806" s="91" t="str">
        <f t="shared" si="234"/>
        <v/>
      </c>
    </row>
    <row r="4807" spans="16:19" x14ac:dyDescent="0.2">
      <c r="P4807" s="134" t="str">
        <f t="shared" si="233"/>
        <v/>
      </c>
      <c r="Q4807" s="91" t="str">
        <f t="shared" si="235"/>
        <v/>
      </c>
      <c r="S4807" s="91" t="str">
        <f t="shared" si="234"/>
        <v/>
      </c>
    </row>
    <row r="4808" spans="16:19" x14ac:dyDescent="0.2">
      <c r="P4808" s="134" t="str">
        <f t="shared" si="233"/>
        <v/>
      </c>
      <c r="Q4808" s="91" t="str">
        <f t="shared" si="235"/>
        <v/>
      </c>
      <c r="S4808" s="91" t="str">
        <f t="shared" si="234"/>
        <v/>
      </c>
    </row>
    <row r="4809" spans="16:19" x14ac:dyDescent="0.2">
      <c r="P4809" s="134" t="str">
        <f t="shared" si="233"/>
        <v/>
      </c>
      <c r="Q4809" s="91" t="str">
        <f t="shared" si="235"/>
        <v/>
      </c>
      <c r="S4809" s="91" t="str">
        <f t="shared" si="234"/>
        <v/>
      </c>
    </row>
    <row r="4810" spans="16:19" x14ac:dyDescent="0.2">
      <c r="P4810" s="134" t="str">
        <f t="shared" si="233"/>
        <v/>
      </c>
      <c r="Q4810" s="91" t="str">
        <f t="shared" si="235"/>
        <v/>
      </c>
      <c r="S4810" s="91" t="str">
        <f t="shared" si="234"/>
        <v/>
      </c>
    </row>
    <row r="4811" spans="16:19" x14ac:dyDescent="0.2">
      <c r="P4811" s="134" t="str">
        <f t="shared" si="233"/>
        <v/>
      </c>
      <c r="Q4811" s="91" t="str">
        <f t="shared" si="235"/>
        <v/>
      </c>
      <c r="S4811" s="91" t="str">
        <f t="shared" si="234"/>
        <v/>
      </c>
    </row>
    <row r="4812" spans="16:19" x14ac:dyDescent="0.2">
      <c r="P4812" s="134" t="str">
        <f t="shared" si="233"/>
        <v/>
      </c>
      <c r="Q4812" s="91" t="str">
        <f t="shared" si="235"/>
        <v/>
      </c>
      <c r="S4812" s="91" t="str">
        <f t="shared" si="234"/>
        <v/>
      </c>
    </row>
    <row r="4813" spans="16:19" x14ac:dyDescent="0.2">
      <c r="P4813" s="134" t="str">
        <f t="shared" si="233"/>
        <v/>
      </c>
      <c r="Q4813" s="91" t="str">
        <f t="shared" si="235"/>
        <v/>
      </c>
      <c r="S4813" s="91" t="str">
        <f t="shared" si="234"/>
        <v/>
      </c>
    </row>
    <row r="4814" spans="16:19" x14ac:dyDescent="0.2">
      <c r="P4814" s="134" t="str">
        <f t="shared" si="233"/>
        <v/>
      </c>
      <c r="Q4814" s="91" t="str">
        <f t="shared" si="235"/>
        <v/>
      </c>
      <c r="S4814" s="91" t="str">
        <f t="shared" si="234"/>
        <v/>
      </c>
    </row>
    <row r="4815" spans="16:19" x14ac:dyDescent="0.2">
      <c r="P4815" s="134" t="str">
        <f t="shared" si="233"/>
        <v/>
      </c>
      <c r="Q4815" s="91" t="str">
        <f t="shared" si="235"/>
        <v/>
      </c>
      <c r="S4815" s="91" t="str">
        <f t="shared" si="234"/>
        <v/>
      </c>
    </row>
    <row r="4816" spans="16:19" x14ac:dyDescent="0.2">
      <c r="P4816" s="134" t="str">
        <f t="shared" si="233"/>
        <v/>
      </c>
      <c r="Q4816" s="91" t="str">
        <f t="shared" si="235"/>
        <v/>
      </c>
      <c r="S4816" s="91" t="str">
        <f t="shared" si="234"/>
        <v/>
      </c>
    </row>
    <row r="4817" spans="16:19" x14ac:dyDescent="0.2">
      <c r="P4817" s="134" t="str">
        <f t="shared" si="233"/>
        <v/>
      </c>
      <c r="Q4817" s="91" t="str">
        <f t="shared" si="235"/>
        <v/>
      </c>
      <c r="S4817" s="91" t="str">
        <f t="shared" si="234"/>
        <v/>
      </c>
    </row>
    <row r="4818" spans="16:19" x14ac:dyDescent="0.2">
      <c r="P4818" s="134" t="str">
        <f t="shared" si="233"/>
        <v/>
      </c>
      <c r="Q4818" s="91" t="str">
        <f t="shared" si="235"/>
        <v/>
      </c>
      <c r="S4818" s="91" t="str">
        <f t="shared" si="234"/>
        <v/>
      </c>
    </row>
    <row r="4819" spans="16:19" x14ac:dyDescent="0.2">
      <c r="P4819" s="134" t="str">
        <f t="shared" si="233"/>
        <v/>
      </c>
      <c r="Q4819" s="91" t="str">
        <f t="shared" si="235"/>
        <v/>
      </c>
      <c r="S4819" s="91" t="str">
        <f t="shared" si="234"/>
        <v/>
      </c>
    </row>
    <row r="4820" spans="16:19" x14ac:dyDescent="0.2">
      <c r="P4820" s="134" t="str">
        <f t="shared" si="233"/>
        <v/>
      </c>
      <c r="Q4820" s="91" t="str">
        <f t="shared" si="235"/>
        <v/>
      </c>
      <c r="S4820" s="91" t="str">
        <f t="shared" si="234"/>
        <v/>
      </c>
    </row>
    <row r="4821" spans="16:19" x14ac:dyDescent="0.2">
      <c r="P4821" s="134" t="str">
        <f t="shared" si="233"/>
        <v/>
      </c>
      <c r="Q4821" s="91" t="str">
        <f t="shared" si="235"/>
        <v/>
      </c>
      <c r="S4821" s="91" t="str">
        <f t="shared" si="234"/>
        <v/>
      </c>
    </row>
    <row r="4822" spans="16:19" x14ac:dyDescent="0.2">
      <c r="P4822" s="134" t="str">
        <f t="shared" si="233"/>
        <v/>
      </c>
      <c r="Q4822" s="91" t="str">
        <f t="shared" si="235"/>
        <v/>
      </c>
      <c r="S4822" s="91" t="str">
        <f t="shared" si="234"/>
        <v/>
      </c>
    </row>
    <row r="4823" spans="16:19" x14ac:dyDescent="0.2">
      <c r="P4823" s="134" t="str">
        <f t="shared" si="233"/>
        <v/>
      </c>
      <c r="Q4823" s="91" t="str">
        <f t="shared" si="235"/>
        <v/>
      </c>
      <c r="S4823" s="91" t="str">
        <f t="shared" si="234"/>
        <v/>
      </c>
    </row>
    <row r="4824" spans="16:19" x14ac:dyDescent="0.2">
      <c r="P4824" s="134" t="str">
        <f t="shared" si="233"/>
        <v/>
      </c>
      <c r="Q4824" s="91" t="str">
        <f t="shared" si="235"/>
        <v/>
      </c>
      <c r="S4824" s="91" t="str">
        <f t="shared" si="234"/>
        <v/>
      </c>
    </row>
    <row r="4825" spans="16:19" x14ac:dyDescent="0.2">
      <c r="P4825" s="134" t="str">
        <f t="shared" si="233"/>
        <v/>
      </c>
      <c r="Q4825" s="91" t="str">
        <f t="shared" si="235"/>
        <v/>
      </c>
      <c r="S4825" s="91" t="str">
        <f t="shared" si="234"/>
        <v/>
      </c>
    </row>
    <row r="4826" spans="16:19" x14ac:dyDescent="0.2">
      <c r="P4826" s="134" t="str">
        <f t="shared" si="233"/>
        <v/>
      </c>
      <c r="Q4826" s="91" t="str">
        <f t="shared" si="235"/>
        <v/>
      </c>
      <c r="S4826" s="91" t="str">
        <f t="shared" si="234"/>
        <v/>
      </c>
    </row>
    <row r="4827" spans="16:19" x14ac:dyDescent="0.2">
      <c r="P4827" s="134" t="str">
        <f t="shared" si="233"/>
        <v/>
      </c>
      <c r="Q4827" s="91" t="str">
        <f t="shared" si="235"/>
        <v/>
      </c>
      <c r="S4827" s="91" t="str">
        <f t="shared" si="234"/>
        <v/>
      </c>
    </row>
    <row r="4828" spans="16:19" x14ac:dyDescent="0.2">
      <c r="P4828" s="134" t="str">
        <f t="shared" si="233"/>
        <v/>
      </c>
      <c r="Q4828" s="91" t="str">
        <f t="shared" si="235"/>
        <v/>
      </c>
      <c r="S4828" s="91" t="str">
        <f t="shared" si="234"/>
        <v/>
      </c>
    </row>
    <row r="4829" spans="16:19" x14ac:dyDescent="0.2">
      <c r="P4829" s="134" t="str">
        <f t="shared" si="233"/>
        <v/>
      </c>
      <c r="Q4829" s="91" t="str">
        <f t="shared" si="235"/>
        <v/>
      </c>
      <c r="S4829" s="91" t="str">
        <f t="shared" si="234"/>
        <v/>
      </c>
    </row>
    <row r="4830" spans="16:19" x14ac:dyDescent="0.2">
      <c r="P4830" s="134" t="str">
        <f t="shared" si="233"/>
        <v/>
      </c>
      <c r="Q4830" s="91" t="str">
        <f t="shared" si="235"/>
        <v/>
      </c>
      <c r="S4830" s="91" t="str">
        <f t="shared" si="234"/>
        <v/>
      </c>
    </row>
    <row r="4831" spans="16:19" x14ac:dyDescent="0.2">
      <c r="P4831" s="134" t="str">
        <f t="shared" si="233"/>
        <v/>
      </c>
      <c r="Q4831" s="91" t="str">
        <f t="shared" si="235"/>
        <v/>
      </c>
      <c r="S4831" s="91" t="str">
        <f t="shared" si="234"/>
        <v/>
      </c>
    </row>
    <row r="4832" spans="16:19" x14ac:dyDescent="0.2">
      <c r="P4832" s="134" t="str">
        <f t="shared" si="233"/>
        <v/>
      </c>
      <c r="Q4832" s="91" t="str">
        <f t="shared" si="235"/>
        <v/>
      </c>
      <c r="S4832" s="91" t="str">
        <f t="shared" si="234"/>
        <v/>
      </c>
    </row>
    <row r="4833" spans="16:19" x14ac:dyDescent="0.2">
      <c r="P4833" s="134" t="str">
        <f t="shared" si="233"/>
        <v/>
      </c>
      <c r="Q4833" s="91" t="str">
        <f t="shared" si="235"/>
        <v/>
      </c>
      <c r="S4833" s="91" t="str">
        <f t="shared" si="234"/>
        <v/>
      </c>
    </row>
    <row r="4834" spans="16:19" x14ac:dyDescent="0.2">
      <c r="P4834" s="134" t="str">
        <f t="shared" si="233"/>
        <v/>
      </c>
      <c r="Q4834" s="91" t="str">
        <f t="shared" si="235"/>
        <v/>
      </c>
      <c r="S4834" s="91" t="str">
        <f t="shared" si="234"/>
        <v/>
      </c>
    </row>
    <row r="4835" spans="16:19" x14ac:dyDescent="0.2">
      <c r="P4835" s="134" t="str">
        <f t="shared" si="233"/>
        <v/>
      </c>
      <c r="Q4835" s="91" t="str">
        <f t="shared" si="235"/>
        <v/>
      </c>
      <c r="S4835" s="91" t="str">
        <f t="shared" si="234"/>
        <v/>
      </c>
    </row>
    <row r="4836" spans="16:19" x14ac:dyDescent="0.2">
      <c r="P4836" s="134" t="str">
        <f t="shared" si="233"/>
        <v/>
      </c>
      <c r="Q4836" s="91" t="str">
        <f t="shared" si="235"/>
        <v/>
      </c>
      <c r="S4836" s="91" t="str">
        <f t="shared" si="234"/>
        <v/>
      </c>
    </row>
    <row r="4837" spans="16:19" x14ac:dyDescent="0.2">
      <c r="P4837" s="134" t="str">
        <f t="shared" si="233"/>
        <v/>
      </c>
      <c r="Q4837" s="91" t="str">
        <f t="shared" si="235"/>
        <v/>
      </c>
      <c r="S4837" s="91" t="str">
        <f t="shared" si="234"/>
        <v/>
      </c>
    </row>
    <row r="4838" spans="16:19" x14ac:dyDescent="0.2">
      <c r="P4838" s="134" t="str">
        <f t="shared" si="233"/>
        <v/>
      </c>
      <c r="Q4838" s="91" t="str">
        <f t="shared" si="235"/>
        <v/>
      </c>
      <c r="S4838" s="91" t="str">
        <f t="shared" si="234"/>
        <v/>
      </c>
    </row>
    <row r="4839" spans="16:19" x14ac:dyDescent="0.2">
      <c r="P4839" s="134" t="str">
        <f t="shared" si="233"/>
        <v/>
      </c>
      <c r="Q4839" s="91" t="str">
        <f t="shared" si="235"/>
        <v/>
      </c>
      <c r="S4839" s="91" t="str">
        <f t="shared" si="234"/>
        <v/>
      </c>
    </row>
    <row r="4840" spans="16:19" x14ac:dyDescent="0.2">
      <c r="P4840" s="134" t="str">
        <f t="shared" si="233"/>
        <v/>
      </c>
      <c r="Q4840" s="91" t="str">
        <f t="shared" si="235"/>
        <v/>
      </c>
      <c r="S4840" s="91" t="str">
        <f t="shared" si="234"/>
        <v/>
      </c>
    </row>
    <row r="4841" spans="16:19" x14ac:dyDescent="0.2">
      <c r="P4841" s="134" t="str">
        <f t="shared" si="233"/>
        <v/>
      </c>
      <c r="Q4841" s="91" t="str">
        <f t="shared" si="235"/>
        <v/>
      </c>
      <c r="S4841" s="91" t="str">
        <f t="shared" si="234"/>
        <v/>
      </c>
    </row>
    <row r="4842" spans="16:19" x14ac:dyDescent="0.2">
      <c r="P4842" s="134" t="str">
        <f t="shared" si="233"/>
        <v/>
      </c>
      <c r="Q4842" s="91" t="str">
        <f t="shared" si="235"/>
        <v/>
      </c>
      <c r="S4842" s="91" t="str">
        <f t="shared" si="234"/>
        <v/>
      </c>
    </row>
    <row r="4843" spans="16:19" x14ac:dyDescent="0.2">
      <c r="P4843" s="134" t="str">
        <f t="shared" si="233"/>
        <v/>
      </c>
      <c r="Q4843" s="91" t="str">
        <f t="shared" si="235"/>
        <v/>
      </c>
      <c r="S4843" s="91" t="str">
        <f t="shared" si="234"/>
        <v/>
      </c>
    </row>
    <row r="4844" spans="16:19" x14ac:dyDescent="0.2">
      <c r="P4844" s="134" t="str">
        <f t="shared" si="233"/>
        <v/>
      </c>
      <c r="Q4844" s="91" t="str">
        <f t="shared" si="235"/>
        <v/>
      </c>
      <c r="S4844" s="91" t="str">
        <f t="shared" si="234"/>
        <v/>
      </c>
    </row>
    <row r="4845" spans="16:19" x14ac:dyDescent="0.2">
      <c r="P4845" s="134" t="str">
        <f t="shared" si="233"/>
        <v/>
      </c>
      <c r="Q4845" s="91" t="str">
        <f t="shared" si="235"/>
        <v/>
      </c>
      <c r="S4845" s="91" t="str">
        <f t="shared" si="234"/>
        <v/>
      </c>
    </row>
    <row r="4846" spans="16:19" x14ac:dyDescent="0.2">
      <c r="P4846" s="134" t="str">
        <f t="shared" si="233"/>
        <v/>
      </c>
      <c r="Q4846" s="91" t="str">
        <f t="shared" si="235"/>
        <v/>
      </c>
      <c r="S4846" s="91" t="str">
        <f t="shared" si="234"/>
        <v/>
      </c>
    </row>
    <row r="4847" spans="16:19" x14ac:dyDescent="0.2">
      <c r="P4847" s="134" t="str">
        <f t="shared" si="233"/>
        <v/>
      </c>
      <c r="Q4847" s="91" t="str">
        <f t="shared" si="235"/>
        <v/>
      </c>
      <c r="S4847" s="91" t="str">
        <f t="shared" si="234"/>
        <v/>
      </c>
    </row>
    <row r="4848" spans="16:19" x14ac:dyDescent="0.2">
      <c r="P4848" s="134" t="str">
        <f t="shared" si="233"/>
        <v/>
      </c>
      <c r="Q4848" s="91" t="str">
        <f t="shared" si="235"/>
        <v/>
      </c>
      <c r="S4848" s="91" t="str">
        <f t="shared" si="234"/>
        <v/>
      </c>
    </row>
    <row r="4849" spans="16:19" x14ac:dyDescent="0.2">
      <c r="P4849" s="134" t="str">
        <f t="shared" si="233"/>
        <v/>
      </c>
      <c r="Q4849" s="91" t="str">
        <f t="shared" si="235"/>
        <v/>
      </c>
      <c r="S4849" s="91" t="str">
        <f t="shared" si="234"/>
        <v/>
      </c>
    </row>
    <row r="4850" spans="16:19" x14ac:dyDescent="0.2">
      <c r="P4850" s="134" t="str">
        <f t="shared" si="233"/>
        <v/>
      </c>
      <c r="Q4850" s="91" t="str">
        <f t="shared" si="235"/>
        <v/>
      </c>
      <c r="S4850" s="91" t="str">
        <f t="shared" si="234"/>
        <v/>
      </c>
    </row>
    <row r="4851" spans="16:19" x14ac:dyDescent="0.2">
      <c r="P4851" s="134" t="str">
        <f t="shared" si="233"/>
        <v/>
      </c>
      <c r="Q4851" s="91" t="str">
        <f t="shared" si="235"/>
        <v/>
      </c>
      <c r="S4851" s="91" t="str">
        <f t="shared" si="234"/>
        <v/>
      </c>
    </row>
    <row r="4852" spans="16:19" x14ac:dyDescent="0.2">
      <c r="P4852" s="134" t="str">
        <f t="shared" si="233"/>
        <v/>
      </c>
      <c r="Q4852" s="91" t="str">
        <f t="shared" si="235"/>
        <v/>
      </c>
      <c r="S4852" s="91" t="str">
        <f t="shared" si="234"/>
        <v/>
      </c>
    </row>
    <row r="4853" spans="16:19" x14ac:dyDescent="0.2">
      <c r="P4853" s="134" t="str">
        <f t="shared" si="233"/>
        <v/>
      </c>
      <c r="Q4853" s="91" t="str">
        <f t="shared" si="235"/>
        <v/>
      </c>
      <c r="S4853" s="91" t="str">
        <f t="shared" si="234"/>
        <v/>
      </c>
    </row>
    <row r="4854" spans="16:19" x14ac:dyDescent="0.2">
      <c r="P4854" s="134" t="str">
        <f t="shared" si="233"/>
        <v/>
      </c>
      <c r="Q4854" s="91" t="str">
        <f t="shared" si="235"/>
        <v/>
      </c>
      <c r="S4854" s="91" t="str">
        <f t="shared" si="234"/>
        <v/>
      </c>
    </row>
    <row r="4855" spans="16:19" x14ac:dyDescent="0.2">
      <c r="P4855" s="134" t="str">
        <f t="shared" si="233"/>
        <v/>
      </c>
      <c r="Q4855" s="91" t="str">
        <f t="shared" si="235"/>
        <v/>
      </c>
      <c r="S4855" s="91" t="str">
        <f t="shared" si="234"/>
        <v/>
      </c>
    </row>
    <row r="4856" spans="16:19" x14ac:dyDescent="0.2">
      <c r="P4856" s="134" t="str">
        <f t="shared" si="233"/>
        <v/>
      </c>
      <c r="Q4856" s="91" t="str">
        <f t="shared" si="235"/>
        <v/>
      </c>
      <c r="S4856" s="91" t="str">
        <f t="shared" si="234"/>
        <v/>
      </c>
    </row>
    <row r="4857" spans="16:19" x14ac:dyDescent="0.2">
      <c r="P4857" s="134" t="str">
        <f t="shared" si="233"/>
        <v/>
      </c>
      <c r="Q4857" s="91" t="str">
        <f t="shared" si="235"/>
        <v/>
      </c>
      <c r="S4857" s="91" t="str">
        <f t="shared" si="234"/>
        <v/>
      </c>
    </row>
    <row r="4858" spans="16:19" x14ac:dyDescent="0.2">
      <c r="P4858" s="134" t="str">
        <f t="shared" si="233"/>
        <v/>
      </c>
      <c r="Q4858" s="91" t="str">
        <f t="shared" si="235"/>
        <v/>
      </c>
      <c r="S4858" s="91" t="str">
        <f t="shared" si="234"/>
        <v/>
      </c>
    </row>
    <row r="4859" spans="16:19" x14ac:dyDescent="0.2">
      <c r="P4859" s="134" t="str">
        <f t="shared" si="233"/>
        <v/>
      </c>
      <c r="Q4859" s="91" t="str">
        <f t="shared" si="235"/>
        <v/>
      </c>
      <c r="S4859" s="91" t="str">
        <f t="shared" si="234"/>
        <v/>
      </c>
    </row>
    <row r="4860" spans="16:19" x14ac:dyDescent="0.2">
      <c r="P4860" s="134" t="str">
        <f t="shared" si="233"/>
        <v/>
      </c>
      <c r="Q4860" s="91" t="str">
        <f t="shared" si="235"/>
        <v/>
      </c>
      <c r="S4860" s="91" t="str">
        <f t="shared" si="234"/>
        <v/>
      </c>
    </row>
    <row r="4861" spans="16:19" x14ac:dyDescent="0.2">
      <c r="P4861" s="134" t="str">
        <f t="shared" si="233"/>
        <v/>
      </c>
      <c r="Q4861" s="91" t="str">
        <f t="shared" si="235"/>
        <v/>
      </c>
      <c r="S4861" s="91" t="str">
        <f t="shared" si="234"/>
        <v/>
      </c>
    </row>
    <row r="4862" spans="16:19" x14ac:dyDescent="0.2">
      <c r="P4862" s="134" t="str">
        <f t="shared" si="233"/>
        <v/>
      </c>
      <c r="Q4862" s="91" t="str">
        <f t="shared" si="235"/>
        <v/>
      </c>
      <c r="S4862" s="91" t="str">
        <f t="shared" si="234"/>
        <v/>
      </c>
    </row>
    <row r="4863" spans="16:19" x14ac:dyDescent="0.2">
      <c r="P4863" s="134" t="str">
        <f t="shared" si="233"/>
        <v/>
      </c>
      <c r="Q4863" s="91" t="str">
        <f t="shared" si="235"/>
        <v/>
      </c>
      <c r="S4863" s="91" t="str">
        <f t="shared" si="234"/>
        <v/>
      </c>
    </row>
    <row r="4864" spans="16:19" x14ac:dyDescent="0.2">
      <c r="P4864" s="134" t="str">
        <f t="shared" si="233"/>
        <v/>
      </c>
      <c r="Q4864" s="91" t="str">
        <f t="shared" si="235"/>
        <v/>
      </c>
      <c r="S4864" s="91" t="str">
        <f t="shared" si="234"/>
        <v/>
      </c>
    </row>
    <row r="4865" spans="16:19" x14ac:dyDescent="0.2">
      <c r="P4865" s="134" t="str">
        <f t="shared" si="233"/>
        <v/>
      </c>
      <c r="Q4865" s="91" t="str">
        <f t="shared" si="235"/>
        <v/>
      </c>
      <c r="S4865" s="91" t="str">
        <f t="shared" si="234"/>
        <v/>
      </c>
    </row>
    <row r="4866" spans="16:19" x14ac:dyDescent="0.2">
      <c r="P4866" s="134" t="str">
        <f t="shared" si="233"/>
        <v/>
      </c>
      <c r="Q4866" s="91" t="str">
        <f t="shared" si="235"/>
        <v/>
      </c>
      <c r="S4866" s="91" t="str">
        <f t="shared" si="234"/>
        <v/>
      </c>
    </row>
    <row r="4867" spans="16:19" x14ac:dyDescent="0.2">
      <c r="P4867" s="134" t="str">
        <f t="shared" ref="P4867:P4930" si="236">IF(A4867="","",1)</f>
        <v/>
      </c>
      <c r="Q4867" s="91" t="str">
        <f t="shared" si="235"/>
        <v/>
      </c>
      <c r="S4867" s="91" t="str">
        <f t="shared" ref="S4867:S4930" si="237">IF(T4867="AGENT",2,"")&amp;IF(T4867="CLIENT",1,"")</f>
        <v/>
      </c>
    </row>
    <row r="4868" spans="16:19" x14ac:dyDescent="0.2">
      <c r="P4868" s="134" t="str">
        <f t="shared" si="236"/>
        <v/>
      </c>
      <c r="Q4868" s="91" t="str">
        <f t="shared" ref="Q4868:Q4931" si="238">IF(OR(L4868="TROP CHER ALL IN", L4868="TROP CHER FOB", L4868="TROP CHER FRET", L4868="REP HORS DELAIS", L4868="PDT NON ADAPTE", L4868="CDE ANNULEE", L4868="AUTRE"),1, "")</f>
        <v/>
      </c>
      <c r="S4868" s="91" t="str">
        <f t="shared" si="237"/>
        <v/>
      </c>
    </row>
    <row r="4869" spans="16:19" x14ac:dyDescent="0.2">
      <c r="P4869" s="134" t="str">
        <f t="shared" si="236"/>
        <v/>
      </c>
      <c r="Q4869" s="91" t="str">
        <f t="shared" si="238"/>
        <v/>
      </c>
      <c r="S4869" s="91" t="str">
        <f t="shared" si="237"/>
        <v/>
      </c>
    </row>
    <row r="4870" spans="16:19" x14ac:dyDescent="0.2">
      <c r="P4870" s="134" t="str">
        <f t="shared" si="236"/>
        <v/>
      </c>
      <c r="Q4870" s="91" t="str">
        <f t="shared" si="238"/>
        <v/>
      </c>
      <c r="S4870" s="91" t="str">
        <f t="shared" si="237"/>
        <v/>
      </c>
    </row>
    <row r="4871" spans="16:19" x14ac:dyDescent="0.2">
      <c r="P4871" s="134" t="str">
        <f t="shared" si="236"/>
        <v/>
      </c>
      <c r="Q4871" s="91" t="str">
        <f t="shared" si="238"/>
        <v/>
      </c>
      <c r="S4871" s="91" t="str">
        <f t="shared" si="237"/>
        <v/>
      </c>
    </row>
    <row r="4872" spans="16:19" x14ac:dyDescent="0.2">
      <c r="P4872" s="134" t="str">
        <f t="shared" si="236"/>
        <v/>
      </c>
      <c r="Q4872" s="91" t="str">
        <f t="shared" si="238"/>
        <v/>
      </c>
      <c r="S4872" s="91" t="str">
        <f t="shared" si="237"/>
        <v/>
      </c>
    </row>
    <row r="4873" spans="16:19" x14ac:dyDescent="0.2">
      <c r="P4873" s="134" t="str">
        <f t="shared" si="236"/>
        <v/>
      </c>
      <c r="Q4873" s="91" t="str">
        <f t="shared" si="238"/>
        <v/>
      </c>
      <c r="S4873" s="91" t="str">
        <f t="shared" si="237"/>
        <v/>
      </c>
    </row>
    <row r="4874" spans="16:19" x14ac:dyDescent="0.2">
      <c r="P4874" s="134" t="str">
        <f t="shared" si="236"/>
        <v/>
      </c>
      <c r="Q4874" s="91" t="str">
        <f t="shared" si="238"/>
        <v/>
      </c>
      <c r="S4874" s="91" t="str">
        <f t="shared" si="237"/>
        <v/>
      </c>
    </row>
    <row r="4875" spans="16:19" x14ac:dyDescent="0.2">
      <c r="P4875" s="134" t="str">
        <f t="shared" si="236"/>
        <v/>
      </c>
      <c r="Q4875" s="91" t="str">
        <f t="shared" si="238"/>
        <v/>
      </c>
      <c r="S4875" s="91" t="str">
        <f t="shared" si="237"/>
        <v/>
      </c>
    </row>
    <row r="4876" spans="16:19" x14ac:dyDescent="0.2">
      <c r="P4876" s="134" t="str">
        <f t="shared" si="236"/>
        <v/>
      </c>
      <c r="Q4876" s="91" t="str">
        <f t="shared" si="238"/>
        <v/>
      </c>
      <c r="S4876" s="91" t="str">
        <f t="shared" si="237"/>
        <v/>
      </c>
    </row>
    <row r="4877" spans="16:19" x14ac:dyDescent="0.2">
      <c r="P4877" s="134" t="str">
        <f t="shared" si="236"/>
        <v/>
      </c>
      <c r="Q4877" s="91" t="str">
        <f t="shared" si="238"/>
        <v/>
      </c>
      <c r="S4877" s="91" t="str">
        <f t="shared" si="237"/>
        <v/>
      </c>
    </row>
    <row r="4878" spans="16:19" x14ac:dyDescent="0.2">
      <c r="P4878" s="134" t="str">
        <f t="shared" si="236"/>
        <v/>
      </c>
      <c r="Q4878" s="91" t="str">
        <f t="shared" si="238"/>
        <v/>
      </c>
      <c r="S4878" s="91" t="str">
        <f t="shared" si="237"/>
        <v/>
      </c>
    </row>
    <row r="4879" spans="16:19" x14ac:dyDescent="0.2">
      <c r="P4879" s="134" t="str">
        <f t="shared" si="236"/>
        <v/>
      </c>
      <c r="Q4879" s="91" t="str">
        <f t="shared" si="238"/>
        <v/>
      </c>
      <c r="S4879" s="91" t="str">
        <f t="shared" si="237"/>
        <v/>
      </c>
    </row>
    <row r="4880" spans="16:19" x14ac:dyDescent="0.2">
      <c r="P4880" s="134" t="str">
        <f t="shared" si="236"/>
        <v/>
      </c>
      <c r="Q4880" s="91" t="str">
        <f t="shared" si="238"/>
        <v/>
      </c>
      <c r="S4880" s="91" t="str">
        <f t="shared" si="237"/>
        <v/>
      </c>
    </row>
    <row r="4881" spans="16:19" x14ac:dyDescent="0.2">
      <c r="P4881" s="134" t="str">
        <f t="shared" si="236"/>
        <v/>
      </c>
      <c r="Q4881" s="91" t="str">
        <f t="shared" si="238"/>
        <v/>
      </c>
      <c r="S4881" s="91" t="str">
        <f t="shared" si="237"/>
        <v/>
      </c>
    </row>
    <row r="4882" spans="16:19" x14ac:dyDescent="0.2">
      <c r="P4882" s="134" t="str">
        <f t="shared" si="236"/>
        <v/>
      </c>
      <c r="Q4882" s="91" t="str">
        <f t="shared" si="238"/>
        <v/>
      </c>
      <c r="S4882" s="91" t="str">
        <f t="shared" si="237"/>
        <v/>
      </c>
    </row>
    <row r="4883" spans="16:19" x14ac:dyDescent="0.2">
      <c r="P4883" s="134" t="str">
        <f t="shared" si="236"/>
        <v/>
      </c>
      <c r="Q4883" s="91" t="str">
        <f t="shared" si="238"/>
        <v/>
      </c>
      <c r="S4883" s="91" t="str">
        <f t="shared" si="237"/>
        <v/>
      </c>
    </row>
    <row r="4884" spans="16:19" x14ac:dyDescent="0.2">
      <c r="P4884" s="134" t="str">
        <f t="shared" si="236"/>
        <v/>
      </c>
      <c r="Q4884" s="91" t="str">
        <f t="shared" si="238"/>
        <v/>
      </c>
      <c r="S4884" s="91" t="str">
        <f t="shared" si="237"/>
        <v/>
      </c>
    </row>
    <row r="4885" spans="16:19" x14ac:dyDescent="0.2">
      <c r="P4885" s="134" t="str">
        <f t="shared" si="236"/>
        <v/>
      </c>
      <c r="Q4885" s="91" t="str">
        <f t="shared" si="238"/>
        <v/>
      </c>
      <c r="S4885" s="91" t="str">
        <f t="shared" si="237"/>
        <v/>
      </c>
    </row>
    <row r="4886" spans="16:19" x14ac:dyDescent="0.2">
      <c r="P4886" s="134" t="str">
        <f t="shared" si="236"/>
        <v/>
      </c>
      <c r="Q4886" s="91" t="str">
        <f t="shared" si="238"/>
        <v/>
      </c>
      <c r="S4886" s="91" t="str">
        <f t="shared" si="237"/>
        <v/>
      </c>
    </row>
    <row r="4887" spans="16:19" x14ac:dyDescent="0.2">
      <c r="P4887" s="134" t="str">
        <f t="shared" si="236"/>
        <v/>
      </c>
      <c r="Q4887" s="91" t="str">
        <f t="shared" si="238"/>
        <v/>
      </c>
      <c r="S4887" s="91" t="str">
        <f t="shared" si="237"/>
        <v/>
      </c>
    </row>
    <row r="4888" spans="16:19" x14ac:dyDescent="0.2">
      <c r="P4888" s="134" t="str">
        <f t="shared" si="236"/>
        <v/>
      </c>
      <c r="Q4888" s="91" t="str">
        <f t="shared" si="238"/>
        <v/>
      </c>
      <c r="S4888" s="91" t="str">
        <f t="shared" si="237"/>
        <v/>
      </c>
    </row>
    <row r="4889" spans="16:19" x14ac:dyDescent="0.2">
      <c r="P4889" s="134" t="str">
        <f t="shared" si="236"/>
        <v/>
      </c>
      <c r="Q4889" s="91" t="str">
        <f t="shared" si="238"/>
        <v/>
      </c>
      <c r="S4889" s="91" t="str">
        <f t="shared" si="237"/>
        <v/>
      </c>
    </row>
    <row r="4890" spans="16:19" x14ac:dyDescent="0.2">
      <c r="P4890" s="134" t="str">
        <f t="shared" si="236"/>
        <v/>
      </c>
      <c r="Q4890" s="91" t="str">
        <f t="shared" si="238"/>
        <v/>
      </c>
      <c r="S4890" s="91" t="str">
        <f t="shared" si="237"/>
        <v/>
      </c>
    </row>
    <row r="4891" spans="16:19" x14ac:dyDescent="0.2">
      <c r="P4891" s="134" t="str">
        <f t="shared" si="236"/>
        <v/>
      </c>
      <c r="Q4891" s="91" t="str">
        <f t="shared" si="238"/>
        <v/>
      </c>
      <c r="S4891" s="91" t="str">
        <f t="shared" si="237"/>
        <v/>
      </c>
    </row>
    <row r="4892" spans="16:19" x14ac:dyDescent="0.2">
      <c r="P4892" s="134" t="str">
        <f t="shared" si="236"/>
        <v/>
      </c>
      <c r="Q4892" s="91" t="str">
        <f t="shared" si="238"/>
        <v/>
      </c>
      <c r="S4892" s="91" t="str">
        <f t="shared" si="237"/>
        <v/>
      </c>
    </row>
    <row r="4893" spans="16:19" x14ac:dyDescent="0.2">
      <c r="P4893" s="134" t="str">
        <f t="shared" si="236"/>
        <v/>
      </c>
      <c r="Q4893" s="91" t="str">
        <f t="shared" si="238"/>
        <v/>
      </c>
      <c r="S4893" s="91" t="str">
        <f t="shared" si="237"/>
        <v/>
      </c>
    </row>
    <row r="4894" spans="16:19" x14ac:dyDescent="0.2">
      <c r="P4894" s="134" t="str">
        <f t="shared" si="236"/>
        <v/>
      </c>
      <c r="Q4894" s="91" t="str">
        <f t="shared" si="238"/>
        <v/>
      </c>
      <c r="S4894" s="91" t="str">
        <f t="shared" si="237"/>
        <v/>
      </c>
    </row>
    <row r="4895" spans="16:19" x14ac:dyDescent="0.2">
      <c r="P4895" s="134" t="str">
        <f t="shared" si="236"/>
        <v/>
      </c>
      <c r="Q4895" s="91" t="str">
        <f t="shared" si="238"/>
        <v/>
      </c>
      <c r="S4895" s="91" t="str">
        <f t="shared" si="237"/>
        <v/>
      </c>
    </row>
    <row r="4896" spans="16:19" x14ac:dyDescent="0.2">
      <c r="P4896" s="134" t="str">
        <f t="shared" si="236"/>
        <v/>
      </c>
      <c r="Q4896" s="91" t="str">
        <f t="shared" si="238"/>
        <v/>
      </c>
      <c r="S4896" s="91" t="str">
        <f t="shared" si="237"/>
        <v/>
      </c>
    </row>
    <row r="4897" spans="16:19" x14ac:dyDescent="0.2">
      <c r="P4897" s="134" t="str">
        <f t="shared" si="236"/>
        <v/>
      </c>
      <c r="Q4897" s="91" t="str">
        <f t="shared" si="238"/>
        <v/>
      </c>
      <c r="S4897" s="91" t="str">
        <f t="shared" si="237"/>
        <v/>
      </c>
    </row>
    <row r="4898" spans="16:19" x14ac:dyDescent="0.2">
      <c r="P4898" s="134" t="str">
        <f t="shared" si="236"/>
        <v/>
      </c>
      <c r="Q4898" s="91" t="str">
        <f t="shared" si="238"/>
        <v/>
      </c>
      <c r="S4898" s="91" t="str">
        <f t="shared" si="237"/>
        <v/>
      </c>
    </row>
    <row r="4899" spans="16:19" x14ac:dyDescent="0.2">
      <c r="P4899" s="134" t="str">
        <f t="shared" si="236"/>
        <v/>
      </c>
      <c r="Q4899" s="91" t="str">
        <f t="shared" si="238"/>
        <v/>
      </c>
      <c r="S4899" s="91" t="str">
        <f t="shared" si="237"/>
        <v/>
      </c>
    </row>
    <row r="4900" spans="16:19" x14ac:dyDescent="0.2">
      <c r="P4900" s="134" t="str">
        <f t="shared" si="236"/>
        <v/>
      </c>
      <c r="Q4900" s="91" t="str">
        <f t="shared" si="238"/>
        <v/>
      </c>
      <c r="S4900" s="91" t="str">
        <f t="shared" si="237"/>
        <v/>
      </c>
    </row>
    <row r="4901" spans="16:19" x14ac:dyDescent="0.2">
      <c r="P4901" s="134" t="str">
        <f t="shared" si="236"/>
        <v/>
      </c>
      <c r="Q4901" s="91" t="str">
        <f t="shared" si="238"/>
        <v/>
      </c>
      <c r="S4901" s="91" t="str">
        <f t="shared" si="237"/>
        <v/>
      </c>
    </row>
    <row r="4902" spans="16:19" x14ac:dyDescent="0.2">
      <c r="P4902" s="134" t="str">
        <f t="shared" si="236"/>
        <v/>
      </c>
      <c r="Q4902" s="91" t="str">
        <f t="shared" si="238"/>
        <v/>
      </c>
      <c r="S4902" s="91" t="str">
        <f t="shared" si="237"/>
        <v/>
      </c>
    </row>
    <row r="4903" spans="16:19" x14ac:dyDescent="0.2">
      <c r="P4903" s="134" t="str">
        <f t="shared" si="236"/>
        <v/>
      </c>
      <c r="Q4903" s="91" t="str">
        <f t="shared" si="238"/>
        <v/>
      </c>
      <c r="S4903" s="91" t="str">
        <f t="shared" si="237"/>
        <v/>
      </c>
    </row>
    <row r="4904" spans="16:19" x14ac:dyDescent="0.2">
      <c r="P4904" s="134" t="str">
        <f t="shared" si="236"/>
        <v/>
      </c>
      <c r="Q4904" s="91" t="str">
        <f t="shared" si="238"/>
        <v/>
      </c>
      <c r="S4904" s="91" t="str">
        <f t="shared" si="237"/>
        <v/>
      </c>
    </row>
    <row r="4905" spans="16:19" x14ac:dyDescent="0.2">
      <c r="P4905" s="134" t="str">
        <f t="shared" si="236"/>
        <v/>
      </c>
      <c r="Q4905" s="91" t="str">
        <f t="shared" si="238"/>
        <v/>
      </c>
      <c r="S4905" s="91" t="str">
        <f t="shared" si="237"/>
        <v/>
      </c>
    </row>
    <row r="4906" spans="16:19" x14ac:dyDescent="0.2">
      <c r="P4906" s="134" t="str">
        <f t="shared" si="236"/>
        <v/>
      </c>
      <c r="Q4906" s="91" t="str">
        <f t="shared" si="238"/>
        <v/>
      </c>
      <c r="S4906" s="91" t="str">
        <f t="shared" si="237"/>
        <v/>
      </c>
    </row>
    <row r="4907" spans="16:19" x14ac:dyDescent="0.2">
      <c r="P4907" s="134" t="str">
        <f t="shared" si="236"/>
        <v/>
      </c>
      <c r="Q4907" s="91" t="str">
        <f t="shared" si="238"/>
        <v/>
      </c>
      <c r="S4907" s="91" t="str">
        <f t="shared" si="237"/>
        <v/>
      </c>
    </row>
    <row r="4908" spans="16:19" x14ac:dyDescent="0.2">
      <c r="P4908" s="134" t="str">
        <f t="shared" si="236"/>
        <v/>
      </c>
      <c r="Q4908" s="91" t="str">
        <f t="shared" si="238"/>
        <v/>
      </c>
      <c r="S4908" s="91" t="str">
        <f t="shared" si="237"/>
        <v/>
      </c>
    </row>
    <row r="4909" spans="16:19" x14ac:dyDescent="0.2">
      <c r="P4909" s="134" t="str">
        <f t="shared" si="236"/>
        <v/>
      </c>
      <c r="Q4909" s="91" t="str">
        <f t="shared" si="238"/>
        <v/>
      </c>
      <c r="S4909" s="91" t="str">
        <f t="shared" si="237"/>
        <v/>
      </c>
    </row>
    <row r="4910" spans="16:19" x14ac:dyDescent="0.2">
      <c r="P4910" s="134" t="str">
        <f t="shared" si="236"/>
        <v/>
      </c>
      <c r="Q4910" s="91" t="str">
        <f t="shared" si="238"/>
        <v/>
      </c>
      <c r="S4910" s="91" t="str">
        <f t="shared" si="237"/>
        <v/>
      </c>
    </row>
    <row r="4911" spans="16:19" x14ac:dyDescent="0.2">
      <c r="P4911" s="134" t="str">
        <f t="shared" si="236"/>
        <v/>
      </c>
      <c r="Q4911" s="91" t="str">
        <f t="shared" si="238"/>
        <v/>
      </c>
      <c r="S4911" s="91" t="str">
        <f t="shared" si="237"/>
        <v/>
      </c>
    </row>
    <row r="4912" spans="16:19" x14ac:dyDescent="0.2">
      <c r="P4912" s="134" t="str">
        <f t="shared" si="236"/>
        <v/>
      </c>
      <c r="Q4912" s="91" t="str">
        <f t="shared" si="238"/>
        <v/>
      </c>
      <c r="S4912" s="91" t="str">
        <f t="shared" si="237"/>
        <v/>
      </c>
    </row>
    <row r="4913" spans="16:19" x14ac:dyDescent="0.2">
      <c r="P4913" s="134" t="str">
        <f t="shared" si="236"/>
        <v/>
      </c>
      <c r="Q4913" s="91" t="str">
        <f t="shared" si="238"/>
        <v/>
      </c>
      <c r="S4913" s="91" t="str">
        <f t="shared" si="237"/>
        <v/>
      </c>
    </row>
    <row r="4914" spans="16:19" x14ac:dyDescent="0.2">
      <c r="P4914" s="134" t="str">
        <f t="shared" si="236"/>
        <v/>
      </c>
      <c r="Q4914" s="91" t="str">
        <f t="shared" si="238"/>
        <v/>
      </c>
      <c r="S4914" s="91" t="str">
        <f t="shared" si="237"/>
        <v/>
      </c>
    </row>
    <row r="4915" spans="16:19" x14ac:dyDescent="0.2">
      <c r="P4915" s="134" t="str">
        <f t="shared" si="236"/>
        <v/>
      </c>
      <c r="Q4915" s="91" t="str">
        <f t="shared" si="238"/>
        <v/>
      </c>
      <c r="S4915" s="91" t="str">
        <f t="shared" si="237"/>
        <v/>
      </c>
    </row>
    <row r="4916" spans="16:19" x14ac:dyDescent="0.2">
      <c r="P4916" s="134" t="str">
        <f t="shared" si="236"/>
        <v/>
      </c>
      <c r="Q4916" s="91" t="str">
        <f t="shared" si="238"/>
        <v/>
      </c>
      <c r="S4916" s="91" t="str">
        <f t="shared" si="237"/>
        <v/>
      </c>
    </row>
    <row r="4917" spans="16:19" x14ac:dyDescent="0.2">
      <c r="P4917" s="134" t="str">
        <f t="shared" si="236"/>
        <v/>
      </c>
      <c r="Q4917" s="91" t="str">
        <f t="shared" si="238"/>
        <v/>
      </c>
      <c r="S4917" s="91" t="str">
        <f t="shared" si="237"/>
        <v/>
      </c>
    </row>
    <row r="4918" spans="16:19" x14ac:dyDescent="0.2">
      <c r="P4918" s="134" t="str">
        <f t="shared" si="236"/>
        <v/>
      </c>
      <c r="Q4918" s="91" t="str">
        <f t="shared" si="238"/>
        <v/>
      </c>
      <c r="S4918" s="91" t="str">
        <f t="shared" si="237"/>
        <v/>
      </c>
    </row>
    <row r="4919" spans="16:19" x14ac:dyDescent="0.2">
      <c r="P4919" s="134" t="str">
        <f t="shared" si="236"/>
        <v/>
      </c>
      <c r="Q4919" s="91" t="str">
        <f t="shared" si="238"/>
        <v/>
      </c>
      <c r="S4919" s="91" t="str">
        <f t="shared" si="237"/>
        <v/>
      </c>
    </row>
    <row r="4920" spans="16:19" x14ac:dyDescent="0.2">
      <c r="P4920" s="134" t="str">
        <f t="shared" si="236"/>
        <v/>
      </c>
      <c r="Q4920" s="91" t="str">
        <f t="shared" si="238"/>
        <v/>
      </c>
      <c r="S4920" s="91" t="str">
        <f t="shared" si="237"/>
        <v/>
      </c>
    </row>
    <row r="4921" spans="16:19" x14ac:dyDescent="0.2">
      <c r="P4921" s="134" t="str">
        <f t="shared" si="236"/>
        <v/>
      </c>
      <c r="Q4921" s="91" t="str">
        <f t="shared" si="238"/>
        <v/>
      </c>
      <c r="S4921" s="91" t="str">
        <f t="shared" si="237"/>
        <v/>
      </c>
    </row>
    <row r="4922" spans="16:19" x14ac:dyDescent="0.2">
      <c r="P4922" s="134" t="str">
        <f t="shared" si="236"/>
        <v/>
      </c>
      <c r="Q4922" s="91" t="str">
        <f t="shared" si="238"/>
        <v/>
      </c>
      <c r="S4922" s="91" t="str">
        <f t="shared" si="237"/>
        <v/>
      </c>
    </row>
    <row r="4923" spans="16:19" x14ac:dyDescent="0.2">
      <c r="P4923" s="134" t="str">
        <f t="shared" si="236"/>
        <v/>
      </c>
      <c r="Q4923" s="91" t="str">
        <f t="shared" si="238"/>
        <v/>
      </c>
      <c r="S4923" s="91" t="str">
        <f t="shared" si="237"/>
        <v/>
      </c>
    </row>
    <row r="4924" spans="16:19" x14ac:dyDescent="0.2">
      <c r="P4924" s="134" t="str">
        <f t="shared" si="236"/>
        <v/>
      </c>
      <c r="Q4924" s="91" t="str">
        <f t="shared" si="238"/>
        <v/>
      </c>
      <c r="S4924" s="91" t="str">
        <f t="shared" si="237"/>
        <v/>
      </c>
    </row>
    <row r="4925" spans="16:19" x14ac:dyDescent="0.2">
      <c r="P4925" s="134" t="str">
        <f t="shared" si="236"/>
        <v/>
      </c>
      <c r="Q4925" s="91" t="str">
        <f t="shared" si="238"/>
        <v/>
      </c>
      <c r="S4925" s="91" t="str">
        <f t="shared" si="237"/>
        <v/>
      </c>
    </row>
    <row r="4926" spans="16:19" x14ac:dyDescent="0.2">
      <c r="P4926" s="134" t="str">
        <f t="shared" si="236"/>
        <v/>
      </c>
      <c r="Q4926" s="91" t="str">
        <f t="shared" si="238"/>
        <v/>
      </c>
      <c r="S4926" s="91" t="str">
        <f t="shared" si="237"/>
        <v/>
      </c>
    </row>
    <row r="4927" spans="16:19" x14ac:dyDescent="0.2">
      <c r="P4927" s="134" t="str">
        <f t="shared" si="236"/>
        <v/>
      </c>
      <c r="Q4927" s="91" t="str">
        <f t="shared" si="238"/>
        <v/>
      </c>
      <c r="S4927" s="91" t="str">
        <f t="shared" si="237"/>
        <v/>
      </c>
    </row>
    <row r="4928" spans="16:19" x14ac:dyDescent="0.2">
      <c r="P4928" s="134" t="str">
        <f t="shared" si="236"/>
        <v/>
      </c>
      <c r="Q4928" s="91" t="str">
        <f t="shared" si="238"/>
        <v/>
      </c>
      <c r="S4928" s="91" t="str">
        <f t="shared" si="237"/>
        <v/>
      </c>
    </row>
    <row r="4929" spans="16:19" x14ac:dyDescent="0.2">
      <c r="P4929" s="134" t="str">
        <f t="shared" si="236"/>
        <v/>
      </c>
      <c r="Q4929" s="91" t="str">
        <f t="shared" si="238"/>
        <v/>
      </c>
      <c r="S4929" s="91" t="str">
        <f t="shared" si="237"/>
        <v/>
      </c>
    </row>
    <row r="4930" spans="16:19" x14ac:dyDescent="0.2">
      <c r="P4930" s="134" t="str">
        <f t="shared" si="236"/>
        <v/>
      </c>
      <c r="Q4930" s="91" t="str">
        <f t="shared" si="238"/>
        <v/>
      </c>
      <c r="S4930" s="91" t="str">
        <f t="shared" si="237"/>
        <v/>
      </c>
    </row>
    <row r="4931" spans="16:19" x14ac:dyDescent="0.2">
      <c r="P4931" s="134" t="str">
        <f t="shared" ref="P4931:P4994" si="239">IF(A4931="","",1)</f>
        <v/>
      </c>
      <c r="Q4931" s="91" t="str">
        <f t="shared" si="238"/>
        <v/>
      </c>
      <c r="S4931" s="91" t="str">
        <f t="shared" ref="S4931:S4994" si="240">IF(T4931="AGENT",2,"")&amp;IF(T4931="CLIENT",1,"")</f>
        <v/>
      </c>
    </row>
    <row r="4932" spans="16:19" x14ac:dyDescent="0.2">
      <c r="P4932" s="134" t="str">
        <f t="shared" si="239"/>
        <v/>
      </c>
      <c r="Q4932" s="91" t="str">
        <f t="shared" ref="Q4932:Q4995" si="241">IF(OR(L4932="TROP CHER ALL IN", L4932="TROP CHER FOB", L4932="TROP CHER FRET", L4932="REP HORS DELAIS", L4932="PDT NON ADAPTE", L4932="CDE ANNULEE", L4932="AUTRE"),1, "")</f>
        <v/>
      </c>
      <c r="S4932" s="91" t="str">
        <f t="shared" si="240"/>
        <v/>
      </c>
    </row>
    <row r="4933" spans="16:19" x14ac:dyDescent="0.2">
      <c r="P4933" s="134" t="str">
        <f t="shared" si="239"/>
        <v/>
      </c>
      <c r="Q4933" s="91" t="str">
        <f t="shared" si="241"/>
        <v/>
      </c>
      <c r="S4933" s="91" t="str">
        <f t="shared" si="240"/>
        <v/>
      </c>
    </row>
    <row r="4934" spans="16:19" x14ac:dyDescent="0.2">
      <c r="P4934" s="134" t="str">
        <f t="shared" si="239"/>
        <v/>
      </c>
      <c r="Q4934" s="91" t="str">
        <f t="shared" si="241"/>
        <v/>
      </c>
      <c r="S4934" s="91" t="str">
        <f t="shared" si="240"/>
        <v/>
      </c>
    </row>
    <row r="4935" spans="16:19" x14ac:dyDescent="0.2">
      <c r="P4935" s="134" t="str">
        <f t="shared" si="239"/>
        <v/>
      </c>
      <c r="Q4935" s="91" t="str">
        <f t="shared" si="241"/>
        <v/>
      </c>
      <c r="S4935" s="91" t="str">
        <f t="shared" si="240"/>
        <v/>
      </c>
    </row>
    <row r="4936" spans="16:19" x14ac:dyDescent="0.2">
      <c r="P4936" s="134" t="str">
        <f t="shared" si="239"/>
        <v/>
      </c>
      <c r="Q4936" s="91" t="str">
        <f t="shared" si="241"/>
        <v/>
      </c>
      <c r="S4936" s="91" t="str">
        <f t="shared" si="240"/>
        <v/>
      </c>
    </row>
    <row r="4937" spans="16:19" x14ac:dyDescent="0.2">
      <c r="P4937" s="134" t="str">
        <f t="shared" si="239"/>
        <v/>
      </c>
      <c r="Q4937" s="91" t="str">
        <f t="shared" si="241"/>
        <v/>
      </c>
      <c r="S4937" s="91" t="str">
        <f t="shared" si="240"/>
        <v/>
      </c>
    </row>
    <row r="4938" spans="16:19" x14ac:dyDescent="0.2">
      <c r="P4938" s="134" t="str">
        <f t="shared" si="239"/>
        <v/>
      </c>
      <c r="Q4938" s="91" t="str">
        <f t="shared" si="241"/>
        <v/>
      </c>
      <c r="S4938" s="91" t="str">
        <f t="shared" si="240"/>
        <v/>
      </c>
    </row>
    <row r="4939" spans="16:19" x14ac:dyDescent="0.2">
      <c r="P4939" s="134" t="str">
        <f t="shared" si="239"/>
        <v/>
      </c>
      <c r="Q4939" s="91" t="str">
        <f t="shared" si="241"/>
        <v/>
      </c>
      <c r="S4939" s="91" t="str">
        <f t="shared" si="240"/>
        <v/>
      </c>
    </row>
    <row r="4940" spans="16:19" x14ac:dyDescent="0.2">
      <c r="P4940" s="134" t="str">
        <f t="shared" si="239"/>
        <v/>
      </c>
      <c r="Q4940" s="91" t="str">
        <f t="shared" si="241"/>
        <v/>
      </c>
      <c r="S4940" s="91" t="str">
        <f t="shared" si="240"/>
        <v/>
      </c>
    </row>
    <row r="4941" spans="16:19" x14ac:dyDescent="0.2">
      <c r="P4941" s="134" t="str">
        <f t="shared" si="239"/>
        <v/>
      </c>
      <c r="Q4941" s="91" t="str">
        <f t="shared" si="241"/>
        <v/>
      </c>
      <c r="S4941" s="91" t="str">
        <f t="shared" si="240"/>
        <v/>
      </c>
    </row>
    <row r="4942" spans="16:19" x14ac:dyDescent="0.2">
      <c r="P4942" s="134" t="str">
        <f t="shared" si="239"/>
        <v/>
      </c>
      <c r="Q4942" s="91" t="str">
        <f t="shared" si="241"/>
        <v/>
      </c>
      <c r="S4942" s="91" t="str">
        <f t="shared" si="240"/>
        <v/>
      </c>
    </row>
    <row r="4943" spans="16:19" x14ac:dyDescent="0.2">
      <c r="P4943" s="134" t="str">
        <f t="shared" si="239"/>
        <v/>
      </c>
      <c r="Q4943" s="91" t="str">
        <f t="shared" si="241"/>
        <v/>
      </c>
      <c r="S4943" s="91" t="str">
        <f t="shared" si="240"/>
        <v/>
      </c>
    </row>
    <row r="4944" spans="16:19" x14ac:dyDescent="0.2">
      <c r="P4944" s="134" t="str">
        <f t="shared" si="239"/>
        <v/>
      </c>
      <c r="Q4944" s="91" t="str">
        <f t="shared" si="241"/>
        <v/>
      </c>
      <c r="S4944" s="91" t="str">
        <f t="shared" si="240"/>
        <v/>
      </c>
    </row>
    <row r="4945" spans="16:19" x14ac:dyDescent="0.2">
      <c r="P4945" s="134" t="str">
        <f t="shared" si="239"/>
        <v/>
      </c>
      <c r="Q4945" s="91" t="str">
        <f t="shared" si="241"/>
        <v/>
      </c>
      <c r="S4945" s="91" t="str">
        <f t="shared" si="240"/>
        <v/>
      </c>
    </row>
    <row r="4946" spans="16:19" x14ac:dyDescent="0.2">
      <c r="P4946" s="134" t="str">
        <f t="shared" si="239"/>
        <v/>
      </c>
      <c r="Q4946" s="91" t="str">
        <f t="shared" si="241"/>
        <v/>
      </c>
      <c r="S4946" s="91" t="str">
        <f t="shared" si="240"/>
        <v/>
      </c>
    </row>
    <row r="4947" spans="16:19" x14ac:dyDescent="0.2">
      <c r="P4947" s="134" t="str">
        <f t="shared" si="239"/>
        <v/>
      </c>
      <c r="Q4947" s="91" t="str">
        <f t="shared" si="241"/>
        <v/>
      </c>
      <c r="S4947" s="91" t="str">
        <f t="shared" si="240"/>
        <v/>
      </c>
    </row>
    <row r="4948" spans="16:19" x14ac:dyDescent="0.2">
      <c r="P4948" s="134" t="str">
        <f t="shared" si="239"/>
        <v/>
      </c>
      <c r="Q4948" s="91" t="str">
        <f t="shared" si="241"/>
        <v/>
      </c>
      <c r="S4948" s="91" t="str">
        <f t="shared" si="240"/>
        <v/>
      </c>
    </row>
    <row r="4949" spans="16:19" x14ac:dyDescent="0.2">
      <c r="P4949" s="134" t="str">
        <f t="shared" si="239"/>
        <v/>
      </c>
      <c r="Q4949" s="91" t="str">
        <f t="shared" si="241"/>
        <v/>
      </c>
      <c r="S4949" s="91" t="str">
        <f t="shared" si="240"/>
        <v/>
      </c>
    </row>
    <row r="4950" spans="16:19" x14ac:dyDescent="0.2">
      <c r="P4950" s="134" t="str">
        <f t="shared" si="239"/>
        <v/>
      </c>
      <c r="Q4950" s="91" t="str">
        <f t="shared" si="241"/>
        <v/>
      </c>
      <c r="S4950" s="91" t="str">
        <f t="shared" si="240"/>
        <v/>
      </c>
    </row>
    <row r="4951" spans="16:19" x14ac:dyDescent="0.2">
      <c r="P4951" s="134" t="str">
        <f t="shared" si="239"/>
        <v/>
      </c>
      <c r="Q4951" s="91" t="str">
        <f t="shared" si="241"/>
        <v/>
      </c>
      <c r="S4951" s="91" t="str">
        <f t="shared" si="240"/>
        <v/>
      </c>
    </row>
    <row r="4952" spans="16:19" x14ac:dyDescent="0.2">
      <c r="P4952" s="134" t="str">
        <f t="shared" si="239"/>
        <v/>
      </c>
      <c r="Q4952" s="91" t="str">
        <f t="shared" si="241"/>
        <v/>
      </c>
      <c r="S4952" s="91" t="str">
        <f t="shared" si="240"/>
        <v/>
      </c>
    </row>
    <row r="4953" spans="16:19" x14ac:dyDescent="0.2">
      <c r="P4953" s="134" t="str">
        <f t="shared" si="239"/>
        <v/>
      </c>
      <c r="Q4953" s="91" t="str">
        <f t="shared" si="241"/>
        <v/>
      </c>
      <c r="S4953" s="91" t="str">
        <f t="shared" si="240"/>
        <v/>
      </c>
    </row>
    <row r="4954" spans="16:19" x14ac:dyDescent="0.2">
      <c r="P4954" s="134" t="str">
        <f t="shared" si="239"/>
        <v/>
      </c>
      <c r="Q4954" s="91" t="str">
        <f t="shared" si="241"/>
        <v/>
      </c>
      <c r="S4954" s="91" t="str">
        <f t="shared" si="240"/>
        <v/>
      </c>
    </row>
    <row r="4955" spans="16:19" x14ac:dyDescent="0.2">
      <c r="P4955" s="134" t="str">
        <f t="shared" si="239"/>
        <v/>
      </c>
      <c r="Q4955" s="91" t="str">
        <f t="shared" si="241"/>
        <v/>
      </c>
      <c r="S4955" s="91" t="str">
        <f t="shared" si="240"/>
        <v/>
      </c>
    </row>
    <row r="4956" spans="16:19" x14ac:dyDescent="0.2">
      <c r="P4956" s="134" t="str">
        <f t="shared" si="239"/>
        <v/>
      </c>
      <c r="Q4956" s="91" t="str">
        <f t="shared" si="241"/>
        <v/>
      </c>
      <c r="S4956" s="91" t="str">
        <f t="shared" si="240"/>
        <v/>
      </c>
    </row>
    <row r="4957" spans="16:19" x14ac:dyDescent="0.2">
      <c r="P4957" s="134" t="str">
        <f t="shared" si="239"/>
        <v/>
      </c>
      <c r="Q4957" s="91" t="str">
        <f t="shared" si="241"/>
        <v/>
      </c>
      <c r="S4957" s="91" t="str">
        <f t="shared" si="240"/>
        <v/>
      </c>
    </row>
    <row r="4958" spans="16:19" x14ac:dyDescent="0.2">
      <c r="P4958" s="134" t="str">
        <f t="shared" si="239"/>
        <v/>
      </c>
      <c r="Q4958" s="91" t="str">
        <f t="shared" si="241"/>
        <v/>
      </c>
      <c r="S4958" s="91" t="str">
        <f t="shared" si="240"/>
        <v/>
      </c>
    </row>
    <row r="4959" spans="16:19" x14ac:dyDescent="0.2">
      <c r="P4959" s="134" t="str">
        <f t="shared" si="239"/>
        <v/>
      </c>
      <c r="Q4959" s="91" t="str">
        <f t="shared" si="241"/>
        <v/>
      </c>
      <c r="S4959" s="91" t="str">
        <f t="shared" si="240"/>
        <v/>
      </c>
    </row>
    <row r="4960" spans="16:19" x14ac:dyDescent="0.2">
      <c r="P4960" s="134" t="str">
        <f t="shared" si="239"/>
        <v/>
      </c>
      <c r="Q4960" s="91" t="str">
        <f t="shared" si="241"/>
        <v/>
      </c>
      <c r="S4960" s="91" t="str">
        <f t="shared" si="240"/>
        <v/>
      </c>
    </row>
    <row r="4961" spans="16:19" x14ac:dyDescent="0.2">
      <c r="P4961" s="134" t="str">
        <f t="shared" si="239"/>
        <v/>
      </c>
      <c r="Q4961" s="91" t="str">
        <f t="shared" si="241"/>
        <v/>
      </c>
      <c r="S4961" s="91" t="str">
        <f t="shared" si="240"/>
        <v/>
      </c>
    </row>
    <row r="4962" spans="16:19" x14ac:dyDescent="0.2">
      <c r="P4962" s="134" t="str">
        <f t="shared" si="239"/>
        <v/>
      </c>
      <c r="Q4962" s="91" t="str">
        <f t="shared" si="241"/>
        <v/>
      </c>
      <c r="S4962" s="91" t="str">
        <f t="shared" si="240"/>
        <v/>
      </c>
    </row>
    <row r="4963" spans="16:19" x14ac:dyDescent="0.2">
      <c r="P4963" s="134" t="str">
        <f t="shared" si="239"/>
        <v/>
      </c>
      <c r="Q4963" s="91" t="str">
        <f t="shared" si="241"/>
        <v/>
      </c>
      <c r="S4963" s="91" t="str">
        <f t="shared" si="240"/>
        <v/>
      </c>
    </row>
    <row r="4964" spans="16:19" x14ac:dyDescent="0.2">
      <c r="P4964" s="134" t="str">
        <f t="shared" si="239"/>
        <v/>
      </c>
      <c r="Q4964" s="91" t="str">
        <f t="shared" si="241"/>
        <v/>
      </c>
      <c r="S4964" s="91" t="str">
        <f t="shared" si="240"/>
        <v/>
      </c>
    </row>
    <row r="4965" spans="16:19" x14ac:dyDescent="0.2">
      <c r="P4965" s="134" t="str">
        <f t="shared" si="239"/>
        <v/>
      </c>
      <c r="Q4965" s="91" t="str">
        <f t="shared" si="241"/>
        <v/>
      </c>
      <c r="S4965" s="91" t="str">
        <f t="shared" si="240"/>
        <v/>
      </c>
    </row>
    <row r="4966" spans="16:19" x14ac:dyDescent="0.2">
      <c r="P4966" s="134" t="str">
        <f t="shared" si="239"/>
        <v/>
      </c>
      <c r="Q4966" s="91" t="str">
        <f t="shared" si="241"/>
        <v/>
      </c>
      <c r="S4966" s="91" t="str">
        <f t="shared" si="240"/>
        <v/>
      </c>
    </row>
    <row r="4967" spans="16:19" x14ac:dyDescent="0.2">
      <c r="P4967" s="134" t="str">
        <f t="shared" si="239"/>
        <v/>
      </c>
      <c r="Q4967" s="91" t="str">
        <f t="shared" si="241"/>
        <v/>
      </c>
      <c r="S4967" s="91" t="str">
        <f t="shared" si="240"/>
        <v/>
      </c>
    </row>
    <row r="4968" spans="16:19" x14ac:dyDescent="0.2">
      <c r="P4968" s="134" t="str">
        <f t="shared" si="239"/>
        <v/>
      </c>
      <c r="Q4968" s="91" t="str">
        <f t="shared" si="241"/>
        <v/>
      </c>
      <c r="S4968" s="91" t="str">
        <f t="shared" si="240"/>
        <v/>
      </c>
    </row>
    <row r="4969" spans="16:19" x14ac:dyDescent="0.2">
      <c r="P4969" s="134" t="str">
        <f t="shared" si="239"/>
        <v/>
      </c>
      <c r="Q4969" s="91" t="str">
        <f t="shared" si="241"/>
        <v/>
      </c>
      <c r="S4969" s="91" t="str">
        <f t="shared" si="240"/>
        <v/>
      </c>
    </row>
    <row r="4970" spans="16:19" x14ac:dyDescent="0.2">
      <c r="P4970" s="134" t="str">
        <f t="shared" si="239"/>
        <v/>
      </c>
      <c r="Q4970" s="91" t="str">
        <f t="shared" si="241"/>
        <v/>
      </c>
      <c r="S4970" s="91" t="str">
        <f t="shared" si="240"/>
        <v/>
      </c>
    </row>
    <row r="4971" spans="16:19" x14ac:dyDescent="0.2">
      <c r="P4971" s="134" t="str">
        <f t="shared" si="239"/>
        <v/>
      </c>
      <c r="Q4971" s="91" t="str">
        <f t="shared" si="241"/>
        <v/>
      </c>
      <c r="S4971" s="91" t="str">
        <f t="shared" si="240"/>
        <v/>
      </c>
    </row>
    <row r="4972" spans="16:19" x14ac:dyDescent="0.2">
      <c r="P4972" s="134" t="str">
        <f t="shared" si="239"/>
        <v/>
      </c>
      <c r="Q4972" s="91" t="str">
        <f t="shared" si="241"/>
        <v/>
      </c>
      <c r="S4972" s="91" t="str">
        <f t="shared" si="240"/>
        <v/>
      </c>
    </row>
    <row r="4973" spans="16:19" x14ac:dyDescent="0.2">
      <c r="P4973" s="134" t="str">
        <f t="shared" si="239"/>
        <v/>
      </c>
      <c r="Q4973" s="91" t="str">
        <f t="shared" si="241"/>
        <v/>
      </c>
      <c r="S4973" s="91" t="str">
        <f t="shared" si="240"/>
        <v/>
      </c>
    </row>
    <row r="4974" spans="16:19" x14ac:dyDescent="0.2">
      <c r="P4974" s="134" t="str">
        <f t="shared" si="239"/>
        <v/>
      </c>
      <c r="Q4974" s="91" t="str">
        <f t="shared" si="241"/>
        <v/>
      </c>
      <c r="S4974" s="91" t="str">
        <f t="shared" si="240"/>
        <v/>
      </c>
    </row>
    <row r="4975" spans="16:19" x14ac:dyDescent="0.2">
      <c r="P4975" s="134" t="str">
        <f t="shared" si="239"/>
        <v/>
      </c>
      <c r="Q4975" s="91" t="str">
        <f t="shared" si="241"/>
        <v/>
      </c>
      <c r="S4975" s="91" t="str">
        <f t="shared" si="240"/>
        <v/>
      </c>
    </row>
    <row r="4976" spans="16:19" x14ac:dyDescent="0.2">
      <c r="P4976" s="134" t="str">
        <f t="shared" si="239"/>
        <v/>
      </c>
      <c r="Q4976" s="91" t="str">
        <f t="shared" si="241"/>
        <v/>
      </c>
      <c r="S4976" s="91" t="str">
        <f t="shared" si="240"/>
        <v/>
      </c>
    </row>
    <row r="4977" spans="16:19" x14ac:dyDescent="0.2">
      <c r="P4977" s="134" t="str">
        <f t="shared" si="239"/>
        <v/>
      </c>
      <c r="Q4977" s="91" t="str">
        <f t="shared" si="241"/>
        <v/>
      </c>
      <c r="S4977" s="91" t="str">
        <f t="shared" si="240"/>
        <v/>
      </c>
    </row>
    <row r="4978" spans="16:19" x14ac:dyDescent="0.2">
      <c r="P4978" s="134" t="str">
        <f t="shared" si="239"/>
        <v/>
      </c>
      <c r="Q4978" s="91" t="str">
        <f t="shared" si="241"/>
        <v/>
      </c>
      <c r="S4978" s="91" t="str">
        <f t="shared" si="240"/>
        <v/>
      </c>
    </row>
    <row r="4979" spans="16:19" x14ac:dyDescent="0.2">
      <c r="P4979" s="134" t="str">
        <f t="shared" si="239"/>
        <v/>
      </c>
      <c r="Q4979" s="91" t="str">
        <f t="shared" si="241"/>
        <v/>
      </c>
      <c r="S4979" s="91" t="str">
        <f t="shared" si="240"/>
        <v/>
      </c>
    </row>
    <row r="4980" spans="16:19" x14ac:dyDescent="0.2">
      <c r="P4980" s="134" t="str">
        <f t="shared" si="239"/>
        <v/>
      </c>
      <c r="Q4980" s="91" t="str">
        <f t="shared" si="241"/>
        <v/>
      </c>
      <c r="S4980" s="91" t="str">
        <f t="shared" si="240"/>
        <v/>
      </c>
    </row>
    <row r="4981" spans="16:19" x14ac:dyDescent="0.2">
      <c r="P4981" s="134" t="str">
        <f t="shared" si="239"/>
        <v/>
      </c>
      <c r="Q4981" s="91" t="str">
        <f t="shared" si="241"/>
        <v/>
      </c>
      <c r="S4981" s="91" t="str">
        <f t="shared" si="240"/>
        <v/>
      </c>
    </row>
    <row r="4982" spans="16:19" x14ac:dyDescent="0.2">
      <c r="P4982" s="134" t="str">
        <f t="shared" si="239"/>
        <v/>
      </c>
      <c r="Q4982" s="91" t="str">
        <f t="shared" si="241"/>
        <v/>
      </c>
      <c r="S4982" s="91" t="str">
        <f t="shared" si="240"/>
        <v/>
      </c>
    </row>
    <row r="4983" spans="16:19" x14ac:dyDescent="0.2">
      <c r="P4983" s="134" t="str">
        <f t="shared" si="239"/>
        <v/>
      </c>
      <c r="Q4983" s="91" t="str">
        <f t="shared" si="241"/>
        <v/>
      </c>
      <c r="S4983" s="91" t="str">
        <f t="shared" si="240"/>
        <v/>
      </c>
    </row>
    <row r="4984" spans="16:19" x14ac:dyDescent="0.2">
      <c r="P4984" s="134" t="str">
        <f t="shared" si="239"/>
        <v/>
      </c>
      <c r="Q4984" s="91" t="str">
        <f t="shared" si="241"/>
        <v/>
      </c>
      <c r="S4984" s="91" t="str">
        <f t="shared" si="240"/>
        <v/>
      </c>
    </row>
    <row r="4985" spans="16:19" x14ac:dyDescent="0.2">
      <c r="P4985" s="134" t="str">
        <f t="shared" si="239"/>
        <v/>
      </c>
      <c r="Q4985" s="91" t="str">
        <f t="shared" si="241"/>
        <v/>
      </c>
      <c r="S4985" s="91" t="str">
        <f t="shared" si="240"/>
        <v/>
      </c>
    </row>
    <row r="4986" spans="16:19" x14ac:dyDescent="0.2">
      <c r="P4986" s="134" t="str">
        <f t="shared" si="239"/>
        <v/>
      </c>
      <c r="Q4986" s="91" t="str">
        <f t="shared" si="241"/>
        <v/>
      </c>
      <c r="S4986" s="91" t="str">
        <f t="shared" si="240"/>
        <v/>
      </c>
    </row>
    <row r="4987" spans="16:19" x14ac:dyDescent="0.2">
      <c r="P4987" s="134" t="str">
        <f t="shared" si="239"/>
        <v/>
      </c>
      <c r="Q4987" s="91" t="str">
        <f t="shared" si="241"/>
        <v/>
      </c>
      <c r="S4987" s="91" t="str">
        <f t="shared" si="240"/>
        <v/>
      </c>
    </row>
    <row r="4988" spans="16:19" x14ac:dyDescent="0.2">
      <c r="P4988" s="134" t="str">
        <f t="shared" si="239"/>
        <v/>
      </c>
      <c r="Q4988" s="91" t="str">
        <f t="shared" si="241"/>
        <v/>
      </c>
      <c r="S4988" s="91" t="str">
        <f t="shared" si="240"/>
        <v/>
      </c>
    </row>
    <row r="4989" spans="16:19" x14ac:dyDescent="0.2">
      <c r="P4989" s="134" t="str">
        <f t="shared" si="239"/>
        <v/>
      </c>
      <c r="Q4989" s="91" t="str">
        <f t="shared" si="241"/>
        <v/>
      </c>
      <c r="S4989" s="91" t="str">
        <f t="shared" si="240"/>
        <v/>
      </c>
    </row>
    <row r="4990" spans="16:19" x14ac:dyDescent="0.2">
      <c r="P4990" s="134" t="str">
        <f t="shared" si="239"/>
        <v/>
      </c>
      <c r="Q4990" s="91" t="str">
        <f t="shared" si="241"/>
        <v/>
      </c>
      <c r="S4990" s="91" t="str">
        <f t="shared" si="240"/>
        <v/>
      </c>
    </row>
    <row r="4991" spans="16:19" x14ac:dyDescent="0.2">
      <c r="P4991" s="134" t="str">
        <f t="shared" si="239"/>
        <v/>
      </c>
      <c r="Q4991" s="91" t="str">
        <f t="shared" si="241"/>
        <v/>
      </c>
      <c r="S4991" s="91" t="str">
        <f t="shared" si="240"/>
        <v/>
      </c>
    </row>
    <row r="4992" spans="16:19" x14ac:dyDescent="0.2">
      <c r="P4992" s="134" t="str">
        <f t="shared" si="239"/>
        <v/>
      </c>
      <c r="Q4992" s="91" t="str">
        <f t="shared" si="241"/>
        <v/>
      </c>
      <c r="S4992" s="91" t="str">
        <f t="shared" si="240"/>
        <v/>
      </c>
    </row>
    <row r="4993" spans="16:19" x14ac:dyDescent="0.2">
      <c r="P4993" s="134" t="str">
        <f t="shared" si="239"/>
        <v/>
      </c>
      <c r="Q4993" s="91" t="str">
        <f t="shared" si="241"/>
        <v/>
      </c>
      <c r="S4993" s="91" t="str">
        <f t="shared" si="240"/>
        <v/>
      </c>
    </row>
    <row r="4994" spans="16:19" x14ac:dyDescent="0.2">
      <c r="P4994" s="134" t="str">
        <f t="shared" si="239"/>
        <v/>
      </c>
      <c r="Q4994" s="91" t="str">
        <f t="shared" si="241"/>
        <v/>
      </c>
      <c r="S4994" s="91" t="str">
        <f t="shared" si="240"/>
        <v/>
      </c>
    </row>
    <row r="4995" spans="16:19" x14ac:dyDescent="0.2">
      <c r="P4995" s="134" t="str">
        <f t="shared" ref="P4995:P5058" si="242">IF(A4995="","",1)</f>
        <v/>
      </c>
      <c r="Q4995" s="91" t="str">
        <f t="shared" si="241"/>
        <v/>
      </c>
      <c r="S4995" s="91" t="str">
        <f t="shared" ref="S4995:S5058" si="243">IF(T4995="AGENT",2,"")&amp;IF(T4995="CLIENT",1,"")</f>
        <v/>
      </c>
    </row>
    <row r="4996" spans="16:19" x14ac:dyDescent="0.2">
      <c r="P4996" s="134" t="str">
        <f t="shared" si="242"/>
        <v/>
      </c>
      <c r="Q4996" s="91" t="str">
        <f t="shared" ref="Q4996:Q5059" si="244">IF(OR(L4996="TROP CHER ALL IN", L4996="TROP CHER FOB", L4996="TROP CHER FRET", L4996="REP HORS DELAIS", L4996="PDT NON ADAPTE", L4996="CDE ANNULEE", L4996="AUTRE"),1, "")</f>
        <v/>
      </c>
      <c r="S4996" s="91" t="str">
        <f t="shared" si="243"/>
        <v/>
      </c>
    </row>
    <row r="4997" spans="16:19" x14ac:dyDescent="0.2">
      <c r="P4997" s="134" t="str">
        <f t="shared" si="242"/>
        <v/>
      </c>
      <c r="Q4997" s="91" t="str">
        <f t="shared" si="244"/>
        <v/>
      </c>
      <c r="S4997" s="91" t="str">
        <f t="shared" si="243"/>
        <v/>
      </c>
    </row>
    <row r="4998" spans="16:19" x14ac:dyDescent="0.2">
      <c r="P4998" s="134" t="str">
        <f t="shared" si="242"/>
        <v/>
      </c>
      <c r="Q4998" s="91" t="str">
        <f t="shared" si="244"/>
        <v/>
      </c>
      <c r="S4998" s="91" t="str">
        <f t="shared" si="243"/>
        <v/>
      </c>
    </row>
    <row r="4999" spans="16:19" x14ac:dyDescent="0.2">
      <c r="P4999" s="134" t="str">
        <f t="shared" si="242"/>
        <v/>
      </c>
      <c r="Q4999" s="91" t="str">
        <f t="shared" si="244"/>
        <v/>
      </c>
      <c r="S4999" s="91" t="str">
        <f t="shared" si="243"/>
        <v/>
      </c>
    </row>
    <row r="5000" spans="16:19" x14ac:dyDescent="0.2">
      <c r="P5000" s="134" t="str">
        <f t="shared" si="242"/>
        <v/>
      </c>
      <c r="Q5000" s="91" t="str">
        <f t="shared" si="244"/>
        <v/>
      </c>
      <c r="S5000" s="91" t="str">
        <f t="shared" si="243"/>
        <v/>
      </c>
    </row>
    <row r="5001" spans="16:19" x14ac:dyDescent="0.2">
      <c r="P5001" s="134" t="str">
        <f t="shared" si="242"/>
        <v/>
      </c>
      <c r="Q5001" s="91" t="str">
        <f t="shared" si="244"/>
        <v/>
      </c>
      <c r="S5001" s="91" t="str">
        <f t="shared" si="243"/>
        <v/>
      </c>
    </row>
    <row r="5002" spans="16:19" x14ac:dyDescent="0.2">
      <c r="P5002" s="134" t="str">
        <f t="shared" si="242"/>
        <v/>
      </c>
      <c r="Q5002" s="91" t="str">
        <f t="shared" si="244"/>
        <v/>
      </c>
      <c r="S5002" s="91" t="str">
        <f t="shared" si="243"/>
        <v/>
      </c>
    </row>
    <row r="5003" spans="16:19" x14ac:dyDescent="0.2">
      <c r="P5003" s="134" t="str">
        <f t="shared" si="242"/>
        <v/>
      </c>
      <c r="Q5003" s="91" t="str">
        <f t="shared" si="244"/>
        <v/>
      </c>
      <c r="S5003" s="91" t="str">
        <f t="shared" si="243"/>
        <v/>
      </c>
    </row>
    <row r="5004" spans="16:19" x14ac:dyDescent="0.2">
      <c r="P5004" s="134" t="str">
        <f t="shared" si="242"/>
        <v/>
      </c>
      <c r="Q5004" s="91" t="str">
        <f t="shared" si="244"/>
        <v/>
      </c>
      <c r="S5004" s="91" t="str">
        <f t="shared" si="243"/>
        <v/>
      </c>
    </row>
    <row r="5005" spans="16:19" x14ac:dyDescent="0.2">
      <c r="P5005" s="134" t="str">
        <f t="shared" si="242"/>
        <v/>
      </c>
      <c r="Q5005" s="91" t="str">
        <f t="shared" si="244"/>
        <v/>
      </c>
      <c r="S5005" s="91" t="str">
        <f t="shared" si="243"/>
        <v/>
      </c>
    </row>
    <row r="5006" spans="16:19" x14ac:dyDescent="0.2">
      <c r="P5006" s="134" t="str">
        <f t="shared" si="242"/>
        <v/>
      </c>
      <c r="Q5006" s="91" t="str">
        <f t="shared" si="244"/>
        <v/>
      </c>
      <c r="S5006" s="91" t="str">
        <f t="shared" si="243"/>
        <v/>
      </c>
    </row>
    <row r="5007" spans="16:19" x14ac:dyDescent="0.2">
      <c r="P5007" s="134" t="str">
        <f t="shared" si="242"/>
        <v/>
      </c>
      <c r="Q5007" s="91" t="str">
        <f t="shared" si="244"/>
        <v/>
      </c>
      <c r="S5007" s="91" t="str">
        <f t="shared" si="243"/>
        <v/>
      </c>
    </row>
    <row r="5008" spans="16:19" x14ac:dyDescent="0.2">
      <c r="P5008" s="134" t="str">
        <f t="shared" si="242"/>
        <v/>
      </c>
      <c r="Q5008" s="91" t="str">
        <f t="shared" si="244"/>
        <v/>
      </c>
      <c r="S5008" s="91" t="str">
        <f t="shared" si="243"/>
        <v/>
      </c>
    </row>
    <row r="5009" spans="16:19" x14ac:dyDescent="0.2">
      <c r="P5009" s="134" t="str">
        <f t="shared" si="242"/>
        <v/>
      </c>
      <c r="Q5009" s="91" t="str">
        <f t="shared" si="244"/>
        <v/>
      </c>
      <c r="S5009" s="91" t="str">
        <f t="shared" si="243"/>
        <v/>
      </c>
    </row>
    <row r="5010" spans="16:19" x14ac:dyDescent="0.2">
      <c r="P5010" s="134" t="str">
        <f t="shared" si="242"/>
        <v/>
      </c>
      <c r="Q5010" s="91" t="str">
        <f t="shared" si="244"/>
        <v/>
      </c>
      <c r="S5010" s="91" t="str">
        <f t="shared" si="243"/>
        <v/>
      </c>
    </row>
    <row r="5011" spans="16:19" x14ac:dyDescent="0.2">
      <c r="P5011" s="134" t="str">
        <f t="shared" si="242"/>
        <v/>
      </c>
      <c r="Q5011" s="91" t="str">
        <f t="shared" si="244"/>
        <v/>
      </c>
      <c r="S5011" s="91" t="str">
        <f t="shared" si="243"/>
        <v/>
      </c>
    </row>
    <row r="5012" spans="16:19" x14ac:dyDescent="0.2">
      <c r="P5012" s="134" t="str">
        <f t="shared" si="242"/>
        <v/>
      </c>
      <c r="Q5012" s="91" t="str">
        <f t="shared" si="244"/>
        <v/>
      </c>
      <c r="S5012" s="91" t="str">
        <f t="shared" si="243"/>
        <v/>
      </c>
    </row>
    <row r="5013" spans="16:19" x14ac:dyDescent="0.2">
      <c r="P5013" s="134" t="str">
        <f t="shared" si="242"/>
        <v/>
      </c>
      <c r="Q5013" s="91" t="str">
        <f t="shared" si="244"/>
        <v/>
      </c>
      <c r="S5013" s="91" t="str">
        <f t="shared" si="243"/>
        <v/>
      </c>
    </row>
    <row r="5014" spans="16:19" x14ac:dyDescent="0.2">
      <c r="P5014" s="134" t="str">
        <f t="shared" si="242"/>
        <v/>
      </c>
      <c r="Q5014" s="91" t="str">
        <f t="shared" si="244"/>
        <v/>
      </c>
      <c r="S5014" s="91" t="str">
        <f t="shared" si="243"/>
        <v/>
      </c>
    </row>
    <row r="5015" spans="16:19" x14ac:dyDescent="0.2">
      <c r="P5015" s="134" t="str">
        <f t="shared" si="242"/>
        <v/>
      </c>
      <c r="Q5015" s="91" t="str">
        <f t="shared" si="244"/>
        <v/>
      </c>
      <c r="S5015" s="91" t="str">
        <f t="shared" si="243"/>
        <v/>
      </c>
    </row>
    <row r="5016" spans="16:19" x14ac:dyDescent="0.2">
      <c r="P5016" s="134" t="str">
        <f t="shared" si="242"/>
        <v/>
      </c>
      <c r="Q5016" s="91" t="str">
        <f t="shared" si="244"/>
        <v/>
      </c>
      <c r="S5016" s="91" t="str">
        <f t="shared" si="243"/>
        <v/>
      </c>
    </row>
    <row r="5017" spans="16:19" x14ac:dyDescent="0.2">
      <c r="P5017" s="134" t="str">
        <f t="shared" si="242"/>
        <v/>
      </c>
      <c r="Q5017" s="91" t="str">
        <f t="shared" si="244"/>
        <v/>
      </c>
      <c r="S5017" s="91" t="str">
        <f t="shared" si="243"/>
        <v/>
      </c>
    </row>
    <row r="5018" spans="16:19" x14ac:dyDescent="0.2">
      <c r="P5018" s="134" t="str">
        <f t="shared" si="242"/>
        <v/>
      </c>
      <c r="Q5018" s="91" t="str">
        <f t="shared" si="244"/>
        <v/>
      </c>
      <c r="S5018" s="91" t="str">
        <f t="shared" si="243"/>
        <v/>
      </c>
    </row>
    <row r="5019" spans="16:19" x14ac:dyDescent="0.2">
      <c r="P5019" s="134" t="str">
        <f t="shared" si="242"/>
        <v/>
      </c>
      <c r="Q5019" s="91" t="str">
        <f t="shared" si="244"/>
        <v/>
      </c>
      <c r="S5019" s="91" t="str">
        <f t="shared" si="243"/>
        <v/>
      </c>
    </row>
    <row r="5020" spans="16:19" x14ac:dyDescent="0.2">
      <c r="P5020" s="134" t="str">
        <f t="shared" si="242"/>
        <v/>
      </c>
      <c r="Q5020" s="91" t="str">
        <f t="shared" si="244"/>
        <v/>
      </c>
      <c r="S5020" s="91" t="str">
        <f t="shared" si="243"/>
        <v/>
      </c>
    </row>
    <row r="5021" spans="16:19" x14ac:dyDescent="0.2">
      <c r="P5021" s="134" t="str">
        <f t="shared" si="242"/>
        <v/>
      </c>
      <c r="Q5021" s="91" t="str">
        <f t="shared" si="244"/>
        <v/>
      </c>
      <c r="S5021" s="91" t="str">
        <f t="shared" si="243"/>
        <v/>
      </c>
    </row>
    <row r="5022" spans="16:19" x14ac:dyDescent="0.2">
      <c r="P5022" s="134" t="str">
        <f t="shared" si="242"/>
        <v/>
      </c>
      <c r="Q5022" s="91" t="str">
        <f t="shared" si="244"/>
        <v/>
      </c>
      <c r="S5022" s="91" t="str">
        <f t="shared" si="243"/>
        <v/>
      </c>
    </row>
    <row r="5023" spans="16:19" x14ac:dyDescent="0.2">
      <c r="P5023" s="134" t="str">
        <f t="shared" si="242"/>
        <v/>
      </c>
      <c r="Q5023" s="91" t="str">
        <f t="shared" si="244"/>
        <v/>
      </c>
      <c r="S5023" s="91" t="str">
        <f t="shared" si="243"/>
        <v/>
      </c>
    </row>
    <row r="5024" spans="16:19" x14ac:dyDescent="0.2">
      <c r="P5024" s="134" t="str">
        <f t="shared" si="242"/>
        <v/>
      </c>
      <c r="Q5024" s="91" t="str">
        <f t="shared" si="244"/>
        <v/>
      </c>
      <c r="S5024" s="91" t="str">
        <f t="shared" si="243"/>
        <v/>
      </c>
    </row>
    <row r="5025" spans="16:19" x14ac:dyDescent="0.2">
      <c r="P5025" s="134" t="str">
        <f t="shared" si="242"/>
        <v/>
      </c>
      <c r="Q5025" s="91" t="str">
        <f t="shared" si="244"/>
        <v/>
      </c>
      <c r="S5025" s="91" t="str">
        <f t="shared" si="243"/>
        <v/>
      </c>
    </row>
    <row r="5026" spans="16:19" x14ac:dyDescent="0.2">
      <c r="P5026" s="134" t="str">
        <f t="shared" si="242"/>
        <v/>
      </c>
      <c r="Q5026" s="91" t="str">
        <f t="shared" si="244"/>
        <v/>
      </c>
      <c r="S5026" s="91" t="str">
        <f t="shared" si="243"/>
        <v/>
      </c>
    </row>
    <row r="5027" spans="16:19" x14ac:dyDescent="0.2">
      <c r="P5027" s="134" t="str">
        <f t="shared" si="242"/>
        <v/>
      </c>
      <c r="Q5027" s="91" t="str">
        <f t="shared" si="244"/>
        <v/>
      </c>
      <c r="S5027" s="91" t="str">
        <f t="shared" si="243"/>
        <v/>
      </c>
    </row>
    <row r="5028" spans="16:19" x14ac:dyDescent="0.2">
      <c r="P5028" s="134" t="str">
        <f t="shared" si="242"/>
        <v/>
      </c>
      <c r="Q5028" s="91" t="str">
        <f t="shared" si="244"/>
        <v/>
      </c>
      <c r="S5028" s="91" t="str">
        <f t="shared" si="243"/>
        <v/>
      </c>
    </row>
    <row r="5029" spans="16:19" x14ac:dyDescent="0.2">
      <c r="P5029" s="134" t="str">
        <f t="shared" si="242"/>
        <v/>
      </c>
      <c r="Q5029" s="91" t="str">
        <f t="shared" si="244"/>
        <v/>
      </c>
      <c r="S5029" s="91" t="str">
        <f t="shared" si="243"/>
        <v/>
      </c>
    </row>
    <row r="5030" spans="16:19" x14ac:dyDescent="0.2">
      <c r="P5030" s="134" t="str">
        <f t="shared" si="242"/>
        <v/>
      </c>
      <c r="Q5030" s="91" t="str">
        <f t="shared" si="244"/>
        <v/>
      </c>
      <c r="S5030" s="91" t="str">
        <f t="shared" si="243"/>
        <v/>
      </c>
    </row>
    <row r="5031" spans="16:19" x14ac:dyDescent="0.2">
      <c r="P5031" s="134" t="str">
        <f t="shared" si="242"/>
        <v/>
      </c>
      <c r="Q5031" s="91" t="str">
        <f t="shared" si="244"/>
        <v/>
      </c>
      <c r="S5031" s="91" t="str">
        <f t="shared" si="243"/>
        <v/>
      </c>
    </row>
    <row r="5032" spans="16:19" x14ac:dyDescent="0.2">
      <c r="P5032" s="134" t="str">
        <f t="shared" si="242"/>
        <v/>
      </c>
      <c r="Q5032" s="91" t="str">
        <f t="shared" si="244"/>
        <v/>
      </c>
      <c r="S5032" s="91" t="str">
        <f t="shared" si="243"/>
        <v/>
      </c>
    </row>
    <row r="5033" spans="16:19" x14ac:dyDescent="0.2">
      <c r="P5033" s="134" t="str">
        <f t="shared" si="242"/>
        <v/>
      </c>
      <c r="Q5033" s="91" t="str">
        <f t="shared" si="244"/>
        <v/>
      </c>
      <c r="S5033" s="91" t="str">
        <f t="shared" si="243"/>
        <v/>
      </c>
    </row>
    <row r="5034" spans="16:19" x14ac:dyDescent="0.2">
      <c r="P5034" s="134" t="str">
        <f t="shared" si="242"/>
        <v/>
      </c>
      <c r="Q5034" s="91" t="str">
        <f t="shared" si="244"/>
        <v/>
      </c>
      <c r="S5034" s="91" t="str">
        <f t="shared" si="243"/>
        <v/>
      </c>
    </row>
    <row r="5035" spans="16:19" x14ac:dyDescent="0.2">
      <c r="P5035" s="134" t="str">
        <f t="shared" si="242"/>
        <v/>
      </c>
      <c r="Q5035" s="91" t="str">
        <f t="shared" si="244"/>
        <v/>
      </c>
      <c r="S5035" s="91" t="str">
        <f t="shared" si="243"/>
        <v/>
      </c>
    </row>
    <row r="5036" spans="16:19" x14ac:dyDescent="0.2">
      <c r="P5036" s="134" t="str">
        <f t="shared" si="242"/>
        <v/>
      </c>
      <c r="Q5036" s="91" t="str">
        <f t="shared" si="244"/>
        <v/>
      </c>
      <c r="S5036" s="91" t="str">
        <f t="shared" si="243"/>
        <v/>
      </c>
    </row>
    <row r="5037" spans="16:19" x14ac:dyDescent="0.2">
      <c r="P5037" s="134" t="str">
        <f t="shared" si="242"/>
        <v/>
      </c>
      <c r="Q5037" s="91" t="str">
        <f t="shared" si="244"/>
        <v/>
      </c>
      <c r="S5037" s="91" t="str">
        <f t="shared" si="243"/>
        <v/>
      </c>
    </row>
    <row r="5038" spans="16:19" x14ac:dyDescent="0.2">
      <c r="P5038" s="134" t="str">
        <f t="shared" si="242"/>
        <v/>
      </c>
      <c r="Q5038" s="91" t="str">
        <f t="shared" si="244"/>
        <v/>
      </c>
      <c r="S5038" s="91" t="str">
        <f t="shared" si="243"/>
        <v/>
      </c>
    </row>
    <row r="5039" spans="16:19" x14ac:dyDescent="0.2">
      <c r="P5039" s="134" t="str">
        <f t="shared" si="242"/>
        <v/>
      </c>
      <c r="Q5039" s="91" t="str">
        <f t="shared" si="244"/>
        <v/>
      </c>
      <c r="S5039" s="91" t="str">
        <f t="shared" si="243"/>
        <v/>
      </c>
    </row>
    <row r="5040" spans="16:19" x14ac:dyDescent="0.2">
      <c r="P5040" s="134" t="str">
        <f t="shared" si="242"/>
        <v/>
      </c>
      <c r="Q5040" s="91" t="str">
        <f t="shared" si="244"/>
        <v/>
      </c>
      <c r="S5040" s="91" t="str">
        <f t="shared" si="243"/>
        <v/>
      </c>
    </row>
    <row r="5041" spans="16:19" x14ac:dyDescent="0.2">
      <c r="P5041" s="134" t="str">
        <f t="shared" si="242"/>
        <v/>
      </c>
      <c r="Q5041" s="91" t="str">
        <f t="shared" si="244"/>
        <v/>
      </c>
      <c r="S5041" s="91" t="str">
        <f t="shared" si="243"/>
        <v/>
      </c>
    </row>
    <row r="5042" spans="16:19" x14ac:dyDescent="0.2">
      <c r="P5042" s="134" t="str">
        <f t="shared" si="242"/>
        <v/>
      </c>
      <c r="Q5042" s="91" t="str">
        <f t="shared" si="244"/>
        <v/>
      </c>
      <c r="S5042" s="91" t="str">
        <f t="shared" si="243"/>
        <v/>
      </c>
    </row>
    <row r="5043" spans="16:19" x14ac:dyDescent="0.2">
      <c r="P5043" s="134" t="str">
        <f t="shared" si="242"/>
        <v/>
      </c>
      <c r="Q5043" s="91" t="str">
        <f t="shared" si="244"/>
        <v/>
      </c>
      <c r="S5043" s="91" t="str">
        <f t="shared" si="243"/>
        <v/>
      </c>
    </row>
    <row r="5044" spans="16:19" x14ac:dyDescent="0.2">
      <c r="P5044" s="134" t="str">
        <f t="shared" si="242"/>
        <v/>
      </c>
      <c r="Q5044" s="91" t="str">
        <f t="shared" si="244"/>
        <v/>
      </c>
      <c r="S5044" s="91" t="str">
        <f t="shared" si="243"/>
        <v/>
      </c>
    </row>
    <row r="5045" spans="16:19" x14ac:dyDescent="0.2">
      <c r="P5045" s="134" t="str">
        <f t="shared" si="242"/>
        <v/>
      </c>
      <c r="Q5045" s="91" t="str">
        <f t="shared" si="244"/>
        <v/>
      </c>
      <c r="S5045" s="91" t="str">
        <f t="shared" si="243"/>
        <v/>
      </c>
    </row>
    <row r="5046" spans="16:19" x14ac:dyDescent="0.2">
      <c r="P5046" s="134" t="str">
        <f t="shared" si="242"/>
        <v/>
      </c>
      <c r="Q5046" s="91" t="str">
        <f t="shared" si="244"/>
        <v/>
      </c>
      <c r="S5046" s="91" t="str">
        <f t="shared" si="243"/>
        <v/>
      </c>
    </row>
    <row r="5047" spans="16:19" x14ac:dyDescent="0.2">
      <c r="P5047" s="134" t="str">
        <f t="shared" si="242"/>
        <v/>
      </c>
      <c r="Q5047" s="91" t="str">
        <f t="shared" si="244"/>
        <v/>
      </c>
      <c r="S5047" s="91" t="str">
        <f t="shared" si="243"/>
        <v/>
      </c>
    </row>
    <row r="5048" spans="16:19" x14ac:dyDescent="0.2">
      <c r="P5048" s="134" t="str">
        <f t="shared" si="242"/>
        <v/>
      </c>
      <c r="Q5048" s="91" t="str">
        <f t="shared" si="244"/>
        <v/>
      </c>
      <c r="S5048" s="91" t="str">
        <f t="shared" si="243"/>
        <v/>
      </c>
    </row>
    <row r="5049" spans="16:19" x14ac:dyDescent="0.2">
      <c r="P5049" s="134" t="str">
        <f t="shared" si="242"/>
        <v/>
      </c>
      <c r="Q5049" s="91" t="str">
        <f t="shared" si="244"/>
        <v/>
      </c>
      <c r="S5049" s="91" t="str">
        <f t="shared" si="243"/>
        <v/>
      </c>
    </row>
    <row r="5050" spans="16:19" x14ac:dyDescent="0.2">
      <c r="P5050" s="134" t="str">
        <f t="shared" si="242"/>
        <v/>
      </c>
      <c r="Q5050" s="91" t="str">
        <f t="shared" si="244"/>
        <v/>
      </c>
      <c r="S5050" s="91" t="str">
        <f t="shared" si="243"/>
        <v/>
      </c>
    </row>
    <row r="5051" spans="16:19" x14ac:dyDescent="0.2">
      <c r="P5051" s="134" t="str">
        <f t="shared" si="242"/>
        <v/>
      </c>
      <c r="Q5051" s="91" t="str">
        <f t="shared" si="244"/>
        <v/>
      </c>
      <c r="S5051" s="91" t="str">
        <f t="shared" si="243"/>
        <v/>
      </c>
    </row>
    <row r="5052" spans="16:19" x14ac:dyDescent="0.2">
      <c r="P5052" s="134" t="str">
        <f t="shared" si="242"/>
        <v/>
      </c>
      <c r="Q5052" s="91" t="str">
        <f t="shared" si="244"/>
        <v/>
      </c>
      <c r="S5052" s="91" t="str">
        <f t="shared" si="243"/>
        <v/>
      </c>
    </row>
    <row r="5053" spans="16:19" x14ac:dyDescent="0.2">
      <c r="P5053" s="134" t="str">
        <f t="shared" si="242"/>
        <v/>
      </c>
      <c r="Q5053" s="91" t="str">
        <f t="shared" si="244"/>
        <v/>
      </c>
      <c r="S5053" s="91" t="str">
        <f t="shared" si="243"/>
        <v/>
      </c>
    </row>
    <row r="5054" spans="16:19" x14ac:dyDescent="0.2">
      <c r="P5054" s="134" t="str">
        <f t="shared" si="242"/>
        <v/>
      </c>
      <c r="Q5054" s="91" t="str">
        <f t="shared" si="244"/>
        <v/>
      </c>
      <c r="S5054" s="91" t="str">
        <f t="shared" si="243"/>
        <v/>
      </c>
    </row>
    <row r="5055" spans="16:19" x14ac:dyDescent="0.2">
      <c r="P5055" s="134" t="str">
        <f t="shared" si="242"/>
        <v/>
      </c>
      <c r="Q5055" s="91" t="str">
        <f t="shared" si="244"/>
        <v/>
      </c>
      <c r="S5055" s="91" t="str">
        <f t="shared" si="243"/>
        <v/>
      </c>
    </row>
    <row r="5056" spans="16:19" x14ac:dyDescent="0.2">
      <c r="P5056" s="134" t="str">
        <f t="shared" si="242"/>
        <v/>
      </c>
      <c r="Q5056" s="91" t="str">
        <f t="shared" si="244"/>
        <v/>
      </c>
      <c r="S5056" s="91" t="str">
        <f t="shared" si="243"/>
        <v/>
      </c>
    </row>
    <row r="5057" spans="16:19" x14ac:dyDescent="0.2">
      <c r="P5057" s="134" t="str">
        <f t="shared" si="242"/>
        <v/>
      </c>
      <c r="Q5057" s="91" t="str">
        <f t="shared" si="244"/>
        <v/>
      </c>
      <c r="S5057" s="91" t="str">
        <f t="shared" si="243"/>
        <v/>
      </c>
    </row>
    <row r="5058" spans="16:19" x14ac:dyDescent="0.2">
      <c r="P5058" s="134" t="str">
        <f t="shared" si="242"/>
        <v/>
      </c>
      <c r="Q5058" s="91" t="str">
        <f t="shared" si="244"/>
        <v/>
      </c>
      <c r="S5058" s="91" t="str">
        <f t="shared" si="243"/>
        <v/>
      </c>
    </row>
    <row r="5059" spans="16:19" x14ac:dyDescent="0.2">
      <c r="P5059" s="134" t="str">
        <f t="shared" ref="P5059:P5122" si="245">IF(A5059="","",1)</f>
        <v/>
      </c>
      <c r="Q5059" s="91" t="str">
        <f t="shared" si="244"/>
        <v/>
      </c>
      <c r="S5059" s="91" t="str">
        <f t="shared" ref="S5059:S5122" si="246">IF(T5059="AGENT",2,"")&amp;IF(T5059="CLIENT",1,"")</f>
        <v/>
      </c>
    </row>
    <row r="5060" spans="16:19" x14ac:dyDescent="0.2">
      <c r="P5060" s="134" t="str">
        <f t="shared" si="245"/>
        <v/>
      </c>
      <c r="Q5060" s="91" t="str">
        <f t="shared" ref="Q5060:Q5123" si="247">IF(OR(L5060="TROP CHER ALL IN", L5060="TROP CHER FOB", L5060="TROP CHER FRET", L5060="REP HORS DELAIS", L5060="PDT NON ADAPTE", L5060="CDE ANNULEE", L5060="AUTRE"),1, "")</f>
        <v/>
      </c>
      <c r="S5060" s="91" t="str">
        <f t="shared" si="246"/>
        <v/>
      </c>
    </row>
    <row r="5061" spans="16:19" x14ac:dyDescent="0.2">
      <c r="P5061" s="134" t="str">
        <f t="shared" si="245"/>
        <v/>
      </c>
      <c r="Q5061" s="91" t="str">
        <f t="shared" si="247"/>
        <v/>
      </c>
      <c r="S5061" s="91" t="str">
        <f t="shared" si="246"/>
        <v/>
      </c>
    </row>
    <row r="5062" spans="16:19" x14ac:dyDescent="0.2">
      <c r="P5062" s="134" t="str">
        <f t="shared" si="245"/>
        <v/>
      </c>
      <c r="Q5062" s="91" t="str">
        <f t="shared" si="247"/>
        <v/>
      </c>
      <c r="S5062" s="91" t="str">
        <f t="shared" si="246"/>
        <v/>
      </c>
    </row>
    <row r="5063" spans="16:19" x14ac:dyDescent="0.2">
      <c r="P5063" s="134" t="str">
        <f t="shared" si="245"/>
        <v/>
      </c>
      <c r="Q5063" s="91" t="str">
        <f t="shared" si="247"/>
        <v/>
      </c>
      <c r="S5063" s="91" t="str">
        <f t="shared" si="246"/>
        <v/>
      </c>
    </row>
    <row r="5064" spans="16:19" x14ac:dyDescent="0.2">
      <c r="P5064" s="134" t="str">
        <f t="shared" si="245"/>
        <v/>
      </c>
      <c r="Q5064" s="91" t="str">
        <f t="shared" si="247"/>
        <v/>
      </c>
      <c r="S5064" s="91" t="str">
        <f t="shared" si="246"/>
        <v/>
      </c>
    </row>
    <row r="5065" spans="16:19" x14ac:dyDescent="0.2">
      <c r="P5065" s="134" t="str">
        <f t="shared" si="245"/>
        <v/>
      </c>
      <c r="Q5065" s="91" t="str">
        <f t="shared" si="247"/>
        <v/>
      </c>
      <c r="S5065" s="91" t="str">
        <f t="shared" si="246"/>
        <v/>
      </c>
    </row>
    <row r="5066" spans="16:19" x14ac:dyDescent="0.2">
      <c r="P5066" s="134" t="str">
        <f t="shared" si="245"/>
        <v/>
      </c>
      <c r="Q5066" s="91" t="str">
        <f t="shared" si="247"/>
        <v/>
      </c>
      <c r="S5066" s="91" t="str">
        <f t="shared" si="246"/>
        <v/>
      </c>
    </row>
    <row r="5067" spans="16:19" x14ac:dyDescent="0.2">
      <c r="P5067" s="134" t="str">
        <f t="shared" si="245"/>
        <v/>
      </c>
      <c r="Q5067" s="91" t="str">
        <f t="shared" si="247"/>
        <v/>
      </c>
      <c r="S5067" s="91" t="str">
        <f t="shared" si="246"/>
        <v/>
      </c>
    </row>
    <row r="5068" spans="16:19" x14ac:dyDescent="0.2">
      <c r="P5068" s="134" t="str">
        <f t="shared" si="245"/>
        <v/>
      </c>
      <c r="Q5068" s="91" t="str">
        <f t="shared" si="247"/>
        <v/>
      </c>
      <c r="S5068" s="91" t="str">
        <f t="shared" si="246"/>
        <v/>
      </c>
    </row>
    <row r="5069" spans="16:19" x14ac:dyDescent="0.2">
      <c r="P5069" s="134" t="str">
        <f t="shared" si="245"/>
        <v/>
      </c>
      <c r="Q5069" s="91" t="str">
        <f t="shared" si="247"/>
        <v/>
      </c>
      <c r="S5069" s="91" t="str">
        <f t="shared" si="246"/>
        <v/>
      </c>
    </row>
    <row r="5070" spans="16:19" x14ac:dyDescent="0.2">
      <c r="P5070" s="134" t="str">
        <f t="shared" si="245"/>
        <v/>
      </c>
      <c r="Q5070" s="91" t="str">
        <f t="shared" si="247"/>
        <v/>
      </c>
      <c r="S5070" s="91" t="str">
        <f t="shared" si="246"/>
        <v/>
      </c>
    </row>
    <row r="5071" spans="16:19" x14ac:dyDescent="0.2">
      <c r="P5071" s="134" t="str">
        <f t="shared" si="245"/>
        <v/>
      </c>
      <c r="Q5071" s="91" t="str">
        <f t="shared" si="247"/>
        <v/>
      </c>
      <c r="S5071" s="91" t="str">
        <f t="shared" si="246"/>
        <v/>
      </c>
    </row>
    <row r="5072" spans="16:19" x14ac:dyDescent="0.2">
      <c r="P5072" s="134" t="str">
        <f t="shared" si="245"/>
        <v/>
      </c>
      <c r="Q5072" s="91" t="str">
        <f t="shared" si="247"/>
        <v/>
      </c>
      <c r="S5072" s="91" t="str">
        <f t="shared" si="246"/>
        <v/>
      </c>
    </row>
    <row r="5073" spans="16:19" x14ac:dyDescent="0.2">
      <c r="P5073" s="134" t="str">
        <f t="shared" si="245"/>
        <v/>
      </c>
      <c r="Q5073" s="91" t="str">
        <f t="shared" si="247"/>
        <v/>
      </c>
      <c r="S5073" s="91" t="str">
        <f t="shared" si="246"/>
        <v/>
      </c>
    </row>
    <row r="5074" spans="16:19" x14ac:dyDescent="0.2">
      <c r="P5074" s="134" t="str">
        <f t="shared" si="245"/>
        <v/>
      </c>
      <c r="Q5074" s="91" t="str">
        <f t="shared" si="247"/>
        <v/>
      </c>
      <c r="S5074" s="91" t="str">
        <f t="shared" si="246"/>
        <v/>
      </c>
    </row>
    <row r="5075" spans="16:19" x14ac:dyDescent="0.2">
      <c r="P5075" s="134" t="str">
        <f t="shared" si="245"/>
        <v/>
      </c>
      <c r="Q5075" s="91" t="str">
        <f t="shared" si="247"/>
        <v/>
      </c>
      <c r="S5075" s="91" t="str">
        <f t="shared" si="246"/>
        <v/>
      </c>
    </row>
    <row r="5076" spans="16:19" x14ac:dyDescent="0.2">
      <c r="P5076" s="134" t="str">
        <f t="shared" si="245"/>
        <v/>
      </c>
      <c r="Q5076" s="91" t="str">
        <f t="shared" si="247"/>
        <v/>
      </c>
      <c r="S5076" s="91" t="str">
        <f t="shared" si="246"/>
        <v/>
      </c>
    </row>
    <row r="5077" spans="16:19" x14ac:dyDescent="0.2">
      <c r="P5077" s="134" t="str">
        <f t="shared" si="245"/>
        <v/>
      </c>
      <c r="Q5077" s="91" t="str">
        <f t="shared" si="247"/>
        <v/>
      </c>
      <c r="S5077" s="91" t="str">
        <f t="shared" si="246"/>
        <v/>
      </c>
    </row>
    <row r="5078" spans="16:19" x14ac:dyDescent="0.2">
      <c r="P5078" s="134" t="str">
        <f t="shared" si="245"/>
        <v/>
      </c>
      <c r="Q5078" s="91" t="str">
        <f t="shared" si="247"/>
        <v/>
      </c>
      <c r="S5078" s="91" t="str">
        <f t="shared" si="246"/>
        <v/>
      </c>
    </row>
    <row r="5079" spans="16:19" x14ac:dyDescent="0.2">
      <c r="P5079" s="134" t="str">
        <f t="shared" si="245"/>
        <v/>
      </c>
      <c r="Q5079" s="91" t="str">
        <f t="shared" si="247"/>
        <v/>
      </c>
      <c r="S5079" s="91" t="str">
        <f t="shared" si="246"/>
        <v/>
      </c>
    </row>
    <row r="5080" spans="16:19" x14ac:dyDescent="0.2">
      <c r="P5080" s="134" t="str">
        <f t="shared" si="245"/>
        <v/>
      </c>
      <c r="Q5080" s="91" t="str">
        <f t="shared" si="247"/>
        <v/>
      </c>
      <c r="S5080" s="91" t="str">
        <f t="shared" si="246"/>
        <v/>
      </c>
    </row>
    <row r="5081" spans="16:19" x14ac:dyDescent="0.2">
      <c r="P5081" s="134" t="str">
        <f t="shared" si="245"/>
        <v/>
      </c>
      <c r="Q5081" s="91" t="str">
        <f t="shared" si="247"/>
        <v/>
      </c>
      <c r="S5081" s="91" t="str">
        <f t="shared" si="246"/>
        <v/>
      </c>
    </row>
    <row r="5082" spans="16:19" x14ac:dyDescent="0.2">
      <c r="P5082" s="134" t="str">
        <f t="shared" si="245"/>
        <v/>
      </c>
      <c r="Q5082" s="91" t="str">
        <f t="shared" si="247"/>
        <v/>
      </c>
      <c r="S5082" s="91" t="str">
        <f t="shared" si="246"/>
        <v/>
      </c>
    </row>
    <row r="5083" spans="16:19" x14ac:dyDescent="0.2">
      <c r="P5083" s="134" t="str">
        <f t="shared" si="245"/>
        <v/>
      </c>
      <c r="Q5083" s="91" t="str">
        <f t="shared" si="247"/>
        <v/>
      </c>
      <c r="S5083" s="91" t="str">
        <f t="shared" si="246"/>
        <v/>
      </c>
    </row>
    <row r="5084" spans="16:19" x14ac:dyDescent="0.2">
      <c r="P5084" s="134" t="str">
        <f t="shared" si="245"/>
        <v/>
      </c>
      <c r="Q5084" s="91" t="str">
        <f t="shared" si="247"/>
        <v/>
      </c>
      <c r="S5084" s="91" t="str">
        <f t="shared" si="246"/>
        <v/>
      </c>
    </row>
    <row r="5085" spans="16:19" x14ac:dyDescent="0.2">
      <c r="P5085" s="134" t="str">
        <f t="shared" si="245"/>
        <v/>
      </c>
      <c r="Q5085" s="91" t="str">
        <f t="shared" si="247"/>
        <v/>
      </c>
      <c r="S5085" s="91" t="str">
        <f t="shared" si="246"/>
        <v/>
      </c>
    </row>
    <row r="5086" spans="16:19" x14ac:dyDescent="0.2">
      <c r="P5086" s="134" t="str">
        <f t="shared" si="245"/>
        <v/>
      </c>
      <c r="Q5086" s="91" t="str">
        <f t="shared" si="247"/>
        <v/>
      </c>
      <c r="S5086" s="91" t="str">
        <f t="shared" si="246"/>
        <v/>
      </c>
    </row>
    <row r="5087" spans="16:19" x14ac:dyDescent="0.2">
      <c r="P5087" s="134" t="str">
        <f t="shared" si="245"/>
        <v/>
      </c>
      <c r="Q5087" s="91" t="str">
        <f t="shared" si="247"/>
        <v/>
      </c>
      <c r="S5087" s="91" t="str">
        <f t="shared" si="246"/>
        <v/>
      </c>
    </row>
    <row r="5088" spans="16:19" x14ac:dyDescent="0.2">
      <c r="P5088" s="134" t="str">
        <f t="shared" si="245"/>
        <v/>
      </c>
      <c r="Q5088" s="91" t="str">
        <f t="shared" si="247"/>
        <v/>
      </c>
      <c r="S5088" s="91" t="str">
        <f t="shared" si="246"/>
        <v/>
      </c>
    </row>
    <row r="5089" spans="16:19" x14ac:dyDescent="0.2">
      <c r="P5089" s="134" t="str">
        <f t="shared" si="245"/>
        <v/>
      </c>
      <c r="Q5089" s="91" t="str">
        <f t="shared" si="247"/>
        <v/>
      </c>
      <c r="S5089" s="91" t="str">
        <f t="shared" si="246"/>
        <v/>
      </c>
    </row>
    <row r="5090" spans="16:19" x14ac:dyDescent="0.2">
      <c r="P5090" s="134" t="str">
        <f t="shared" si="245"/>
        <v/>
      </c>
      <c r="Q5090" s="91" t="str">
        <f t="shared" si="247"/>
        <v/>
      </c>
      <c r="S5090" s="91" t="str">
        <f t="shared" si="246"/>
        <v/>
      </c>
    </row>
    <row r="5091" spans="16:19" x14ac:dyDescent="0.2">
      <c r="P5091" s="134" t="str">
        <f t="shared" si="245"/>
        <v/>
      </c>
      <c r="Q5091" s="91" t="str">
        <f t="shared" si="247"/>
        <v/>
      </c>
      <c r="S5091" s="91" t="str">
        <f t="shared" si="246"/>
        <v/>
      </c>
    </row>
    <row r="5092" spans="16:19" x14ac:dyDescent="0.2">
      <c r="P5092" s="134" t="str">
        <f t="shared" si="245"/>
        <v/>
      </c>
      <c r="Q5092" s="91" t="str">
        <f t="shared" si="247"/>
        <v/>
      </c>
      <c r="S5092" s="91" t="str">
        <f t="shared" si="246"/>
        <v/>
      </c>
    </row>
    <row r="5093" spans="16:19" x14ac:dyDescent="0.2">
      <c r="P5093" s="134" t="str">
        <f t="shared" si="245"/>
        <v/>
      </c>
      <c r="Q5093" s="91" t="str">
        <f t="shared" si="247"/>
        <v/>
      </c>
      <c r="S5093" s="91" t="str">
        <f t="shared" si="246"/>
        <v/>
      </c>
    </row>
    <row r="5094" spans="16:19" x14ac:dyDescent="0.2">
      <c r="P5094" s="134" t="str">
        <f t="shared" si="245"/>
        <v/>
      </c>
      <c r="Q5094" s="91" t="str">
        <f t="shared" si="247"/>
        <v/>
      </c>
      <c r="S5094" s="91" t="str">
        <f t="shared" si="246"/>
        <v/>
      </c>
    </row>
    <row r="5095" spans="16:19" x14ac:dyDescent="0.2">
      <c r="P5095" s="134" t="str">
        <f t="shared" si="245"/>
        <v/>
      </c>
      <c r="Q5095" s="91" t="str">
        <f t="shared" si="247"/>
        <v/>
      </c>
      <c r="S5095" s="91" t="str">
        <f t="shared" si="246"/>
        <v/>
      </c>
    </row>
    <row r="5096" spans="16:19" x14ac:dyDescent="0.2">
      <c r="P5096" s="134" t="str">
        <f t="shared" si="245"/>
        <v/>
      </c>
      <c r="Q5096" s="91" t="str">
        <f t="shared" si="247"/>
        <v/>
      </c>
      <c r="S5096" s="91" t="str">
        <f t="shared" si="246"/>
        <v/>
      </c>
    </row>
    <row r="5097" spans="16:19" x14ac:dyDescent="0.2">
      <c r="P5097" s="134" t="str">
        <f t="shared" si="245"/>
        <v/>
      </c>
      <c r="Q5097" s="91" t="str">
        <f t="shared" si="247"/>
        <v/>
      </c>
      <c r="S5097" s="91" t="str">
        <f t="shared" si="246"/>
        <v/>
      </c>
    </row>
    <row r="5098" spans="16:19" x14ac:dyDescent="0.2">
      <c r="P5098" s="134" t="str">
        <f t="shared" si="245"/>
        <v/>
      </c>
      <c r="Q5098" s="91" t="str">
        <f t="shared" si="247"/>
        <v/>
      </c>
      <c r="S5098" s="91" t="str">
        <f t="shared" si="246"/>
        <v/>
      </c>
    </row>
    <row r="5099" spans="16:19" x14ac:dyDescent="0.2">
      <c r="P5099" s="134" t="str">
        <f t="shared" si="245"/>
        <v/>
      </c>
      <c r="Q5099" s="91" t="str">
        <f t="shared" si="247"/>
        <v/>
      </c>
      <c r="S5099" s="91" t="str">
        <f t="shared" si="246"/>
        <v/>
      </c>
    </row>
    <row r="5100" spans="16:19" x14ac:dyDescent="0.2">
      <c r="P5100" s="134" t="str">
        <f t="shared" si="245"/>
        <v/>
      </c>
      <c r="Q5100" s="91" t="str">
        <f t="shared" si="247"/>
        <v/>
      </c>
      <c r="S5100" s="91" t="str">
        <f t="shared" si="246"/>
        <v/>
      </c>
    </row>
    <row r="5101" spans="16:19" x14ac:dyDescent="0.2">
      <c r="P5101" s="134" t="str">
        <f t="shared" si="245"/>
        <v/>
      </c>
      <c r="Q5101" s="91" t="str">
        <f t="shared" si="247"/>
        <v/>
      </c>
      <c r="S5101" s="91" t="str">
        <f t="shared" si="246"/>
        <v/>
      </c>
    </row>
    <row r="5102" spans="16:19" x14ac:dyDescent="0.2">
      <c r="P5102" s="134" t="str">
        <f t="shared" si="245"/>
        <v/>
      </c>
      <c r="Q5102" s="91" t="str">
        <f t="shared" si="247"/>
        <v/>
      </c>
      <c r="S5102" s="91" t="str">
        <f t="shared" si="246"/>
        <v/>
      </c>
    </row>
    <row r="5103" spans="16:19" x14ac:dyDescent="0.2">
      <c r="P5103" s="134" t="str">
        <f t="shared" si="245"/>
        <v/>
      </c>
      <c r="Q5103" s="91" t="str">
        <f t="shared" si="247"/>
        <v/>
      </c>
      <c r="S5103" s="91" t="str">
        <f t="shared" si="246"/>
        <v/>
      </c>
    </row>
    <row r="5104" spans="16:19" x14ac:dyDescent="0.2">
      <c r="P5104" s="134" t="str">
        <f t="shared" si="245"/>
        <v/>
      </c>
      <c r="Q5104" s="91" t="str">
        <f t="shared" si="247"/>
        <v/>
      </c>
      <c r="S5104" s="91" t="str">
        <f t="shared" si="246"/>
        <v/>
      </c>
    </row>
    <row r="5105" spans="16:19" x14ac:dyDescent="0.2">
      <c r="P5105" s="134" t="str">
        <f t="shared" si="245"/>
        <v/>
      </c>
      <c r="Q5105" s="91" t="str">
        <f t="shared" si="247"/>
        <v/>
      </c>
      <c r="S5105" s="91" t="str">
        <f t="shared" si="246"/>
        <v/>
      </c>
    </row>
    <row r="5106" spans="16:19" x14ac:dyDescent="0.2">
      <c r="P5106" s="134" t="str">
        <f t="shared" si="245"/>
        <v/>
      </c>
      <c r="Q5106" s="91" t="str">
        <f t="shared" si="247"/>
        <v/>
      </c>
      <c r="S5106" s="91" t="str">
        <f t="shared" si="246"/>
        <v/>
      </c>
    </row>
    <row r="5107" spans="16:19" x14ac:dyDescent="0.2">
      <c r="P5107" s="134" t="str">
        <f t="shared" si="245"/>
        <v/>
      </c>
      <c r="Q5107" s="91" t="str">
        <f t="shared" si="247"/>
        <v/>
      </c>
      <c r="S5107" s="91" t="str">
        <f t="shared" si="246"/>
        <v/>
      </c>
    </row>
    <row r="5108" spans="16:19" x14ac:dyDescent="0.2">
      <c r="P5108" s="134" t="str">
        <f t="shared" si="245"/>
        <v/>
      </c>
      <c r="Q5108" s="91" t="str">
        <f t="shared" si="247"/>
        <v/>
      </c>
      <c r="S5108" s="91" t="str">
        <f t="shared" si="246"/>
        <v/>
      </c>
    </row>
    <row r="5109" spans="16:19" x14ac:dyDescent="0.2">
      <c r="P5109" s="134" t="str">
        <f t="shared" si="245"/>
        <v/>
      </c>
      <c r="Q5109" s="91" t="str">
        <f t="shared" si="247"/>
        <v/>
      </c>
      <c r="S5109" s="91" t="str">
        <f t="shared" si="246"/>
        <v/>
      </c>
    </row>
    <row r="5110" spans="16:19" x14ac:dyDescent="0.2">
      <c r="P5110" s="134" t="str">
        <f t="shared" si="245"/>
        <v/>
      </c>
      <c r="Q5110" s="91" t="str">
        <f t="shared" si="247"/>
        <v/>
      </c>
      <c r="S5110" s="91" t="str">
        <f t="shared" si="246"/>
        <v/>
      </c>
    </row>
    <row r="5111" spans="16:19" x14ac:dyDescent="0.2">
      <c r="P5111" s="134" t="str">
        <f t="shared" si="245"/>
        <v/>
      </c>
      <c r="Q5111" s="91" t="str">
        <f t="shared" si="247"/>
        <v/>
      </c>
      <c r="S5111" s="91" t="str">
        <f t="shared" si="246"/>
        <v/>
      </c>
    </row>
    <row r="5112" spans="16:19" x14ac:dyDescent="0.2">
      <c r="P5112" s="134" t="str">
        <f t="shared" si="245"/>
        <v/>
      </c>
      <c r="Q5112" s="91" t="str">
        <f t="shared" si="247"/>
        <v/>
      </c>
      <c r="S5112" s="91" t="str">
        <f t="shared" si="246"/>
        <v/>
      </c>
    </row>
    <row r="5113" spans="16:19" x14ac:dyDescent="0.2">
      <c r="P5113" s="134" t="str">
        <f t="shared" si="245"/>
        <v/>
      </c>
      <c r="Q5113" s="91" t="str">
        <f t="shared" si="247"/>
        <v/>
      </c>
      <c r="S5113" s="91" t="str">
        <f t="shared" si="246"/>
        <v/>
      </c>
    </row>
    <row r="5114" spans="16:19" x14ac:dyDescent="0.2">
      <c r="P5114" s="134" t="str">
        <f t="shared" si="245"/>
        <v/>
      </c>
      <c r="Q5114" s="91" t="str">
        <f t="shared" si="247"/>
        <v/>
      </c>
      <c r="S5114" s="91" t="str">
        <f t="shared" si="246"/>
        <v/>
      </c>
    </row>
    <row r="5115" spans="16:19" x14ac:dyDescent="0.2">
      <c r="P5115" s="134" t="str">
        <f t="shared" si="245"/>
        <v/>
      </c>
      <c r="Q5115" s="91" t="str">
        <f t="shared" si="247"/>
        <v/>
      </c>
      <c r="S5115" s="91" t="str">
        <f t="shared" si="246"/>
        <v/>
      </c>
    </row>
    <row r="5116" spans="16:19" x14ac:dyDescent="0.2">
      <c r="P5116" s="134" t="str">
        <f t="shared" si="245"/>
        <v/>
      </c>
      <c r="Q5116" s="91" t="str">
        <f t="shared" si="247"/>
        <v/>
      </c>
      <c r="S5116" s="91" t="str">
        <f t="shared" si="246"/>
        <v/>
      </c>
    </row>
    <row r="5117" spans="16:19" x14ac:dyDescent="0.2">
      <c r="P5117" s="134" t="str">
        <f t="shared" si="245"/>
        <v/>
      </c>
      <c r="Q5117" s="91" t="str">
        <f t="shared" si="247"/>
        <v/>
      </c>
      <c r="S5117" s="91" t="str">
        <f t="shared" si="246"/>
        <v/>
      </c>
    </row>
    <row r="5118" spans="16:19" x14ac:dyDescent="0.2">
      <c r="P5118" s="134" t="str">
        <f t="shared" si="245"/>
        <v/>
      </c>
      <c r="Q5118" s="91" t="str">
        <f t="shared" si="247"/>
        <v/>
      </c>
      <c r="S5118" s="91" t="str">
        <f t="shared" si="246"/>
        <v/>
      </c>
    </row>
    <row r="5119" spans="16:19" x14ac:dyDescent="0.2">
      <c r="P5119" s="134" t="str">
        <f t="shared" si="245"/>
        <v/>
      </c>
      <c r="Q5119" s="91" t="str">
        <f t="shared" si="247"/>
        <v/>
      </c>
      <c r="S5119" s="91" t="str">
        <f t="shared" si="246"/>
        <v/>
      </c>
    </row>
    <row r="5120" spans="16:19" x14ac:dyDescent="0.2">
      <c r="P5120" s="134" t="str">
        <f t="shared" si="245"/>
        <v/>
      </c>
      <c r="Q5120" s="91" t="str">
        <f t="shared" si="247"/>
        <v/>
      </c>
      <c r="S5120" s="91" t="str">
        <f t="shared" si="246"/>
        <v/>
      </c>
    </row>
    <row r="5121" spans="16:19" x14ac:dyDescent="0.2">
      <c r="P5121" s="134" t="str">
        <f t="shared" si="245"/>
        <v/>
      </c>
      <c r="Q5121" s="91" t="str">
        <f t="shared" si="247"/>
        <v/>
      </c>
      <c r="S5121" s="91" t="str">
        <f t="shared" si="246"/>
        <v/>
      </c>
    </row>
    <row r="5122" spans="16:19" x14ac:dyDescent="0.2">
      <c r="P5122" s="134" t="str">
        <f t="shared" si="245"/>
        <v/>
      </c>
      <c r="Q5122" s="91" t="str">
        <f t="shared" si="247"/>
        <v/>
      </c>
      <c r="S5122" s="91" t="str">
        <f t="shared" si="246"/>
        <v/>
      </c>
    </row>
    <row r="5123" spans="16:19" x14ac:dyDescent="0.2">
      <c r="P5123" s="134" t="str">
        <f t="shared" ref="P5123:P5186" si="248">IF(A5123="","",1)</f>
        <v/>
      </c>
      <c r="Q5123" s="91" t="str">
        <f t="shared" si="247"/>
        <v/>
      </c>
      <c r="S5123" s="91" t="str">
        <f t="shared" ref="S5123:S5186" si="249">IF(T5123="AGENT",2,"")&amp;IF(T5123="CLIENT",1,"")</f>
        <v/>
      </c>
    </row>
    <row r="5124" spans="16:19" x14ac:dyDescent="0.2">
      <c r="P5124" s="134" t="str">
        <f t="shared" si="248"/>
        <v/>
      </c>
      <c r="Q5124" s="91" t="str">
        <f t="shared" ref="Q5124:Q5187" si="250">IF(OR(L5124="TROP CHER ALL IN", L5124="TROP CHER FOB", L5124="TROP CHER FRET", L5124="REP HORS DELAIS", L5124="PDT NON ADAPTE", L5124="CDE ANNULEE", L5124="AUTRE"),1, "")</f>
        <v/>
      </c>
      <c r="S5124" s="91" t="str">
        <f t="shared" si="249"/>
        <v/>
      </c>
    </row>
    <row r="5125" spans="16:19" x14ac:dyDescent="0.2">
      <c r="P5125" s="134" t="str">
        <f t="shared" si="248"/>
        <v/>
      </c>
      <c r="Q5125" s="91" t="str">
        <f t="shared" si="250"/>
        <v/>
      </c>
      <c r="S5125" s="91" t="str">
        <f t="shared" si="249"/>
        <v/>
      </c>
    </row>
    <row r="5126" spans="16:19" x14ac:dyDescent="0.2">
      <c r="P5126" s="134" t="str">
        <f t="shared" si="248"/>
        <v/>
      </c>
      <c r="Q5126" s="91" t="str">
        <f t="shared" si="250"/>
        <v/>
      </c>
      <c r="S5126" s="91" t="str">
        <f t="shared" si="249"/>
        <v/>
      </c>
    </row>
    <row r="5127" spans="16:19" x14ac:dyDescent="0.2">
      <c r="P5127" s="134" t="str">
        <f t="shared" si="248"/>
        <v/>
      </c>
      <c r="Q5127" s="91" t="str">
        <f t="shared" si="250"/>
        <v/>
      </c>
      <c r="S5127" s="91" t="str">
        <f t="shared" si="249"/>
        <v/>
      </c>
    </row>
    <row r="5128" spans="16:19" x14ac:dyDescent="0.2">
      <c r="P5128" s="134" t="str">
        <f t="shared" si="248"/>
        <v/>
      </c>
      <c r="Q5128" s="91" t="str">
        <f t="shared" si="250"/>
        <v/>
      </c>
      <c r="S5128" s="91" t="str">
        <f t="shared" si="249"/>
        <v/>
      </c>
    </row>
    <row r="5129" spans="16:19" x14ac:dyDescent="0.2">
      <c r="P5129" s="134" t="str">
        <f t="shared" si="248"/>
        <v/>
      </c>
      <c r="Q5129" s="91" t="str">
        <f t="shared" si="250"/>
        <v/>
      </c>
      <c r="S5129" s="91" t="str">
        <f t="shared" si="249"/>
        <v/>
      </c>
    </row>
    <row r="5130" spans="16:19" x14ac:dyDescent="0.2">
      <c r="P5130" s="134" t="str">
        <f t="shared" si="248"/>
        <v/>
      </c>
      <c r="Q5130" s="91" t="str">
        <f t="shared" si="250"/>
        <v/>
      </c>
      <c r="S5130" s="91" t="str">
        <f t="shared" si="249"/>
        <v/>
      </c>
    </row>
    <row r="5131" spans="16:19" x14ac:dyDescent="0.2">
      <c r="P5131" s="134" t="str">
        <f t="shared" si="248"/>
        <v/>
      </c>
      <c r="Q5131" s="91" t="str">
        <f t="shared" si="250"/>
        <v/>
      </c>
      <c r="S5131" s="91" t="str">
        <f t="shared" si="249"/>
        <v/>
      </c>
    </row>
    <row r="5132" spans="16:19" x14ac:dyDescent="0.2">
      <c r="P5132" s="134" t="str">
        <f t="shared" si="248"/>
        <v/>
      </c>
      <c r="Q5132" s="91" t="str">
        <f t="shared" si="250"/>
        <v/>
      </c>
      <c r="S5132" s="91" t="str">
        <f t="shared" si="249"/>
        <v/>
      </c>
    </row>
    <row r="5133" spans="16:19" x14ac:dyDescent="0.2">
      <c r="P5133" s="134" t="str">
        <f t="shared" si="248"/>
        <v/>
      </c>
      <c r="Q5133" s="91" t="str">
        <f t="shared" si="250"/>
        <v/>
      </c>
      <c r="S5133" s="91" t="str">
        <f t="shared" si="249"/>
        <v/>
      </c>
    </row>
    <row r="5134" spans="16:19" x14ac:dyDescent="0.2">
      <c r="P5134" s="134" t="str">
        <f t="shared" si="248"/>
        <v/>
      </c>
      <c r="Q5134" s="91" t="str">
        <f t="shared" si="250"/>
        <v/>
      </c>
      <c r="S5134" s="91" t="str">
        <f t="shared" si="249"/>
        <v/>
      </c>
    </row>
    <row r="5135" spans="16:19" x14ac:dyDescent="0.2">
      <c r="P5135" s="134" t="str">
        <f t="shared" si="248"/>
        <v/>
      </c>
      <c r="Q5135" s="91" t="str">
        <f t="shared" si="250"/>
        <v/>
      </c>
      <c r="S5135" s="91" t="str">
        <f t="shared" si="249"/>
        <v/>
      </c>
    </row>
    <row r="5136" spans="16:19" x14ac:dyDescent="0.2">
      <c r="P5136" s="134" t="str">
        <f t="shared" si="248"/>
        <v/>
      </c>
      <c r="Q5136" s="91" t="str">
        <f t="shared" si="250"/>
        <v/>
      </c>
      <c r="S5136" s="91" t="str">
        <f t="shared" si="249"/>
        <v/>
      </c>
    </row>
    <row r="5137" spans="16:19" x14ac:dyDescent="0.2">
      <c r="P5137" s="134" t="str">
        <f t="shared" si="248"/>
        <v/>
      </c>
      <c r="Q5137" s="91" t="str">
        <f t="shared" si="250"/>
        <v/>
      </c>
      <c r="S5137" s="91" t="str">
        <f t="shared" si="249"/>
        <v/>
      </c>
    </row>
    <row r="5138" spans="16:19" x14ac:dyDescent="0.2">
      <c r="P5138" s="134" t="str">
        <f t="shared" si="248"/>
        <v/>
      </c>
      <c r="Q5138" s="91" t="str">
        <f t="shared" si="250"/>
        <v/>
      </c>
      <c r="S5138" s="91" t="str">
        <f t="shared" si="249"/>
        <v/>
      </c>
    </row>
    <row r="5139" spans="16:19" x14ac:dyDescent="0.2">
      <c r="P5139" s="134" t="str">
        <f t="shared" si="248"/>
        <v/>
      </c>
      <c r="Q5139" s="91" t="str">
        <f t="shared" si="250"/>
        <v/>
      </c>
      <c r="S5139" s="91" t="str">
        <f t="shared" si="249"/>
        <v/>
      </c>
    </row>
    <row r="5140" spans="16:19" x14ac:dyDescent="0.2">
      <c r="P5140" s="134" t="str">
        <f t="shared" si="248"/>
        <v/>
      </c>
      <c r="Q5140" s="91" t="str">
        <f t="shared" si="250"/>
        <v/>
      </c>
      <c r="S5140" s="91" t="str">
        <f t="shared" si="249"/>
        <v/>
      </c>
    </row>
    <row r="5141" spans="16:19" x14ac:dyDescent="0.2">
      <c r="P5141" s="134" t="str">
        <f t="shared" si="248"/>
        <v/>
      </c>
      <c r="Q5141" s="91" t="str">
        <f t="shared" si="250"/>
        <v/>
      </c>
      <c r="S5141" s="91" t="str">
        <f t="shared" si="249"/>
        <v/>
      </c>
    </row>
    <row r="5142" spans="16:19" x14ac:dyDescent="0.2">
      <c r="P5142" s="134" t="str">
        <f t="shared" si="248"/>
        <v/>
      </c>
      <c r="Q5142" s="91" t="str">
        <f t="shared" si="250"/>
        <v/>
      </c>
      <c r="S5142" s="91" t="str">
        <f t="shared" si="249"/>
        <v/>
      </c>
    </row>
    <row r="5143" spans="16:19" x14ac:dyDescent="0.2">
      <c r="P5143" s="134" t="str">
        <f t="shared" si="248"/>
        <v/>
      </c>
      <c r="Q5143" s="91" t="str">
        <f t="shared" si="250"/>
        <v/>
      </c>
      <c r="S5143" s="91" t="str">
        <f t="shared" si="249"/>
        <v/>
      </c>
    </row>
    <row r="5144" spans="16:19" x14ac:dyDescent="0.2">
      <c r="P5144" s="134" t="str">
        <f t="shared" si="248"/>
        <v/>
      </c>
      <c r="Q5144" s="91" t="str">
        <f t="shared" si="250"/>
        <v/>
      </c>
      <c r="S5144" s="91" t="str">
        <f t="shared" si="249"/>
        <v/>
      </c>
    </row>
    <row r="5145" spans="16:19" x14ac:dyDescent="0.2">
      <c r="P5145" s="134" t="str">
        <f t="shared" si="248"/>
        <v/>
      </c>
      <c r="Q5145" s="91" t="str">
        <f t="shared" si="250"/>
        <v/>
      </c>
      <c r="S5145" s="91" t="str">
        <f t="shared" si="249"/>
        <v/>
      </c>
    </row>
    <row r="5146" spans="16:19" x14ac:dyDescent="0.2">
      <c r="P5146" s="134" t="str">
        <f t="shared" si="248"/>
        <v/>
      </c>
      <c r="Q5146" s="91" t="str">
        <f t="shared" si="250"/>
        <v/>
      </c>
      <c r="S5146" s="91" t="str">
        <f t="shared" si="249"/>
        <v/>
      </c>
    </row>
    <row r="5147" spans="16:19" x14ac:dyDescent="0.2">
      <c r="P5147" s="134" t="str">
        <f t="shared" si="248"/>
        <v/>
      </c>
      <c r="Q5147" s="91" t="str">
        <f t="shared" si="250"/>
        <v/>
      </c>
      <c r="S5147" s="91" t="str">
        <f t="shared" si="249"/>
        <v/>
      </c>
    </row>
    <row r="5148" spans="16:19" x14ac:dyDescent="0.2">
      <c r="P5148" s="134" t="str">
        <f t="shared" si="248"/>
        <v/>
      </c>
      <c r="Q5148" s="91" t="str">
        <f t="shared" si="250"/>
        <v/>
      </c>
      <c r="S5148" s="91" t="str">
        <f t="shared" si="249"/>
        <v/>
      </c>
    </row>
    <row r="5149" spans="16:19" x14ac:dyDescent="0.2">
      <c r="P5149" s="134" t="str">
        <f t="shared" si="248"/>
        <v/>
      </c>
      <c r="Q5149" s="91" t="str">
        <f t="shared" si="250"/>
        <v/>
      </c>
      <c r="S5149" s="91" t="str">
        <f t="shared" si="249"/>
        <v/>
      </c>
    </row>
    <row r="5150" spans="16:19" x14ac:dyDescent="0.2">
      <c r="P5150" s="134" t="str">
        <f t="shared" si="248"/>
        <v/>
      </c>
      <c r="Q5150" s="91" t="str">
        <f t="shared" si="250"/>
        <v/>
      </c>
      <c r="S5150" s="91" t="str">
        <f t="shared" si="249"/>
        <v/>
      </c>
    </row>
    <row r="5151" spans="16:19" x14ac:dyDescent="0.2">
      <c r="P5151" s="134" t="str">
        <f t="shared" si="248"/>
        <v/>
      </c>
      <c r="Q5151" s="91" t="str">
        <f t="shared" si="250"/>
        <v/>
      </c>
      <c r="S5151" s="91" t="str">
        <f t="shared" si="249"/>
        <v/>
      </c>
    </row>
    <row r="5152" spans="16:19" x14ac:dyDescent="0.2">
      <c r="P5152" s="134" t="str">
        <f t="shared" si="248"/>
        <v/>
      </c>
      <c r="Q5152" s="91" t="str">
        <f t="shared" si="250"/>
        <v/>
      </c>
      <c r="S5152" s="91" t="str">
        <f t="shared" si="249"/>
        <v/>
      </c>
    </row>
    <row r="5153" spans="16:19" x14ac:dyDescent="0.2">
      <c r="P5153" s="134" t="str">
        <f t="shared" si="248"/>
        <v/>
      </c>
      <c r="Q5153" s="91" t="str">
        <f t="shared" si="250"/>
        <v/>
      </c>
      <c r="S5153" s="91" t="str">
        <f t="shared" si="249"/>
        <v/>
      </c>
    </row>
    <row r="5154" spans="16:19" x14ac:dyDescent="0.2">
      <c r="P5154" s="134" t="str">
        <f t="shared" si="248"/>
        <v/>
      </c>
      <c r="Q5154" s="91" t="str">
        <f t="shared" si="250"/>
        <v/>
      </c>
      <c r="S5154" s="91" t="str">
        <f t="shared" si="249"/>
        <v/>
      </c>
    </row>
    <row r="5155" spans="16:19" x14ac:dyDescent="0.2">
      <c r="P5155" s="134" t="str">
        <f t="shared" si="248"/>
        <v/>
      </c>
      <c r="Q5155" s="91" t="str">
        <f t="shared" si="250"/>
        <v/>
      </c>
      <c r="S5155" s="91" t="str">
        <f t="shared" si="249"/>
        <v/>
      </c>
    </row>
    <row r="5156" spans="16:19" x14ac:dyDescent="0.2">
      <c r="P5156" s="134" t="str">
        <f t="shared" si="248"/>
        <v/>
      </c>
      <c r="Q5156" s="91" t="str">
        <f t="shared" si="250"/>
        <v/>
      </c>
      <c r="S5156" s="91" t="str">
        <f t="shared" si="249"/>
        <v/>
      </c>
    </row>
    <row r="5157" spans="16:19" x14ac:dyDescent="0.2">
      <c r="P5157" s="134" t="str">
        <f t="shared" si="248"/>
        <v/>
      </c>
      <c r="Q5157" s="91" t="str">
        <f t="shared" si="250"/>
        <v/>
      </c>
      <c r="S5157" s="91" t="str">
        <f t="shared" si="249"/>
        <v/>
      </c>
    </row>
    <row r="5158" spans="16:19" x14ac:dyDescent="0.2">
      <c r="P5158" s="134" t="str">
        <f t="shared" si="248"/>
        <v/>
      </c>
      <c r="Q5158" s="91" t="str">
        <f t="shared" si="250"/>
        <v/>
      </c>
      <c r="S5158" s="91" t="str">
        <f t="shared" si="249"/>
        <v/>
      </c>
    </row>
    <row r="5159" spans="16:19" x14ac:dyDescent="0.2">
      <c r="P5159" s="134" t="str">
        <f t="shared" si="248"/>
        <v/>
      </c>
      <c r="Q5159" s="91" t="str">
        <f t="shared" si="250"/>
        <v/>
      </c>
      <c r="S5159" s="91" t="str">
        <f t="shared" si="249"/>
        <v/>
      </c>
    </row>
    <row r="5160" spans="16:19" x14ac:dyDescent="0.2">
      <c r="P5160" s="134" t="str">
        <f t="shared" si="248"/>
        <v/>
      </c>
      <c r="Q5160" s="91" t="str">
        <f t="shared" si="250"/>
        <v/>
      </c>
      <c r="S5160" s="91" t="str">
        <f t="shared" si="249"/>
        <v/>
      </c>
    </row>
    <row r="5161" spans="16:19" x14ac:dyDescent="0.2">
      <c r="P5161" s="134" t="str">
        <f t="shared" si="248"/>
        <v/>
      </c>
      <c r="Q5161" s="91" t="str">
        <f t="shared" si="250"/>
        <v/>
      </c>
      <c r="S5161" s="91" t="str">
        <f t="shared" si="249"/>
        <v/>
      </c>
    </row>
    <row r="5162" spans="16:19" x14ac:dyDescent="0.2">
      <c r="P5162" s="134" t="str">
        <f t="shared" si="248"/>
        <v/>
      </c>
      <c r="Q5162" s="91" t="str">
        <f t="shared" si="250"/>
        <v/>
      </c>
      <c r="S5162" s="91" t="str">
        <f t="shared" si="249"/>
        <v/>
      </c>
    </row>
    <row r="5163" spans="16:19" x14ac:dyDescent="0.2">
      <c r="P5163" s="134" t="str">
        <f t="shared" si="248"/>
        <v/>
      </c>
      <c r="Q5163" s="91" t="str">
        <f t="shared" si="250"/>
        <v/>
      </c>
      <c r="S5163" s="91" t="str">
        <f t="shared" si="249"/>
        <v/>
      </c>
    </row>
    <row r="5164" spans="16:19" x14ac:dyDescent="0.2">
      <c r="P5164" s="134" t="str">
        <f t="shared" si="248"/>
        <v/>
      </c>
      <c r="Q5164" s="91" t="str">
        <f t="shared" si="250"/>
        <v/>
      </c>
      <c r="S5164" s="91" t="str">
        <f t="shared" si="249"/>
        <v/>
      </c>
    </row>
    <row r="5165" spans="16:19" x14ac:dyDescent="0.2">
      <c r="P5165" s="134" t="str">
        <f t="shared" si="248"/>
        <v/>
      </c>
      <c r="Q5165" s="91" t="str">
        <f t="shared" si="250"/>
        <v/>
      </c>
      <c r="S5165" s="91" t="str">
        <f t="shared" si="249"/>
        <v/>
      </c>
    </row>
    <row r="5166" spans="16:19" x14ac:dyDescent="0.2">
      <c r="P5166" s="134" t="str">
        <f t="shared" si="248"/>
        <v/>
      </c>
      <c r="Q5166" s="91" t="str">
        <f t="shared" si="250"/>
        <v/>
      </c>
      <c r="S5166" s="91" t="str">
        <f t="shared" si="249"/>
        <v/>
      </c>
    </row>
    <row r="5167" spans="16:19" x14ac:dyDescent="0.2">
      <c r="P5167" s="134" t="str">
        <f t="shared" si="248"/>
        <v/>
      </c>
      <c r="Q5167" s="91" t="str">
        <f t="shared" si="250"/>
        <v/>
      </c>
      <c r="S5167" s="91" t="str">
        <f t="shared" si="249"/>
        <v/>
      </c>
    </row>
    <row r="5168" spans="16:19" x14ac:dyDescent="0.2">
      <c r="P5168" s="134" t="str">
        <f t="shared" si="248"/>
        <v/>
      </c>
      <c r="Q5168" s="91" t="str">
        <f t="shared" si="250"/>
        <v/>
      </c>
      <c r="S5168" s="91" t="str">
        <f t="shared" si="249"/>
        <v/>
      </c>
    </row>
    <row r="5169" spans="16:19" x14ac:dyDescent="0.2">
      <c r="P5169" s="134" t="str">
        <f t="shared" si="248"/>
        <v/>
      </c>
      <c r="Q5169" s="91" t="str">
        <f t="shared" si="250"/>
        <v/>
      </c>
      <c r="S5169" s="91" t="str">
        <f t="shared" si="249"/>
        <v/>
      </c>
    </row>
    <row r="5170" spans="16:19" x14ac:dyDescent="0.2">
      <c r="P5170" s="134" t="str">
        <f t="shared" si="248"/>
        <v/>
      </c>
      <c r="Q5170" s="91" t="str">
        <f t="shared" si="250"/>
        <v/>
      </c>
      <c r="S5170" s="91" t="str">
        <f t="shared" si="249"/>
        <v/>
      </c>
    </row>
    <row r="5171" spans="16:19" x14ac:dyDescent="0.2">
      <c r="P5171" s="134" t="str">
        <f t="shared" si="248"/>
        <v/>
      </c>
      <c r="Q5171" s="91" t="str">
        <f t="shared" si="250"/>
        <v/>
      </c>
      <c r="S5171" s="91" t="str">
        <f t="shared" si="249"/>
        <v/>
      </c>
    </row>
    <row r="5172" spans="16:19" x14ac:dyDescent="0.2">
      <c r="P5172" s="134" t="str">
        <f t="shared" si="248"/>
        <v/>
      </c>
      <c r="Q5172" s="91" t="str">
        <f t="shared" si="250"/>
        <v/>
      </c>
      <c r="S5172" s="91" t="str">
        <f t="shared" si="249"/>
        <v/>
      </c>
    </row>
    <row r="5173" spans="16:19" x14ac:dyDescent="0.2">
      <c r="P5173" s="134" t="str">
        <f t="shared" si="248"/>
        <v/>
      </c>
      <c r="Q5173" s="91" t="str">
        <f t="shared" si="250"/>
        <v/>
      </c>
      <c r="S5173" s="91" t="str">
        <f t="shared" si="249"/>
        <v/>
      </c>
    </row>
    <row r="5174" spans="16:19" x14ac:dyDescent="0.2">
      <c r="P5174" s="134" t="str">
        <f t="shared" si="248"/>
        <v/>
      </c>
      <c r="Q5174" s="91" t="str">
        <f t="shared" si="250"/>
        <v/>
      </c>
      <c r="S5174" s="91" t="str">
        <f t="shared" si="249"/>
        <v/>
      </c>
    </row>
    <row r="5175" spans="16:19" x14ac:dyDescent="0.2">
      <c r="P5175" s="134" t="str">
        <f t="shared" si="248"/>
        <v/>
      </c>
      <c r="Q5175" s="91" t="str">
        <f t="shared" si="250"/>
        <v/>
      </c>
      <c r="S5175" s="91" t="str">
        <f t="shared" si="249"/>
        <v/>
      </c>
    </row>
    <row r="5176" spans="16:19" x14ac:dyDescent="0.2">
      <c r="P5176" s="134" t="str">
        <f t="shared" si="248"/>
        <v/>
      </c>
      <c r="Q5176" s="91" t="str">
        <f t="shared" si="250"/>
        <v/>
      </c>
      <c r="S5176" s="91" t="str">
        <f t="shared" si="249"/>
        <v/>
      </c>
    </row>
    <row r="5177" spans="16:19" x14ac:dyDescent="0.2">
      <c r="P5177" s="134" t="str">
        <f t="shared" si="248"/>
        <v/>
      </c>
      <c r="Q5177" s="91" t="str">
        <f t="shared" si="250"/>
        <v/>
      </c>
      <c r="S5177" s="91" t="str">
        <f t="shared" si="249"/>
        <v/>
      </c>
    </row>
    <row r="5178" spans="16:19" x14ac:dyDescent="0.2">
      <c r="P5178" s="134" t="str">
        <f t="shared" si="248"/>
        <v/>
      </c>
      <c r="Q5178" s="91" t="str">
        <f t="shared" si="250"/>
        <v/>
      </c>
      <c r="S5178" s="91" t="str">
        <f t="shared" si="249"/>
        <v/>
      </c>
    </row>
    <row r="5179" spans="16:19" x14ac:dyDescent="0.2">
      <c r="P5179" s="134" t="str">
        <f t="shared" si="248"/>
        <v/>
      </c>
      <c r="Q5179" s="91" t="str">
        <f t="shared" si="250"/>
        <v/>
      </c>
      <c r="S5179" s="91" t="str">
        <f t="shared" si="249"/>
        <v/>
      </c>
    </row>
    <row r="5180" spans="16:19" x14ac:dyDescent="0.2">
      <c r="P5180" s="134" t="str">
        <f t="shared" si="248"/>
        <v/>
      </c>
      <c r="Q5180" s="91" t="str">
        <f t="shared" si="250"/>
        <v/>
      </c>
      <c r="S5180" s="91" t="str">
        <f t="shared" si="249"/>
        <v/>
      </c>
    </row>
    <row r="5181" spans="16:19" x14ac:dyDescent="0.2">
      <c r="P5181" s="134" t="str">
        <f t="shared" si="248"/>
        <v/>
      </c>
      <c r="Q5181" s="91" t="str">
        <f t="shared" si="250"/>
        <v/>
      </c>
      <c r="S5181" s="91" t="str">
        <f t="shared" si="249"/>
        <v/>
      </c>
    </row>
    <row r="5182" spans="16:19" x14ac:dyDescent="0.2">
      <c r="P5182" s="134" t="str">
        <f t="shared" si="248"/>
        <v/>
      </c>
      <c r="Q5182" s="91" t="str">
        <f t="shared" si="250"/>
        <v/>
      </c>
      <c r="S5182" s="91" t="str">
        <f t="shared" si="249"/>
        <v/>
      </c>
    </row>
    <row r="5183" spans="16:19" x14ac:dyDescent="0.2">
      <c r="P5183" s="134" t="str">
        <f t="shared" si="248"/>
        <v/>
      </c>
      <c r="Q5183" s="91" t="str">
        <f t="shared" si="250"/>
        <v/>
      </c>
      <c r="S5183" s="91" t="str">
        <f t="shared" si="249"/>
        <v/>
      </c>
    </row>
    <row r="5184" spans="16:19" x14ac:dyDescent="0.2">
      <c r="P5184" s="134" t="str">
        <f t="shared" si="248"/>
        <v/>
      </c>
      <c r="Q5184" s="91" t="str">
        <f t="shared" si="250"/>
        <v/>
      </c>
      <c r="S5184" s="91" t="str">
        <f t="shared" si="249"/>
        <v/>
      </c>
    </row>
    <row r="5185" spans="16:19" x14ac:dyDescent="0.2">
      <c r="P5185" s="134" t="str">
        <f t="shared" si="248"/>
        <v/>
      </c>
      <c r="Q5185" s="91" t="str">
        <f t="shared" si="250"/>
        <v/>
      </c>
      <c r="S5185" s="91" t="str">
        <f t="shared" si="249"/>
        <v/>
      </c>
    </row>
    <row r="5186" spans="16:19" x14ac:dyDescent="0.2">
      <c r="P5186" s="134" t="str">
        <f t="shared" si="248"/>
        <v/>
      </c>
      <c r="Q5186" s="91" t="str">
        <f t="shared" si="250"/>
        <v/>
      </c>
      <c r="S5186" s="91" t="str">
        <f t="shared" si="249"/>
        <v/>
      </c>
    </row>
    <row r="5187" spans="16:19" x14ac:dyDescent="0.2">
      <c r="P5187" s="134" t="str">
        <f t="shared" ref="P5187:P5250" si="251">IF(A5187="","",1)</f>
        <v/>
      </c>
      <c r="Q5187" s="91" t="str">
        <f t="shared" si="250"/>
        <v/>
      </c>
      <c r="S5187" s="91" t="str">
        <f t="shared" ref="S5187:S5250" si="252">IF(T5187="AGENT",2,"")&amp;IF(T5187="CLIENT",1,"")</f>
        <v/>
      </c>
    </row>
    <row r="5188" spans="16:19" x14ac:dyDescent="0.2">
      <c r="P5188" s="134" t="str">
        <f t="shared" si="251"/>
        <v/>
      </c>
      <c r="Q5188" s="91" t="str">
        <f t="shared" ref="Q5188:Q5251" si="253">IF(OR(L5188="TROP CHER ALL IN", L5188="TROP CHER FOB", L5188="TROP CHER FRET", L5188="REP HORS DELAIS", L5188="PDT NON ADAPTE", L5188="CDE ANNULEE", L5188="AUTRE"),1, "")</f>
        <v/>
      </c>
      <c r="S5188" s="91" t="str">
        <f t="shared" si="252"/>
        <v/>
      </c>
    </row>
    <row r="5189" spans="16:19" x14ac:dyDescent="0.2">
      <c r="P5189" s="134" t="str">
        <f t="shared" si="251"/>
        <v/>
      </c>
      <c r="Q5189" s="91" t="str">
        <f t="shared" si="253"/>
        <v/>
      </c>
      <c r="S5189" s="91" t="str">
        <f t="shared" si="252"/>
        <v/>
      </c>
    </row>
    <row r="5190" spans="16:19" x14ac:dyDescent="0.2">
      <c r="P5190" s="134" t="str">
        <f t="shared" si="251"/>
        <v/>
      </c>
      <c r="Q5190" s="91" t="str">
        <f t="shared" si="253"/>
        <v/>
      </c>
      <c r="S5190" s="91" t="str">
        <f t="shared" si="252"/>
        <v/>
      </c>
    </row>
    <row r="5191" spans="16:19" x14ac:dyDescent="0.2">
      <c r="P5191" s="134" t="str">
        <f t="shared" si="251"/>
        <v/>
      </c>
      <c r="Q5191" s="91" t="str">
        <f t="shared" si="253"/>
        <v/>
      </c>
      <c r="S5191" s="91" t="str">
        <f t="shared" si="252"/>
        <v/>
      </c>
    </row>
    <row r="5192" spans="16:19" x14ac:dyDescent="0.2">
      <c r="P5192" s="134" t="str">
        <f t="shared" si="251"/>
        <v/>
      </c>
      <c r="Q5192" s="91" t="str">
        <f t="shared" si="253"/>
        <v/>
      </c>
      <c r="S5192" s="91" t="str">
        <f t="shared" si="252"/>
        <v/>
      </c>
    </row>
    <row r="5193" spans="16:19" x14ac:dyDescent="0.2">
      <c r="P5193" s="134" t="str">
        <f t="shared" si="251"/>
        <v/>
      </c>
      <c r="Q5193" s="91" t="str">
        <f t="shared" si="253"/>
        <v/>
      </c>
      <c r="S5193" s="91" t="str">
        <f t="shared" si="252"/>
        <v/>
      </c>
    </row>
    <row r="5194" spans="16:19" x14ac:dyDescent="0.2">
      <c r="P5194" s="134" t="str">
        <f t="shared" si="251"/>
        <v/>
      </c>
      <c r="Q5194" s="91" t="str">
        <f t="shared" si="253"/>
        <v/>
      </c>
      <c r="S5194" s="91" t="str">
        <f t="shared" si="252"/>
        <v/>
      </c>
    </row>
    <row r="5195" spans="16:19" x14ac:dyDescent="0.2">
      <c r="P5195" s="134" t="str">
        <f t="shared" si="251"/>
        <v/>
      </c>
      <c r="Q5195" s="91" t="str">
        <f t="shared" si="253"/>
        <v/>
      </c>
      <c r="S5195" s="91" t="str">
        <f t="shared" si="252"/>
        <v/>
      </c>
    </row>
    <row r="5196" spans="16:19" x14ac:dyDescent="0.2">
      <c r="P5196" s="134" t="str">
        <f t="shared" si="251"/>
        <v/>
      </c>
      <c r="Q5196" s="91" t="str">
        <f t="shared" si="253"/>
        <v/>
      </c>
      <c r="S5196" s="91" t="str">
        <f t="shared" si="252"/>
        <v/>
      </c>
    </row>
    <row r="5197" spans="16:19" x14ac:dyDescent="0.2">
      <c r="P5197" s="134" t="str">
        <f t="shared" si="251"/>
        <v/>
      </c>
      <c r="Q5197" s="91" t="str">
        <f t="shared" si="253"/>
        <v/>
      </c>
      <c r="S5197" s="91" t="str">
        <f t="shared" si="252"/>
        <v/>
      </c>
    </row>
    <row r="5198" spans="16:19" x14ac:dyDescent="0.2">
      <c r="P5198" s="134" t="str">
        <f t="shared" si="251"/>
        <v/>
      </c>
      <c r="Q5198" s="91" t="str">
        <f t="shared" si="253"/>
        <v/>
      </c>
      <c r="S5198" s="91" t="str">
        <f t="shared" si="252"/>
        <v/>
      </c>
    </row>
    <row r="5199" spans="16:19" x14ac:dyDescent="0.2">
      <c r="P5199" s="134" t="str">
        <f t="shared" si="251"/>
        <v/>
      </c>
      <c r="Q5199" s="91" t="str">
        <f t="shared" si="253"/>
        <v/>
      </c>
      <c r="S5199" s="91" t="str">
        <f t="shared" si="252"/>
        <v/>
      </c>
    </row>
    <row r="5200" spans="16:19" x14ac:dyDescent="0.2">
      <c r="P5200" s="134" t="str">
        <f t="shared" si="251"/>
        <v/>
      </c>
      <c r="Q5200" s="91" t="str">
        <f t="shared" si="253"/>
        <v/>
      </c>
      <c r="S5200" s="91" t="str">
        <f t="shared" si="252"/>
        <v/>
      </c>
    </row>
    <row r="5201" spans="16:19" x14ac:dyDescent="0.2">
      <c r="P5201" s="134" t="str">
        <f t="shared" si="251"/>
        <v/>
      </c>
      <c r="Q5201" s="91" t="str">
        <f t="shared" si="253"/>
        <v/>
      </c>
      <c r="S5201" s="91" t="str">
        <f t="shared" si="252"/>
        <v/>
      </c>
    </row>
    <row r="5202" spans="16:19" x14ac:dyDescent="0.2">
      <c r="P5202" s="134" t="str">
        <f t="shared" si="251"/>
        <v/>
      </c>
      <c r="Q5202" s="91" t="str">
        <f t="shared" si="253"/>
        <v/>
      </c>
      <c r="S5202" s="91" t="str">
        <f t="shared" si="252"/>
        <v/>
      </c>
    </row>
    <row r="5203" spans="16:19" x14ac:dyDescent="0.2">
      <c r="P5203" s="134" t="str">
        <f t="shared" si="251"/>
        <v/>
      </c>
      <c r="Q5203" s="91" t="str">
        <f t="shared" si="253"/>
        <v/>
      </c>
      <c r="S5203" s="91" t="str">
        <f t="shared" si="252"/>
        <v/>
      </c>
    </row>
    <row r="5204" spans="16:19" x14ac:dyDescent="0.2">
      <c r="P5204" s="134" t="str">
        <f t="shared" si="251"/>
        <v/>
      </c>
      <c r="Q5204" s="91" t="str">
        <f t="shared" si="253"/>
        <v/>
      </c>
      <c r="S5204" s="91" t="str">
        <f t="shared" si="252"/>
        <v/>
      </c>
    </row>
    <row r="5205" spans="16:19" x14ac:dyDescent="0.2">
      <c r="P5205" s="134" t="str">
        <f t="shared" si="251"/>
        <v/>
      </c>
      <c r="Q5205" s="91" t="str">
        <f t="shared" si="253"/>
        <v/>
      </c>
      <c r="S5205" s="91" t="str">
        <f t="shared" si="252"/>
        <v/>
      </c>
    </row>
    <row r="5206" spans="16:19" x14ac:dyDescent="0.2">
      <c r="P5206" s="134" t="str">
        <f t="shared" si="251"/>
        <v/>
      </c>
      <c r="Q5206" s="91" t="str">
        <f t="shared" si="253"/>
        <v/>
      </c>
      <c r="S5206" s="91" t="str">
        <f t="shared" si="252"/>
        <v/>
      </c>
    </row>
    <row r="5207" spans="16:19" x14ac:dyDescent="0.2">
      <c r="P5207" s="134" t="str">
        <f t="shared" si="251"/>
        <v/>
      </c>
      <c r="Q5207" s="91" t="str">
        <f t="shared" si="253"/>
        <v/>
      </c>
      <c r="S5207" s="91" t="str">
        <f t="shared" si="252"/>
        <v/>
      </c>
    </row>
    <row r="5208" spans="16:19" x14ac:dyDescent="0.2">
      <c r="P5208" s="134" t="str">
        <f t="shared" si="251"/>
        <v/>
      </c>
      <c r="Q5208" s="91" t="str">
        <f t="shared" si="253"/>
        <v/>
      </c>
      <c r="S5208" s="91" t="str">
        <f t="shared" si="252"/>
        <v/>
      </c>
    </row>
    <row r="5209" spans="16:19" x14ac:dyDescent="0.2">
      <c r="P5209" s="134" t="str">
        <f t="shared" si="251"/>
        <v/>
      </c>
      <c r="Q5209" s="91" t="str">
        <f t="shared" si="253"/>
        <v/>
      </c>
      <c r="S5209" s="91" t="str">
        <f t="shared" si="252"/>
        <v/>
      </c>
    </row>
    <row r="5210" spans="16:19" x14ac:dyDescent="0.2">
      <c r="P5210" s="134" t="str">
        <f t="shared" si="251"/>
        <v/>
      </c>
      <c r="Q5210" s="91" t="str">
        <f t="shared" si="253"/>
        <v/>
      </c>
      <c r="S5210" s="91" t="str">
        <f t="shared" si="252"/>
        <v/>
      </c>
    </row>
    <row r="5211" spans="16:19" x14ac:dyDescent="0.2">
      <c r="P5211" s="134" t="str">
        <f t="shared" si="251"/>
        <v/>
      </c>
      <c r="Q5211" s="91" t="str">
        <f t="shared" si="253"/>
        <v/>
      </c>
      <c r="S5211" s="91" t="str">
        <f t="shared" si="252"/>
        <v/>
      </c>
    </row>
    <row r="5212" spans="16:19" x14ac:dyDescent="0.2">
      <c r="P5212" s="134" t="str">
        <f t="shared" si="251"/>
        <v/>
      </c>
      <c r="Q5212" s="91" t="str">
        <f t="shared" si="253"/>
        <v/>
      </c>
      <c r="S5212" s="91" t="str">
        <f t="shared" si="252"/>
        <v/>
      </c>
    </row>
    <row r="5213" spans="16:19" x14ac:dyDescent="0.2">
      <c r="P5213" s="134" t="str">
        <f t="shared" si="251"/>
        <v/>
      </c>
      <c r="Q5213" s="91" t="str">
        <f t="shared" si="253"/>
        <v/>
      </c>
      <c r="S5213" s="91" t="str">
        <f t="shared" si="252"/>
        <v/>
      </c>
    </row>
    <row r="5214" spans="16:19" x14ac:dyDescent="0.2">
      <c r="P5214" s="134" t="str">
        <f t="shared" si="251"/>
        <v/>
      </c>
      <c r="Q5214" s="91" t="str">
        <f t="shared" si="253"/>
        <v/>
      </c>
      <c r="S5214" s="91" t="str">
        <f t="shared" si="252"/>
        <v/>
      </c>
    </row>
    <row r="5215" spans="16:19" x14ac:dyDescent="0.2">
      <c r="P5215" s="134" t="str">
        <f t="shared" si="251"/>
        <v/>
      </c>
      <c r="Q5215" s="91" t="str">
        <f t="shared" si="253"/>
        <v/>
      </c>
      <c r="S5215" s="91" t="str">
        <f t="shared" si="252"/>
        <v/>
      </c>
    </row>
    <row r="5216" spans="16:19" x14ac:dyDescent="0.2">
      <c r="P5216" s="134" t="str">
        <f t="shared" si="251"/>
        <v/>
      </c>
      <c r="Q5216" s="91" t="str">
        <f t="shared" si="253"/>
        <v/>
      </c>
      <c r="S5216" s="91" t="str">
        <f t="shared" si="252"/>
        <v/>
      </c>
    </row>
    <row r="5217" spans="16:19" x14ac:dyDescent="0.2">
      <c r="P5217" s="134" t="str">
        <f t="shared" si="251"/>
        <v/>
      </c>
      <c r="Q5217" s="91" t="str">
        <f t="shared" si="253"/>
        <v/>
      </c>
      <c r="S5217" s="91" t="str">
        <f t="shared" si="252"/>
        <v/>
      </c>
    </row>
    <row r="5218" spans="16:19" x14ac:dyDescent="0.2">
      <c r="P5218" s="134" t="str">
        <f t="shared" si="251"/>
        <v/>
      </c>
      <c r="Q5218" s="91" t="str">
        <f t="shared" si="253"/>
        <v/>
      </c>
      <c r="S5218" s="91" t="str">
        <f t="shared" si="252"/>
        <v/>
      </c>
    </row>
    <row r="5219" spans="16:19" x14ac:dyDescent="0.2">
      <c r="P5219" s="134" t="str">
        <f t="shared" si="251"/>
        <v/>
      </c>
      <c r="Q5219" s="91" t="str">
        <f t="shared" si="253"/>
        <v/>
      </c>
      <c r="S5219" s="91" t="str">
        <f t="shared" si="252"/>
        <v/>
      </c>
    </row>
    <row r="5220" spans="16:19" x14ac:dyDescent="0.2">
      <c r="P5220" s="134" t="str">
        <f t="shared" si="251"/>
        <v/>
      </c>
      <c r="Q5220" s="91" t="str">
        <f t="shared" si="253"/>
        <v/>
      </c>
      <c r="S5220" s="91" t="str">
        <f t="shared" si="252"/>
        <v/>
      </c>
    </row>
    <row r="5221" spans="16:19" x14ac:dyDescent="0.2">
      <c r="P5221" s="134" t="str">
        <f t="shared" si="251"/>
        <v/>
      </c>
      <c r="Q5221" s="91" t="str">
        <f t="shared" si="253"/>
        <v/>
      </c>
      <c r="S5221" s="91" t="str">
        <f t="shared" si="252"/>
        <v/>
      </c>
    </row>
    <row r="5222" spans="16:19" x14ac:dyDescent="0.2">
      <c r="P5222" s="134" t="str">
        <f t="shared" si="251"/>
        <v/>
      </c>
      <c r="Q5222" s="91" t="str">
        <f t="shared" si="253"/>
        <v/>
      </c>
      <c r="S5222" s="91" t="str">
        <f t="shared" si="252"/>
        <v/>
      </c>
    </row>
    <row r="5223" spans="16:19" x14ac:dyDescent="0.2">
      <c r="P5223" s="134" t="str">
        <f t="shared" si="251"/>
        <v/>
      </c>
      <c r="Q5223" s="91" t="str">
        <f t="shared" si="253"/>
        <v/>
      </c>
      <c r="S5223" s="91" t="str">
        <f t="shared" si="252"/>
        <v/>
      </c>
    </row>
    <row r="5224" spans="16:19" x14ac:dyDescent="0.2">
      <c r="P5224" s="134" t="str">
        <f t="shared" si="251"/>
        <v/>
      </c>
      <c r="Q5224" s="91" t="str">
        <f t="shared" si="253"/>
        <v/>
      </c>
      <c r="S5224" s="91" t="str">
        <f t="shared" si="252"/>
        <v/>
      </c>
    </row>
    <row r="5225" spans="16:19" x14ac:dyDescent="0.2">
      <c r="P5225" s="134" t="str">
        <f t="shared" si="251"/>
        <v/>
      </c>
      <c r="Q5225" s="91" t="str">
        <f t="shared" si="253"/>
        <v/>
      </c>
      <c r="S5225" s="91" t="str">
        <f t="shared" si="252"/>
        <v/>
      </c>
    </row>
    <row r="5226" spans="16:19" x14ac:dyDescent="0.2">
      <c r="P5226" s="134" t="str">
        <f t="shared" si="251"/>
        <v/>
      </c>
      <c r="Q5226" s="91" t="str">
        <f t="shared" si="253"/>
        <v/>
      </c>
      <c r="S5226" s="91" t="str">
        <f t="shared" si="252"/>
        <v/>
      </c>
    </row>
    <row r="5227" spans="16:19" x14ac:dyDescent="0.2">
      <c r="P5227" s="134" t="str">
        <f t="shared" si="251"/>
        <v/>
      </c>
      <c r="Q5227" s="91" t="str">
        <f t="shared" si="253"/>
        <v/>
      </c>
      <c r="S5227" s="91" t="str">
        <f t="shared" si="252"/>
        <v/>
      </c>
    </row>
    <row r="5228" spans="16:19" x14ac:dyDescent="0.2">
      <c r="P5228" s="134" t="str">
        <f t="shared" si="251"/>
        <v/>
      </c>
      <c r="Q5228" s="91" t="str">
        <f t="shared" si="253"/>
        <v/>
      </c>
      <c r="S5228" s="91" t="str">
        <f t="shared" si="252"/>
        <v/>
      </c>
    </row>
    <row r="5229" spans="16:19" x14ac:dyDescent="0.2">
      <c r="P5229" s="134" t="str">
        <f t="shared" si="251"/>
        <v/>
      </c>
      <c r="Q5229" s="91" t="str">
        <f t="shared" si="253"/>
        <v/>
      </c>
      <c r="S5229" s="91" t="str">
        <f t="shared" si="252"/>
        <v/>
      </c>
    </row>
    <row r="5230" spans="16:19" x14ac:dyDescent="0.2">
      <c r="P5230" s="134" t="str">
        <f t="shared" si="251"/>
        <v/>
      </c>
      <c r="Q5230" s="91" t="str">
        <f t="shared" si="253"/>
        <v/>
      </c>
      <c r="S5230" s="91" t="str">
        <f t="shared" si="252"/>
        <v/>
      </c>
    </row>
    <row r="5231" spans="16:19" x14ac:dyDescent="0.2">
      <c r="P5231" s="134" t="str">
        <f t="shared" si="251"/>
        <v/>
      </c>
      <c r="Q5231" s="91" t="str">
        <f t="shared" si="253"/>
        <v/>
      </c>
      <c r="S5231" s="91" t="str">
        <f t="shared" si="252"/>
        <v/>
      </c>
    </row>
    <row r="5232" spans="16:19" x14ac:dyDescent="0.2">
      <c r="P5232" s="134" t="str">
        <f t="shared" si="251"/>
        <v/>
      </c>
      <c r="Q5232" s="91" t="str">
        <f t="shared" si="253"/>
        <v/>
      </c>
      <c r="S5232" s="91" t="str">
        <f t="shared" si="252"/>
        <v/>
      </c>
    </row>
    <row r="5233" spans="16:19" x14ac:dyDescent="0.2">
      <c r="P5233" s="134" t="str">
        <f t="shared" si="251"/>
        <v/>
      </c>
      <c r="Q5233" s="91" t="str">
        <f t="shared" si="253"/>
        <v/>
      </c>
      <c r="S5233" s="91" t="str">
        <f t="shared" si="252"/>
        <v/>
      </c>
    </row>
    <row r="5234" spans="16:19" x14ac:dyDescent="0.2">
      <c r="P5234" s="134" t="str">
        <f t="shared" si="251"/>
        <v/>
      </c>
      <c r="Q5234" s="91" t="str">
        <f t="shared" si="253"/>
        <v/>
      </c>
      <c r="S5234" s="91" t="str">
        <f t="shared" si="252"/>
        <v/>
      </c>
    </row>
    <row r="5235" spans="16:19" x14ac:dyDescent="0.2">
      <c r="P5235" s="134" t="str">
        <f t="shared" si="251"/>
        <v/>
      </c>
      <c r="Q5235" s="91" t="str">
        <f t="shared" si="253"/>
        <v/>
      </c>
      <c r="S5235" s="91" t="str">
        <f t="shared" si="252"/>
        <v/>
      </c>
    </row>
    <row r="5236" spans="16:19" x14ac:dyDescent="0.2">
      <c r="P5236" s="134" t="str">
        <f t="shared" si="251"/>
        <v/>
      </c>
      <c r="Q5236" s="91" t="str">
        <f t="shared" si="253"/>
        <v/>
      </c>
      <c r="S5236" s="91" t="str">
        <f t="shared" si="252"/>
        <v/>
      </c>
    </row>
    <row r="5237" spans="16:19" x14ac:dyDescent="0.2">
      <c r="P5237" s="134" t="str">
        <f t="shared" si="251"/>
        <v/>
      </c>
      <c r="Q5237" s="91" t="str">
        <f t="shared" si="253"/>
        <v/>
      </c>
      <c r="S5237" s="91" t="str">
        <f t="shared" si="252"/>
        <v/>
      </c>
    </row>
    <row r="5238" spans="16:19" x14ac:dyDescent="0.2">
      <c r="P5238" s="134" t="str">
        <f t="shared" si="251"/>
        <v/>
      </c>
      <c r="Q5238" s="91" t="str">
        <f t="shared" si="253"/>
        <v/>
      </c>
      <c r="S5238" s="91" t="str">
        <f t="shared" si="252"/>
        <v/>
      </c>
    </row>
    <row r="5239" spans="16:19" x14ac:dyDescent="0.2">
      <c r="P5239" s="134" t="str">
        <f t="shared" si="251"/>
        <v/>
      </c>
      <c r="Q5239" s="91" t="str">
        <f t="shared" si="253"/>
        <v/>
      </c>
      <c r="S5239" s="91" t="str">
        <f t="shared" si="252"/>
        <v/>
      </c>
    </row>
    <row r="5240" spans="16:19" x14ac:dyDescent="0.2">
      <c r="P5240" s="134" t="str">
        <f t="shared" si="251"/>
        <v/>
      </c>
      <c r="Q5240" s="91" t="str">
        <f t="shared" si="253"/>
        <v/>
      </c>
      <c r="S5240" s="91" t="str">
        <f t="shared" si="252"/>
        <v/>
      </c>
    </row>
    <row r="5241" spans="16:19" x14ac:dyDescent="0.2">
      <c r="P5241" s="134" t="str">
        <f t="shared" si="251"/>
        <v/>
      </c>
      <c r="Q5241" s="91" t="str">
        <f t="shared" si="253"/>
        <v/>
      </c>
      <c r="S5241" s="91" t="str">
        <f t="shared" si="252"/>
        <v/>
      </c>
    </row>
    <row r="5242" spans="16:19" x14ac:dyDescent="0.2">
      <c r="P5242" s="134" t="str">
        <f t="shared" si="251"/>
        <v/>
      </c>
      <c r="Q5242" s="91" t="str">
        <f t="shared" si="253"/>
        <v/>
      </c>
      <c r="S5242" s="91" t="str">
        <f t="shared" si="252"/>
        <v/>
      </c>
    </row>
    <row r="5243" spans="16:19" x14ac:dyDescent="0.2">
      <c r="P5243" s="134" t="str">
        <f t="shared" si="251"/>
        <v/>
      </c>
      <c r="Q5243" s="91" t="str">
        <f t="shared" si="253"/>
        <v/>
      </c>
      <c r="S5243" s="91" t="str">
        <f t="shared" si="252"/>
        <v/>
      </c>
    </row>
    <row r="5244" spans="16:19" x14ac:dyDescent="0.2">
      <c r="P5244" s="134" t="str">
        <f t="shared" si="251"/>
        <v/>
      </c>
      <c r="Q5244" s="91" t="str">
        <f t="shared" si="253"/>
        <v/>
      </c>
      <c r="S5244" s="91" t="str">
        <f t="shared" si="252"/>
        <v/>
      </c>
    </row>
    <row r="5245" spans="16:19" x14ac:dyDescent="0.2">
      <c r="P5245" s="134" t="str">
        <f t="shared" si="251"/>
        <v/>
      </c>
      <c r="Q5245" s="91" t="str">
        <f t="shared" si="253"/>
        <v/>
      </c>
      <c r="S5245" s="91" t="str">
        <f t="shared" si="252"/>
        <v/>
      </c>
    </row>
    <row r="5246" spans="16:19" x14ac:dyDescent="0.2">
      <c r="P5246" s="134" t="str">
        <f t="shared" si="251"/>
        <v/>
      </c>
      <c r="Q5246" s="91" t="str">
        <f t="shared" si="253"/>
        <v/>
      </c>
      <c r="S5246" s="91" t="str">
        <f t="shared" si="252"/>
        <v/>
      </c>
    </row>
    <row r="5247" spans="16:19" x14ac:dyDescent="0.2">
      <c r="P5247" s="134" t="str">
        <f t="shared" si="251"/>
        <v/>
      </c>
      <c r="Q5247" s="91" t="str">
        <f t="shared" si="253"/>
        <v/>
      </c>
      <c r="S5247" s="91" t="str">
        <f t="shared" si="252"/>
        <v/>
      </c>
    </row>
    <row r="5248" spans="16:19" x14ac:dyDescent="0.2">
      <c r="P5248" s="134" t="str">
        <f t="shared" si="251"/>
        <v/>
      </c>
      <c r="Q5248" s="91" t="str">
        <f t="shared" si="253"/>
        <v/>
      </c>
      <c r="S5248" s="91" t="str">
        <f t="shared" si="252"/>
        <v/>
      </c>
    </row>
    <row r="5249" spans="16:19" x14ac:dyDescent="0.2">
      <c r="P5249" s="134" t="str">
        <f t="shared" si="251"/>
        <v/>
      </c>
      <c r="Q5249" s="91" t="str">
        <f t="shared" si="253"/>
        <v/>
      </c>
      <c r="S5249" s="91" t="str">
        <f t="shared" si="252"/>
        <v/>
      </c>
    </row>
    <row r="5250" spans="16:19" x14ac:dyDescent="0.2">
      <c r="P5250" s="134" t="str">
        <f t="shared" si="251"/>
        <v/>
      </c>
      <c r="Q5250" s="91" t="str">
        <f t="shared" si="253"/>
        <v/>
      </c>
      <c r="S5250" s="91" t="str">
        <f t="shared" si="252"/>
        <v/>
      </c>
    </row>
    <row r="5251" spans="16:19" x14ac:dyDescent="0.2">
      <c r="P5251" s="134" t="str">
        <f t="shared" ref="P5251:P5314" si="254">IF(A5251="","",1)</f>
        <v/>
      </c>
      <c r="Q5251" s="91" t="str">
        <f t="shared" si="253"/>
        <v/>
      </c>
      <c r="S5251" s="91" t="str">
        <f t="shared" ref="S5251:S5314" si="255">IF(T5251="AGENT",2,"")&amp;IF(T5251="CLIENT",1,"")</f>
        <v/>
      </c>
    </row>
    <row r="5252" spans="16:19" x14ac:dyDescent="0.2">
      <c r="P5252" s="134" t="str">
        <f t="shared" si="254"/>
        <v/>
      </c>
      <c r="Q5252" s="91" t="str">
        <f t="shared" ref="Q5252:Q5315" si="256">IF(OR(L5252="TROP CHER ALL IN", L5252="TROP CHER FOB", L5252="TROP CHER FRET", L5252="REP HORS DELAIS", L5252="PDT NON ADAPTE", L5252="CDE ANNULEE", L5252="AUTRE"),1, "")</f>
        <v/>
      </c>
      <c r="S5252" s="91" t="str">
        <f t="shared" si="255"/>
        <v/>
      </c>
    </row>
    <row r="5253" spans="16:19" x14ac:dyDescent="0.2">
      <c r="P5253" s="134" t="str">
        <f t="shared" si="254"/>
        <v/>
      </c>
      <c r="Q5253" s="91" t="str">
        <f t="shared" si="256"/>
        <v/>
      </c>
      <c r="S5253" s="91" t="str">
        <f t="shared" si="255"/>
        <v/>
      </c>
    </row>
    <row r="5254" spans="16:19" x14ac:dyDescent="0.2">
      <c r="P5254" s="134" t="str">
        <f t="shared" si="254"/>
        <v/>
      </c>
      <c r="Q5254" s="91" t="str">
        <f t="shared" si="256"/>
        <v/>
      </c>
      <c r="S5254" s="91" t="str">
        <f t="shared" si="255"/>
        <v/>
      </c>
    </row>
    <row r="5255" spans="16:19" x14ac:dyDescent="0.2">
      <c r="P5255" s="134" t="str">
        <f t="shared" si="254"/>
        <v/>
      </c>
      <c r="Q5255" s="91" t="str">
        <f t="shared" si="256"/>
        <v/>
      </c>
      <c r="S5255" s="91" t="str">
        <f t="shared" si="255"/>
        <v/>
      </c>
    </row>
    <row r="5256" spans="16:19" x14ac:dyDescent="0.2">
      <c r="P5256" s="134" t="str">
        <f t="shared" si="254"/>
        <v/>
      </c>
      <c r="Q5256" s="91" t="str">
        <f t="shared" si="256"/>
        <v/>
      </c>
      <c r="S5256" s="91" t="str">
        <f t="shared" si="255"/>
        <v/>
      </c>
    </row>
    <row r="5257" spans="16:19" x14ac:dyDescent="0.2">
      <c r="P5257" s="134" t="str">
        <f t="shared" si="254"/>
        <v/>
      </c>
      <c r="Q5257" s="91" t="str">
        <f t="shared" si="256"/>
        <v/>
      </c>
      <c r="S5257" s="91" t="str">
        <f t="shared" si="255"/>
        <v/>
      </c>
    </row>
    <row r="5258" spans="16:19" x14ac:dyDescent="0.2">
      <c r="P5258" s="134" t="str">
        <f t="shared" si="254"/>
        <v/>
      </c>
      <c r="Q5258" s="91" t="str">
        <f t="shared" si="256"/>
        <v/>
      </c>
      <c r="S5258" s="91" t="str">
        <f t="shared" si="255"/>
        <v/>
      </c>
    </row>
    <row r="5259" spans="16:19" x14ac:dyDescent="0.2">
      <c r="P5259" s="134" t="str">
        <f t="shared" si="254"/>
        <v/>
      </c>
      <c r="Q5259" s="91" t="str">
        <f t="shared" si="256"/>
        <v/>
      </c>
      <c r="S5259" s="91" t="str">
        <f t="shared" si="255"/>
        <v/>
      </c>
    </row>
    <row r="5260" spans="16:19" x14ac:dyDescent="0.2">
      <c r="P5260" s="134" t="str">
        <f t="shared" si="254"/>
        <v/>
      </c>
      <c r="Q5260" s="91" t="str">
        <f t="shared" si="256"/>
        <v/>
      </c>
      <c r="S5260" s="91" t="str">
        <f t="shared" si="255"/>
        <v/>
      </c>
    </row>
    <row r="5261" spans="16:19" x14ac:dyDescent="0.2">
      <c r="P5261" s="134" t="str">
        <f t="shared" si="254"/>
        <v/>
      </c>
      <c r="Q5261" s="91" t="str">
        <f t="shared" si="256"/>
        <v/>
      </c>
      <c r="S5261" s="91" t="str">
        <f t="shared" si="255"/>
        <v/>
      </c>
    </row>
    <row r="5262" spans="16:19" x14ac:dyDescent="0.2">
      <c r="P5262" s="134" t="str">
        <f t="shared" si="254"/>
        <v/>
      </c>
      <c r="Q5262" s="91" t="str">
        <f t="shared" si="256"/>
        <v/>
      </c>
      <c r="S5262" s="91" t="str">
        <f t="shared" si="255"/>
        <v/>
      </c>
    </row>
    <row r="5263" spans="16:19" x14ac:dyDescent="0.2">
      <c r="P5263" s="134" t="str">
        <f t="shared" si="254"/>
        <v/>
      </c>
      <c r="Q5263" s="91" t="str">
        <f t="shared" si="256"/>
        <v/>
      </c>
      <c r="S5263" s="91" t="str">
        <f t="shared" si="255"/>
        <v/>
      </c>
    </row>
    <row r="5264" spans="16:19" x14ac:dyDescent="0.2">
      <c r="P5264" s="134" t="str">
        <f t="shared" si="254"/>
        <v/>
      </c>
      <c r="Q5264" s="91" t="str">
        <f t="shared" si="256"/>
        <v/>
      </c>
      <c r="S5264" s="91" t="str">
        <f t="shared" si="255"/>
        <v/>
      </c>
    </row>
    <row r="5265" spans="16:19" x14ac:dyDescent="0.2">
      <c r="P5265" s="134" t="str">
        <f t="shared" si="254"/>
        <v/>
      </c>
      <c r="Q5265" s="91" t="str">
        <f t="shared" si="256"/>
        <v/>
      </c>
      <c r="S5265" s="91" t="str">
        <f t="shared" si="255"/>
        <v/>
      </c>
    </row>
    <row r="5266" spans="16:19" x14ac:dyDescent="0.2">
      <c r="P5266" s="134" t="str">
        <f t="shared" si="254"/>
        <v/>
      </c>
      <c r="Q5266" s="91" t="str">
        <f t="shared" si="256"/>
        <v/>
      </c>
      <c r="S5266" s="91" t="str">
        <f t="shared" si="255"/>
        <v/>
      </c>
    </row>
    <row r="5267" spans="16:19" x14ac:dyDescent="0.2">
      <c r="P5267" s="134" t="str">
        <f t="shared" si="254"/>
        <v/>
      </c>
      <c r="Q5267" s="91" t="str">
        <f t="shared" si="256"/>
        <v/>
      </c>
      <c r="S5267" s="91" t="str">
        <f t="shared" si="255"/>
        <v/>
      </c>
    </row>
    <row r="5268" spans="16:19" x14ac:dyDescent="0.2">
      <c r="P5268" s="134" t="str">
        <f t="shared" si="254"/>
        <v/>
      </c>
      <c r="Q5268" s="91" t="str">
        <f t="shared" si="256"/>
        <v/>
      </c>
      <c r="S5268" s="91" t="str">
        <f t="shared" si="255"/>
        <v/>
      </c>
    </row>
    <row r="5269" spans="16:19" x14ac:dyDescent="0.2">
      <c r="P5269" s="134" t="str">
        <f t="shared" si="254"/>
        <v/>
      </c>
      <c r="Q5269" s="91" t="str">
        <f t="shared" si="256"/>
        <v/>
      </c>
      <c r="S5269" s="91" t="str">
        <f t="shared" si="255"/>
        <v/>
      </c>
    </row>
    <row r="5270" spans="16:19" x14ac:dyDescent="0.2">
      <c r="P5270" s="134" t="str">
        <f t="shared" si="254"/>
        <v/>
      </c>
      <c r="Q5270" s="91" t="str">
        <f t="shared" si="256"/>
        <v/>
      </c>
      <c r="S5270" s="91" t="str">
        <f t="shared" si="255"/>
        <v/>
      </c>
    </row>
    <row r="5271" spans="16:19" x14ac:dyDescent="0.2">
      <c r="P5271" s="134" t="str">
        <f t="shared" si="254"/>
        <v/>
      </c>
      <c r="Q5271" s="91" t="str">
        <f t="shared" si="256"/>
        <v/>
      </c>
      <c r="S5271" s="91" t="str">
        <f t="shared" si="255"/>
        <v/>
      </c>
    </row>
    <row r="5272" spans="16:19" x14ac:dyDescent="0.2">
      <c r="P5272" s="134" t="str">
        <f t="shared" si="254"/>
        <v/>
      </c>
      <c r="Q5272" s="91" t="str">
        <f t="shared" si="256"/>
        <v/>
      </c>
      <c r="S5272" s="91" t="str">
        <f t="shared" si="255"/>
        <v/>
      </c>
    </row>
    <row r="5273" spans="16:19" x14ac:dyDescent="0.2">
      <c r="P5273" s="134" t="str">
        <f t="shared" si="254"/>
        <v/>
      </c>
      <c r="Q5273" s="91" t="str">
        <f t="shared" si="256"/>
        <v/>
      </c>
      <c r="S5273" s="91" t="str">
        <f t="shared" si="255"/>
        <v/>
      </c>
    </row>
    <row r="5274" spans="16:19" x14ac:dyDescent="0.2">
      <c r="P5274" s="134" t="str">
        <f t="shared" si="254"/>
        <v/>
      </c>
      <c r="Q5274" s="91" t="str">
        <f t="shared" si="256"/>
        <v/>
      </c>
      <c r="S5274" s="91" t="str">
        <f t="shared" si="255"/>
        <v/>
      </c>
    </row>
    <row r="5275" spans="16:19" x14ac:dyDescent="0.2">
      <c r="P5275" s="134" t="str">
        <f t="shared" si="254"/>
        <v/>
      </c>
      <c r="Q5275" s="91" t="str">
        <f t="shared" si="256"/>
        <v/>
      </c>
      <c r="S5275" s="91" t="str">
        <f t="shared" si="255"/>
        <v/>
      </c>
    </row>
    <row r="5276" spans="16:19" x14ac:dyDescent="0.2">
      <c r="P5276" s="134" t="str">
        <f t="shared" si="254"/>
        <v/>
      </c>
      <c r="Q5276" s="91" t="str">
        <f t="shared" si="256"/>
        <v/>
      </c>
      <c r="S5276" s="91" t="str">
        <f t="shared" si="255"/>
        <v/>
      </c>
    </row>
    <row r="5277" spans="16:19" x14ac:dyDescent="0.2">
      <c r="P5277" s="134" t="str">
        <f t="shared" si="254"/>
        <v/>
      </c>
      <c r="Q5277" s="91" t="str">
        <f t="shared" si="256"/>
        <v/>
      </c>
      <c r="S5277" s="91" t="str">
        <f t="shared" si="255"/>
        <v/>
      </c>
    </row>
    <row r="5278" spans="16:19" x14ac:dyDescent="0.2">
      <c r="P5278" s="134" t="str">
        <f t="shared" si="254"/>
        <v/>
      </c>
      <c r="Q5278" s="91" t="str">
        <f t="shared" si="256"/>
        <v/>
      </c>
      <c r="S5278" s="91" t="str">
        <f t="shared" si="255"/>
        <v/>
      </c>
    </row>
    <row r="5279" spans="16:19" x14ac:dyDescent="0.2">
      <c r="P5279" s="134" t="str">
        <f t="shared" si="254"/>
        <v/>
      </c>
      <c r="Q5279" s="91" t="str">
        <f t="shared" si="256"/>
        <v/>
      </c>
      <c r="S5279" s="91" t="str">
        <f t="shared" si="255"/>
        <v/>
      </c>
    </row>
    <row r="5280" spans="16:19" x14ac:dyDescent="0.2">
      <c r="P5280" s="134" t="str">
        <f t="shared" si="254"/>
        <v/>
      </c>
      <c r="Q5280" s="91" t="str">
        <f t="shared" si="256"/>
        <v/>
      </c>
      <c r="S5280" s="91" t="str">
        <f t="shared" si="255"/>
        <v/>
      </c>
    </row>
    <row r="5281" spans="16:19" x14ac:dyDescent="0.2">
      <c r="P5281" s="134" t="str">
        <f t="shared" si="254"/>
        <v/>
      </c>
      <c r="Q5281" s="91" t="str">
        <f t="shared" si="256"/>
        <v/>
      </c>
      <c r="S5281" s="91" t="str">
        <f t="shared" si="255"/>
        <v/>
      </c>
    </row>
    <row r="5282" spans="16:19" x14ac:dyDescent="0.2">
      <c r="P5282" s="134" t="str">
        <f t="shared" si="254"/>
        <v/>
      </c>
      <c r="Q5282" s="91" t="str">
        <f t="shared" si="256"/>
        <v/>
      </c>
      <c r="S5282" s="91" t="str">
        <f t="shared" si="255"/>
        <v/>
      </c>
    </row>
    <row r="5283" spans="16:19" x14ac:dyDescent="0.2">
      <c r="P5283" s="134" t="str">
        <f t="shared" si="254"/>
        <v/>
      </c>
      <c r="Q5283" s="91" t="str">
        <f t="shared" si="256"/>
        <v/>
      </c>
      <c r="S5283" s="91" t="str">
        <f t="shared" si="255"/>
        <v/>
      </c>
    </row>
    <row r="5284" spans="16:19" x14ac:dyDescent="0.2">
      <c r="P5284" s="134" t="str">
        <f t="shared" si="254"/>
        <v/>
      </c>
      <c r="Q5284" s="91" t="str">
        <f t="shared" si="256"/>
        <v/>
      </c>
      <c r="S5284" s="91" t="str">
        <f t="shared" si="255"/>
        <v/>
      </c>
    </row>
    <row r="5285" spans="16:19" x14ac:dyDescent="0.2">
      <c r="P5285" s="134" t="str">
        <f t="shared" si="254"/>
        <v/>
      </c>
      <c r="Q5285" s="91" t="str">
        <f t="shared" si="256"/>
        <v/>
      </c>
      <c r="S5285" s="91" t="str">
        <f t="shared" si="255"/>
        <v/>
      </c>
    </row>
    <row r="5286" spans="16:19" x14ac:dyDescent="0.2">
      <c r="P5286" s="134" t="str">
        <f t="shared" si="254"/>
        <v/>
      </c>
      <c r="Q5286" s="91" t="str">
        <f t="shared" si="256"/>
        <v/>
      </c>
      <c r="S5286" s="91" t="str">
        <f t="shared" si="255"/>
        <v/>
      </c>
    </row>
    <row r="5287" spans="16:19" x14ac:dyDescent="0.2">
      <c r="P5287" s="134" t="str">
        <f t="shared" si="254"/>
        <v/>
      </c>
      <c r="Q5287" s="91" t="str">
        <f t="shared" si="256"/>
        <v/>
      </c>
      <c r="S5287" s="91" t="str">
        <f t="shared" si="255"/>
        <v/>
      </c>
    </row>
    <row r="5288" spans="16:19" x14ac:dyDescent="0.2">
      <c r="P5288" s="134" t="str">
        <f t="shared" si="254"/>
        <v/>
      </c>
      <c r="Q5288" s="91" t="str">
        <f t="shared" si="256"/>
        <v/>
      </c>
      <c r="S5288" s="91" t="str">
        <f t="shared" si="255"/>
        <v/>
      </c>
    </row>
    <row r="5289" spans="16:19" x14ac:dyDescent="0.2">
      <c r="P5289" s="134" t="str">
        <f t="shared" si="254"/>
        <v/>
      </c>
      <c r="Q5289" s="91" t="str">
        <f t="shared" si="256"/>
        <v/>
      </c>
      <c r="S5289" s="91" t="str">
        <f t="shared" si="255"/>
        <v/>
      </c>
    </row>
    <row r="5290" spans="16:19" x14ac:dyDescent="0.2">
      <c r="P5290" s="134" t="str">
        <f t="shared" si="254"/>
        <v/>
      </c>
      <c r="Q5290" s="91" t="str">
        <f t="shared" si="256"/>
        <v/>
      </c>
      <c r="S5290" s="91" t="str">
        <f t="shared" si="255"/>
        <v/>
      </c>
    </row>
    <row r="5291" spans="16:19" x14ac:dyDescent="0.2">
      <c r="P5291" s="134" t="str">
        <f t="shared" si="254"/>
        <v/>
      </c>
      <c r="Q5291" s="91" t="str">
        <f t="shared" si="256"/>
        <v/>
      </c>
      <c r="S5291" s="91" t="str">
        <f t="shared" si="255"/>
        <v/>
      </c>
    </row>
    <row r="5292" spans="16:19" x14ac:dyDescent="0.2">
      <c r="P5292" s="134" t="str">
        <f t="shared" si="254"/>
        <v/>
      </c>
      <c r="Q5292" s="91" t="str">
        <f t="shared" si="256"/>
        <v/>
      </c>
      <c r="S5292" s="91" t="str">
        <f t="shared" si="255"/>
        <v/>
      </c>
    </row>
    <row r="5293" spans="16:19" x14ac:dyDescent="0.2">
      <c r="P5293" s="134" t="str">
        <f t="shared" si="254"/>
        <v/>
      </c>
      <c r="Q5293" s="91" t="str">
        <f t="shared" si="256"/>
        <v/>
      </c>
      <c r="S5293" s="91" t="str">
        <f t="shared" si="255"/>
        <v/>
      </c>
    </row>
    <row r="5294" spans="16:19" x14ac:dyDescent="0.2">
      <c r="P5294" s="134" t="str">
        <f t="shared" si="254"/>
        <v/>
      </c>
      <c r="Q5294" s="91" t="str">
        <f t="shared" si="256"/>
        <v/>
      </c>
      <c r="S5294" s="91" t="str">
        <f t="shared" si="255"/>
        <v/>
      </c>
    </row>
    <row r="5295" spans="16:19" x14ac:dyDescent="0.2">
      <c r="P5295" s="134" t="str">
        <f t="shared" si="254"/>
        <v/>
      </c>
      <c r="Q5295" s="91" t="str">
        <f t="shared" si="256"/>
        <v/>
      </c>
      <c r="S5295" s="91" t="str">
        <f t="shared" si="255"/>
        <v/>
      </c>
    </row>
    <row r="5296" spans="16:19" x14ac:dyDescent="0.2">
      <c r="P5296" s="134" t="str">
        <f t="shared" si="254"/>
        <v/>
      </c>
      <c r="Q5296" s="91" t="str">
        <f t="shared" si="256"/>
        <v/>
      </c>
      <c r="S5296" s="91" t="str">
        <f t="shared" si="255"/>
        <v/>
      </c>
    </row>
    <row r="5297" spans="16:19" x14ac:dyDescent="0.2">
      <c r="P5297" s="134" t="str">
        <f t="shared" si="254"/>
        <v/>
      </c>
      <c r="Q5297" s="91" t="str">
        <f t="shared" si="256"/>
        <v/>
      </c>
      <c r="S5297" s="91" t="str">
        <f t="shared" si="255"/>
        <v/>
      </c>
    </row>
    <row r="5298" spans="16:19" x14ac:dyDescent="0.2">
      <c r="P5298" s="134" t="str">
        <f t="shared" si="254"/>
        <v/>
      </c>
      <c r="Q5298" s="91" t="str">
        <f t="shared" si="256"/>
        <v/>
      </c>
      <c r="S5298" s="91" t="str">
        <f t="shared" si="255"/>
        <v/>
      </c>
    </row>
    <row r="5299" spans="16:19" x14ac:dyDescent="0.2">
      <c r="P5299" s="134" t="str">
        <f t="shared" si="254"/>
        <v/>
      </c>
      <c r="Q5299" s="91" t="str">
        <f t="shared" si="256"/>
        <v/>
      </c>
      <c r="S5299" s="91" t="str">
        <f t="shared" si="255"/>
        <v/>
      </c>
    </row>
    <row r="5300" spans="16:19" x14ac:dyDescent="0.2">
      <c r="P5300" s="134" t="str">
        <f t="shared" si="254"/>
        <v/>
      </c>
      <c r="Q5300" s="91" t="str">
        <f t="shared" si="256"/>
        <v/>
      </c>
      <c r="S5300" s="91" t="str">
        <f t="shared" si="255"/>
        <v/>
      </c>
    </row>
    <row r="5301" spans="16:19" x14ac:dyDescent="0.2">
      <c r="P5301" s="134" t="str">
        <f t="shared" si="254"/>
        <v/>
      </c>
      <c r="Q5301" s="91" t="str">
        <f t="shared" si="256"/>
        <v/>
      </c>
      <c r="S5301" s="91" t="str">
        <f t="shared" si="255"/>
        <v/>
      </c>
    </row>
    <row r="5302" spans="16:19" x14ac:dyDescent="0.2">
      <c r="P5302" s="134" t="str">
        <f t="shared" si="254"/>
        <v/>
      </c>
      <c r="Q5302" s="91" t="str">
        <f t="shared" si="256"/>
        <v/>
      </c>
      <c r="S5302" s="91" t="str">
        <f t="shared" si="255"/>
        <v/>
      </c>
    </row>
    <row r="5303" spans="16:19" x14ac:dyDescent="0.2">
      <c r="P5303" s="134" t="str">
        <f t="shared" si="254"/>
        <v/>
      </c>
      <c r="Q5303" s="91" t="str">
        <f t="shared" si="256"/>
        <v/>
      </c>
      <c r="S5303" s="91" t="str">
        <f t="shared" si="255"/>
        <v/>
      </c>
    </row>
    <row r="5304" spans="16:19" x14ac:dyDescent="0.2">
      <c r="P5304" s="134" t="str">
        <f t="shared" si="254"/>
        <v/>
      </c>
      <c r="Q5304" s="91" t="str">
        <f t="shared" si="256"/>
        <v/>
      </c>
      <c r="S5304" s="91" t="str">
        <f t="shared" si="255"/>
        <v/>
      </c>
    </row>
    <row r="5305" spans="16:19" x14ac:dyDescent="0.2">
      <c r="P5305" s="134" t="str">
        <f t="shared" si="254"/>
        <v/>
      </c>
      <c r="Q5305" s="91" t="str">
        <f t="shared" si="256"/>
        <v/>
      </c>
      <c r="S5305" s="91" t="str">
        <f t="shared" si="255"/>
        <v/>
      </c>
    </row>
    <row r="5306" spans="16:19" x14ac:dyDescent="0.2">
      <c r="P5306" s="134" t="str">
        <f t="shared" si="254"/>
        <v/>
      </c>
      <c r="Q5306" s="91" t="str">
        <f t="shared" si="256"/>
        <v/>
      </c>
      <c r="S5306" s="91" t="str">
        <f t="shared" si="255"/>
        <v/>
      </c>
    </row>
    <row r="5307" spans="16:19" x14ac:dyDescent="0.2">
      <c r="P5307" s="134" t="str">
        <f t="shared" si="254"/>
        <v/>
      </c>
      <c r="Q5307" s="91" t="str">
        <f t="shared" si="256"/>
        <v/>
      </c>
      <c r="S5307" s="91" t="str">
        <f t="shared" si="255"/>
        <v/>
      </c>
    </row>
    <row r="5308" spans="16:19" x14ac:dyDescent="0.2">
      <c r="P5308" s="134" t="str">
        <f t="shared" si="254"/>
        <v/>
      </c>
      <c r="Q5308" s="91" t="str">
        <f t="shared" si="256"/>
        <v/>
      </c>
      <c r="S5308" s="91" t="str">
        <f t="shared" si="255"/>
        <v/>
      </c>
    </row>
    <row r="5309" spans="16:19" x14ac:dyDescent="0.2">
      <c r="P5309" s="134" t="str">
        <f t="shared" si="254"/>
        <v/>
      </c>
      <c r="Q5309" s="91" t="str">
        <f t="shared" si="256"/>
        <v/>
      </c>
      <c r="S5309" s="91" t="str">
        <f t="shared" si="255"/>
        <v/>
      </c>
    </row>
    <row r="5310" spans="16:19" x14ac:dyDescent="0.2">
      <c r="P5310" s="134" t="str">
        <f t="shared" si="254"/>
        <v/>
      </c>
      <c r="Q5310" s="91" t="str">
        <f t="shared" si="256"/>
        <v/>
      </c>
      <c r="S5310" s="91" t="str">
        <f t="shared" si="255"/>
        <v/>
      </c>
    </row>
    <row r="5311" spans="16:19" x14ac:dyDescent="0.2">
      <c r="P5311" s="134" t="str">
        <f t="shared" si="254"/>
        <v/>
      </c>
      <c r="Q5311" s="91" t="str">
        <f t="shared" si="256"/>
        <v/>
      </c>
      <c r="S5311" s="91" t="str">
        <f t="shared" si="255"/>
        <v/>
      </c>
    </row>
    <row r="5312" spans="16:19" x14ac:dyDescent="0.2">
      <c r="P5312" s="134" t="str">
        <f t="shared" si="254"/>
        <v/>
      </c>
      <c r="Q5312" s="91" t="str">
        <f t="shared" si="256"/>
        <v/>
      </c>
      <c r="S5312" s="91" t="str">
        <f t="shared" si="255"/>
        <v/>
      </c>
    </row>
    <row r="5313" spans="16:19" x14ac:dyDescent="0.2">
      <c r="P5313" s="134" t="str">
        <f t="shared" si="254"/>
        <v/>
      </c>
      <c r="Q5313" s="91" t="str">
        <f t="shared" si="256"/>
        <v/>
      </c>
      <c r="S5313" s="91" t="str">
        <f t="shared" si="255"/>
        <v/>
      </c>
    </row>
    <row r="5314" spans="16:19" x14ac:dyDescent="0.2">
      <c r="P5314" s="134" t="str">
        <f t="shared" si="254"/>
        <v/>
      </c>
      <c r="Q5314" s="91" t="str">
        <f t="shared" si="256"/>
        <v/>
      </c>
      <c r="S5314" s="91" t="str">
        <f t="shared" si="255"/>
        <v/>
      </c>
    </row>
    <row r="5315" spans="16:19" x14ac:dyDescent="0.2">
      <c r="P5315" s="134" t="str">
        <f t="shared" ref="P5315:P5378" si="257">IF(A5315="","",1)</f>
        <v/>
      </c>
      <c r="Q5315" s="91" t="str">
        <f t="shared" si="256"/>
        <v/>
      </c>
      <c r="S5315" s="91" t="str">
        <f t="shared" ref="S5315:S5378" si="258">IF(T5315="AGENT",2,"")&amp;IF(T5315="CLIENT",1,"")</f>
        <v/>
      </c>
    </row>
    <row r="5316" spans="16:19" x14ac:dyDescent="0.2">
      <c r="P5316" s="134" t="str">
        <f t="shared" si="257"/>
        <v/>
      </c>
      <c r="Q5316" s="91" t="str">
        <f t="shared" ref="Q5316:Q5379" si="259">IF(OR(L5316="TROP CHER ALL IN", L5316="TROP CHER FOB", L5316="TROP CHER FRET", L5316="REP HORS DELAIS", L5316="PDT NON ADAPTE", L5316="CDE ANNULEE", L5316="AUTRE"),1, "")</f>
        <v/>
      </c>
      <c r="S5316" s="91" t="str">
        <f t="shared" si="258"/>
        <v/>
      </c>
    </row>
    <row r="5317" spans="16:19" x14ac:dyDescent="0.2">
      <c r="P5317" s="134" t="str">
        <f t="shared" si="257"/>
        <v/>
      </c>
      <c r="Q5317" s="91" t="str">
        <f t="shared" si="259"/>
        <v/>
      </c>
      <c r="S5317" s="91" t="str">
        <f t="shared" si="258"/>
        <v/>
      </c>
    </row>
    <row r="5318" spans="16:19" x14ac:dyDescent="0.2">
      <c r="P5318" s="134" t="str">
        <f t="shared" si="257"/>
        <v/>
      </c>
      <c r="Q5318" s="91" t="str">
        <f t="shared" si="259"/>
        <v/>
      </c>
      <c r="S5318" s="91" t="str">
        <f t="shared" si="258"/>
        <v/>
      </c>
    </row>
    <row r="5319" spans="16:19" x14ac:dyDescent="0.2">
      <c r="P5319" s="134" t="str">
        <f t="shared" si="257"/>
        <v/>
      </c>
      <c r="Q5319" s="91" t="str">
        <f t="shared" si="259"/>
        <v/>
      </c>
      <c r="S5319" s="91" t="str">
        <f t="shared" si="258"/>
        <v/>
      </c>
    </row>
    <row r="5320" spans="16:19" x14ac:dyDescent="0.2">
      <c r="P5320" s="134" t="str">
        <f t="shared" si="257"/>
        <v/>
      </c>
      <c r="Q5320" s="91" t="str">
        <f t="shared" si="259"/>
        <v/>
      </c>
      <c r="S5320" s="91" t="str">
        <f t="shared" si="258"/>
        <v/>
      </c>
    </row>
    <row r="5321" spans="16:19" x14ac:dyDescent="0.2">
      <c r="P5321" s="134" t="str">
        <f t="shared" si="257"/>
        <v/>
      </c>
      <c r="Q5321" s="91" t="str">
        <f t="shared" si="259"/>
        <v/>
      </c>
      <c r="S5321" s="91" t="str">
        <f t="shared" si="258"/>
        <v/>
      </c>
    </row>
    <row r="5322" spans="16:19" x14ac:dyDescent="0.2">
      <c r="P5322" s="134" t="str">
        <f t="shared" si="257"/>
        <v/>
      </c>
      <c r="Q5322" s="91" t="str">
        <f t="shared" si="259"/>
        <v/>
      </c>
      <c r="S5322" s="91" t="str">
        <f t="shared" si="258"/>
        <v/>
      </c>
    </row>
    <row r="5323" spans="16:19" x14ac:dyDescent="0.2">
      <c r="P5323" s="134" t="str">
        <f t="shared" si="257"/>
        <v/>
      </c>
      <c r="Q5323" s="91" t="str">
        <f t="shared" si="259"/>
        <v/>
      </c>
      <c r="S5323" s="91" t="str">
        <f t="shared" si="258"/>
        <v/>
      </c>
    </row>
    <row r="5324" spans="16:19" x14ac:dyDescent="0.2">
      <c r="P5324" s="134" t="str">
        <f t="shared" si="257"/>
        <v/>
      </c>
      <c r="Q5324" s="91" t="str">
        <f t="shared" si="259"/>
        <v/>
      </c>
      <c r="S5324" s="91" t="str">
        <f t="shared" si="258"/>
        <v/>
      </c>
    </row>
    <row r="5325" spans="16:19" x14ac:dyDescent="0.2">
      <c r="P5325" s="134" t="str">
        <f t="shared" si="257"/>
        <v/>
      </c>
      <c r="Q5325" s="91" t="str">
        <f t="shared" si="259"/>
        <v/>
      </c>
      <c r="S5325" s="91" t="str">
        <f t="shared" si="258"/>
        <v/>
      </c>
    </row>
    <row r="5326" spans="16:19" x14ac:dyDescent="0.2">
      <c r="P5326" s="134" t="str">
        <f t="shared" si="257"/>
        <v/>
      </c>
      <c r="Q5326" s="91" t="str">
        <f t="shared" si="259"/>
        <v/>
      </c>
      <c r="S5326" s="91" t="str">
        <f t="shared" si="258"/>
        <v/>
      </c>
    </row>
    <row r="5327" spans="16:19" x14ac:dyDescent="0.2">
      <c r="P5327" s="134" t="str">
        <f t="shared" si="257"/>
        <v/>
      </c>
      <c r="Q5327" s="91" t="str">
        <f t="shared" si="259"/>
        <v/>
      </c>
      <c r="S5327" s="91" t="str">
        <f t="shared" si="258"/>
        <v/>
      </c>
    </row>
    <row r="5328" spans="16:19" x14ac:dyDescent="0.2">
      <c r="P5328" s="134" t="str">
        <f t="shared" si="257"/>
        <v/>
      </c>
      <c r="Q5328" s="91" t="str">
        <f t="shared" si="259"/>
        <v/>
      </c>
      <c r="S5328" s="91" t="str">
        <f t="shared" si="258"/>
        <v/>
      </c>
    </row>
    <row r="5329" spans="16:19" x14ac:dyDescent="0.2">
      <c r="P5329" s="134" t="str">
        <f t="shared" si="257"/>
        <v/>
      </c>
      <c r="Q5329" s="91" t="str">
        <f t="shared" si="259"/>
        <v/>
      </c>
      <c r="S5329" s="91" t="str">
        <f t="shared" si="258"/>
        <v/>
      </c>
    </row>
    <row r="5330" spans="16:19" x14ac:dyDescent="0.2">
      <c r="P5330" s="134" t="str">
        <f t="shared" si="257"/>
        <v/>
      </c>
      <c r="Q5330" s="91" t="str">
        <f t="shared" si="259"/>
        <v/>
      </c>
      <c r="S5330" s="91" t="str">
        <f t="shared" si="258"/>
        <v/>
      </c>
    </row>
    <row r="5331" spans="16:19" x14ac:dyDescent="0.2">
      <c r="P5331" s="134" t="str">
        <f t="shared" si="257"/>
        <v/>
      </c>
      <c r="Q5331" s="91" t="str">
        <f t="shared" si="259"/>
        <v/>
      </c>
      <c r="S5331" s="91" t="str">
        <f t="shared" si="258"/>
        <v/>
      </c>
    </row>
    <row r="5332" spans="16:19" x14ac:dyDescent="0.2">
      <c r="P5332" s="134" t="str">
        <f t="shared" si="257"/>
        <v/>
      </c>
      <c r="Q5332" s="91" t="str">
        <f t="shared" si="259"/>
        <v/>
      </c>
      <c r="S5332" s="91" t="str">
        <f t="shared" si="258"/>
        <v/>
      </c>
    </row>
    <row r="5333" spans="16:19" x14ac:dyDescent="0.2">
      <c r="P5333" s="134" t="str">
        <f t="shared" si="257"/>
        <v/>
      </c>
      <c r="Q5333" s="91" t="str">
        <f t="shared" si="259"/>
        <v/>
      </c>
      <c r="S5333" s="91" t="str">
        <f t="shared" si="258"/>
        <v/>
      </c>
    </row>
    <row r="5334" spans="16:19" x14ac:dyDescent="0.2">
      <c r="P5334" s="134" t="str">
        <f t="shared" si="257"/>
        <v/>
      </c>
      <c r="Q5334" s="91" t="str">
        <f t="shared" si="259"/>
        <v/>
      </c>
      <c r="S5334" s="91" t="str">
        <f t="shared" si="258"/>
        <v/>
      </c>
    </row>
    <row r="5335" spans="16:19" x14ac:dyDescent="0.2">
      <c r="P5335" s="134" t="str">
        <f t="shared" si="257"/>
        <v/>
      </c>
      <c r="Q5335" s="91" t="str">
        <f t="shared" si="259"/>
        <v/>
      </c>
      <c r="S5335" s="91" t="str">
        <f t="shared" si="258"/>
        <v/>
      </c>
    </row>
    <row r="5336" spans="16:19" x14ac:dyDescent="0.2">
      <c r="P5336" s="134" t="str">
        <f t="shared" si="257"/>
        <v/>
      </c>
      <c r="Q5336" s="91" t="str">
        <f t="shared" si="259"/>
        <v/>
      </c>
      <c r="S5336" s="91" t="str">
        <f t="shared" si="258"/>
        <v/>
      </c>
    </row>
    <row r="5337" spans="16:19" x14ac:dyDescent="0.2">
      <c r="P5337" s="134" t="str">
        <f t="shared" si="257"/>
        <v/>
      </c>
      <c r="Q5337" s="91" t="str">
        <f t="shared" si="259"/>
        <v/>
      </c>
      <c r="S5337" s="91" t="str">
        <f t="shared" si="258"/>
        <v/>
      </c>
    </row>
    <row r="5338" spans="16:19" x14ac:dyDescent="0.2">
      <c r="P5338" s="134" t="str">
        <f t="shared" si="257"/>
        <v/>
      </c>
      <c r="Q5338" s="91" t="str">
        <f t="shared" si="259"/>
        <v/>
      </c>
      <c r="S5338" s="91" t="str">
        <f t="shared" si="258"/>
        <v/>
      </c>
    </row>
    <row r="5339" spans="16:19" x14ac:dyDescent="0.2">
      <c r="P5339" s="134" t="str">
        <f t="shared" si="257"/>
        <v/>
      </c>
      <c r="Q5339" s="91" t="str">
        <f t="shared" si="259"/>
        <v/>
      </c>
      <c r="S5339" s="91" t="str">
        <f t="shared" si="258"/>
        <v/>
      </c>
    </row>
    <row r="5340" spans="16:19" x14ac:dyDescent="0.2">
      <c r="P5340" s="134" t="str">
        <f t="shared" si="257"/>
        <v/>
      </c>
      <c r="Q5340" s="91" t="str">
        <f t="shared" si="259"/>
        <v/>
      </c>
      <c r="S5340" s="91" t="str">
        <f t="shared" si="258"/>
        <v/>
      </c>
    </row>
    <row r="5341" spans="16:19" x14ac:dyDescent="0.2">
      <c r="P5341" s="134" t="str">
        <f t="shared" si="257"/>
        <v/>
      </c>
      <c r="Q5341" s="91" t="str">
        <f t="shared" si="259"/>
        <v/>
      </c>
      <c r="S5341" s="91" t="str">
        <f t="shared" si="258"/>
        <v/>
      </c>
    </row>
    <row r="5342" spans="16:19" x14ac:dyDescent="0.2">
      <c r="P5342" s="134" t="str">
        <f t="shared" si="257"/>
        <v/>
      </c>
      <c r="Q5342" s="91" t="str">
        <f t="shared" si="259"/>
        <v/>
      </c>
      <c r="S5342" s="91" t="str">
        <f t="shared" si="258"/>
        <v/>
      </c>
    </row>
    <row r="5343" spans="16:19" x14ac:dyDescent="0.2">
      <c r="P5343" s="134" t="str">
        <f t="shared" si="257"/>
        <v/>
      </c>
      <c r="Q5343" s="91" t="str">
        <f t="shared" si="259"/>
        <v/>
      </c>
      <c r="S5343" s="91" t="str">
        <f t="shared" si="258"/>
        <v/>
      </c>
    </row>
    <row r="5344" spans="16:19" x14ac:dyDescent="0.2">
      <c r="P5344" s="134" t="str">
        <f t="shared" si="257"/>
        <v/>
      </c>
      <c r="Q5344" s="91" t="str">
        <f t="shared" si="259"/>
        <v/>
      </c>
      <c r="S5344" s="91" t="str">
        <f t="shared" si="258"/>
        <v/>
      </c>
    </row>
    <row r="5345" spans="16:19" x14ac:dyDescent="0.2">
      <c r="P5345" s="134" t="str">
        <f t="shared" si="257"/>
        <v/>
      </c>
      <c r="Q5345" s="91" t="str">
        <f t="shared" si="259"/>
        <v/>
      </c>
      <c r="S5345" s="91" t="str">
        <f t="shared" si="258"/>
        <v/>
      </c>
    </row>
    <row r="5346" spans="16:19" x14ac:dyDescent="0.2">
      <c r="P5346" s="134" t="str">
        <f t="shared" si="257"/>
        <v/>
      </c>
      <c r="Q5346" s="91" t="str">
        <f t="shared" si="259"/>
        <v/>
      </c>
      <c r="S5346" s="91" t="str">
        <f t="shared" si="258"/>
        <v/>
      </c>
    </row>
    <row r="5347" spans="16:19" x14ac:dyDescent="0.2">
      <c r="P5347" s="134" t="str">
        <f t="shared" si="257"/>
        <v/>
      </c>
      <c r="Q5347" s="91" t="str">
        <f t="shared" si="259"/>
        <v/>
      </c>
      <c r="S5347" s="91" t="str">
        <f t="shared" si="258"/>
        <v/>
      </c>
    </row>
    <row r="5348" spans="16:19" x14ac:dyDescent="0.2">
      <c r="P5348" s="134" t="str">
        <f t="shared" si="257"/>
        <v/>
      </c>
      <c r="Q5348" s="91" t="str">
        <f t="shared" si="259"/>
        <v/>
      </c>
      <c r="S5348" s="91" t="str">
        <f t="shared" si="258"/>
        <v/>
      </c>
    </row>
    <row r="5349" spans="16:19" x14ac:dyDescent="0.2">
      <c r="P5349" s="134" t="str">
        <f t="shared" si="257"/>
        <v/>
      </c>
      <c r="Q5349" s="91" t="str">
        <f t="shared" si="259"/>
        <v/>
      </c>
      <c r="S5349" s="91" t="str">
        <f t="shared" si="258"/>
        <v/>
      </c>
    </row>
    <row r="5350" spans="16:19" x14ac:dyDescent="0.2">
      <c r="P5350" s="134" t="str">
        <f t="shared" si="257"/>
        <v/>
      </c>
      <c r="Q5350" s="91" t="str">
        <f t="shared" si="259"/>
        <v/>
      </c>
      <c r="S5350" s="91" t="str">
        <f t="shared" si="258"/>
        <v/>
      </c>
    </row>
    <row r="5351" spans="16:19" x14ac:dyDescent="0.2">
      <c r="P5351" s="134" t="str">
        <f t="shared" si="257"/>
        <v/>
      </c>
      <c r="Q5351" s="91" t="str">
        <f t="shared" si="259"/>
        <v/>
      </c>
      <c r="S5351" s="91" t="str">
        <f t="shared" si="258"/>
        <v/>
      </c>
    </row>
    <row r="5352" spans="16:19" x14ac:dyDescent="0.2">
      <c r="P5352" s="134" t="str">
        <f t="shared" si="257"/>
        <v/>
      </c>
      <c r="Q5352" s="91" t="str">
        <f t="shared" si="259"/>
        <v/>
      </c>
      <c r="S5352" s="91" t="str">
        <f t="shared" si="258"/>
        <v/>
      </c>
    </row>
    <row r="5353" spans="16:19" x14ac:dyDescent="0.2">
      <c r="P5353" s="134" t="str">
        <f t="shared" si="257"/>
        <v/>
      </c>
      <c r="Q5353" s="91" t="str">
        <f t="shared" si="259"/>
        <v/>
      </c>
      <c r="S5353" s="91" t="str">
        <f t="shared" si="258"/>
        <v/>
      </c>
    </row>
    <row r="5354" spans="16:19" x14ac:dyDescent="0.2">
      <c r="P5354" s="134" t="str">
        <f t="shared" si="257"/>
        <v/>
      </c>
      <c r="Q5354" s="91" t="str">
        <f t="shared" si="259"/>
        <v/>
      </c>
      <c r="S5354" s="91" t="str">
        <f t="shared" si="258"/>
        <v/>
      </c>
    </row>
    <row r="5355" spans="16:19" x14ac:dyDescent="0.2">
      <c r="P5355" s="134" t="str">
        <f t="shared" si="257"/>
        <v/>
      </c>
      <c r="Q5355" s="91" t="str">
        <f t="shared" si="259"/>
        <v/>
      </c>
      <c r="S5355" s="91" t="str">
        <f t="shared" si="258"/>
        <v/>
      </c>
    </row>
    <row r="5356" spans="16:19" x14ac:dyDescent="0.2">
      <c r="P5356" s="134" t="str">
        <f t="shared" si="257"/>
        <v/>
      </c>
      <c r="Q5356" s="91" t="str">
        <f t="shared" si="259"/>
        <v/>
      </c>
      <c r="S5356" s="91" t="str">
        <f t="shared" si="258"/>
        <v/>
      </c>
    </row>
    <row r="5357" spans="16:19" x14ac:dyDescent="0.2">
      <c r="P5357" s="134" t="str">
        <f t="shared" si="257"/>
        <v/>
      </c>
      <c r="Q5357" s="91" t="str">
        <f t="shared" si="259"/>
        <v/>
      </c>
      <c r="S5357" s="91" t="str">
        <f t="shared" si="258"/>
        <v/>
      </c>
    </row>
    <row r="5358" spans="16:19" x14ac:dyDescent="0.2">
      <c r="P5358" s="134" t="str">
        <f t="shared" si="257"/>
        <v/>
      </c>
      <c r="Q5358" s="91" t="str">
        <f t="shared" si="259"/>
        <v/>
      </c>
      <c r="S5358" s="91" t="str">
        <f t="shared" si="258"/>
        <v/>
      </c>
    </row>
    <row r="5359" spans="16:19" x14ac:dyDescent="0.2">
      <c r="P5359" s="134" t="str">
        <f t="shared" si="257"/>
        <v/>
      </c>
      <c r="Q5359" s="91" t="str">
        <f t="shared" si="259"/>
        <v/>
      </c>
      <c r="S5359" s="91" t="str">
        <f t="shared" si="258"/>
        <v/>
      </c>
    </row>
    <row r="5360" spans="16:19" x14ac:dyDescent="0.2">
      <c r="P5360" s="134" t="str">
        <f t="shared" si="257"/>
        <v/>
      </c>
      <c r="Q5360" s="91" t="str">
        <f t="shared" si="259"/>
        <v/>
      </c>
      <c r="S5360" s="91" t="str">
        <f t="shared" si="258"/>
        <v/>
      </c>
    </row>
    <row r="5361" spans="16:19" x14ac:dyDescent="0.2">
      <c r="P5361" s="134" t="str">
        <f t="shared" si="257"/>
        <v/>
      </c>
      <c r="Q5361" s="91" t="str">
        <f t="shared" si="259"/>
        <v/>
      </c>
      <c r="S5361" s="91" t="str">
        <f t="shared" si="258"/>
        <v/>
      </c>
    </row>
    <row r="5362" spans="16:19" x14ac:dyDescent="0.2">
      <c r="P5362" s="134" t="str">
        <f t="shared" si="257"/>
        <v/>
      </c>
      <c r="Q5362" s="91" t="str">
        <f t="shared" si="259"/>
        <v/>
      </c>
      <c r="S5362" s="91" t="str">
        <f t="shared" si="258"/>
        <v/>
      </c>
    </row>
    <row r="5363" spans="16:19" x14ac:dyDescent="0.2">
      <c r="P5363" s="134" t="str">
        <f t="shared" si="257"/>
        <v/>
      </c>
      <c r="Q5363" s="91" t="str">
        <f t="shared" si="259"/>
        <v/>
      </c>
      <c r="S5363" s="91" t="str">
        <f t="shared" si="258"/>
        <v/>
      </c>
    </row>
    <row r="5364" spans="16:19" x14ac:dyDescent="0.2">
      <c r="P5364" s="134" t="str">
        <f t="shared" si="257"/>
        <v/>
      </c>
      <c r="Q5364" s="91" t="str">
        <f t="shared" si="259"/>
        <v/>
      </c>
      <c r="S5364" s="91" t="str">
        <f t="shared" si="258"/>
        <v/>
      </c>
    </row>
    <row r="5365" spans="16:19" x14ac:dyDescent="0.2">
      <c r="P5365" s="134" t="str">
        <f t="shared" si="257"/>
        <v/>
      </c>
      <c r="Q5365" s="91" t="str">
        <f t="shared" si="259"/>
        <v/>
      </c>
      <c r="S5365" s="91" t="str">
        <f t="shared" si="258"/>
        <v/>
      </c>
    </row>
    <row r="5366" spans="16:19" x14ac:dyDescent="0.2">
      <c r="P5366" s="134" t="str">
        <f t="shared" si="257"/>
        <v/>
      </c>
      <c r="Q5366" s="91" t="str">
        <f t="shared" si="259"/>
        <v/>
      </c>
      <c r="S5366" s="91" t="str">
        <f t="shared" si="258"/>
        <v/>
      </c>
    </row>
    <row r="5367" spans="16:19" x14ac:dyDescent="0.2">
      <c r="P5367" s="134" t="str">
        <f t="shared" si="257"/>
        <v/>
      </c>
      <c r="Q5367" s="91" t="str">
        <f t="shared" si="259"/>
        <v/>
      </c>
      <c r="S5367" s="91" t="str">
        <f t="shared" si="258"/>
        <v/>
      </c>
    </row>
    <row r="5368" spans="16:19" x14ac:dyDescent="0.2">
      <c r="P5368" s="134" t="str">
        <f t="shared" si="257"/>
        <v/>
      </c>
      <c r="Q5368" s="91" t="str">
        <f t="shared" si="259"/>
        <v/>
      </c>
      <c r="S5368" s="91" t="str">
        <f t="shared" si="258"/>
        <v/>
      </c>
    </row>
    <row r="5369" spans="16:19" x14ac:dyDescent="0.2">
      <c r="P5369" s="134" t="str">
        <f t="shared" si="257"/>
        <v/>
      </c>
      <c r="Q5369" s="91" t="str">
        <f t="shared" si="259"/>
        <v/>
      </c>
      <c r="S5369" s="91" t="str">
        <f t="shared" si="258"/>
        <v/>
      </c>
    </row>
    <row r="5370" spans="16:19" x14ac:dyDescent="0.2">
      <c r="P5370" s="134" t="str">
        <f t="shared" si="257"/>
        <v/>
      </c>
      <c r="Q5370" s="91" t="str">
        <f t="shared" si="259"/>
        <v/>
      </c>
      <c r="S5370" s="91" t="str">
        <f t="shared" si="258"/>
        <v/>
      </c>
    </row>
    <row r="5371" spans="16:19" x14ac:dyDescent="0.2">
      <c r="P5371" s="134" t="str">
        <f t="shared" si="257"/>
        <v/>
      </c>
      <c r="Q5371" s="91" t="str">
        <f t="shared" si="259"/>
        <v/>
      </c>
      <c r="S5371" s="91" t="str">
        <f t="shared" si="258"/>
        <v/>
      </c>
    </row>
    <row r="5372" spans="16:19" x14ac:dyDescent="0.2">
      <c r="P5372" s="134" t="str">
        <f t="shared" si="257"/>
        <v/>
      </c>
      <c r="Q5372" s="91" t="str">
        <f t="shared" si="259"/>
        <v/>
      </c>
      <c r="S5372" s="91" t="str">
        <f t="shared" si="258"/>
        <v/>
      </c>
    </row>
    <row r="5373" spans="16:19" x14ac:dyDescent="0.2">
      <c r="P5373" s="134" t="str">
        <f t="shared" si="257"/>
        <v/>
      </c>
      <c r="Q5373" s="91" t="str">
        <f t="shared" si="259"/>
        <v/>
      </c>
      <c r="S5373" s="91" t="str">
        <f t="shared" si="258"/>
        <v/>
      </c>
    </row>
    <row r="5374" spans="16:19" x14ac:dyDescent="0.2">
      <c r="P5374" s="134" t="str">
        <f t="shared" si="257"/>
        <v/>
      </c>
      <c r="Q5374" s="91" t="str">
        <f t="shared" si="259"/>
        <v/>
      </c>
      <c r="S5374" s="91" t="str">
        <f t="shared" si="258"/>
        <v/>
      </c>
    </row>
    <row r="5375" spans="16:19" x14ac:dyDescent="0.2">
      <c r="P5375" s="134" t="str">
        <f t="shared" si="257"/>
        <v/>
      </c>
      <c r="Q5375" s="91" t="str">
        <f t="shared" si="259"/>
        <v/>
      </c>
      <c r="S5375" s="91" t="str">
        <f t="shared" si="258"/>
        <v/>
      </c>
    </row>
    <row r="5376" spans="16:19" x14ac:dyDescent="0.2">
      <c r="P5376" s="134" t="str">
        <f t="shared" si="257"/>
        <v/>
      </c>
      <c r="Q5376" s="91" t="str">
        <f t="shared" si="259"/>
        <v/>
      </c>
      <c r="S5376" s="91" t="str">
        <f t="shared" si="258"/>
        <v/>
      </c>
    </row>
    <row r="5377" spans="16:19" x14ac:dyDescent="0.2">
      <c r="P5377" s="134" t="str">
        <f t="shared" si="257"/>
        <v/>
      </c>
      <c r="Q5377" s="91" t="str">
        <f t="shared" si="259"/>
        <v/>
      </c>
      <c r="S5377" s="91" t="str">
        <f t="shared" si="258"/>
        <v/>
      </c>
    </row>
    <row r="5378" spans="16:19" x14ac:dyDescent="0.2">
      <c r="P5378" s="134" t="str">
        <f t="shared" si="257"/>
        <v/>
      </c>
      <c r="Q5378" s="91" t="str">
        <f t="shared" si="259"/>
        <v/>
      </c>
      <c r="S5378" s="91" t="str">
        <f t="shared" si="258"/>
        <v/>
      </c>
    </row>
    <row r="5379" spans="16:19" x14ac:dyDescent="0.2">
      <c r="P5379" s="134" t="str">
        <f t="shared" ref="P5379:P5442" si="260">IF(A5379="","",1)</f>
        <v/>
      </c>
      <c r="Q5379" s="91" t="str">
        <f t="shared" si="259"/>
        <v/>
      </c>
      <c r="S5379" s="91" t="str">
        <f t="shared" ref="S5379:S5442" si="261">IF(T5379="AGENT",2,"")&amp;IF(T5379="CLIENT",1,"")</f>
        <v/>
      </c>
    </row>
    <row r="5380" spans="16:19" x14ac:dyDescent="0.2">
      <c r="P5380" s="134" t="str">
        <f t="shared" si="260"/>
        <v/>
      </c>
      <c r="Q5380" s="91" t="str">
        <f t="shared" ref="Q5380:Q5443" si="262">IF(OR(L5380="TROP CHER ALL IN", L5380="TROP CHER FOB", L5380="TROP CHER FRET", L5380="REP HORS DELAIS", L5380="PDT NON ADAPTE", L5380="CDE ANNULEE", L5380="AUTRE"),1, "")</f>
        <v/>
      </c>
      <c r="S5380" s="91" t="str">
        <f t="shared" si="261"/>
        <v/>
      </c>
    </row>
    <row r="5381" spans="16:19" x14ac:dyDescent="0.2">
      <c r="P5381" s="134" t="str">
        <f t="shared" si="260"/>
        <v/>
      </c>
      <c r="Q5381" s="91" t="str">
        <f t="shared" si="262"/>
        <v/>
      </c>
      <c r="S5381" s="91" t="str">
        <f t="shared" si="261"/>
        <v/>
      </c>
    </row>
    <row r="5382" spans="16:19" x14ac:dyDescent="0.2">
      <c r="P5382" s="134" t="str">
        <f t="shared" si="260"/>
        <v/>
      </c>
      <c r="Q5382" s="91" t="str">
        <f t="shared" si="262"/>
        <v/>
      </c>
      <c r="S5382" s="91" t="str">
        <f t="shared" si="261"/>
        <v/>
      </c>
    </row>
    <row r="5383" spans="16:19" x14ac:dyDescent="0.2">
      <c r="P5383" s="134" t="str">
        <f t="shared" si="260"/>
        <v/>
      </c>
      <c r="Q5383" s="91" t="str">
        <f t="shared" si="262"/>
        <v/>
      </c>
      <c r="S5383" s="91" t="str">
        <f t="shared" si="261"/>
        <v/>
      </c>
    </row>
    <row r="5384" spans="16:19" x14ac:dyDescent="0.2">
      <c r="P5384" s="134" t="str">
        <f t="shared" si="260"/>
        <v/>
      </c>
      <c r="Q5384" s="91" t="str">
        <f t="shared" si="262"/>
        <v/>
      </c>
      <c r="S5384" s="91" t="str">
        <f t="shared" si="261"/>
        <v/>
      </c>
    </row>
    <row r="5385" spans="16:19" x14ac:dyDescent="0.2">
      <c r="P5385" s="134" t="str">
        <f t="shared" si="260"/>
        <v/>
      </c>
      <c r="Q5385" s="91" t="str">
        <f t="shared" si="262"/>
        <v/>
      </c>
      <c r="S5385" s="91" t="str">
        <f t="shared" si="261"/>
        <v/>
      </c>
    </row>
    <row r="5386" spans="16:19" x14ac:dyDescent="0.2">
      <c r="P5386" s="134" t="str">
        <f t="shared" si="260"/>
        <v/>
      </c>
      <c r="Q5386" s="91" t="str">
        <f t="shared" si="262"/>
        <v/>
      </c>
      <c r="S5386" s="91" t="str">
        <f t="shared" si="261"/>
        <v/>
      </c>
    </row>
    <row r="5387" spans="16:19" x14ac:dyDescent="0.2">
      <c r="P5387" s="134" t="str">
        <f t="shared" si="260"/>
        <v/>
      </c>
      <c r="Q5387" s="91" t="str">
        <f t="shared" si="262"/>
        <v/>
      </c>
      <c r="S5387" s="91" t="str">
        <f t="shared" si="261"/>
        <v/>
      </c>
    </row>
    <row r="5388" spans="16:19" x14ac:dyDescent="0.2">
      <c r="P5388" s="134" t="str">
        <f t="shared" si="260"/>
        <v/>
      </c>
      <c r="Q5388" s="91" t="str">
        <f t="shared" si="262"/>
        <v/>
      </c>
      <c r="S5388" s="91" t="str">
        <f t="shared" si="261"/>
        <v/>
      </c>
    </row>
    <row r="5389" spans="16:19" x14ac:dyDescent="0.2">
      <c r="P5389" s="134" t="str">
        <f t="shared" si="260"/>
        <v/>
      </c>
      <c r="Q5389" s="91" t="str">
        <f t="shared" si="262"/>
        <v/>
      </c>
      <c r="S5389" s="91" t="str">
        <f t="shared" si="261"/>
        <v/>
      </c>
    </row>
    <row r="5390" spans="16:19" x14ac:dyDescent="0.2">
      <c r="P5390" s="134" t="str">
        <f t="shared" si="260"/>
        <v/>
      </c>
      <c r="Q5390" s="91" t="str">
        <f t="shared" si="262"/>
        <v/>
      </c>
      <c r="S5390" s="91" t="str">
        <f t="shared" si="261"/>
        <v/>
      </c>
    </row>
    <row r="5391" spans="16:19" x14ac:dyDescent="0.2">
      <c r="P5391" s="134" t="str">
        <f t="shared" si="260"/>
        <v/>
      </c>
      <c r="Q5391" s="91" t="str">
        <f t="shared" si="262"/>
        <v/>
      </c>
      <c r="S5391" s="91" t="str">
        <f t="shared" si="261"/>
        <v/>
      </c>
    </row>
    <row r="5392" spans="16:19" x14ac:dyDescent="0.2">
      <c r="P5392" s="134" t="str">
        <f t="shared" si="260"/>
        <v/>
      </c>
      <c r="Q5392" s="91" t="str">
        <f t="shared" si="262"/>
        <v/>
      </c>
      <c r="S5392" s="91" t="str">
        <f t="shared" si="261"/>
        <v/>
      </c>
    </row>
    <row r="5393" spans="16:19" x14ac:dyDescent="0.2">
      <c r="P5393" s="134" t="str">
        <f t="shared" si="260"/>
        <v/>
      </c>
      <c r="Q5393" s="91" t="str">
        <f t="shared" si="262"/>
        <v/>
      </c>
      <c r="S5393" s="91" t="str">
        <f t="shared" si="261"/>
        <v/>
      </c>
    </row>
    <row r="5394" spans="16:19" x14ac:dyDescent="0.2">
      <c r="P5394" s="134" t="str">
        <f t="shared" si="260"/>
        <v/>
      </c>
      <c r="Q5394" s="91" t="str">
        <f t="shared" si="262"/>
        <v/>
      </c>
      <c r="S5394" s="91" t="str">
        <f t="shared" si="261"/>
        <v/>
      </c>
    </row>
    <row r="5395" spans="16:19" x14ac:dyDescent="0.2">
      <c r="P5395" s="134" t="str">
        <f t="shared" si="260"/>
        <v/>
      </c>
      <c r="Q5395" s="91" t="str">
        <f t="shared" si="262"/>
        <v/>
      </c>
      <c r="S5395" s="91" t="str">
        <f t="shared" si="261"/>
        <v/>
      </c>
    </row>
    <row r="5396" spans="16:19" x14ac:dyDescent="0.2">
      <c r="P5396" s="134" t="str">
        <f t="shared" si="260"/>
        <v/>
      </c>
      <c r="Q5396" s="91" t="str">
        <f t="shared" si="262"/>
        <v/>
      </c>
      <c r="S5396" s="91" t="str">
        <f t="shared" si="261"/>
        <v/>
      </c>
    </row>
    <row r="5397" spans="16:19" x14ac:dyDescent="0.2">
      <c r="P5397" s="134" t="str">
        <f t="shared" si="260"/>
        <v/>
      </c>
      <c r="Q5397" s="91" t="str">
        <f t="shared" si="262"/>
        <v/>
      </c>
      <c r="S5397" s="91" t="str">
        <f t="shared" si="261"/>
        <v/>
      </c>
    </row>
    <row r="5398" spans="16:19" x14ac:dyDescent="0.2">
      <c r="P5398" s="134" t="str">
        <f t="shared" si="260"/>
        <v/>
      </c>
      <c r="Q5398" s="91" t="str">
        <f t="shared" si="262"/>
        <v/>
      </c>
      <c r="S5398" s="91" t="str">
        <f t="shared" si="261"/>
        <v/>
      </c>
    </row>
    <row r="5399" spans="16:19" x14ac:dyDescent="0.2">
      <c r="P5399" s="134" t="str">
        <f t="shared" si="260"/>
        <v/>
      </c>
      <c r="Q5399" s="91" t="str">
        <f t="shared" si="262"/>
        <v/>
      </c>
      <c r="S5399" s="91" t="str">
        <f t="shared" si="261"/>
        <v/>
      </c>
    </row>
    <row r="5400" spans="16:19" x14ac:dyDescent="0.2">
      <c r="P5400" s="134" t="str">
        <f t="shared" si="260"/>
        <v/>
      </c>
      <c r="Q5400" s="91" t="str">
        <f t="shared" si="262"/>
        <v/>
      </c>
      <c r="S5400" s="91" t="str">
        <f t="shared" si="261"/>
        <v/>
      </c>
    </row>
    <row r="5401" spans="16:19" x14ac:dyDescent="0.2">
      <c r="P5401" s="134" t="str">
        <f t="shared" si="260"/>
        <v/>
      </c>
      <c r="Q5401" s="91" t="str">
        <f t="shared" si="262"/>
        <v/>
      </c>
      <c r="S5401" s="91" t="str">
        <f t="shared" si="261"/>
        <v/>
      </c>
    </row>
    <row r="5402" spans="16:19" x14ac:dyDescent="0.2">
      <c r="P5402" s="134" t="str">
        <f t="shared" si="260"/>
        <v/>
      </c>
      <c r="Q5402" s="91" t="str">
        <f t="shared" si="262"/>
        <v/>
      </c>
      <c r="S5402" s="91" t="str">
        <f t="shared" si="261"/>
        <v/>
      </c>
    </row>
    <row r="5403" spans="16:19" x14ac:dyDescent="0.2">
      <c r="P5403" s="134" t="str">
        <f t="shared" si="260"/>
        <v/>
      </c>
      <c r="Q5403" s="91" t="str">
        <f t="shared" si="262"/>
        <v/>
      </c>
      <c r="S5403" s="91" t="str">
        <f t="shared" si="261"/>
        <v/>
      </c>
    </row>
    <row r="5404" spans="16:19" x14ac:dyDescent="0.2">
      <c r="P5404" s="134" t="str">
        <f t="shared" si="260"/>
        <v/>
      </c>
      <c r="Q5404" s="91" t="str">
        <f t="shared" si="262"/>
        <v/>
      </c>
      <c r="S5404" s="91" t="str">
        <f t="shared" si="261"/>
        <v/>
      </c>
    </row>
    <row r="5405" spans="16:19" x14ac:dyDescent="0.2">
      <c r="P5405" s="134" t="str">
        <f t="shared" si="260"/>
        <v/>
      </c>
      <c r="Q5405" s="91" t="str">
        <f t="shared" si="262"/>
        <v/>
      </c>
      <c r="S5405" s="91" t="str">
        <f t="shared" si="261"/>
        <v/>
      </c>
    </row>
    <row r="5406" spans="16:19" x14ac:dyDescent="0.2">
      <c r="P5406" s="134" t="str">
        <f t="shared" si="260"/>
        <v/>
      </c>
      <c r="Q5406" s="91" t="str">
        <f t="shared" si="262"/>
        <v/>
      </c>
      <c r="S5406" s="91" t="str">
        <f t="shared" si="261"/>
        <v/>
      </c>
    </row>
    <row r="5407" spans="16:19" x14ac:dyDescent="0.2">
      <c r="P5407" s="134" t="str">
        <f t="shared" si="260"/>
        <v/>
      </c>
      <c r="Q5407" s="91" t="str">
        <f t="shared" si="262"/>
        <v/>
      </c>
      <c r="S5407" s="91" t="str">
        <f t="shared" si="261"/>
        <v/>
      </c>
    </row>
    <row r="5408" spans="16:19" x14ac:dyDescent="0.2">
      <c r="P5408" s="134" t="str">
        <f t="shared" si="260"/>
        <v/>
      </c>
      <c r="Q5408" s="91" t="str">
        <f t="shared" si="262"/>
        <v/>
      </c>
      <c r="S5408" s="91" t="str">
        <f t="shared" si="261"/>
        <v/>
      </c>
    </row>
    <row r="5409" spans="16:19" x14ac:dyDescent="0.2">
      <c r="P5409" s="134" t="str">
        <f t="shared" si="260"/>
        <v/>
      </c>
      <c r="Q5409" s="91" t="str">
        <f t="shared" si="262"/>
        <v/>
      </c>
      <c r="S5409" s="91" t="str">
        <f t="shared" si="261"/>
        <v/>
      </c>
    </row>
    <row r="5410" spans="16:19" x14ac:dyDescent="0.2">
      <c r="P5410" s="134" t="str">
        <f t="shared" si="260"/>
        <v/>
      </c>
      <c r="Q5410" s="91" t="str">
        <f t="shared" si="262"/>
        <v/>
      </c>
      <c r="S5410" s="91" t="str">
        <f t="shared" si="261"/>
        <v/>
      </c>
    </row>
    <row r="5411" spans="16:19" x14ac:dyDescent="0.2">
      <c r="P5411" s="134" t="str">
        <f t="shared" si="260"/>
        <v/>
      </c>
      <c r="Q5411" s="91" t="str">
        <f t="shared" si="262"/>
        <v/>
      </c>
      <c r="S5411" s="91" t="str">
        <f t="shared" si="261"/>
        <v/>
      </c>
    </row>
    <row r="5412" spans="16:19" x14ac:dyDescent="0.2">
      <c r="P5412" s="134" t="str">
        <f t="shared" si="260"/>
        <v/>
      </c>
      <c r="Q5412" s="91" t="str">
        <f t="shared" si="262"/>
        <v/>
      </c>
      <c r="S5412" s="91" t="str">
        <f t="shared" si="261"/>
        <v/>
      </c>
    </row>
    <row r="5413" spans="16:19" x14ac:dyDescent="0.2">
      <c r="P5413" s="134" t="str">
        <f t="shared" si="260"/>
        <v/>
      </c>
      <c r="Q5413" s="91" t="str">
        <f t="shared" si="262"/>
        <v/>
      </c>
      <c r="S5413" s="91" t="str">
        <f t="shared" si="261"/>
        <v/>
      </c>
    </row>
    <row r="5414" spans="16:19" x14ac:dyDescent="0.2">
      <c r="P5414" s="134" t="str">
        <f t="shared" si="260"/>
        <v/>
      </c>
      <c r="Q5414" s="91" t="str">
        <f t="shared" si="262"/>
        <v/>
      </c>
      <c r="S5414" s="91" t="str">
        <f t="shared" si="261"/>
        <v/>
      </c>
    </row>
    <row r="5415" spans="16:19" x14ac:dyDescent="0.2">
      <c r="P5415" s="134" t="str">
        <f t="shared" si="260"/>
        <v/>
      </c>
      <c r="Q5415" s="91" t="str">
        <f t="shared" si="262"/>
        <v/>
      </c>
      <c r="S5415" s="91" t="str">
        <f t="shared" si="261"/>
        <v/>
      </c>
    </row>
    <row r="5416" spans="16:19" x14ac:dyDescent="0.2">
      <c r="P5416" s="134" t="str">
        <f t="shared" si="260"/>
        <v/>
      </c>
      <c r="Q5416" s="91" t="str">
        <f t="shared" si="262"/>
        <v/>
      </c>
      <c r="S5416" s="91" t="str">
        <f t="shared" si="261"/>
        <v/>
      </c>
    </row>
    <row r="5417" spans="16:19" x14ac:dyDescent="0.2">
      <c r="P5417" s="134" t="str">
        <f t="shared" si="260"/>
        <v/>
      </c>
      <c r="Q5417" s="91" t="str">
        <f t="shared" si="262"/>
        <v/>
      </c>
      <c r="S5417" s="91" t="str">
        <f t="shared" si="261"/>
        <v/>
      </c>
    </row>
    <row r="5418" spans="16:19" x14ac:dyDescent="0.2">
      <c r="P5418" s="134" t="str">
        <f t="shared" si="260"/>
        <v/>
      </c>
      <c r="Q5418" s="91" t="str">
        <f t="shared" si="262"/>
        <v/>
      </c>
      <c r="S5418" s="91" t="str">
        <f t="shared" si="261"/>
        <v/>
      </c>
    </row>
    <row r="5419" spans="16:19" x14ac:dyDescent="0.2">
      <c r="P5419" s="134" t="str">
        <f t="shared" si="260"/>
        <v/>
      </c>
      <c r="Q5419" s="91" t="str">
        <f t="shared" si="262"/>
        <v/>
      </c>
      <c r="S5419" s="91" t="str">
        <f t="shared" si="261"/>
        <v/>
      </c>
    </row>
    <row r="5420" spans="16:19" x14ac:dyDescent="0.2">
      <c r="P5420" s="134" t="str">
        <f t="shared" si="260"/>
        <v/>
      </c>
      <c r="Q5420" s="91" t="str">
        <f t="shared" si="262"/>
        <v/>
      </c>
      <c r="S5420" s="91" t="str">
        <f t="shared" si="261"/>
        <v/>
      </c>
    </row>
    <row r="5421" spans="16:19" x14ac:dyDescent="0.2">
      <c r="P5421" s="134" t="str">
        <f t="shared" si="260"/>
        <v/>
      </c>
      <c r="Q5421" s="91" t="str">
        <f t="shared" si="262"/>
        <v/>
      </c>
      <c r="S5421" s="91" t="str">
        <f t="shared" si="261"/>
        <v/>
      </c>
    </row>
    <row r="5422" spans="16:19" x14ac:dyDescent="0.2">
      <c r="P5422" s="134" t="str">
        <f t="shared" si="260"/>
        <v/>
      </c>
      <c r="Q5422" s="91" t="str">
        <f t="shared" si="262"/>
        <v/>
      </c>
      <c r="S5422" s="91" t="str">
        <f t="shared" si="261"/>
        <v/>
      </c>
    </row>
    <row r="5423" spans="16:19" x14ac:dyDescent="0.2">
      <c r="P5423" s="134" t="str">
        <f t="shared" si="260"/>
        <v/>
      </c>
      <c r="Q5423" s="91" t="str">
        <f t="shared" si="262"/>
        <v/>
      </c>
      <c r="S5423" s="91" t="str">
        <f t="shared" si="261"/>
        <v/>
      </c>
    </row>
    <row r="5424" spans="16:19" x14ac:dyDescent="0.2">
      <c r="P5424" s="134" t="str">
        <f t="shared" si="260"/>
        <v/>
      </c>
      <c r="Q5424" s="91" t="str">
        <f t="shared" si="262"/>
        <v/>
      </c>
      <c r="S5424" s="91" t="str">
        <f t="shared" si="261"/>
        <v/>
      </c>
    </row>
    <row r="5425" spans="16:19" x14ac:dyDescent="0.2">
      <c r="P5425" s="134" t="str">
        <f t="shared" si="260"/>
        <v/>
      </c>
      <c r="Q5425" s="91" t="str">
        <f t="shared" si="262"/>
        <v/>
      </c>
      <c r="S5425" s="91" t="str">
        <f t="shared" si="261"/>
        <v/>
      </c>
    </row>
    <row r="5426" spans="16:19" x14ac:dyDescent="0.2">
      <c r="P5426" s="134" t="str">
        <f t="shared" si="260"/>
        <v/>
      </c>
      <c r="Q5426" s="91" t="str">
        <f t="shared" si="262"/>
        <v/>
      </c>
      <c r="S5426" s="91" t="str">
        <f t="shared" si="261"/>
        <v/>
      </c>
    </row>
    <row r="5427" spans="16:19" x14ac:dyDescent="0.2">
      <c r="P5427" s="134" t="str">
        <f t="shared" si="260"/>
        <v/>
      </c>
      <c r="Q5427" s="91" t="str">
        <f t="shared" si="262"/>
        <v/>
      </c>
      <c r="S5427" s="91" t="str">
        <f t="shared" si="261"/>
        <v/>
      </c>
    </row>
    <row r="5428" spans="16:19" x14ac:dyDescent="0.2">
      <c r="P5428" s="134" t="str">
        <f t="shared" si="260"/>
        <v/>
      </c>
      <c r="Q5428" s="91" t="str">
        <f t="shared" si="262"/>
        <v/>
      </c>
      <c r="S5428" s="91" t="str">
        <f t="shared" si="261"/>
        <v/>
      </c>
    </row>
    <row r="5429" spans="16:19" x14ac:dyDescent="0.2">
      <c r="P5429" s="134" t="str">
        <f t="shared" si="260"/>
        <v/>
      </c>
      <c r="Q5429" s="91" t="str">
        <f t="shared" si="262"/>
        <v/>
      </c>
      <c r="S5429" s="91" t="str">
        <f t="shared" si="261"/>
        <v/>
      </c>
    </row>
    <row r="5430" spans="16:19" x14ac:dyDescent="0.2">
      <c r="P5430" s="134" t="str">
        <f t="shared" si="260"/>
        <v/>
      </c>
      <c r="Q5430" s="91" t="str">
        <f t="shared" si="262"/>
        <v/>
      </c>
      <c r="S5430" s="91" t="str">
        <f t="shared" si="261"/>
        <v/>
      </c>
    </row>
    <row r="5431" spans="16:19" x14ac:dyDescent="0.2">
      <c r="P5431" s="134" t="str">
        <f t="shared" si="260"/>
        <v/>
      </c>
      <c r="Q5431" s="91" t="str">
        <f t="shared" si="262"/>
        <v/>
      </c>
      <c r="S5431" s="91" t="str">
        <f t="shared" si="261"/>
        <v/>
      </c>
    </row>
    <row r="5432" spans="16:19" x14ac:dyDescent="0.2">
      <c r="P5432" s="134" t="str">
        <f t="shared" si="260"/>
        <v/>
      </c>
      <c r="Q5432" s="91" t="str">
        <f t="shared" si="262"/>
        <v/>
      </c>
      <c r="S5432" s="91" t="str">
        <f t="shared" si="261"/>
        <v/>
      </c>
    </row>
    <row r="5433" spans="16:19" x14ac:dyDescent="0.2">
      <c r="P5433" s="134" t="str">
        <f t="shared" si="260"/>
        <v/>
      </c>
      <c r="Q5433" s="91" t="str">
        <f t="shared" si="262"/>
        <v/>
      </c>
      <c r="S5433" s="91" t="str">
        <f t="shared" si="261"/>
        <v/>
      </c>
    </row>
    <row r="5434" spans="16:19" x14ac:dyDescent="0.2">
      <c r="P5434" s="134" t="str">
        <f t="shared" si="260"/>
        <v/>
      </c>
      <c r="Q5434" s="91" t="str">
        <f t="shared" si="262"/>
        <v/>
      </c>
      <c r="S5434" s="91" t="str">
        <f t="shared" si="261"/>
        <v/>
      </c>
    </row>
    <row r="5435" spans="16:19" x14ac:dyDescent="0.2">
      <c r="P5435" s="134" t="str">
        <f t="shared" si="260"/>
        <v/>
      </c>
      <c r="Q5435" s="91" t="str">
        <f t="shared" si="262"/>
        <v/>
      </c>
      <c r="S5435" s="91" t="str">
        <f t="shared" si="261"/>
        <v/>
      </c>
    </row>
    <row r="5436" spans="16:19" x14ac:dyDescent="0.2">
      <c r="P5436" s="134" t="str">
        <f t="shared" si="260"/>
        <v/>
      </c>
      <c r="Q5436" s="91" t="str">
        <f t="shared" si="262"/>
        <v/>
      </c>
      <c r="S5436" s="91" t="str">
        <f t="shared" si="261"/>
        <v/>
      </c>
    </row>
    <row r="5437" spans="16:19" x14ac:dyDescent="0.2">
      <c r="P5437" s="134" t="str">
        <f t="shared" si="260"/>
        <v/>
      </c>
      <c r="Q5437" s="91" t="str">
        <f t="shared" si="262"/>
        <v/>
      </c>
      <c r="S5437" s="91" t="str">
        <f t="shared" si="261"/>
        <v/>
      </c>
    </row>
    <row r="5438" spans="16:19" x14ac:dyDescent="0.2">
      <c r="P5438" s="134" t="str">
        <f t="shared" si="260"/>
        <v/>
      </c>
      <c r="Q5438" s="91" t="str">
        <f t="shared" si="262"/>
        <v/>
      </c>
      <c r="S5438" s="91" t="str">
        <f t="shared" si="261"/>
        <v/>
      </c>
    </row>
    <row r="5439" spans="16:19" x14ac:dyDescent="0.2">
      <c r="P5439" s="134" t="str">
        <f t="shared" si="260"/>
        <v/>
      </c>
      <c r="Q5439" s="91" t="str">
        <f t="shared" si="262"/>
        <v/>
      </c>
      <c r="S5439" s="91" t="str">
        <f t="shared" si="261"/>
        <v/>
      </c>
    </row>
    <row r="5440" spans="16:19" x14ac:dyDescent="0.2">
      <c r="P5440" s="134" t="str">
        <f t="shared" si="260"/>
        <v/>
      </c>
      <c r="Q5440" s="91" t="str">
        <f t="shared" si="262"/>
        <v/>
      </c>
      <c r="S5440" s="91" t="str">
        <f t="shared" si="261"/>
        <v/>
      </c>
    </row>
    <row r="5441" spans="16:19" x14ac:dyDescent="0.2">
      <c r="P5441" s="134" t="str">
        <f t="shared" si="260"/>
        <v/>
      </c>
      <c r="Q5441" s="91" t="str">
        <f t="shared" si="262"/>
        <v/>
      </c>
      <c r="S5441" s="91" t="str">
        <f t="shared" si="261"/>
        <v/>
      </c>
    </row>
    <row r="5442" spans="16:19" x14ac:dyDescent="0.2">
      <c r="P5442" s="134" t="str">
        <f t="shared" si="260"/>
        <v/>
      </c>
      <c r="Q5442" s="91" t="str">
        <f t="shared" si="262"/>
        <v/>
      </c>
      <c r="S5442" s="91" t="str">
        <f t="shared" si="261"/>
        <v/>
      </c>
    </row>
    <row r="5443" spans="16:19" x14ac:dyDescent="0.2">
      <c r="P5443" s="134" t="str">
        <f t="shared" ref="P5443:P5506" si="263">IF(A5443="","",1)</f>
        <v/>
      </c>
      <c r="Q5443" s="91" t="str">
        <f t="shared" si="262"/>
        <v/>
      </c>
      <c r="S5443" s="91" t="str">
        <f t="shared" ref="S5443:S5506" si="264">IF(T5443="AGENT",2,"")&amp;IF(T5443="CLIENT",1,"")</f>
        <v/>
      </c>
    </row>
    <row r="5444" spans="16:19" x14ac:dyDescent="0.2">
      <c r="P5444" s="134" t="str">
        <f t="shared" si="263"/>
        <v/>
      </c>
      <c r="Q5444" s="91" t="str">
        <f t="shared" ref="Q5444:Q5507" si="265">IF(OR(L5444="TROP CHER ALL IN", L5444="TROP CHER FOB", L5444="TROP CHER FRET", L5444="REP HORS DELAIS", L5444="PDT NON ADAPTE", L5444="CDE ANNULEE", L5444="AUTRE"),1, "")</f>
        <v/>
      </c>
      <c r="S5444" s="91" t="str">
        <f t="shared" si="264"/>
        <v/>
      </c>
    </row>
    <row r="5445" spans="16:19" x14ac:dyDescent="0.2">
      <c r="P5445" s="134" t="str">
        <f t="shared" si="263"/>
        <v/>
      </c>
      <c r="Q5445" s="91" t="str">
        <f t="shared" si="265"/>
        <v/>
      </c>
      <c r="S5445" s="91" t="str">
        <f t="shared" si="264"/>
        <v/>
      </c>
    </row>
    <row r="5446" spans="16:19" x14ac:dyDescent="0.2">
      <c r="P5446" s="134" t="str">
        <f t="shared" si="263"/>
        <v/>
      </c>
      <c r="Q5446" s="91" t="str">
        <f t="shared" si="265"/>
        <v/>
      </c>
      <c r="S5446" s="91" t="str">
        <f t="shared" si="264"/>
        <v/>
      </c>
    </row>
    <row r="5447" spans="16:19" x14ac:dyDescent="0.2">
      <c r="P5447" s="134" t="str">
        <f t="shared" si="263"/>
        <v/>
      </c>
      <c r="Q5447" s="91" t="str">
        <f t="shared" si="265"/>
        <v/>
      </c>
      <c r="S5447" s="91" t="str">
        <f t="shared" si="264"/>
        <v/>
      </c>
    </row>
    <row r="5448" spans="16:19" x14ac:dyDescent="0.2">
      <c r="P5448" s="134" t="str">
        <f t="shared" si="263"/>
        <v/>
      </c>
      <c r="Q5448" s="91" t="str">
        <f t="shared" si="265"/>
        <v/>
      </c>
      <c r="S5448" s="91" t="str">
        <f t="shared" si="264"/>
        <v/>
      </c>
    </row>
    <row r="5449" spans="16:19" x14ac:dyDescent="0.2">
      <c r="P5449" s="134" t="str">
        <f t="shared" si="263"/>
        <v/>
      </c>
      <c r="Q5449" s="91" t="str">
        <f t="shared" si="265"/>
        <v/>
      </c>
      <c r="S5449" s="91" t="str">
        <f t="shared" si="264"/>
        <v/>
      </c>
    </row>
    <row r="5450" spans="16:19" x14ac:dyDescent="0.2">
      <c r="P5450" s="134" t="str">
        <f t="shared" si="263"/>
        <v/>
      </c>
      <c r="Q5450" s="91" t="str">
        <f t="shared" si="265"/>
        <v/>
      </c>
      <c r="S5450" s="91" t="str">
        <f t="shared" si="264"/>
        <v/>
      </c>
    </row>
    <row r="5451" spans="16:19" x14ac:dyDescent="0.2">
      <c r="P5451" s="134" t="str">
        <f t="shared" si="263"/>
        <v/>
      </c>
      <c r="Q5451" s="91" t="str">
        <f t="shared" si="265"/>
        <v/>
      </c>
      <c r="S5451" s="91" t="str">
        <f t="shared" si="264"/>
        <v/>
      </c>
    </row>
    <row r="5452" spans="16:19" x14ac:dyDescent="0.2">
      <c r="P5452" s="134" t="str">
        <f t="shared" si="263"/>
        <v/>
      </c>
      <c r="Q5452" s="91" t="str">
        <f t="shared" si="265"/>
        <v/>
      </c>
      <c r="S5452" s="91" t="str">
        <f t="shared" si="264"/>
        <v/>
      </c>
    </row>
    <row r="5453" spans="16:19" x14ac:dyDescent="0.2">
      <c r="P5453" s="134" t="str">
        <f t="shared" si="263"/>
        <v/>
      </c>
      <c r="Q5453" s="91" t="str">
        <f t="shared" si="265"/>
        <v/>
      </c>
      <c r="S5453" s="91" t="str">
        <f t="shared" si="264"/>
        <v/>
      </c>
    </row>
    <row r="5454" spans="16:19" x14ac:dyDescent="0.2">
      <c r="P5454" s="134" t="str">
        <f t="shared" si="263"/>
        <v/>
      </c>
      <c r="Q5454" s="91" t="str">
        <f t="shared" si="265"/>
        <v/>
      </c>
      <c r="S5454" s="91" t="str">
        <f t="shared" si="264"/>
        <v/>
      </c>
    </row>
    <row r="5455" spans="16:19" x14ac:dyDescent="0.2">
      <c r="P5455" s="134" t="str">
        <f t="shared" si="263"/>
        <v/>
      </c>
      <c r="Q5455" s="91" t="str">
        <f t="shared" si="265"/>
        <v/>
      </c>
      <c r="S5455" s="91" t="str">
        <f t="shared" si="264"/>
        <v/>
      </c>
    </row>
    <row r="5456" spans="16:19" x14ac:dyDescent="0.2">
      <c r="P5456" s="134" t="str">
        <f t="shared" si="263"/>
        <v/>
      </c>
      <c r="Q5456" s="91" t="str">
        <f t="shared" si="265"/>
        <v/>
      </c>
      <c r="S5456" s="91" t="str">
        <f t="shared" si="264"/>
        <v/>
      </c>
    </row>
    <row r="5457" spans="16:19" x14ac:dyDescent="0.2">
      <c r="P5457" s="134" t="str">
        <f t="shared" si="263"/>
        <v/>
      </c>
      <c r="Q5457" s="91" t="str">
        <f t="shared" si="265"/>
        <v/>
      </c>
      <c r="S5457" s="91" t="str">
        <f t="shared" si="264"/>
        <v/>
      </c>
    </row>
    <row r="5458" spans="16:19" x14ac:dyDescent="0.2">
      <c r="P5458" s="134" t="str">
        <f t="shared" si="263"/>
        <v/>
      </c>
      <c r="Q5458" s="91" t="str">
        <f t="shared" si="265"/>
        <v/>
      </c>
      <c r="S5458" s="91" t="str">
        <f t="shared" si="264"/>
        <v/>
      </c>
    </row>
    <row r="5459" spans="16:19" x14ac:dyDescent="0.2">
      <c r="P5459" s="134" t="str">
        <f t="shared" si="263"/>
        <v/>
      </c>
      <c r="Q5459" s="91" t="str">
        <f t="shared" si="265"/>
        <v/>
      </c>
      <c r="S5459" s="91" t="str">
        <f t="shared" si="264"/>
        <v/>
      </c>
    </row>
    <row r="5460" spans="16:19" x14ac:dyDescent="0.2">
      <c r="P5460" s="134" t="str">
        <f t="shared" si="263"/>
        <v/>
      </c>
      <c r="Q5460" s="91" t="str">
        <f t="shared" si="265"/>
        <v/>
      </c>
      <c r="S5460" s="91" t="str">
        <f t="shared" si="264"/>
        <v/>
      </c>
    </row>
    <row r="5461" spans="16:19" x14ac:dyDescent="0.2">
      <c r="P5461" s="134" t="str">
        <f t="shared" si="263"/>
        <v/>
      </c>
      <c r="Q5461" s="91" t="str">
        <f t="shared" si="265"/>
        <v/>
      </c>
      <c r="S5461" s="91" t="str">
        <f t="shared" si="264"/>
        <v/>
      </c>
    </row>
    <row r="5462" spans="16:19" x14ac:dyDescent="0.2">
      <c r="P5462" s="134" t="str">
        <f t="shared" si="263"/>
        <v/>
      </c>
      <c r="Q5462" s="91" t="str">
        <f t="shared" si="265"/>
        <v/>
      </c>
      <c r="S5462" s="91" t="str">
        <f t="shared" si="264"/>
        <v/>
      </c>
    </row>
    <row r="5463" spans="16:19" x14ac:dyDescent="0.2">
      <c r="P5463" s="134" t="str">
        <f t="shared" si="263"/>
        <v/>
      </c>
      <c r="Q5463" s="91" t="str">
        <f t="shared" si="265"/>
        <v/>
      </c>
      <c r="S5463" s="91" t="str">
        <f t="shared" si="264"/>
        <v/>
      </c>
    </row>
    <row r="5464" spans="16:19" x14ac:dyDescent="0.2">
      <c r="P5464" s="134" t="str">
        <f t="shared" si="263"/>
        <v/>
      </c>
      <c r="Q5464" s="91" t="str">
        <f t="shared" si="265"/>
        <v/>
      </c>
      <c r="S5464" s="91" t="str">
        <f t="shared" si="264"/>
        <v/>
      </c>
    </row>
    <row r="5465" spans="16:19" x14ac:dyDescent="0.2">
      <c r="P5465" s="134" t="str">
        <f t="shared" si="263"/>
        <v/>
      </c>
      <c r="Q5465" s="91" t="str">
        <f t="shared" si="265"/>
        <v/>
      </c>
      <c r="S5465" s="91" t="str">
        <f t="shared" si="264"/>
        <v/>
      </c>
    </row>
    <row r="5466" spans="16:19" x14ac:dyDescent="0.2">
      <c r="P5466" s="134" t="str">
        <f t="shared" si="263"/>
        <v/>
      </c>
      <c r="Q5466" s="91" t="str">
        <f t="shared" si="265"/>
        <v/>
      </c>
      <c r="S5466" s="91" t="str">
        <f t="shared" si="264"/>
        <v/>
      </c>
    </row>
    <row r="5467" spans="16:19" x14ac:dyDescent="0.2">
      <c r="P5467" s="134" t="str">
        <f t="shared" si="263"/>
        <v/>
      </c>
      <c r="Q5467" s="91" t="str">
        <f t="shared" si="265"/>
        <v/>
      </c>
      <c r="S5467" s="91" t="str">
        <f t="shared" si="264"/>
        <v/>
      </c>
    </row>
    <row r="5468" spans="16:19" x14ac:dyDescent="0.2">
      <c r="P5468" s="134" t="str">
        <f t="shared" si="263"/>
        <v/>
      </c>
      <c r="Q5468" s="91" t="str">
        <f t="shared" si="265"/>
        <v/>
      </c>
      <c r="S5468" s="91" t="str">
        <f t="shared" si="264"/>
        <v/>
      </c>
    </row>
    <row r="5469" spans="16:19" x14ac:dyDescent="0.2">
      <c r="P5469" s="134" t="str">
        <f t="shared" si="263"/>
        <v/>
      </c>
      <c r="Q5469" s="91" t="str">
        <f t="shared" si="265"/>
        <v/>
      </c>
      <c r="S5469" s="91" t="str">
        <f t="shared" si="264"/>
        <v/>
      </c>
    </row>
    <row r="5470" spans="16:19" x14ac:dyDescent="0.2">
      <c r="P5470" s="134" t="str">
        <f t="shared" si="263"/>
        <v/>
      </c>
      <c r="Q5470" s="91" t="str">
        <f t="shared" si="265"/>
        <v/>
      </c>
      <c r="S5470" s="91" t="str">
        <f t="shared" si="264"/>
        <v/>
      </c>
    </row>
    <row r="5471" spans="16:19" x14ac:dyDescent="0.2">
      <c r="P5471" s="134" t="str">
        <f t="shared" si="263"/>
        <v/>
      </c>
      <c r="Q5471" s="91" t="str">
        <f t="shared" si="265"/>
        <v/>
      </c>
      <c r="S5471" s="91" t="str">
        <f t="shared" si="264"/>
        <v/>
      </c>
    </row>
    <row r="5472" spans="16:19" x14ac:dyDescent="0.2">
      <c r="P5472" s="134" t="str">
        <f t="shared" si="263"/>
        <v/>
      </c>
      <c r="Q5472" s="91" t="str">
        <f t="shared" si="265"/>
        <v/>
      </c>
      <c r="S5472" s="91" t="str">
        <f t="shared" si="264"/>
        <v/>
      </c>
    </row>
    <row r="5473" spans="16:19" x14ac:dyDescent="0.2">
      <c r="P5473" s="134" t="str">
        <f t="shared" si="263"/>
        <v/>
      </c>
      <c r="Q5473" s="91" t="str">
        <f t="shared" si="265"/>
        <v/>
      </c>
      <c r="S5473" s="91" t="str">
        <f t="shared" si="264"/>
        <v/>
      </c>
    </row>
    <row r="5474" spans="16:19" x14ac:dyDescent="0.2">
      <c r="P5474" s="134" t="str">
        <f t="shared" si="263"/>
        <v/>
      </c>
      <c r="Q5474" s="91" t="str">
        <f t="shared" si="265"/>
        <v/>
      </c>
      <c r="S5474" s="91" t="str">
        <f t="shared" si="264"/>
        <v/>
      </c>
    </row>
    <row r="5475" spans="16:19" x14ac:dyDescent="0.2">
      <c r="P5475" s="134" t="str">
        <f t="shared" si="263"/>
        <v/>
      </c>
      <c r="Q5475" s="91" t="str">
        <f t="shared" si="265"/>
        <v/>
      </c>
      <c r="S5475" s="91" t="str">
        <f t="shared" si="264"/>
        <v/>
      </c>
    </row>
    <row r="5476" spans="16:19" x14ac:dyDescent="0.2">
      <c r="P5476" s="134" t="str">
        <f t="shared" si="263"/>
        <v/>
      </c>
      <c r="Q5476" s="91" t="str">
        <f t="shared" si="265"/>
        <v/>
      </c>
      <c r="S5476" s="91" t="str">
        <f t="shared" si="264"/>
        <v/>
      </c>
    </row>
    <row r="5477" spans="16:19" x14ac:dyDescent="0.2">
      <c r="P5477" s="134" t="str">
        <f t="shared" si="263"/>
        <v/>
      </c>
      <c r="Q5477" s="91" t="str">
        <f t="shared" si="265"/>
        <v/>
      </c>
      <c r="S5477" s="91" t="str">
        <f t="shared" si="264"/>
        <v/>
      </c>
    </row>
    <row r="5478" spans="16:19" x14ac:dyDescent="0.2">
      <c r="P5478" s="134" t="str">
        <f t="shared" si="263"/>
        <v/>
      </c>
      <c r="Q5478" s="91" t="str">
        <f t="shared" si="265"/>
        <v/>
      </c>
      <c r="S5478" s="91" t="str">
        <f t="shared" si="264"/>
        <v/>
      </c>
    </row>
    <row r="5479" spans="16:19" x14ac:dyDescent="0.2">
      <c r="P5479" s="134" t="str">
        <f t="shared" si="263"/>
        <v/>
      </c>
      <c r="Q5479" s="91" t="str">
        <f t="shared" si="265"/>
        <v/>
      </c>
      <c r="S5479" s="91" t="str">
        <f t="shared" si="264"/>
        <v/>
      </c>
    </row>
    <row r="5480" spans="16:19" x14ac:dyDescent="0.2">
      <c r="P5480" s="134" t="str">
        <f t="shared" si="263"/>
        <v/>
      </c>
      <c r="Q5480" s="91" t="str">
        <f t="shared" si="265"/>
        <v/>
      </c>
      <c r="S5480" s="91" t="str">
        <f t="shared" si="264"/>
        <v/>
      </c>
    </row>
    <row r="5481" spans="16:19" x14ac:dyDescent="0.2">
      <c r="P5481" s="134" t="str">
        <f t="shared" si="263"/>
        <v/>
      </c>
      <c r="Q5481" s="91" t="str">
        <f t="shared" si="265"/>
        <v/>
      </c>
      <c r="S5481" s="91" t="str">
        <f t="shared" si="264"/>
        <v/>
      </c>
    </row>
    <row r="5482" spans="16:19" x14ac:dyDescent="0.2">
      <c r="P5482" s="134" t="str">
        <f t="shared" si="263"/>
        <v/>
      </c>
      <c r="Q5482" s="91" t="str">
        <f t="shared" si="265"/>
        <v/>
      </c>
      <c r="S5482" s="91" t="str">
        <f t="shared" si="264"/>
        <v/>
      </c>
    </row>
    <row r="5483" spans="16:19" x14ac:dyDescent="0.2">
      <c r="P5483" s="134" t="str">
        <f t="shared" si="263"/>
        <v/>
      </c>
      <c r="Q5483" s="91" t="str">
        <f t="shared" si="265"/>
        <v/>
      </c>
      <c r="S5483" s="91" t="str">
        <f t="shared" si="264"/>
        <v/>
      </c>
    </row>
    <row r="5484" spans="16:19" x14ac:dyDescent="0.2">
      <c r="P5484" s="134" t="str">
        <f t="shared" si="263"/>
        <v/>
      </c>
      <c r="Q5484" s="91" t="str">
        <f t="shared" si="265"/>
        <v/>
      </c>
      <c r="S5484" s="91" t="str">
        <f t="shared" si="264"/>
        <v/>
      </c>
    </row>
    <row r="5485" spans="16:19" x14ac:dyDescent="0.2">
      <c r="P5485" s="134" t="str">
        <f t="shared" si="263"/>
        <v/>
      </c>
      <c r="Q5485" s="91" t="str">
        <f t="shared" si="265"/>
        <v/>
      </c>
      <c r="S5485" s="91" t="str">
        <f t="shared" si="264"/>
        <v/>
      </c>
    </row>
    <row r="5486" spans="16:19" x14ac:dyDescent="0.2">
      <c r="P5486" s="134" t="str">
        <f t="shared" si="263"/>
        <v/>
      </c>
      <c r="Q5486" s="91" t="str">
        <f t="shared" si="265"/>
        <v/>
      </c>
      <c r="S5486" s="91" t="str">
        <f t="shared" si="264"/>
        <v/>
      </c>
    </row>
    <row r="5487" spans="16:19" x14ac:dyDescent="0.2">
      <c r="P5487" s="134" t="str">
        <f t="shared" si="263"/>
        <v/>
      </c>
      <c r="Q5487" s="91" t="str">
        <f t="shared" si="265"/>
        <v/>
      </c>
      <c r="S5487" s="91" t="str">
        <f t="shared" si="264"/>
        <v/>
      </c>
    </row>
    <row r="5488" spans="16:19" x14ac:dyDescent="0.2">
      <c r="P5488" s="134" t="str">
        <f t="shared" si="263"/>
        <v/>
      </c>
      <c r="Q5488" s="91" t="str">
        <f t="shared" si="265"/>
        <v/>
      </c>
      <c r="S5488" s="91" t="str">
        <f t="shared" si="264"/>
        <v/>
      </c>
    </row>
    <row r="5489" spans="16:19" x14ac:dyDescent="0.2">
      <c r="P5489" s="134" t="str">
        <f t="shared" si="263"/>
        <v/>
      </c>
      <c r="Q5489" s="91" t="str">
        <f t="shared" si="265"/>
        <v/>
      </c>
      <c r="S5489" s="91" t="str">
        <f t="shared" si="264"/>
        <v/>
      </c>
    </row>
    <row r="5490" spans="16:19" x14ac:dyDescent="0.2">
      <c r="P5490" s="134" t="str">
        <f t="shared" si="263"/>
        <v/>
      </c>
      <c r="Q5490" s="91" t="str">
        <f t="shared" si="265"/>
        <v/>
      </c>
      <c r="S5490" s="91" t="str">
        <f t="shared" si="264"/>
        <v/>
      </c>
    </row>
    <row r="5491" spans="16:19" x14ac:dyDescent="0.2">
      <c r="P5491" s="134" t="str">
        <f t="shared" si="263"/>
        <v/>
      </c>
      <c r="Q5491" s="91" t="str">
        <f t="shared" si="265"/>
        <v/>
      </c>
      <c r="S5491" s="91" t="str">
        <f t="shared" si="264"/>
        <v/>
      </c>
    </row>
    <row r="5492" spans="16:19" x14ac:dyDescent="0.2">
      <c r="P5492" s="134" t="str">
        <f t="shared" si="263"/>
        <v/>
      </c>
      <c r="Q5492" s="91" t="str">
        <f t="shared" si="265"/>
        <v/>
      </c>
      <c r="S5492" s="91" t="str">
        <f t="shared" si="264"/>
        <v/>
      </c>
    </row>
    <row r="5493" spans="16:19" x14ac:dyDescent="0.2">
      <c r="P5493" s="134" t="str">
        <f t="shared" si="263"/>
        <v/>
      </c>
      <c r="Q5493" s="91" t="str">
        <f t="shared" si="265"/>
        <v/>
      </c>
      <c r="S5493" s="91" t="str">
        <f t="shared" si="264"/>
        <v/>
      </c>
    </row>
    <row r="5494" spans="16:19" x14ac:dyDescent="0.2">
      <c r="P5494" s="134" t="str">
        <f t="shared" si="263"/>
        <v/>
      </c>
      <c r="Q5494" s="91" t="str">
        <f t="shared" si="265"/>
        <v/>
      </c>
      <c r="S5494" s="91" t="str">
        <f t="shared" si="264"/>
        <v/>
      </c>
    </row>
    <row r="5495" spans="16:19" x14ac:dyDescent="0.2">
      <c r="P5495" s="134" t="str">
        <f t="shared" si="263"/>
        <v/>
      </c>
      <c r="Q5495" s="91" t="str">
        <f t="shared" si="265"/>
        <v/>
      </c>
      <c r="S5495" s="91" t="str">
        <f t="shared" si="264"/>
        <v/>
      </c>
    </row>
    <row r="5496" spans="16:19" x14ac:dyDescent="0.2">
      <c r="P5496" s="134" t="str">
        <f t="shared" si="263"/>
        <v/>
      </c>
      <c r="Q5496" s="91" t="str">
        <f t="shared" si="265"/>
        <v/>
      </c>
      <c r="S5496" s="91" t="str">
        <f t="shared" si="264"/>
        <v/>
      </c>
    </row>
    <row r="5497" spans="16:19" x14ac:dyDescent="0.2">
      <c r="P5497" s="134" t="str">
        <f t="shared" si="263"/>
        <v/>
      </c>
      <c r="Q5497" s="91" t="str">
        <f t="shared" si="265"/>
        <v/>
      </c>
      <c r="S5497" s="91" t="str">
        <f t="shared" si="264"/>
        <v/>
      </c>
    </row>
    <row r="5498" spans="16:19" x14ac:dyDescent="0.2">
      <c r="P5498" s="134" t="str">
        <f t="shared" si="263"/>
        <v/>
      </c>
      <c r="Q5498" s="91" t="str">
        <f t="shared" si="265"/>
        <v/>
      </c>
      <c r="S5498" s="91" t="str">
        <f t="shared" si="264"/>
        <v/>
      </c>
    </row>
    <row r="5499" spans="16:19" x14ac:dyDescent="0.2">
      <c r="P5499" s="134" t="str">
        <f t="shared" si="263"/>
        <v/>
      </c>
      <c r="Q5499" s="91" t="str">
        <f t="shared" si="265"/>
        <v/>
      </c>
      <c r="S5499" s="91" t="str">
        <f t="shared" si="264"/>
        <v/>
      </c>
    </row>
    <row r="5500" spans="16:19" x14ac:dyDescent="0.2">
      <c r="P5500" s="134" t="str">
        <f t="shared" si="263"/>
        <v/>
      </c>
      <c r="Q5500" s="91" t="str">
        <f t="shared" si="265"/>
        <v/>
      </c>
      <c r="S5500" s="91" t="str">
        <f t="shared" si="264"/>
        <v/>
      </c>
    </row>
    <row r="5501" spans="16:19" x14ac:dyDescent="0.2">
      <c r="P5501" s="134" t="str">
        <f t="shared" si="263"/>
        <v/>
      </c>
      <c r="Q5501" s="91" t="str">
        <f t="shared" si="265"/>
        <v/>
      </c>
      <c r="S5501" s="91" t="str">
        <f t="shared" si="264"/>
        <v/>
      </c>
    </row>
    <row r="5502" spans="16:19" x14ac:dyDescent="0.2">
      <c r="P5502" s="134" t="str">
        <f t="shared" si="263"/>
        <v/>
      </c>
      <c r="Q5502" s="91" t="str">
        <f t="shared" si="265"/>
        <v/>
      </c>
      <c r="S5502" s="91" t="str">
        <f t="shared" si="264"/>
        <v/>
      </c>
    </row>
    <row r="5503" spans="16:19" x14ac:dyDescent="0.2">
      <c r="P5503" s="134" t="str">
        <f t="shared" si="263"/>
        <v/>
      </c>
      <c r="Q5503" s="91" t="str">
        <f t="shared" si="265"/>
        <v/>
      </c>
      <c r="S5503" s="91" t="str">
        <f t="shared" si="264"/>
        <v/>
      </c>
    </row>
    <row r="5504" spans="16:19" x14ac:dyDescent="0.2">
      <c r="P5504" s="134" t="str">
        <f t="shared" si="263"/>
        <v/>
      </c>
      <c r="Q5504" s="91" t="str">
        <f t="shared" si="265"/>
        <v/>
      </c>
      <c r="S5504" s="91" t="str">
        <f t="shared" si="264"/>
        <v/>
      </c>
    </row>
    <row r="5505" spans="16:19" x14ac:dyDescent="0.2">
      <c r="P5505" s="134" t="str">
        <f t="shared" si="263"/>
        <v/>
      </c>
      <c r="Q5505" s="91" t="str">
        <f t="shared" si="265"/>
        <v/>
      </c>
      <c r="S5505" s="91" t="str">
        <f t="shared" si="264"/>
        <v/>
      </c>
    </row>
    <row r="5506" spans="16:19" x14ac:dyDescent="0.2">
      <c r="P5506" s="134" t="str">
        <f t="shared" si="263"/>
        <v/>
      </c>
      <c r="Q5506" s="91" t="str">
        <f t="shared" si="265"/>
        <v/>
      </c>
      <c r="S5506" s="91" t="str">
        <f t="shared" si="264"/>
        <v/>
      </c>
    </row>
    <row r="5507" spans="16:19" x14ac:dyDescent="0.2">
      <c r="P5507" s="134" t="str">
        <f t="shared" ref="P5507:P5570" si="266">IF(A5507="","",1)</f>
        <v/>
      </c>
      <c r="Q5507" s="91" t="str">
        <f t="shared" si="265"/>
        <v/>
      </c>
      <c r="S5507" s="91" t="str">
        <f t="shared" ref="S5507:S5570" si="267">IF(T5507="AGENT",2,"")&amp;IF(T5507="CLIENT",1,"")</f>
        <v/>
      </c>
    </row>
    <row r="5508" spans="16:19" x14ac:dyDescent="0.2">
      <c r="P5508" s="134" t="str">
        <f t="shared" si="266"/>
        <v/>
      </c>
      <c r="Q5508" s="91" t="str">
        <f t="shared" ref="Q5508:Q5571" si="268">IF(OR(L5508="TROP CHER ALL IN", L5508="TROP CHER FOB", L5508="TROP CHER FRET", L5508="REP HORS DELAIS", L5508="PDT NON ADAPTE", L5508="CDE ANNULEE", L5508="AUTRE"),1, "")</f>
        <v/>
      </c>
      <c r="S5508" s="91" t="str">
        <f t="shared" si="267"/>
        <v/>
      </c>
    </row>
    <row r="5509" spans="16:19" x14ac:dyDescent="0.2">
      <c r="P5509" s="134" t="str">
        <f t="shared" si="266"/>
        <v/>
      </c>
      <c r="Q5509" s="91" t="str">
        <f t="shared" si="268"/>
        <v/>
      </c>
      <c r="S5509" s="91" t="str">
        <f t="shared" si="267"/>
        <v/>
      </c>
    </row>
    <row r="5510" spans="16:19" x14ac:dyDescent="0.2">
      <c r="P5510" s="134" t="str">
        <f t="shared" si="266"/>
        <v/>
      </c>
      <c r="Q5510" s="91" t="str">
        <f t="shared" si="268"/>
        <v/>
      </c>
      <c r="S5510" s="91" t="str">
        <f t="shared" si="267"/>
        <v/>
      </c>
    </row>
    <row r="5511" spans="16:19" x14ac:dyDescent="0.2">
      <c r="P5511" s="134" t="str">
        <f t="shared" si="266"/>
        <v/>
      </c>
      <c r="Q5511" s="91" t="str">
        <f t="shared" si="268"/>
        <v/>
      </c>
      <c r="S5511" s="91" t="str">
        <f t="shared" si="267"/>
        <v/>
      </c>
    </row>
    <row r="5512" spans="16:19" x14ac:dyDescent="0.2">
      <c r="P5512" s="134" t="str">
        <f t="shared" si="266"/>
        <v/>
      </c>
      <c r="Q5512" s="91" t="str">
        <f t="shared" si="268"/>
        <v/>
      </c>
      <c r="S5512" s="91" t="str">
        <f t="shared" si="267"/>
        <v/>
      </c>
    </row>
    <row r="5513" spans="16:19" x14ac:dyDescent="0.2">
      <c r="P5513" s="134" t="str">
        <f t="shared" si="266"/>
        <v/>
      </c>
      <c r="Q5513" s="91" t="str">
        <f t="shared" si="268"/>
        <v/>
      </c>
      <c r="S5513" s="91" t="str">
        <f t="shared" si="267"/>
        <v/>
      </c>
    </row>
    <row r="5514" spans="16:19" x14ac:dyDescent="0.2">
      <c r="P5514" s="134" t="str">
        <f t="shared" si="266"/>
        <v/>
      </c>
      <c r="Q5514" s="91" t="str">
        <f t="shared" si="268"/>
        <v/>
      </c>
      <c r="S5514" s="91" t="str">
        <f t="shared" si="267"/>
        <v/>
      </c>
    </row>
    <row r="5515" spans="16:19" x14ac:dyDescent="0.2">
      <c r="P5515" s="134" t="str">
        <f t="shared" si="266"/>
        <v/>
      </c>
      <c r="Q5515" s="91" t="str">
        <f t="shared" si="268"/>
        <v/>
      </c>
      <c r="S5515" s="91" t="str">
        <f t="shared" si="267"/>
        <v/>
      </c>
    </row>
    <row r="5516" spans="16:19" x14ac:dyDescent="0.2">
      <c r="P5516" s="134" t="str">
        <f t="shared" si="266"/>
        <v/>
      </c>
      <c r="Q5516" s="91" t="str">
        <f t="shared" si="268"/>
        <v/>
      </c>
      <c r="S5516" s="91" t="str">
        <f t="shared" si="267"/>
        <v/>
      </c>
    </row>
    <row r="5517" spans="16:19" x14ac:dyDescent="0.2">
      <c r="P5517" s="134" t="str">
        <f t="shared" si="266"/>
        <v/>
      </c>
      <c r="Q5517" s="91" t="str">
        <f t="shared" si="268"/>
        <v/>
      </c>
      <c r="S5517" s="91" t="str">
        <f t="shared" si="267"/>
        <v/>
      </c>
    </row>
    <row r="5518" spans="16:19" x14ac:dyDescent="0.2">
      <c r="P5518" s="134" t="str">
        <f t="shared" si="266"/>
        <v/>
      </c>
      <c r="Q5518" s="91" t="str">
        <f t="shared" si="268"/>
        <v/>
      </c>
      <c r="S5518" s="91" t="str">
        <f t="shared" si="267"/>
        <v/>
      </c>
    </row>
    <row r="5519" spans="16:19" x14ac:dyDescent="0.2">
      <c r="P5519" s="134" t="str">
        <f t="shared" si="266"/>
        <v/>
      </c>
      <c r="Q5519" s="91" t="str">
        <f t="shared" si="268"/>
        <v/>
      </c>
      <c r="S5519" s="91" t="str">
        <f t="shared" si="267"/>
        <v/>
      </c>
    </row>
    <row r="5520" spans="16:19" x14ac:dyDescent="0.2">
      <c r="P5520" s="134" t="str">
        <f t="shared" si="266"/>
        <v/>
      </c>
      <c r="Q5520" s="91" t="str">
        <f t="shared" si="268"/>
        <v/>
      </c>
      <c r="S5520" s="91" t="str">
        <f t="shared" si="267"/>
        <v/>
      </c>
    </row>
    <row r="5521" spans="16:19" x14ac:dyDescent="0.2">
      <c r="P5521" s="134" t="str">
        <f t="shared" si="266"/>
        <v/>
      </c>
      <c r="Q5521" s="91" t="str">
        <f t="shared" si="268"/>
        <v/>
      </c>
      <c r="S5521" s="91" t="str">
        <f t="shared" si="267"/>
        <v/>
      </c>
    </row>
    <row r="5522" spans="16:19" x14ac:dyDescent="0.2">
      <c r="P5522" s="134" t="str">
        <f t="shared" si="266"/>
        <v/>
      </c>
      <c r="Q5522" s="91" t="str">
        <f t="shared" si="268"/>
        <v/>
      </c>
      <c r="S5522" s="91" t="str">
        <f t="shared" si="267"/>
        <v/>
      </c>
    </row>
    <row r="5523" spans="16:19" x14ac:dyDescent="0.2">
      <c r="P5523" s="134" t="str">
        <f t="shared" si="266"/>
        <v/>
      </c>
      <c r="Q5523" s="91" t="str">
        <f t="shared" si="268"/>
        <v/>
      </c>
      <c r="S5523" s="91" t="str">
        <f t="shared" si="267"/>
        <v/>
      </c>
    </row>
    <row r="5524" spans="16:19" x14ac:dyDescent="0.2">
      <c r="P5524" s="134" t="str">
        <f t="shared" si="266"/>
        <v/>
      </c>
      <c r="Q5524" s="91" t="str">
        <f t="shared" si="268"/>
        <v/>
      </c>
      <c r="S5524" s="91" t="str">
        <f t="shared" si="267"/>
        <v/>
      </c>
    </row>
    <row r="5525" spans="16:19" x14ac:dyDescent="0.2">
      <c r="P5525" s="134" t="str">
        <f t="shared" si="266"/>
        <v/>
      </c>
      <c r="Q5525" s="91" t="str">
        <f t="shared" si="268"/>
        <v/>
      </c>
      <c r="S5525" s="91" t="str">
        <f t="shared" si="267"/>
        <v/>
      </c>
    </row>
    <row r="5526" spans="16:19" x14ac:dyDescent="0.2">
      <c r="P5526" s="134" t="str">
        <f t="shared" si="266"/>
        <v/>
      </c>
      <c r="Q5526" s="91" t="str">
        <f t="shared" si="268"/>
        <v/>
      </c>
      <c r="S5526" s="91" t="str">
        <f t="shared" si="267"/>
        <v/>
      </c>
    </row>
    <row r="5527" spans="16:19" x14ac:dyDescent="0.2">
      <c r="P5527" s="134" t="str">
        <f t="shared" si="266"/>
        <v/>
      </c>
      <c r="Q5527" s="91" t="str">
        <f t="shared" si="268"/>
        <v/>
      </c>
      <c r="S5527" s="91" t="str">
        <f t="shared" si="267"/>
        <v/>
      </c>
    </row>
    <row r="5528" spans="16:19" x14ac:dyDescent="0.2">
      <c r="P5528" s="134" t="str">
        <f t="shared" si="266"/>
        <v/>
      </c>
      <c r="Q5528" s="91" t="str">
        <f t="shared" si="268"/>
        <v/>
      </c>
      <c r="S5528" s="91" t="str">
        <f t="shared" si="267"/>
        <v/>
      </c>
    </row>
    <row r="5529" spans="16:19" x14ac:dyDescent="0.2">
      <c r="P5529" s="134" t="str">
        <f t="shared" si="266"/>
        <v/>
      </c>
      <c r="Q5529" s="91" t="str">
        <f t="shared" si="268"/>
        <v/>
      </c>
      <c r="S5529" s="91" t="str">
        <f t="shared" si="267"/>
        <v/>
      </c>
    </row>
    <row r="5530" spans="16:19" x14ac:dyDescent="0.2">
      <c r="P5530" s="134" t="str">
        <f t="shared" si="266"/>
        <v/>
      </c>
      <c r="Q5530" s="91" t="str">
        <f t="shared" si="268"/>
        <v/>
      </c>
      <c r="S5530" s="91" t="str">
        <f t="shared" si="267"/>
        <v/>
      </c>
    </row>
    <row r="5531" spans="16:19" x14ac:dyDescent="0.2">
      <c r="P5531" s="134" t="str">
        <f t="shared" si="266"/>
        <v/>
      </c>
      <c r="Q5531" s="91" t="str">
        <f t="shared" si="268"/>
        <v/>
      </c>
      <c r="S5531" s="91" t="str">
        <f t="shared" si="267"/>
        <v/>
      </c>
    </row>
    <row r="5532" spans="16:19" x14ac:dyDescent="0.2">
      <c r="P5532" s="134" t="str">
        <f t="shared" si="266"/>
        <v/>
      </c>
      <c r="Q5532" s="91" t="str">
        <f t="shared" si="268"/>
        <v/>
      </c>
      <c r="S5532" s="91" t="str">
        <f t="shared" si="267"/>
        <v/>
      </c>
    </row>
    <row r="5533" spans="16:19" x14ac:dyDescent="0.2">
      <c r="P5533" s="134" t="str">
        <f t="shared" si="266"/>
        <v/>
      </c>
      <c r="Q5533" s="91" t="str">
        <f t="shared" si="268"/>
        <v/>
      </c>
      <c r="S5533" s="91" t="str">
        <f t="shared" si="267"/>
        <v/>
      </c>
    </row>
    <row r="5534" spans="16:19" x14ac:dyDescent="0.2">
      <c r="P5534" s="134" t="str">
        <f t="shared" si="266"/>
        <v/>
      </c>
      <c r="Q5534" s="91" t="str">
        <f t="shared" si="268"/>
        <v/>
      </c>
      <c r="S5534" s="91" t="str">
        <f t="shared" si="267"/>
        <v/>
      </c>
    </row>
    <row r="5535" spans="16:19" x14ac:dyDescent="0.2">
      <c r="P5535" s="134" t="str">
        <f t="shared" si="266"/>
        <v/>
      </c>
      <c r="Q5535" s="91" t="str">
        <f t="shared" si="268"/>
        <v/>
      </c>
      <c r="S5535" s="91" t="str">
        <f t="shared" si="267"/>
        <v/>
      </c>
    </row>
    <row r="5536" spans="16:19" x14ac:dyDescent="0.2">
      <c r="P5536" s="134" t="str">
        <f t="shared" si="266"/>
        <v/>
      </c>
      <c r="Q5536" s="91" t="str">
        <f t="shared" si="268"/>
        <v/>
      </c>
      <c r="S5536" s="91" t="str">
        <f t="shared" si="267"/>
        <v/>
      </c>
    </row>
    <row r="5537" spans="16:19" x14ac:dyDescent="0.2">
      <c r="P5537" s="134" t="str">
        <f t="shared" si="266"/>
        <v/>
      </c>
      <c r="Q5537" s="91" t="str">
        <f t="shared" si="268"/>
        <v/>
      </c>
      <c r="S5537" s="91" t="str">
        <f t="shared" si="267"/>
        <v/>
      </c>
    </row>
    <row r="5538" spans="16:19" x14ac:dyDescent="0.2">
      <c r="P5538" s="134" t="str">
        <f t="shared" si="266"/>
        <v/>
      </c>
      <c r="Q5538" s="91" t="str">
        <f t="shared" si="268"/>
        <v/>
      </c>
      <c r="S5538" s="91" t="str">
        <f t="shared" si="267"/>
        <v/>
      </c>
    </row>
    <row r="5539" spans="16:19" x14ac:dyDescent="0.2">
      <c r="P5539" s="134" t="str">
        <f t="shared" si="266"/>
        <v/>
      </c>
      <c r="Q5539" s="91" t="str">
        <f t="shared" si="268"/>
        <v/>
      </c>
      <c r="S5539" s="91" t="str">
        <f t="shared" si="267"/>
        <v/>
      </c>
    </row>
    <row r="5540" spans="16:19" x14ac:dyDescent="0.2">
      <c r="P5540" s="134" t="str">
        <f t="shared" si="266"/>
        <v/>
      </c>
      <c r="Q5540" s="91" t="str">
        <f t="shared" si="268"/>
        <v/>
      </c>
      <c r="S5540" s="91" t="str">
        <f t="shared" si="267"/>
        <v/>
      </c>
    </row>
    <row r="5541" spans="16:19" x14ac:dyDescent="0.2">
      <c r="P5541" s="134" t="str">
        <f t="shared" si="266"/>
        <v/>
      </c>
      <c r="Q5541" s="91" t="str">
        <f t="shared" si="268"/>
        <v/>
      </c>
      <c r="S5541" s="91" t="str">
        <f t="shared" si="267"/>
        <v/>
      </c>
    </row>
    <row r="5542" spans="16:19" x14ac:dyDescent="0.2">
      <c r="P5542" s="134" t="str">
        <f t="shared" si="266"/>
        <v/>
      </c>
      <c r="Q5542" s="91" t="str">
        <f t="shared" si="268"/>
        <v/>
      </c>
      <c r="S5542" s="91" t="str">
        <f t="shared" si="267"/>
        <v/>
      </c>
    </row>
    <row r="5543" spans="16:19" x14ac:dyDescent="0.2">
      <c r="P5543" s="134" t="str">
        <f t="shared" si="266"/>
        <v/>
      </c>
      <c r="Q5543" s="91" t="str">
        <f t="shared" si="268"/>
        <v/>
      </c>
      <c r="S5543" s="91" t="str">
        <f t="shared" si="267"/>
        <v/>
      </c>
    </row>
    <row r="5544" spans="16:19" x14ac:dyDescent="0.2">
      <c r="P5544" s="134" t="str">
        <f t="shared" si="266"/>
        <v/>
      </c>
      <c r="Q5544" s="91" t="str">
        <f t="shared" si="268"/>
        <v/>
      </c>
      <c r="S5544" s="91" t="str">
        <f t="shared" si="267"/>
        <v/>
      </c>
    </row>
    <row r="5545" spans="16:19" x14ac:dyDescent="0.2">
      <c r="P5545" s="134" t="str">
        <f t="shared" si="266"/>
        <v/>
      </c>
      <c r="Q5545" s="91" t="str">
        <f t="shared" si="268"/>
        <v/>
      </c>
      <c r="S5545" s="91" t="str">
        <f t="shared" si="267"/>
        <v/>
      </c>
    </row>
    <row r="5546" spans="16:19" x14ac:dyDescent="0.2">
      <c r="P5546" s="134" t="str">
        <f t="shared" si="266"/>
        <v/>
      </c>
      <c r="Q5546" s="91" t="str">
        <f t="shared" si="268"/>
        <v/>
      </c>
      <c r="S5546" s="91" t="str">
        <f t="shared" si="267"/>
        <v/>
      </c>
    </row>
    <row r="5547" spans="16:19" x14ac:dyDescent="0.2">
      <c r="P5547" s="134" t="str">
        <f t="shared" si="266"/>
        <v/>
      </c>
      <c r="Q5547" s="91" t="str">
        <f t="shared" si="268"/>
        <v/>
      </c>
      <c r="S5547" s="91" t="str">
        <f t="shared" si="267"/>
        <v/>
      </c>
    </row>
    <row r="5548" spans="16:19" x14ac:dyDescent="0.2">
      <c r="P5548" s="134" t="str">
        <f t="shared" si="266"/>
        <v/>
      </c>
      <c r="Q5548" s="91" t="str">
        <f t="shared" si="268"/>
        <v/>
      </c>
      <c r="S5548" s="91" t="str">
        <f t="shared" si="267"/>
        <v/>
      </c>
    </row>
    <row r="5549" spans="16:19" x14ac:dyDescent="0.2">
      <c r="P5549" s="134" t="str">
        <f t="shared" si="266"/>
        <v/>
      </c>
      <c r="Q5549" s="91" t="str">
        <f t="shared" si="268"/>
        <v/>
      </c>
      <c r="S5549" s="91" t="str">
        <f t="shared" si="267"/>
        <v/>
      </c>
    </row>
    <row r="5550" spans="16:19" x14ac:dyDescent="0.2">
      <c r="P5550" s="134" t="str">
        <f t="shared" si="266"/>
        <v/>
      </c>
      <c r="Q5550" s="91" t="str">
        <f t="shared" si="268"/>
        <v/>
      </c>
      <c r="S5550" s="91" t="str">
        <f t="shared" si="267"/>
        <v/>
      </c>
    </row>
    <row r="5551" spans="16:19" x14ac:dyDescent="0.2">
      <c r="P5551" s="134" t="str">
        <f t="shared" si="266"/>
        <v/>
      </c>
      <c r="Q5551" s="91" t="str">
        <f t="shared" si="268"/>
        <v/>
      </c>
      <c r="S5551" s="91" t="str">
        <f t="shared" si="267"/>
        <v/>
      </c>
    </row>
    <row r="5552" spans="16:19" x14ac:dyDescent="0.2">
      <c r="P5552" s="134" t="str">
        <f t="shared" si="266"/>
        <v/>
      </c>
      <c r="Q5552" s="91" t="str">
        <f t="shared" si="268"/>
        <v/>
      </c>
      <c r="S5552" s="91" t="str">
        <f t="shared" si="267"/>
        <v/>
      </c>
    </row>
    <row r="5553" spans="16:19" x14ac:dyDescent="0.2">
      <c r="P5553" s="134" t="str">
        <f t="shared" si="266"/>
        <v/>
      </c>
      <c r="Q5553" s="91" t="str">
        <f t="shared" si="268"/>
        <v/>
      </c>
      <c r="S5553" s="91" t="str">
        <f t="shared" si="267"/>
        <v/>
      </c>
    </row>
    <row r="5554" spans="16:19" x14ac:dyDescent="0.2">
      <c r="P5554" s="134" t="str">
        <f t="shared" si="266"/>
        <v/>
      </c>
      <c r="Q5554" s="91" t="str">
        <f t="shared" si="268"/>
        <v/>
      </c>
      <c r="S5554" s="91" t="str">
        <f t="shared" si="267"/>
        <v/>
      </c>
    </row>
    <row r="5555" spans="16:19" x14ac:dyDescent="0.2">
      <c r="P5555" s="134" t="str">
        <f t="shared" si="266"/>
        <v/>
      </c>
      <c r="Q5555" s="91" t="str">
        <f t="shared" si="268"/>
        <v/>
      </c>
      <c r="S5555" s="91" t="str">
        <f t="shared" si="267"/>
        <v/>
      </c>
    </row>
    <row r="5556" spans="16:19" x14ac:dyDescent="0.2">
      <c r="P5556" s="134" t="str">
        <f t="shared" si="266"/>
        <v/>
      </c>
      <c r="Q5556" s="91" t="str">
        <f t="shared" si="268"/>
        <v/>
      </c>
      <c r="S5556" s="91" t="str">
        <f t="shared" si="267"/>
        <v/>
      </c>
    </row>
    <row r="5557" spans="16:19" x14ac:dyDescent="0.2">
      <c r="P5557" s="134" t="str">
        <f t="shared" si="266"/>
        <v/>
      </c>
      <c r="Q5557" s="91" t="str">
        <f t="shared" si="268"/>
        <v/>
      </c>
      <c r="S5557" s="91" t="str">
        <f t="shared" si="267"/>
        <v/>
      </c>
    </row>
    <row r="5558" spans="16:19" x14ac:dyDescent="0.2">
      <c r="P5558" s="134" t="str">
        <f t="shared" si="266"/>
        <v/>
      </c>
      <c r="Q5558" s="91" t="str">
        <f t="shared" si="268"/>
        <v/>
      </c>
      <c r="S5558" s="91" t="str">
        <f t="shared" si="267"/>
        <v/>
      </c>
    </row>
    <row r="5559" spans="16:19" x14ac:dyDescent="0.2">
      <c r="P5559" s="134" t="str">
        <f t="shared" si="266"/>
        <v/>
      </c>
      <c r="Q5559" s="91" t="str">
        <f t="shared" si="268"/>
        <v/>
      </c>
      <c r="S5559" s="91" t="str">
        <f t="shared" si="267"/>
        <v/>
      </c>
    </row>
    <row r="5560" spans="16:19" x14ac:dyDescent="0.2">
      <c r="P5560" s="134" t="str">
        <f t="shared" si="266"/>
        <v/>
      </c>
      <c r="Q5560" s="91" t="str">
        <f t="shared" si="268"/>
        <v/>
      </c>
      <c r="S5560" s="91" t="str">
        <f t="shared" si="267"/>
        <v/>
      </c>
    </row>
    <row r="5561" spans="16:19" x14ac:dyDescent="0.2">
      <c r="P5561" s="134" t="str">
        <f t="shared" si="266"/>
        <v/>
      </c>
      <c r="Q5561" s="91" t="str">
        <f t="shared" si="268"/>
        <v/>
      </c>
      <c r="S5561" s="91" t="str">
        <f t="shared" si="267"/>
        <v/>
      </c>
    </row>
    <row r="5562" spans="16:19" x14ac:dyDescent="0.2">
      <c r="P5562" s="134" t="str">
        <f t="shared" si="266"/>
        <v/>
      </c>
      <c r="Q5562" s="91" t="str">
        <f t="shared" si="268"/>
        <v/>
      </c>
      <c r="S5562" s="91" t="str">
        <f t="shared" si="267"/>
        <v/>
      </c>
    </row>
    <row r="5563" spans="16:19" x14ac:dyDescent="0.2">
      <c r="P5563" s="134" t="str">
        <f t="shared" si="266"/>
        <v/>
      </c>
      <c r="Q5563" s="91" t="str">
        <f t="shared" si="268"/>
        <v/>
      </c>
      <c r="S5563" s="91" t="str">
        <f t="shared" si="267"/>
        <v/>
      </c>
    </row>
    <row r="5564" spans="16:19" x14ac:dyDescent="0.2">
      <c r="P5564" s="134" t="str">
        <f t="shared" si="266"/>
        <v/>
      </c>
      <c r="Q5564" s="91" t="str">
        <f t="shared" si="268"/>
        <v/>
      </c>
      <c r="S5564" s="91" t="str">
        <f t="shared" si="267"/>
        <v/>
      </c>
    </row>
    <row r="5565" spans="16:19" x14ac:dyDescent="0.2">
      <c r="P5565" s="134" t="str">
        <f t="shared" si="266"/>
        <v/>
      </c>
      <c r="Q5565" s="91" t="str">
        <f t="shared" si="268"/>
        <v/>
      </c>
      <c r="S5565" s="91" t="str">
        <f t="shared" si="267"/>
        <v/>
      </c>
    </row>
    <row r="5566" spans="16:19" x14ac:dyDescent="0.2">
      <c r="P5566" s="134" t="str">
        <f t="shared" si="266"/>
        <v/>
      </c>
      <c r="Q5566" s="91" t="str">
        <f t="shared" si="268"/>
        <v/>
      </c>
      <c r="S5566" s="91" t="str">
        <f t="shared" si="267"/>
        <v/>
      </c>
    </row>
    <row r="5567" spans="16:19" x14ac:dyDescent="0.2">
      <c r="P5567" s="134" t="str">
        <f t="shared" si="266"/>
        <v/>
      </c>
      <c r="Q5567" s="91" t="str">
        <f t="shared" si="268"/>
        <v/>
      </c>
      <c r="S5567" s="91" t="str">
        <f t="shared" si="267"/>
        <v/>
      </c>
    </row>
    <row r="5568" spans="16:19" x14ac:dyDescent="0.2">
      <c r="P5568" s="134" t="str">
        <f t="shared" si="266"/>
        <v/>
      </c>
      <c r="Q5568" s="91" t="str">
        <f t="shared" si="268"/>
        <v/>
      </c>
      <c r="S5568" s="91" t="str">
        <f t="shared" si="267"/>
        <v/>
      </c>
    </row>
    <row r="5569" spans="16:19" x14ac:dyDescent="0.2">
      <c r="P5569" s="134" t="str">
        <f t="shared" si="266"/>
        <v/>
      </c>
      <c r="Q5569" s="91" t="str">
        <f t="shared" si="268"/>
        <v/>
      </c>
      <c r="S5569" s="91" t="str">
        <f t="shared" si="267"/>
        <v/>
      </c>
    </row>
    <row r="5570" spans="16:19" x14ac:dyDescent="0.2">
      <c r="P5570" s="134" t="str">
        <f t="shared" si="266"/>
        <v/>
      </c>
      <c r="Q5570" s="91" t="str">
        <f t="shared" si="268"/>
        <v/>
      </c>
      <c r="S5570" s="91" t="str">
        <f t="shared" si="267"/>
        <v/>
      </c>
    </row>
    <row r="5571" spans="16:19" x14ac:dyDescent="0.2">
      <c r="P5571" s="134" t="str">
        <f t="shared" ref="P5571:P5634" si="269">IF(A5571="","",1)</f>
        <v/>
      </c>
      <c r="Q5571" s="91" t="str">
        <f t="shared" si="268"/>
        <v/>
      </c>
      <c r="S5571" s="91" t="str">
        <f t="shared" ref="S5571:S5634" si="270">IF(T5571="AGENT",2,"")&amp;IF(T5571="CLIENT",1,"")</f>
        <v/>
      </c>
    </row>
    <row r="5572" spans="16:19" x14ac:dyDescent="0.2">
      <c r="P5572" s="134" t="str">
        <f t="shared" si="269"/>
        <v/>
      </c>
      <c r="Q5572" s="91" t="str">
        <f t="shared" ref="Q5572:Q5635" si="271">IF(OR(L5572="TROP CHER ALL IN", L5572="TROP CHER FOB", L5572="TROP CHER FRET", L5572="REP HORS DELAIS", L5572="PDT NON ADAPTE", L5572="CDE ANNULEE", L5572="AUTRE"),1, "")</f>
        <v/>
      </c>
      <c r="S5572" s="91" t="str">
        <f t="shared" si="270"/>
        <v/>
      </c>
    </row>
    <row r="5573" spans="16:19" x14ac:dyDescent="0.2">
      <c r="P5573" s="134" t="str">
        <f t="shared" si="269"/>
        <v/>
      </c>
      <c r="Q5573" s="91" t="str">
        <f t="shared" si="271"/>
        <v/>
      </c>
      <c r="S5573" s="91" t="str">
        <f t="shared" si="270"/>
        <v/>
      </c>
    </row>
    <row r="5574" spans="16:19" x14ac:dyDescent="0.2">
      <c r="P5574" s="134" t="str">
        <f t="shared" si="269"/>
        <v/>
      </c>
      <c r="Q5574" s="91" t="str">
        <f t="shared" si="271"/>
        <v/>
      </c>
      <c r="S5574" s="91" t="str">
        <f t="shared" si="270"/>
        <v/>
      </c>
    </row>
    <row r="5575" spans="16:19" x14ac:dyDescent="0.2">
      <c r="P5575" s="134" t="str">
        <f t="shared" si="269"/>
        <v/>
      </c>
      <c r="Q5575" s="91" t="str">
        <f t="shared" si="271"/>
        <v/>
      </c>
      <c r="S5575" s="91" t="str">
        <f t="shared" si="270"/>
        <v/>
      </c>
    </row>
    <row r="5576" spans="16:19" x14ac:dyDescent="0.2">
      <c r="P5576" s="134" t="str">
        <f t="shared" si="269"/>
        <v/>
      </c>
      <c r="Q5576" s="91" t="str">
        <f t="shared" si="271"/>
        <v/>
      </c>
      <c r="S5576" s="91" t="str">
        <f t="shared" si="270"/>
        <v/>
      </c>
    </row>
    <row r="5577" spans="16:19" x14ac:dyDescent="0.2">
      <c r="P5577" s="134" t="str">
        <f t="shared" si="269"/>
        <v/>
      </c>
      <c r="Q5577" s="91" t="str">
        <f t="shared" si="271"/>
        <v/>
      </c>
      <c r="S5577" s="91" t="str">
        <f t="shared" si="270"/>
        <v/>
      </c>
    </row>
    <row r="5578" spans="16:19" x14ac:dyDescent="0.2">
      <c r="P5578" s="134" t="str">
        <f t="shared" si="269"/>
        <v/>
      </c>
      <c r="Q5578" s="91" t="str">
        <f t="shared" si="271"/>
        <v/>
      </c>
      <c r="S5578" s="91" t="str">
        <f t="shared" si="270"/>
        <v/>
      </c>
    </row>
    <row r="5579" spans="16:19" x14ac:dyDescent="0.2">
      <c r="P5579" s="134" t="str">
        <f t="shared" si="269"/>
        <v/>
      </c>
      <c r="Q5579" s="91" t="str">
        <f t="shared" si="271"/>
        <v/>
      </c>
      <c r="S5579" s="91" t="str">
        <f t="shared" si="270"/>
        <v/>
      </c>
    </row>
    <row r="5580" spans="16:19" x14ac:dyDescent="0.2">
      <c r="P5580" s="134" t="str">
        <f t="shared" si="269"/>
        <v/>
      </c>
      <c r="Q5580" s="91" t="str">
        <f t="shared" si="271"/>
        <v/>
      </c>
      <c r="S5580" s="91" t="str">
        <f t="shared" si="270"/>
        <v/>
      </c>
    </row>
    <row r="5581" spans="16:19" x14ac:dyDescent="0.2">
      <c r="P5581" s="134" t="str">
        <f t="shared" si="269"/>
        <v/>
      </c>
      <c r="Q5581" s="91" t="str">
        <f t="shared" si="271"/>
        <v/>
      </c>
      <c r="S5581" s="91" t="str">
        <f t="shared" si="270"/>
        <v/>
      </c>
    </row>
    <row r="5582" spans="16:19" x14ac:dyDescent="0.2">
      <c r="P5582" s="134" t="str">
        <f t="shared" si="269"/>
        <v/>
      </c>
      <c r="Q5582" s="91" t="str">
        <f t="shared" si="271"/>
        <v/>
      </c>
      <c r="S5582" s="91" t="str">
        <f t="shared" si="270"/>
        <v/>
      </c>
    </row>
    <row r="5583" spans="16:19" x14ac:dyDescent="0.2">
      <c r="P5583" s="134" t="str">
        <f t="shared" si="269"/>
        <v/>
      </c>
      <c r="Q5583" s="91" t="str">
        <f t="shared" si="271"/>
        <v/>
      </c>
      <c r="S5583" s="91" t="str">
        <f t="shared" si="270"/>
        <v/>
      </c>
    </row>
    <row r="5584" spans="16:19" x14ac:dyDescent="0.2">
      <c r="P5584" s="134" t="str">
        <f t="shared" si="269"/>
        <v/>
      </c>
      <c r="Q5584" s="91" t="str">
        <f t="shared" si="271"/>
        <v/>
      </c>
      <c r="S5584" s="91" t="str">
        <f t="shared" si="270"/>
        <v/>
      </c>
    </row>
    <row r="5585" spans="16:19" x14ac:dyDescent="0.2">
      <c r="P5585" s="134" t="str">
        <f t="shared" si="269"/>
        <v/>
      </c>
      <c r="Q5585" s="91" t="str">
        <f t="shared" si="271"/>
        <v/>
      </c>
      <c r="S5585" s="91" t="str">
        <f t="shared" si="270"/>
        <v/>
      </c>
    </row>
    <row r="5586" spans="16:19" x14ac:dyDescent="0.2">
      <c r="P5586" s="134" t="str">
        <f t="shared" si="269"/>
        <v/>
      </c>
      <c r="Q5586" s="91" t="str">
        <f t="shared" si="271"/>
        <v/>
      </c>
      <c r="S5586" s="91" t="str">
        <f t="shared" si="270"/>
        <v/>
      </c>
    </row>
    <row r="5587" spans="16:19" x14ac:dyDescent="0.2">
      <c r="P5587" s="134" t="str">
        <f t="shared" si="269"/>
        <v/>
      </c>
      <c r="Q5587" s="91" t="str">
        <f t="shared" si="271"/>
        <v/>
      </c>
      <c r="S5587" s="91" t="str">
        <f t="shared" si="270"/>
        <v/>
      </c>
    </row>
    <row r="5588" spans="16:19" x14ac:dyDescent="0.2">
      <c r="P5588" s="134" t="str">
        <f t="shared" si="269"/>
        <v/>
      </c>
      <c r="Q5588" s="91" t="str">
        <f t="shared" si="271"/>
        <v/>
      </c>
      <c r="S5588" s="91" t="str">
        <f t="shared" si="270"/>
        <v/>
      </c>
    </row>
    <row r="5589" spans="16:19" x14ac:dyDescent="0.2">
      <c r="P5589" s="134" t="str">
        <f t="shared" si="269"/>
        <v/>
      </c>
      <c r="Q5589" s="91" t="str">
        <f t="shared" si="271"/>
        <v/>
      </c>
      <c r="S5589" s="91" t="str">
        <f t="shared" si="270"/>
        <v/>
      </c>
    </row>
    <row r="5590" spans="16:19" x14ac:dyDescent="0.2">
      <c r="P5590" s="134" t="str">
        <f t="shared" si="269"/>
        <v/>
      </c>
      <c r="Q5590" s="91" t="str">
        <f t="shared" si="271"/>
        <v/>
      </c>
      <c r="S5590" s="91" t="str">
        <f t="shared" si="270"/>
        <v/>
      </c>
    </row>
    <row r="5591" spans="16:19" x14ac:dyDescent="0.2">
      <c r="P5591" s="134" t="str">
        <f t="shared" si="269"/>
        <v/>
      </c>
      <c r="Q5591" s="91" t="str">
        <f t="shared" si="271"/>
        <v/>
      </c>
      <c r="S5591" s="91" t="str">
        <f t="shared" si="270"/>
        <v/>
      </c>
    </row>
    <row r="5592" spans="16:19" x14ac:dyDescent="0.2">
      <c r="P5592" s="134" t="str">
        <f t="shared" si="269"/>
        <v/>
      </c>
      <c r="Q5592" s="91" t="str">
        <f t="shared" si="271"/>
        <v/>
      </c>
      <c r="S5592" s="91" t="str">
        <f t="shared" si="270"/>
        <v/>
      </c>
    </row>
    <row r="5593" spans="16:19" x14ac:dyDescent="0.2">
      <c r="P5593" s="134" t="str">
        <f t="shared" si="269"/>
        <v/>
      </c>
      <c r="Q5593" s="91" t="str">
        <f t="shared" si="271"/>
        <v/>
      </c>
      <c r="S5593" s="91" t="str">
        <f t="shared" si="270"/>
        <v/>
      </c>
    </row>
    <row r="5594" spans="16:19" x14ac:dyDescent="0.2">
      <c r="P5594" s="134" t="str">
        <f t="shared" si="269"/>
        <v/>
      </c>
      <c r="Q5594" s="91" t="str">
        <f t="shared" si="271"/>
        <v/>
      </c>
      <c r="S5594" s="91" t="str">
        <f t="shared" si="270"/>
        <v/>
      </c>
    </row>
    <row r="5595" spans="16:19" x14ac:dyDescent="0.2">
      <c r="P5595" s="134" t="str">
        <f t="shared" si="269"/>
        <v/>
      </c>
      <c r="Q5595" s="91" t="str">
        <f t="shared" si="271"/>
        <v/>
      </c>
      <c r="S5595" s="91" t="str">
        <f t="shared" si="270"/>
        <v/>
      </c>
    </row>
    <row r="5596" spans="16:19" x14ac:dyDescent="0.2">
      <c r="P5596" s="134" t="str">
        <f t="shared" si="269"/>
        <v/>
      </c>
      <c r="Q5596" s="91" t="str">
        <f t="shared" si="271"/>
        <v/>
      </c>
      <c r="S5596" s="91" t="str">
        <f t="shared" si="270"/>
        <v/>
      </c>
    </row>
    <row r="5597" spans="16:19" x14ac:dyDescent="0.2">
      <c r="P5597" s="134" t="str">
        <f t="shared" si="269"/>
        <v/>
      </c>
      <c r="Q5597" s="91" t="str">
        <f t="shared" si="271"/>
        <v/>
      </c>
      <c r="S5597" s="91" t="str">
        <f t="shared" si="270"/>
        <v/>
      </c>
    </row>
    <row r="5598" spans="16:19" x14ac:dyDescent="0.2">
      <c r="P5598" s="134" t="str">
        <f t="shared" si="269"/>
        <v/>
      </c>
      <c r="Q5598" s="91" t="str">
        <f t="shared" si="271"/>
        <v/>
      </c>
      <c r="S5598" s="91" t="str">
        <f t="shared" si="270"/>
        <v/>
      </c>
    </row>
    <row r="5599" spans="16:19" x14ac:dyDescent="0.2">
      <c r="P5599" s="134" t="str">
        <f t="shared" si="269"/>
        <v/>
      </c>
      <c r="Q5599" s="91" t="str">
        <f t="shared" si="271"/>
        <v/>
      </c>
      <c r="S5599" s="91" t="str">
        <f t="shared" si="270"/>
        <v/>
      </c>
    </row>
    <row r="5600" spans="16:19" x14ac:dyDescent="0.2">
      <c r="P5600" s="134" t="str">
        <f t="shared" si="269"/>
        <v/>
      </c>
      <c r="Q5600" s="91" t="str">
        <f t="shared" si="271"/>
        <v/>
      </c>
      <c r="S5600" s="91" t="str">
        <f t="shared" si="270"/>
        <v/>
      </c>
    </row>
    <row r="5601" spans="16:19" x14ac:dyDescent="0.2">
      <c r="P5601" s="134" t="str">
        <f t="shared" si="269"/>
        <v/>
      </c>
      <c r="Q5601" s="91" t="str">
        <f t="shared" si="271"/>
        <v/>
      </c>
      <c r="S5601" s="91" t="str">
        <f t="shared" si="270"/>
        <v/>
      </c>
    </row>
    <row r="5602" spans="16:19" x14ac:dyDescent="0.2">
      <c r="P5602" s="134" t="str">
        <f t="shared" si="269"/>
        <v/>
      </c>
      <c r="Q5602" s="91" t="str">
        <f t="shared" si="271"/>
        <v/>
      </c>
      <c r="S5602" s="91" t="str">
        <f t="shared" si="270"/>
        <v/>
      </c>
    </row>
    <row r="5603" spans="16:19" x14ac:dyDescent="0.2">
      <c r="P5603" s="134" t="str">
        <f t="shared" si="269"/>
        <v/>
      </c>
      <c r="Q5603" s="91" t="str">
        <f t="shared" si="271"/>
        <v/>
      </c>
      <c r="S5603" s="91" t="str">
        <f t="shared" si="270"/>
        <v/>
      </c>
    </row>
    <row r="5604" spans="16:19" x14ac:dyDescent="0.2">
      <c r="P5604" s="134" t="str">
        <f t="shared" si="269"/>
        <v/>
      </c>
      <c r="Q5604" s="91" t="str">
        <f t="shared" si="271"/>
        <v/>
      </c>
      <c r="S5604" s="91" t="str">
        <f t="shared" si="270"/>
        <v/>
      </c>
    </row>
    <row r="5605" spans="16:19" x14ac:dyDescent="0.2">
      <c r="P5605" s="134" t="str">
        <f t="shared" si="269"/>
        <v/>
      </c>
      <c r="Q5605" s="91" t="str">
        <f t="shared" si="271"/>
        <v/>
      </c>
      <c r="S5605" s="91" t="str">
        <f t="shared" si="270"/>
        <v/>
      </c>
    </row>
    <row r="5606" spans="16:19" x14ac:dyDescent="0.2">
      <c r="P5606" s="134" t="str">
        <f t="shared" si="269"/>
        <v/>
      </c>
      <c r="Q5606" s="91" t="str">
        <f t="shared" si="271"/>
        <v/>
      </c>
      <c r="S5606" s="91" t="str">
        <f t="shared" si="270"/>
        <v/>
      </c>
    </row>
    <row r="5607" spans="16:19" x14ac:dyDescent="0.2">
      <c r="P5607" s="134" t="str">
        <f t="shared" si="269"/>
        <v/>
      </c>
      <c r="Q5607" s="91" t="str">
        <f t="shared" si="271"/>
        <v/>
      </c>
      <c r="S5607" s="91" t="str">
        <f t="shared" si="270"/>
        <v/>
      </c>
    </row>
    <row r="5608" spans="16:19" x14ac:dyDescent="0.2">
      <c r="P5608" s="134" t="str">
        <f t="shared" si="269"/>
        <v/>
      </c>
      <c r="Q5608" s="91" t="str">
        <f t="shared" si="271"/>
        <v/>
      </c>
      <c r="S5608" s="91" t="str">
        <f t="shared" si="270"/>
        <v/>
      </c>
    </row>
    <row r="5609" spans="16:19" x14ac:dyDescent="0.2">
      <c r="P5609" s="134" t="str">
        <f t="shared" si="269"/>
        <v/>
      </c>
      <c r="Q5609" s="91" t="str">
        <f t="shared" si="271"/>
        <v/>
      </c>
      <c r="S5609" s="91" t="str">
        <f t="shared" si="270"/>
        <v/>
      </c>
    </row>
    <row r="5610" spans="16:19" x14ac:dyDescent="0.2">
      <c r="P5610" s="134" t="str">
        <f t="shared" si="269"/>
        <v/>
      </c>
      <c r="Q5610" s="91" t="str">
        <f t="shared" si="271"/>
        <v/>
      </c>
      <c r="S5610" s="91" t="str">
        <f t="shared" si="270"/>
        <v/>
      </c>
    </row>
    <row r="5611" spans="16:19" x14ac:dyDescent="0.2">
      <c r="P5611" s="134" t="str">
        <f t="shared" si="269"/>
        <v/>
      </c>
      <c r="Q5611" s="91" t="str">
        <f t="shared" si="271"/>
        <v/>
      </c>
      <c r="S5611" s="91" t="str">
        <f t="shared" si="270"/>
        <v/>
      </c>
    </row>
    <row r="5612" spans="16:19" x14ac:dyDescent="0.2">
      <c r="P5612" s="134" t="str">
        <f t="shared" si="269"/>
        <v/>
      </c>
      <c r="Q5612" s="91" t="str">
        <f t="shared" si="271"/>
        <v/>
      </c>
      <c r="S5612" s="91" t="str">
        <f t="shared" si="270"/>
        <v/>
      </c>
    </row>
    <row r="5613" spans="16:19" x14ac:dyDescent="0.2">
      <c r="P5613" s="134" t="str">
        <f t="shared" si="269"/>
        <v/>
      </c>
      <c r="Q5613" s="91" t="str">
        <f t="shared" si="271"/>
        <v/>
      </c>
      <c r="S5613" s="91" t="str">
        <f t="shared" si="270"/>
        <v/>
      </c>
    </row>
    <row r="5614" spans="16:19" x14ac:dyDescent="0.2">
      <c r="P5614" s="134" t="str">
        <f t="shared" si="269"/>
        <v/>
      </c>
      <c r="Q5614" s="91" t="str">
        <f t="shared" si="271"/>
        <v/>
      </c>
      <c r="S5614" s="91" t="str">
        <f t="shared" si="270"/>
        <v/>
      </c>
    </row>
    <row r="5615" spans="16:19" x14ac:dyDescent="0.2">
      <c r="P5615" s="134" t="str">
        <f t="shared" si="269"/>
        <v/>
      </c>
      <c r="Q5615" s="91" t="str">
        <f t="shared" si="271"/>
        <v/>
      </c>
      <c r="S5615" s="91" t="str">
        <f t="shared" si="270"/>
        <v/>
      </c>
    </row>
    <row r="5616" spans="16:19" x14ac:dyDescent="0.2">
      <c r="P5616" s="134" t="str">
        <f t="shared" si="269"/>
        <v/>
      </c>
      <c r="Q5616" s="91" t="str">
        <f t="shared" si="271"/>
        <v/>
      </c>
      <c r="S5616" s="91" t="str">
        <f t="shared" si="270"/>
        <v/>
      </c>
    </row>
    <row r="5617" spans="16:19" x14ac:dyDescent="0.2">
      <c r="P5617" s="134" t="str">
        <f t="shared" si="269"/>
        <v/>
      </c>
      <c r="Q5617" s="91" t="str">
        <f t="shared" si="271"/>
        <v/>
      </c>
      <c r="S5617" s="91" t="str">
        <f t="shared" si="270"/>
        <v/>
      </c>
    </row>
    <row r="5618" spans="16:19" x14ac:dyDescent="0.2">
      <c r="P5618" s="134" t="str">
        <f t="shared" si="269"/>
        <v/>
      </c>
      <c r="Q5618" s="91" t="str">
        <f t="shared" si="271"/>
        <v/>
      </c>
      <c r="S5618" s="91" t="str">
        <f t="shared" si="270"/>
        <v/>
      </c>
    </row>
    <row r="5619" spans="16:19" x14ac:dyDescent="0.2">
      <c r="P5619" s="134" t="str">
        <f t="shared" si="269"/>
        <v/>
      </c>
      <c r="Q5619" s="91" t="str">
        <f t="shared" si="271"/>
        <v/>
      </c>
      <c r="S5619" s="91" t="str">
        <f t="shared" si="270"/>
        <v/>
      </c>
    </row>
    <row r="5620" spans="16:19" x14ac:dyDescent="0.2">
      <c r="P5620" s="134" t="str">
        <f t="shared" si="269"/>
        <v/>
      </c>
      <c r="Q5620" s="91" t="str">
        <f t="shared" si="271"/>
        <v/>
      </c>
      <c r="S5620" s="91" t="str">
        <f t="shared" si="270"/>
        <v/>
      </c>
    </row>
    <row r="5621" spans="16:19" x14ac:dyDescent="0.2">
      <c r="P5621" s="134" t="str">
        <f t="shared" si="269"/>
        <v/>
      </c>
      <c r="Q5621" s="91" t="str">
        <f t="shared" si="271"/>
        <v/>
      </c>
      <c r="S5621" s="91" t="str">
        <f t="shared" si="270"/>
        <v/>
      </c>
    </row>
    <row r="5622" spans="16:19" x14ac:dyDescent="0.2">
      <c r="P5622" s="134" t="str">
        <f t="shared" si="269"/>
        <v/>
      </c>
      <c r="Q5622" s="91" t="str">
        <f t="shared" si="271"/>
        <v/>
      </c>
      <c r="S5622" s="91" t="str">
        <f t="shared" si="270"/>
        <v/>
      </c>
    </row>
    <row r="5623" spans="16:19" x14ac:dyDescent="0.2">
      <c r="P5623" s="134" t="str">
        <f t="shared" si="269"/>
        <v/>
      </c>
      <c r="Q5623" s="91" t="str">
        <f t="shared" si="271"/>
        <v/>
      </c>
      <c r="S5623" s="91" t="str">
        <f t="shared" si="270"/>
        <v/>
      </c>
    </row>
    <row r="5624" spans="16:19" x14ac:dyDescent="0.2">
      <c r="P5624" s="134" t="str">
        <f t="shared" si="269"/>
        <v/>
      </c>
      <c r="Q5624" s="91" t="str">
        <f t="shared" si="271"/>
        <v/>
      </c>
      <c r="S5624" s="91" t="str">
        <f t="shared" si="270"/>
        <v/>
      </c>
    </row>
    <row r="5625" spans="16:19" x14ac:dyDescent="0.2">
      <c r="P5625" s="134" t="str">
        <f t="shared" si="269"/>
        <v/>
      </c>
      <c r="Q5625" s="91" t="str">
        <f t="shared" si="271"/>
        <v/>
      </c>
      <c r="S5625" s="91" t="str">
        <f t="shared" si="270"/>
        <v/>
      </c>
    </row>
    <row r="5626" spans="16:19" x14ac:dyDescent="0.2">
      <c r="P5626" s="134" t="str">
        <f t="shared" si="269"/>
        <v/>
      </c>
      <c r="Q5626" s="91" t="str">
        <f t="shared" si="271"/>
        <v/>
      </c>
      <c r="S5626" s="91" t="str">
        <f t="shared" si="270"/>
        <v/>
      </c>
    </row>
    <row r="5627" spans="16:19" x14ac:dyDescent="0.2">
      <c r="P5627" s="134" t="str">
        <f t="shared" si="269"/>
        <v/>
      </c>
      <c r="Q5627" s="91" t="str">
        <f t="shared" si="271"/>
        <v/>
      </c>
      <c r="S5627" s="91" t="str">
        <f t="shared" si="270"/>
        <v/>
      </c>
    </row>
    <row r="5628" spans="16:19" x14ac:dyDescent="0.2">
      <c r="P5628" s="134" t="str">
        <f t="shared" si="269"/>
        <v/>
      </c>
      <c r="Q5628" s="91" t="str">
        <f t="shared" si="271"/>
        <v/>
      </c>
      <c r="S5628" s="91" t="str">
        <f t="shared" si="270"/>
        <v/>
      </c>
    </row>
    <row r="5629" spans="16:19" x14ac:dyDescent="0.2">
      <c r="P5629" s="134" t="str">
        <f t="shared" si="269"/>
        <v/>
      </c>
      <c r="Q5629" s="91" t="str">
        <f t="shared" si="271"/>
        <v/>
      </c>
      <c r="S5629" s="91" t="str">
        <f t="shared" si="270"/>
        <v/>
      </c>
    </row>
    <row r="5630" spans="16:19" x14ac:dyDescent="0.2">
      <c r="P5630" s="134" t="str">
        <f t="shared" si="269"/>
        <v/>
      </c>
      <c r="Q5630" s="91" t="str">
        <f t="shared" si="271"/>
        <v/>
      </c>
      <c r="S5630" s="91" t="str">
        <f t="shared" si="270"/>
        <v/>
      </c>
    </row>
    <row r="5631" spans="16:19" x14ac:dyDescent="0.2">
      <c r="P5631" s="134" t="str">
        <f t="shared" si="269"/>
        <v/>
      </c>
      <c r="Q5631" s="91" t="str">
        <f t="shared" si="271"/>
        <v/>
      </c>
      <c r="S5631" s="91" t="str">
        <f t="shared" si="270"/>
        <v/>
      </c>
    </row>
    <row r="5632" spans="16:19" x14ac:dyDescent="0.2">
      <c r="P5632" s="134" t="str">
        <f t="shared" si="269"/>
        <v/>
      </c>
      <c r="Q5632" s="91" t="str">
        <f t="shared" si="271"/>
        <v/>
      </c>
      <c r="S5632" s="91" t="str">
        <f t="shared" si="270"/>
        <v/>
      </c>
    </row>
    <row r="5633" spans="16:19" x14ac:dyDescent="0.2">
      <c r="P5633" s="134" t="str">
        <f t="shared" si="269"/>
        <v/>
      </c>
      <c r="Q5633" s="91" t="str">
        <f t="shared" si="271"/>
        <v/>
      </c>
      <c r="S5633" s="91" t="str">
        <f t="shared" si="270"/>
        <v/>
      </c>
    </row>
    <row r="5634" spans="16:19" x14ac:dyDescent="0.2">
      <c r="P5634" s="134" t="str">
        <f t="shared" si="269"/>
        <v/>
      </c>
      <c r="Q5634" s="91" t="str">
        <f t="shared" si="271"/>
        <v/>
      </c>
      <c r="S5634" s="91" t="str">
        <f t="shared" si="270"/>
        <v/>
      </c>
    </row>
    <row r="5635" spans="16:19" x14ac:dyDescent="0.2">
      <c r="P5635" s="134" t="str">
        <f t="shared" ref="P5635:P5698" si="272">IF(A5635="","",1)</f>
        <v/>
      </c>
      <c r="Q5635" s="91" t="str">
        <f t="shared" si="271"/>
        <v/>
      </c>
      <c r="S5635" s="91" t="str">
        <f t="shared" ref="S5635:S5698" si="273">IF(T5635="AGENT",2,"")&amp;IF(T5635="CLIENT",1,"")</f>
        <v/>
      </c>
    </row>
    <row r="5636" spans="16:19" x14ac:dyDescent="0.2">
      <c r="P5636" s="134" t="str">
        <f t="shared" si="272"/>
        <v/>
      </c>
      <c r="Q5636" s="91" t="str">
        <f t="shared" ref="Q5636:Q5699" si="274">IF(OR(L5636="TROP CHER ALL IN", L5636="TROP CHER FOB", L5636="TROP CHER FRET", L5636="REP HORS DELAIS", L5636="PDT NON ADAPTE", L5636="CDE ANNULEE", L5636="AUTRE"),1, "")</f>
        <v/>
      </c>
      <c r="S5636" s="91" t="str">
        <f t="shared" si="273"/>
        <v/>
      </c>
    </row>
    <row r="5637" spans="16:19" x14ac:dyDescent="0.2">
      <c r="P5637" s="134" t="str">
        <f t="shared" si="272"/>
        <v/>
      </c>
      <c r="Q5637" s="91" t="str">
        <f t="shared" si="274"/>
        <v/>
      </c>
      <c r="S5637" s="91" t="str">
        <f t="shared" si="273"/>
        <v/>
      </c>
    </row>
    <row r="5638" spans="16:19" x14ac:dyDescent="0.2">
      <c r="P5638" s="134" t="str">
        <f t="shared" si="272"/>
        <v/>
      </c>
      <c r="Q5638" s="91" t="str">
        <f t="shared" si="274"/>
        <v/>
      </c>
      <c r="S5638" s="91" t="str">
        <f t="shared" si="273"/>
        <v/>
      </c>
    </row>
    <row r="5639" spans="16:19" x14ac:dyDescent="0.2">
      <c r="P5639" s="134" t="str">
        <f t="shared" si="272"/>
        <v/>
      </c>
      <c r="Q5639" s="91" t="str">
        <f t="shared" si="274"/>
        <v/>
      </c>
      <c r="S5639" s="91" t="str">
        <f t="shared" si="273"/>
        <v/>
      </c>
    </row>
    <row r="5640" spans="16:19" x14ac:dyDescent="0.2">
      <c r="P5640" s="134" t="str">
        <f t="shared" si="272"/>
        <v/>
      </c>
      <c r="Q5640" s="91" t="str">
        <f t="shared" si="274"/>
        <v/>
      </c>
      <c r="S5640" s="91" t="str">
        <f t="shared" si="273"/>
        <v/>
      </c>
    </row>
    <row r="5641" spans="16:19" x14ac:dyDescent="0.2">
      <c r="P5641" s="134" t="str">
        <f t="shared" si="272"/>
        <v/>
      </c>
      <c r="Q5641" s="91" t="str">
        <f t="shared" si="274"/>
        <v/>
      </c>
      <c r="S5641" s="91" t="str">
        <f t="shared" si="273"/>
        <v/>
      </c>
    </row>
    <row r="5642" spans="16:19" x14ac:dyDescent="0.2">
      <c r="P5642" s="134" t="str">
        <f t="shared" si="272"/>
        <v/>
      </c>
      <c r="Q5642" s="91" t="str">
        <f t="shared" si="274"/>
        <v/>
      </c>
      <c r="S5642" s="91" t="str">
        <f t="shared" si="273"/>
        <v/>
      </c>
    </row>
    <row r="5643" spans="16:19" x14ac:dyDescent="0.2">
      <c r="P5643" s="134" t="str">
        <f t="shared" si="272"/>
        <v/>
      </c>
      <c r="Q5643" s="91" t="str">
        <f t="shared" si="274"/>
        <v/>
      </c>
      <c r="S5643" s="91" t="str">
        <f t="shared" si="273"/>
        <v/>
      </c>
    </row>
    <row r="5644" spans="16:19" x14ac:dyDescent="0.2">
      <c r="P5644" s="134" t="str">
        <f t="shared" si="272"/>
        <v/>
      </c>
      <c r="Q5644" s="91" t="str">
        <f t="shared" si="274"/>
        <v/>
      </c>
      <c r="S5644" s="91" t="str">
        <f t="shared" si="273"/>
        <v/>
      </c>
    </row>
    <row r="5645" spans="16:19" x14ac:dyDescent="0.2">
      <c r="P5645" s="134" t="str">
        <f t="shared" si="272"/>
        <v/>
      </c>
      <c r="Q5645" s="91" t="str">
        <f t="shared" si="274"/>
        <v/>
      </c>
      <c r="S5645" s="91" t="str">
        <f t="shared" si="273"/>
        <v/>
      </c>
    </row>
    <row r="5646" spans="16:19" x14ac:dyDescent="0.2">
      <c r="P5646" s="134" t="str">
        <f t="shared" si="272"/>
        <v/>
      </c>
      <c r="Q5646" s="91" t="str">
        <f t="shared" si="274"/>
        <v/>
      </c>
      <c r="S5646" s="91" t="str">
        <f t="shared" si="273"/>
        <v/>
      </c>
    </row>
    <row r="5647" spans="16:19" x14ac:dyDescent="0.2">
      <c r="P5647" s="134" t="str">
        <f t="shared" si="272"/>
        <v/>
      </c>
      <c r="Q5647" s="91" t="str">
        <f t="shared" si="274"/>
        <v/>
      </c>
      <c r="S5647" s="91" t="str">
        <f t="shared" si="273"/>
        <v/>
      </c>
    </row>
    <row r="5648" spans="16:19" x14ac:dyDescent="0.2">
      <c r="P5648" s="134" t="str">
        <f t="shared" si="272"/>
        <v/>
      </c>
      <c r="Q5648" s="91" t="str">
        <f t="shared" si="274"/>
        <v/>
      </c>
      <c r="S5648" s="91" t="str">
        <f t="shared" si="273"/>
        <v/>
      </c>
    </row>
    <row r="5649" spans="16:19" x14ac:dyDescent="0.2">
      <c r="P5649" s="134" t="str">
        <f t="shared" si="272"/>
        <v/>
      </c>
      <c r="Q5649" s="91" t="str">
        <f t="shared" si="274"/>
        <v/>
      </c>
      <c r="S5649" s="91" t="str">
        <f t="shared" si="273"/>
        <v/>
      </c>
    </row>
    <row r="5650" spans="16:19" x14ac:dyDescent="0.2">
      <c r="P5650" s="134" t="str">
        <f t="shared" si="272"/>
        <v/>
      </c>
      <c r="Q5650" s="91" t="str">
        <f t="shared" si="274"/>
        <v/>
      </c>
      <c r="S5650" s="91" t="str">
        <f t="shared" si="273"/>
        <v/>
      </c>
    </row>
    <row r="5651" spans="16:19" x14ac:dyDescent="0.2">
      <c r="P5651" s="134" t="str">
        <f t="shared" si="272"/>
        <v/>
      </c>
      <c r="Q5651" s="91" t="str">
        <f t="shared" si="274"/>
        <v/>
      </c>
      <c r="S5651" s="91" t="str">
        <f t="shared" si="273"/>
        <v/>
      </c>
    </row>
    <row r="5652" spans="16:19" x14ac:dyDescent="0.2">
      <c r="P5652" s="134" t="str">
        <f t="shared" si="272"/>
        <v/>
      </c>
      <c r="Q5652" s="91" t="str">
        <f t="shared" si="274"/>
        <v/>
      </c>
      <c r="S5652" s="91" t="str">
        <f t="shared" si="273"/>
        <v/>
      </c>
    </row>
    <row r="5653" spans="16:19" x14ac:dyDescent="0.2">
      <c r="P5653" s="134" t="str">
        <f t="shared" si="272"/>
        <v/>
      </c>
      <c r="Q5653" s="91" t="str">
        <f t="shared" si="274"/>
        <v/>
      </c>
      <c r="S5653" s="91" t="str">
        <f t="shared" si="273"/>
        <v/>
      </c>
    </row>
    <row r="5654" spans="16:19" x14ac:dyDescent="0.2">
      <c r="P5654" s="134" t="str">
        <f t="shared" si="272"/>
        <v/>
      </c>
      <c r="Q5654" s="91" t="str">
        <f t="shared" si="274"/>
        <v/>
      </c>
      <c r="S5654" s="91" t="str">
        <f t="shared" si="273"/>
        <v/>
      </c>
    </row>
    <row r="5655" spans="16:19" x14ac:dyDescent="0.2">
      <c r="P5655" s="134" t="str">
        <f t="shared" si="272"/>
        <v/>
      </c>
      <c r="Q5655" s="91" t="str">
        <f t="shared" si="274"/>
        <v/>
      </c>
      <c r="S5655" s="91" t="str">
        <f t="shared" si="273"/>
        <v/>
      </c>
    </row>
    <row r="5656" spans="16:19" x14ac:dyDescent="0.2">
      <c r="P5656" s="134" t="str">
        <f t="shared" si="272"/>
        <v/>
      </c>
      <c r="Q5656" s="91" t="str">
        <f t="shared" si="274"/>
        <v/>
      </c>
      <c r="S5656" s="91" t="str">
        <f t="shared" si="273"/>
        <v/>
      </c>
    </row>
    <row r="5657" spans="16:19" x14ac:dyDescent="0.2">
      <c r="P5657" s="134" t="str">
        <f t="shared" si="272"/>
        <v/>
      </c>
      <c r="Q5657" s="91" t="str">
        <f t="shared" si="274"/>
        <v/>
      </c>
      <c r="S5657" s="91" t="str">
        <f t="shared" si="273"/>
        <v/>
      </c>
    </row>
    <row r="5658" spans="16:19" x14ac:dyDescent="0.2">
      <c r="P5658" s="134" t="str">
        <f t="shared" si="272"/>
        <v/>
      </c>
      <c r="Q5658" s="91" t="str">
        <f t="shared" si="274"/>
        <v/>
      </c>
      <c r="S5658" s="91" t="str">
        <f t="shared" si="273"/>
        <v/>
      </c>
    </row>
    <row r="5659" spans="16:19" x14ac:dyDescent="0.2">
      <c r="P5659" s="134" t="str">
        <f t="shared" si="272"/>
        <v/>
      </c>
      <c r="Q5659" s="91" t="str">
        <f t="shared" si="274"/>
        <v/>
      </c>
      <c r="S5659" s="91" t="str">
        <f t="shared" si="273"/>
        <v/>
      </c>
    </row>
    <row r="5660" spans="16:19" x14ac:dyDescent="0.2">
      <c r="P5660" s="134" t="str">
        <f t="shared" si="272"/>
        <v/>
      </c>
      <c r="Q5660" s="91" t="str">
        <f t="shared" si="274"/>
        <v/>
      </c>
      <c r="S5660" s="91" t="str">
        <f t="shared" si="273"/>
        <v/>
      </c>
    </row>
    <row r="5661" spans="16:19" x14ac:dyDescent="0.2">
      <c r="P5661" s="134" t="str">
        <f t="shared" si="272"/>
        <v/>
      </c>
      <c r="Q5661" s="91" t="str">
        <f t="shared" si="274"/>
        <v/>
      </c>
      <c r="S5661" s="91" t="str">
        <f t="shared" si="273"/>
        <v/>
      </c>
    </row>
    <row r="5662" spans="16:19" x14ac:dyDescent="0.2">
      <c r="P5662" s="134" t="str">
        <f t="shared" si="272"/>
        <v/>
      </c>
      <c r="Q5662" s="91" t="str">
        <f t="shared" si="274"/>
        <v/>
      </c>
      <c r="S5662" s="91" t="str">
        <f t="shared" si="273"/>
        <v/>
      </c>
    </row>
    <row r="5663" spans="16:19" x14ac:dyDescent="0.2">
      <c r="P5663" s="134" t="str">
        <f t="shared" si="272"/>
        <v/>
      </c>
      <c r="Q5663" s="91" t="str">
        <f t="shared" si="274"/>
        <v/>
      </c>
      <c r="S5663" s="91" t="str">
        <f t="shared" si="273"/>
        <v/>
      </c>
    </row>
    <row r="5664" spans="16:19" x14ac:dyDescent="0.2">
      <c r="P5664" s="134" t="str">
        <f t="shared" si="272"/>
        <v/>
      </c>
      <c r="Q5664" s="91" t="str">
        <f t="shared" si="274"/>
        <v/>
      </c>
      <c r="S5664" s="91" t="str">
        <f t="shared" si="273"/>
        <v/>
      </c>
    </row>
    <row r="5665" spans="16:19" x14ac:dyDescent="0.2">
      <c r="P5665" s="134" t="str">
        <f t="shared" si="272"/>
        <v/>
      </c>
      <c r="Q5665" s="91" t="str">
        <f t="shared" si="274"/>
        <v/>
      </c>
      <c r="S5665" s="91" t="str">
        <f t="shared" si="273"/>
        <v/>
      </c>
    </row>
    <row r="5666" spans="16:19" x14ac:dyDescent="0.2">
      <c r="P5666" s="134" t="str">
        <f t="shared" si="272"/>
        <v/>
      </c>
      <c r="Q5666" s="91" t="str">
        <f t="shared" si="274"/>
        <v/>
      </c>
      <c r="S5666" s="91" t="str">
        <f t="shared" si="273"/>
        <v/>
      </c>
    </row>
    <row r="5667" spans="16:19" x14ac:dyDescent="0.2">
      <c r="P5667" s="134" t="str">
        <f t="shared" si="272"/>
        <v/>
      </c>
      <c r="Q5667" s="91" t="str">
        <f t="shared" si="274"/>
        <v/>
      </c>
      <c r="S5667" s="91" t="str">
        <f t="shared" si="273"/>
        <v/>
      </c>
    </row>
    <row r="5668" spans="16:19" x14ac:dyDescent="0.2">
      <c r="P5668" s="134" t="str">
        <f t="shared" si="272"/>
        <v/>
      </c>
      <c r="Q5668" s="91" t="str">
        <f t="shared" si="274"/>
        <v/>
      </c>
      <c r="S5668" s="91" t="str">
        <f t="shared" si="273"/>
        <v/>
      </c>
    </row>
    <row r="5669" spans="16:19" x14ac:dyDescent="0.2">
      <c r="P5669" s="134" t="str">
        <f t="shared" si="272"/>
        <v/>
      </c>
      <c r="Q5669" s="91" t="str">
        <f t="shared" si="274"/>
        <v/>
      </c>
      <c r="S5669" s="91" t="str">
        <f t="shared" si="273"/>
        <v/>
      </c>
    </row>
    <row r="5670" spans="16:19" x14ac:dyDescent="0.2">
      <c r="P5670" s="134" t="str">
        <f t="shared" si="272"/>
        <v/>
      </c>
      <c r="Q5670" s="91" t="str">
        <f t="shared" si="274"/>
        <v/>
      </c>
      <c r="S5670" s="91" t="str">
        <f t="shared" si="273"/>
        <v/>
      </c>
    </row>
    <row r="5671" spans="16:19" x14ac:dyDescent="0.2">
      <c r="P5671" s="134" t="str">
        <f t="shared" si="272"/>
        <v/>
      </c>
      <c r="Q5671" s="91" t="str">
        <f t="shared" si="274"/>
        <v/>
      </c>
      <c r="S5671" s="91" t="str">
        <f t="shared" si="273"/>
        <v/>
      </c>
    </row>
    <row r="5672" spans="16:19" x14ac:dyDescent="0.2">
      <c r="P5672" s="134" t="str">
        <f t="shared" si="272"/>
        <v/>
      </c>
      <c r="Q5672" s="91" t="str">
        <f t="shared" si="274"/>
        <v/>
      </c>
      <c r="S5672" s="91" t="str">
        <f t="shared" si="273"/>
        <v/>
      </c>
    </row>
    <row r="5673" spans="16:19" x14ac:dyDescent="0.2">
      <c r="P5673" s="134" t="str">
        <f t="shared" si="272"/>
        <v/>
      </c>
      <c r="Q5673" s="91" t="str">
        <f t="shared" si="274"/>
        <v/>
      </c>
      <c r="S5673" s="91" t="str">
        <f t="shared" si="273"/>
        <v/>
      </c>
    </row>
    <row r="5674" spans="16:19" x14ac:dyDescent="0.2">
      <c r="P5674" s="134" t="str">
        <f t="shared" si="272"/>
        <v/>
      </c>
      <c r="Q5674" s="91" t="str">
        <f t="shared" si="274"/>
        <v/>
      </c>
      <c r="S5674" s="91" t="str">
        <f t="shared" si="273"/>
        <v/>
      </c>
    </row>
    <row r="5675" spans="16:19" x14ac:dyDescent="0.2">
      <c r="P5675" s="134" t="str">
        <f t="shared" si="272"/>
        <v/>
      </c>
      <c r="Q5675" s="91" t="str">
        <f t="shared" si="274"/>
        <v/>
      </c>
      <c r="S5675" s="91" t="str">
        <f t="shared" si="273"/>
        <v/>
      </c>
    </row>
    <row r="5676" spans="16:19" x14ac:dyDescent="0.2">
      <c r="P5676" s="134" t="str">
        <f t="shared" si="272"/>
        <v/>
      </c>
      <c r="Q5676" s="91" t="str">
        <f t="shared" si="274"/>
        <v/>
      </c>
      <c r="S5676" s="91" t="str">
        <f t="shared" si="273"/>
        <v/>
      </c>
    </row>
    <row r="5677" spans="16:19" x14ac:dyDescent="0.2">
      <c r="P5677" s="134" t="str">
        <f t="shared" si="272"/>
        <v/>
      </c>
      <c r="Q5677" s="91" t="str">
        <f t="shared" si="274"/>
        <v/>
      </c>
      <c r="S5677" s="91" t="str">
        <f t="shared" si="273"/>
        <v/>
      </c>
    </row>
    <row r="5678" spans="16:19" x14ac:dyDescent="0.2">
      <c r="P5678" s="134" t="str">
        <f t="shared" si="272"/>
        <v/>
      </c>
      <c r="Q5678" s="91" t="str">
        <f t="shared" si="274"/>
        <v/>
      </c>
      <c r="S5678" s="91" t="str">
        <f t="shared" si="273"/>
        <v/>
      </c>
    </row>
    <row r="5679" spans="16:19" x14ac:dyDescent="0.2">
      <c r="P5679" s="134" t="str">
        <f t="shared" si="272"/>
        <v/>
      </c>
      <c r="Q5679" s="91" t="str">
        <f t="shared" si="274"/>
        <v/>
      </c>
      <c r="S5679" s="91" t="str">
        <f t="shared" si="273"/>
        <v/>
      </c>
    </row>
    <row r="5680" spans="16:19" x14ac:dyDescent="0.2">
      <c r="P5680" s="134" t="str">
        <f t="shared" si="272"/>
        <v/>
      </c>
      <c r="Q5680" s="91" t="str">
        <f t="shared" si="274"/>
        <v/>
      </c>
      <c r="S5680" s="91" t="str">
        <f t="shared" si="273"/>
        <v/>
      </c>
    </row>
    <row r="5681" spans="16:19" x14ac:dyDescent="0.2">
      <c r="P5681" s="134" t="str">
        <f t="shared" si="272"/>
        <v/>
      </c>
      <c r="Q5681" s="91" t="str">
        <f t="shared" si="274"/>
        <v/>
      </c>
      <c r="S5681" s="91" t="str">
        <f t="shared" si="273"/>
        <v/>
      </c>
    </row>
    <row r="5682" spans="16:19" x14ac:dyDescent="0.2">
      <c r="P5682" s="134" t="str">
        <f t="shared" si="272"/>
        <v/>
      </c>
      <c r="Q5682" s="91" t="str">
        <f t="shared" si="274"/>
        <v/>
      </c>
      <c r="S5682" s="91" t="str">
        <f t="shared" si="273"/>
        <v/>
      </c>
    </row>
    <row r="5683" spans="16:19" x14ac:dyDescent="0.2">
      <c r="P5683" s="134" t="str">
        <f t="shared" si="272"/>
        <v/>
      </c>
      <c r="Q5683" s="91" t="str">
        <f t="shared" si="274"/>
        <v/>
      </c>
      <c r="S5683" s="91" t="str">
        <f t="shared" si="273"/>
        <v/>
      </c>
    </row>
    <row r="5684" spans="16:19" x14ac:dyDescent="0.2">
      <c r="P5684" s="134" t="str">
        <f t="shared" si="272"/>
        <v/>
      </c>
      <c r="Q5684" s="91" t="str">
        <f t="shared" si="274"/>
        <v/>
      </c>
      <c r="S5684" s="91" t="str">
        <f t="shared" si="273"/>
        <v/>
      </c>
    </row>
    <row r="5685" spans="16:19" x14ac:dyDescent="0.2">
      <c r="P5685" s="134" t="str">
        <f t="shared" si="272"/>
        <v/>
      </c>
      <c r="Q5685" s="91" t="str">
        <f t="shared" si="274"/>
        <v/>
      </c>
      <c r="S5685" s="91" t="str">
        <f t="shared" si="273"/>
        <v/>
      </c>
    </row>
    <row r="5686" spans="16:19" x14ac:dyDescent="0.2">
      <c r="P5686" s="134" t="str">
        <f t="shared" si="272"/>
        <v/>
      </c>
      <c r="Q5686" s="91" t="str">
        <f t="shared" si="274"/>
        <v/>
      </c>
      <c r="S5686" s="91" t="str">
        <f t="shared" si="273"/>
        <v/>
      </c>
    </row>
    <row r="5687" spans="16:19" x14ac:dyDescent="0.2">
      <c r="P5687" s="134" t="str">
        <f t="shared" si="272"/>
        <v/>
      </c>
      <c r="Q5687" s="91" t="str">
        <f t="shared" si="274"/>
        <v/>
      </c>
      <c r="S5687" s="91" t="str">
        <f t="shared" si="273"/>
        <v/>
      </c>
    </row>
    <row r="5688" spans="16:19" x14ac:dyDescent="0.2">
      <c r="P5688" s="134" t="str">
        <f t="shared" si="272"/>
        <v/>
      </c>
      <c r="Q5688" s="91" t="str">
        <f t="shared" si="274"/>
        <v/>
      </c>
      <c r="S5688" s="91" t="str">
        <f t="shared" si="273"/>
        <v/>
      </c>
    </row>
    <row r="5689" spans="16:19" x14ac:dyDescent="0.2">
      <c r="P5689" s="134" t="str">
        <f t="shared" si="272"/>
        <v/>
      </c>
      <c r="Q5689" s="91" t="str">
        <f t="shared" si="274"/>
        <v/>
      </c>
      <c r="S5689" s="91" t="str">
        <f t="shared" si="273"/>
        <v/>
      </c>
    </row>
    <row r="5690" spans="16:19" x14ac:dyDescent="0.2">
      <c r="P5690" s="134" t="str">
        <f t="shared" si="272"/>
        <v/>
      </c>
      <c r="Q5690" s="91" t="str">
        <f t="shared" si="274"/>
        <v/>
      </c>
      <c r="S5690" s="91" t="str">
        <f t="shared" si="273"/>
        <v/>
      </c>
    </row>
    <row r="5691" spans="16:19" x14ac:dyDescent="0.2">
      <c r="P5691" s="134" t="str">
        <f t="shared" si="272"/>
        <v/>
      </c>
      <c r="Q5691" s="91" t="str">
        <f t="shared" si="274"/>
        <v/>
      </c>
      <c r="S5691" s="91" t="str">
        <f t="shared" si="273"/>
        <v/>
      </c>
    </row>
    <row r="5692" spans="16:19" x14ac:dyDescent="0.2">
      <c r="P5692" s="134" t="str">
        <f t="shared" si="272"/>
        <v/>
      </c>
      <c r="Q5692" s="91" t="str">
        <f t="shared" si="274"/>
        <v/>
      </c>
      <c r="S5692" s="91" t="str">
        <f t="shared" si="273"/>
        <v/>
      </c>
    </row>
    <row r="5693" spans="16:19" x14ac:dyDescent="0.2">
      <c r="P5693" s="134" t="str">
        <f t="shared" si="272"/>
        <v/>
      </c>
      <c r="Q5693" s="91" t="str">
        <f t="shared" si="274"/>
        <v/>
      </c>
      <c r="S5693" s="91" t="str">
        <f t="shared" si="273"/>
        <v/>
      </c>
    </row>
    <row r="5694" spans="16:19" x14ac:dyDescent="0.2">
      <c r="P5694" s="134" t="str">
        <f t="shared" si="272"/>
        <v/>
      </c>
      <c r="Q5694" s="91" t="str">
        <f t="shared" si="274"/>
        <v/>
      </c>
      <c r="S5694" s="91" t="str">
        <f t="shared" si="273"/>
        <v/>
      </c>
    </row>
    <row r="5695" spans="16:19" x14ac:dyDescent="0.2">
      <c r="P5695" s="134" t="str">
        <f t="shared" si="272"/>
        <v/>
      </c>
      <c r="Q5695" s="91" t="str">
        <f t="shared" si="274"/>
        <v/>
      </c>
      <c r="S5695" s="91" t="str">
        <f t="shared" si="273"/>
        <v/>
      </c>
    </row>
    <row r="5696" spans="16:19" x14ac:dyDescent="0.2">
      <c r="P5696" s="134" t="str">
        <f t="shared" si="272"/>
        <v/>
      </c>
      <c r="Q5696" s="91" t="str">
        <f t="shared" si="274"/>
        <v/>
      </c>
      <c r="S5696" s="91" t="str">
        <f t="shared" si="273"/>
        <v/>
      </c>
    </row>
    <row r="5697" spans="16:19" x14ac:dyDescent="0.2">
      <c r="P5697" s="134" t="str">
        <f t="shared" si="272"/>
        <v/>
      </c>
      <c r="Q5697" s="91" t="str">
        <f t="shared" si="274"/>
        <v/>
      </c>
      <c r="S5697" s="91" t="str">
        <f t="shared" si="273"/>
        <v/>
      </c>
    </row>
    <row r="5698" spans="16:19" x14ac:dyDescent="0.2">
      <c r="P5698" s="134" t="str">
        <f t="shared" si="272"/>
        <v/>
      </c>
      <c r="Q5698" s="91" t="str">
        <f t="shared" si="274"/>
        <v/>
      </c>
      <c r="S5698" s="91" t="str">
        <f t="shared" si="273"/>
        <v/>
      </c>
    </row>
    <row r="5699" spans="16:19" x14ac:dyDescent="0.2">
      <c r="P5699" s="134" t="str">
        <f t="shared" ref="P5699:P5762" si="275">IF(A5699="","",1)</f>
        <v/>
      </c>
      <c r="Q5699" s="91" t="str">
        <f t="shared" si="274"/>
        <v/>
      </c>
      <c r="S5699" s="91" t="str">
        <f t="shared" ref="S5699:S5762" si="276">IF(T5699="AGENT",2,"")&amp;IF(T5699="CLIENT",1,"")</f>
        <v/>
      </c>
    </row>
    <row r="5700" spans="16:19" x14ac:dyDescent="0.2">
      <c r="P5700" s="134" t="str">
        <f t="shared" si="275"/>
        <v/>
      </c>
      <c r="Q5700" s="91" t="str">
        <f t="shared" ref="Q5700:Q5763" si="277">IF(OR(L5700="TROP CHER ALL IN", L5700="TROP CHER FOB", L5700="TROP CHER FRET", L5700="REP HORS DELAIS", L5700="PDT NON ADAPTE", L5700="CDE ANNULEE", L5700="AUTRE"),1, "")</f>
        <v/>
      </c>
      <c r="S5700" s="91" t="str">
        <f t="shared" si="276"/>
        <v/>
      </c>
    </row>
    <row r="5701" spans="16:19" x14ac:dyDescent="0.2">
      <c r="P5701" s="134" t="str">
        <f t="shared" si="275"/>
        <v/>
      </c>
      <c r="Q5701" s="91" t="str">
        <f t="shared" si="277"/>
        <v/>
      </c>
      <c r="S5701" s="91" t="str">
        <f t="shared" si="276"/>
        <v/>
      </c>
    </row>
    <row r="5702" spans="16:19" x14ac:dyDescent="0.2">
      <c r="P5702" s="134" t="str">
        <f t="shared" si="275"/>
        <v/>
      </c>
      <c r="Q5702" s="91" t="str">
        <f t="shared" si="277"/>
        <v/>
      </c>
      <c r="S5702" s="91" t="str">
        <f t="shared" si="276"/>
        <v/>
      </c>
    </row>
    <row r="5703" spans="16:19" x14ac:dyDescent="0.2">
      <c r="P5703" s="134" t="str">
        <f t="shared" si="275"/>
        <v/>
      </c>
      <c r="Q5703" s="91" t="str">
        <f t="shared" si="277"/>
        <v/>
      </c>
      <c r="S5703" s="91" t="str">
        <f t="shared" si="276"/>
        <v/>
      </c>
    </row>
    <row r="5704" spans="16:19" x14ac:dyDescent="0.2">
      <c r="P5704" s="134" t="str">
        <f t="shared" si="275"/>
        <v/>
      </c>
      <c r="Q5704" s="91" t="str">
        <f t="shared" si="277"/>
        <v/>
      </c>
      <c r="S5704" s="91" t="str">
        <f t="shared" si="276"/>
        <v/>
      </c>
    </row>
    <row r="5705" spans="16:19" x14ac:dyDescent="0.2">
      <c r="P5705" s="134" t="str">
        <f t="shared" si="275"/>
        <v/>
      </c>
      <c r="Q5705" s="91" t="str">
        <f t="shared" si="277"/>
        <v/>
      </c>
      <c r="S5705" s="91" t="str">
        <f t="shared" si="276"/>
        <v/>
      </c>
    </row>
    <row r="5706" spans="16:19" x14ac:dyDescent="0.2">
      <c r="P5706" s="134" t="str">
        <f t="shared" si="275"/>
        <v/>
      </c>
      <c r="Q5706" s="91" t="str">
        <f t="shared" si="277"/>
        <v/>
      </c>
      <c r="S5706" s="91" t="str">
        <f t="shared" si="276"/>
        <v/>
      </c>
    </row>
    <row r="5707" spans="16:19" x14ac:dyDescent="0.2">
      <c r="P5707" s="134" t="str">
        <f t="shared" si="275"/>
        <v/>
      </c>
      <c r="Q5707" s="91" t="str">
        <f t="shared" si="277"/>
        <v/>
      </c>
      <c r="S5707" s="91" t="str">
        <f t="shared" si="276"/>
        <v/>
      </c>
    </row>
    <row r="5708" spans="16:19" x14ac:dyDescent="0.2">
      <c r="P5708" s="134" t="str">
        <f t="shared" si="275"/>
        <v/>
      </c>
      <c r="Q5708" s="91" t="str">
        <f t="shared" si="277"/>
        <v/>
      </c>
      <c r="S5708" s="91" t="str">
        <f t="shared" si="276"/>
        <v/>
      </c>
    </row>
    <row r="5709" spans="16:19" x14ac:dyDescent="0.2">
      <c r="P5709" s="134" t="str">
        <f t="shared" si="275"/>
        <v/>
      </c>
      <c r="Q5709" s="91" t="str">
        <f t="shared" si="277"/>
        <v/>
      </c>
      <c r="S5709" s="91" t="str">
        <f t="shared" si="276"/>
        <v/>
      </c>
    </row>
    <row r="5710" spans="16:19" x14ac:dyDescent="0.2">
      <c r="P5710" s="134" t="str">
        <f t="shared" si="275"/>
        <v/>
      </c>
      <c r="Q5710" s="91" t="str">
        <f t="shared" si="277"/>
        <v/>
      </c>
      <c r="S5710" s="91" t="str">
        <f t="shared" si="276"/>
        <v/>
      </c>
    </row>
    <row r="5711" spans="16:19" x14ac:dyDescent="0.2">
      <c r="P5711" s="134" t="str">
        <f t="shared" si="275"/>
        <v/>
      </c>
      <c r="Q5711" s="91" t="str">
        <f t="shared" si="277"/>
        <v/>
      </c>
      <c r="S5711" s="91" t="str">
        <f t="shared" si="276"/>
        <v/>
      </c>
    </row>
    <row r="5712" spans="16:19" x14ac:dyDescent="0.2">
      <c r="P5712" s="134" t="str">
        <f t="shared" si="275"/>
        <v/>
      </c>
      <c r="Q5712" s="91" t="str">
        <f t="shared" si="277"/>
        <v/>
      </c>
      <c r="S5712" s="91" t="str">
        <f t="shared" si="276"/>
        <v/>
      </c>
    </row>
    <row r="5713" spans="16:19" x14ac:dyDescent="0.2">
      <c r="P5713" s="134" t="str">
        <f t="shared" si="275"/>
        <v/>
      </c>
      <c r="Q5713" s="91" t="str">
        <f t="shared" si="277"/>
        <v/>
      </c>
      <c r="S5713" s="91" t="str">
        <f t="shared" si="276"/>
        <v/>
      </c>
    </row>
    <row r="5714" spans="16:19" x14ac:dyDescent="0.2">
      <c r="P5714" s="134" t="str">
        <f t="shared" si="275"/>
        <v/>
      </c>
      <c r="Q5714" s="91" t="str">
        <f t="shared" si="277"/>
        <v/>
      </c>
      <c r="S5714" s="91" t="str">
        <f t="shared" si="276"/>
        <v/>
      </c>
    </row>
    <row r="5715" spans="16:19" x14ac:dyDescent="0.2">
      <c r="P5715" s="134" t="str">
        <f t="shared" si="275"/>
        <v/>
      </c>
      <c r="Q5715" s="91" t="str">
        <f t="shared" si="277"/>
        <v/>
      </c>
      <c r="S5715" s="91" t="str">
        <f t="shared" si="276"/>
        <v/>
      </c>
    </row>
    <row r="5716" spans="16:19" x14ac:dyDescent="0.2">
      <c r="P5716" s="134" t="str">
        <f t="shared" si="275"/>
        <v/>
      </c>
      <c r="Q5716" s="91" t="str">
        <f t="shared" si="277"/>
        <v/>
      </c>
      <c r="S5716" s="91" t="str">
        <f t="shared" si="276"/>
        <v/>
      </c>
    </row>
    <row r="5717" spans="16:19" x14ac:dyDescent="0.2">
      <c r="P5717" s="134" t="str">
        <f t="shared" si="275"/>
        <v/>
      </c>
      <c r="Q5717" s="91" t="str">
        <f t="shared" si="277"/>
        <v/>
      </c>
      <c r="S5717" s="91" t="str">
        <f t="shared" si="276"/>
        <v/>
      </c>
    </row>
    <row r="5718" spans="16:19" x14ac:dyDescent="0.2">
      <c r="P5718" s="134" t="str">
        <f t="shared" si="275"/>
        <v/>
      </c>
      <c r="Q5718" s="91" t="str">
        <f t="shared" si="277"/>
        <v/>
      </c>
      <c r="S5718" s="91" t="str">
        <f t="shared" si="276"/>
        <v/>
      </c>
    </row>
    <row r="5719" spans="16:19" x14ac:dyDescent="0.2">
      <c r="P5719" s="134" t="str">
        <f t="shared" si="275"/>
        <v/>
      </c>
      <c r="Q5719" s="91" t="str">
        <f t="shared" si="277"/>
        <v/>
      </c>
      <c r="S5719" s="91" t="str">
        <f t="shared" si="276"/>
        <v/>
      </c>
    </row>
    <row r="5720" spans="16:19" x14ac:dyDescent="0.2">
      <c r="P5720" s="134" t="str">
        <f t="shared" si="275"/>
        <v/>
      </c>
      <c r="Q5720" s="91" t="str">
        <f t="shared" si="277"/>
        <v/>
      </c>
      <c r="S5720" s="91" t="str">
        <f t="shared" si="276"/>
        <v/>
      </c>
    </row>
    <row r="5721" spans="16:19" x14ac:dyDescent="0.2">
      <c r="P5721" s="134" t="str">
        <f t="shared" si="275"/>
        <v/>
      </c>
      <c r="Q5721" s="91" t="str">
        <f t="shared" si="277"/>
        <v/>
      </c>
      <c r="S5721" s="91" t="str">
        <f t="shared" si="276"/>
        <v/>
      </c>
    </row>
    <row r="5722" spans="16:19" x14ac:dyDescent="0.2">
      <c r="P5722" s="134" t="str">
        <f t="shared" si="275"/>
        <v/>
      </c>
      <c r="Q5722" s="91" t="str">
        <f t="shared" si="277"/>
        <v/>
      </c>
      <c r="S5722" s="91" t="str">
        <f t="shared" si="276"/>
        <v/>
      </c>
    </row>
    <row r="5723" spans="16:19" x14ac:dyDescent="0.2">
      <c r="P5723" s="134" t="str">
        <f t="shared" si="275"/>
        <v/>
      </c>
      <c r="Q5723" s="91" t="str">
        <f t="shared" si="277"/>
        <v/>
      </c>
      <c r="S5723" s="91" t="str">
        <f t="shared" si="276"/>
        <v/>
      </c>
    </row>
    <row r="5724" spans="16:19" x14ac:dyDescent="0.2">
      <c r="P5724" s="134" t="str">
        <f t="shared" si="275"/>
        <v/>
      </c>
      <c r="Q5724" s="91" t="str">
        <f t="shared" si="277"/>
        <v/>
      </c>
      <c r="S5724" s="91" t="str">
        <f t="shared" si="276"/>
        <v/>
      </c>
    </row>
    <row r="5725" spans="16:19" x14ac:dyDescent="0.2">
      <c r="P5725" s="134" t="str">
        <f t="shared" si="275"/>
        <v/>
      </c>
      <c r="Q5725" s="91" t="str">
        <f t="shared" si="277"/>
        <v/>
      </c>
      <c r="S5725" s="91" t="str">
        <f t="shared" si="276"/>
        <v/>
      </c>
    </row>
    <row r="5726" spans="16:19" x14ac:dyDescent="0.2">
      <c r="P5726" s="134" t="str">
        <f t="shared" si="275"/>
        <v/>
      </c>
      <c r="Q5726" s="91" t="str">
        <f t="shared" si="277"/>
        <v/>
      </c>
      <c r="S5726" s="91" t="str">
        <f t="shared" si="276"/>
        <v/>
      </c>
    </row>
    <row r="5727" spans="16:19" x14ac:dyDescent="0.2">
      <c r="P5727" s="134" t="str">
        <f t="shared" si="275"/>
        <v/>
      </c>
      <c r="Q5727" s="91" t="str">
        <f t="shared" si="277"/>
        <v/>
      </c>
      <c r="S5727" s="91" t="str">
        <f t="shared" si="276"/>
        <v/>
      </c>
    </row>
    <row r="5728" spans="16:19" x14ac:dyDescent="0.2">
      <c r="P5728" s="134" t="str">
        <f t="shared" si="275"/>
        <v/>
      </c>
      <c r="Q5728" s="91" t="str">
        <f t="shared" si="277"/>
        <v/>
      </c>
      <c r="S5728" s="91" t="str">
        <f t="shared" si="276"/>
        <v/>
      </c>
    </row>
    <row r="5729" spans="16:19" x14ac:dyDescent="0.2">
      <c r="P5729" s="134" t="str">
        <f t="shared" si="275"/>
        <v/>
      </c>
      <c r="Q5729" s="91" t="str">
        <f t="shared" si="277"/>
        <v/>
      </c>
      <c r="S5729" s="91" t="str">
        <f t="shared" si="276"/>
        <v/>
      </c>
    </row>
    <row r="5730" spans="16:19" x14ac:dyDescent="0.2">
      <c r="P5730" s="134" t="str">
        <f t="shared" si="275"/>
        <v/>
      </c>
      <c r="Q5730" s="91" t="str">
        <f t="shared" si="277"/>
        <v/>
      </c>
      <c r="S5730" s="91" t="str">
        <f t="shared" si="276"/>
        <v/>
      </c>
    </row>
    <row r="5731" spans="16:19" x14ac:dyDescent="0.2">
      <c r="P5731" s="134" t="str">
        <f t="shared" si="275"/>
        <v/>
      </c>
      <c r="Q5731" s="91" t="str">
        <f t="shared" si="277"/>
        <v/>
      </c>
      <c r="S5731" s="91" t="str">
        <f t="shared" si="276"/>
        <v/>
      </c>
    </row>
    <row r="5732" spans="16:19" x14ac:dyDescent="0.2">
      <c r="P5732" s="134" t="str">
        <f t="shared" si="275"/>
        <v/>
      </c>
      <c r="Q5732" s="91" t="str">
        <f t="shared" si="277"/>
        <v/>
      </c>
      <c r="S5732" s="91" t="str">
        <f t="shared" si="276"/>
        <v/>
      </c>
    </row>
    <row r="5733" spans="16:19" x14ac:dyDescent="0.2">
      <c r="P5733" s="134" t="str">
        <f t="shared" si="275"/>
        <v/>
      </c>
      <c r="Q5733" s="91" t="str">
        <f t="shared" si="277"/>
        <v/>
      </c>
      <c r="S5733" s="91" t="str">
        <f t="shared" si="276"/>
        <v/>
      </c>
    </row>
    <row r="5734" spans="16:19" x14ac:dyDescent="0.2">
      <c r="P5734" s="134" t="str">
        <f t="shared" si="275"/>
        <v/>
      </c>
      <c r="Q5734" s="91" t="str">
        <f t="shared" si="277"/>
        <v/>
      </c>
      <c r="S5734" s="91" t="str">
        <f t="shared" si="276"/>
        <v/>
      </c>
    </row>
    <row r="5735" spans="16:19" x14ac:dyDescent="0.2">
      <c r="P5735" s="134" t="str">
        <f t="shared" si="275"/>
        <v/>
      </c>
      <c r="Q5735" s="91" t="str">
        <f t="shared" si="277"/>
        <v/>
      </c>
      <c r="S5735" s="91" t="str">
        <f t="shared" si="276"/>
        <v/>
      </c>
    </row>
    <row r="5736" spans="16:19" x14ac:dyDescent="0.2">
      <c r="P5736" s="134" t="str">
        <f t="shared" si="275"/>
        <v/>
      </c>
      <c r="Q5736" s="91" t="str">
        <f t="shared" si="277"/>
        <v/>
      </c>
      <c r="S5736" s="91" t="str">
        <f t="shared" si="276"/>
        <v/>
      </c>
    </row>
    <row r="5737" spans="16:19" x14ac:dyDescent="0.2">
      <c r="P5737" s="134" t="str">
        <f t="shared" si="275"/>
        <v/>
      </c>
      <c r="Q5737" s="91" t="str">
        <f t="shared" si="277"/>
        <v/>
      </c>
      <c r="S5737" s="91" t="str">
        <f t="shared" si="276"/>
        <v/>
      </c>
    </row>
    <row r="5738" spans="16:19" x14ac:dyDescent="0.2">
      <c r="P5738" s="134" t="str">
        <f t="shared" si="275"/>
        <v/>
      </c>
      <c r="Q5738" s="91" t="str">
        <f t="shared" si="277"/>
        <v/>
      </c>
      <c r="S5738" s="91" t="str">
        <f t="shared" si="276"/>
        <v/>
      </c>
    </row>
    <row r="5739" spans="16:19" x14ac:dyDescent="0.2">
      <c r="P5739" s="134" t="str">
        <f t="shared" si="275"/>
        <v/>
      </c>
      <c r="Q5739" s="91" t="str">
        <f t="shared" si="277"/>
        <v/>
      </c>
      <c r="S5739" s="91" t="str">
        <f t="shared" si="276"/>
        <v/>
      </c>
    </row>
    <row r="5740" spans="16:19" x14ac:dyDescent="0.2">
      <c r="P5740" s="134" t="str">
        <f t="shared" si="275"/>
        <v/>
      </c>
      <c r="Q5740" s="91" t="str">
        <f t="shared" si="277"/>
        <v/>
      </c>
      <c r="S5740" s="91" t="str">
        <f t="shared" si="276"/>
        <v/>
      </c>
    </row>
    <row r="5741" spans="16:19" x14ac:dyDescent="0.2">
      <c r="P5741" s="134" t="str">
        <f t="shared" si="275"/>
        <v/>
      </c>
      <c r="Q5741" s="91" t="str">
        <f t="shared" si="277"/>
        <v/>
      </c>
      <c r="S5741" s="91" t="str">
        <f t="shared" si="276"/>
        <v/>
      </c>
    </row>
    <row r="5742" spans="16:19" x14ac:dyDescent="0.2">
      <c r="P5742" s="134" t="str">
        <f t="shared" si="275"/>
        <v/>
      </c>
      <c r="Q5742" s="91" t="str">
        <f t="shared" si="277"/>
        <v/>
      </c>
      <c r="S5742" s="91" t="str">
        <f t="shared" si="276"/>
        <v/>
      </c>
    </row>
    <row r="5743" spans="16:19" x14ac:dyDescent="0.2">
      <c r="P5743" s="134" t="str">
        <f t="shared" si="275"/>
        <v/>
      </c>
      <c r="Q5743" s="91" t="str">
        <f t="shared" si="277"/>
        <v/>
      </c>
      <c r="S5743" s="91" t="str">
        <f t="shared" si="276"/>
        <v/>
      </c>
    </row>
    <row r="5744" spans="16:19" x14ac:dyDescent="0.2">
      <c r="P5744" s="134" t="str">
        <f t="shared" si="275"/>
        <v/>
      </c>
      <c r="Q5744" s="91" t="str">
        <f t="shared" si="277"/>
        <v/>
      </c>
      <c r="S5744" s="91" t="str">
        <f t="shared" si="276"/>
        <v/>
      </c>
    </row>
    <row r="5745" spans="16:19" x14ac:dyDescent="0.2">
      <c r="P5745" s="134" t="str">
        <f t="shared" si="275"/>
        <v/>
      </c>
      <c r="Q5745" s="91" t="str">
        <f t="shared" si="277"/>
        <v/>
      </c>
      <c r="S5745" s="91" t="str">
        <f t="shared" si="276"/>
        <v/>
      </c>
    </row>
    <row r="5746" spans="16:19" x14ac:dyDescent="0.2">
      <c r="P5746" s="134" t="str">
        <f t="shared" si="275"/>
        <v/>
      </c>
      <c r="Q5746" s="91" t="str">
        <f t="shared" si="277"/>
        <v/>
      </c>
      <c r="S5746" s="91" t="str">
        <f t="shared" si="276"/>
        <v/>
      </c>
    </row>
    <row r="5747" spans="16:19" x14ac:dyDescent="0.2">
      <c r="P5747" s="134" t="str">
        <f t="shared" si="275"/>
        <v/>
      </c>
      <c r="Q5747" s="91" t="str">
        <f t="shared" si="277"/>
        <v/>
      </c>
      <c r="S5747" s="91" t="str">
        <f t="shared" si="276"/>
        <v/>
      </c>
    </row>
    <row r="5748" spans="16:19" x14ac:dyDescent="0.2">
      <c r="P5748" s="134" t="str">
        <f t="shared" si="275"/>
        <v/>
      </c>
      <c r="Q5748" s="91" t="str">
        <f t="shared" si="277"/>
        <v/>
      </c>
      <c r="S5748" s="91" t="str">
        <f t="shared" si="276"/>
        <v/>
      </c>
    </row>
    <row r="5749" spans="16:19" x14ac:dyDescent="0.2">
      <c r="P5749" s="134" t="str">
        <f t="shared" si="275"/>
        <v/>
      </c>
      <c r="Q5749" s="91" t="str">
        <f t="shared" si="277"/>
        <v/>
      </c>
      <c r="S5749" s="91" t="str">
        <f t="shared" si="276"/>
        <v/>
      </c>
    </row>
    <row r="5750" spans="16:19" x14ac:dyDescent="0.2">
      <c r="P5750" s="134" t="str">
        <f t="shared" si="275"/>
        <v/>
      </c>
      <c r="Q5750" s="91" t="str">
        <f t="shared" si="277"/>
        <v/>
      </c>
      <c r="S5750" s="91" t="str">
        <f t="shared" si="276"/>
        <v/>
      </c>
    </row>
    <row r="5751" spans="16:19" x14ac:dyDescent="0.2">
      <c r="P5751" s="134" t="str">
        <f t="shared" si="275"/>
        <v/>
      </c>
      <c r="Q5751" s="91" t="str">
        <f t="shared" si="277"/>
        <v/>
      </c>
      <c r="S5751" s="91" t="str">
        <f t="shared" si="276"/>
        <v/>
      </c>
    </row>
    <row r="5752" spans="16:19" x14ac:dyDescent="0.2">
      <c r="P5752" s="134" t="str">
        <f t="shared" si="275"/>
        <v/>
      </c>
      <c r="Q5752" s="91" t="str">
        <f t="shared" si="277"/>
        <v/>
      </c>
      <c r="S5752" s="91" t="str">
        <f t="shared" si="276"/>
        <v/>
      </c>
    </row>
    <row r="5753" spans="16:19" x14ac:dyDescent="0.2">
      <c r="P5753" s="134" t="str">
        <f t="shared" si="275"/>
        <v/>
      </c>
      <c r="Q5753" s="91" t="str">
        <f t="shared" si="277"/>
        <v/>
      </c>
      <c r="S5753" s="91" t="str">
        <f t="shared" si="276"/>
        <v/>
      </c>
    </row>
    <row r="5754" spans="16:19" x14ac:dyDescent="0.2">
      <c r="P5754" s="134" t="str">
        <f t="shared" si="275"/>
        <v/>
      </c>
      <c r="Q5754" s="91" t="str">
        <f t="shared" si="277"/>
        <v/>
      </c>
      <c r="S5754" s="91" t="str">
        <f t="shared" si="276"/>
        <v/>
      </c>
    </row>
    <row r="5755" spans="16:19" x14ac:dyDescent="0.2">
      <c r="P5755" s="134" t="str">
        <f t="shared" si="275"/>
        <v/>
      </c>
      <c r="Q5755" s="91" t="str">
        <f t="shared" si="277"/>
        <v/>
      </c>
      <c r="S5755" s="91" t="str">
        <f t="shared" si="276"/>
        <v/>
      </c>
    </row>
    <row r="5756" spans="16:19" x14ac:dyDescent="0.2">
      <c r="P5756" s="134" t="str">
        <f t="shared" si="275"/>
        <v/>
      </c>
      <c r="Q5756" s="91" t="str">
        <f t="shared" si="277"/>
        <v/>
      </c>
      <c r="S5756" s="91" t="str">
        <f t="shared" si="276"/>
        <v/>
      </c>
    </row>
    <row r="5757" spans="16:19" x14ac:dyDescent="0.2">
      <c r="P5757" s="134" t="str">
        <f t="shared" si="275"/>
        <v/>
      </c>
      <c r="Q5757" s="91" t="str">
        <f t="shared" si="277"/>
        <v/>
      </c>
      <c r="S5757" s="91" t="str">
        <f t="shared" si="276"/>
        <v/>
      </c>
    </row>
    <row r="5758" spans="16:19" x14ac:dyDescent="0.2">
      <c r="P5758" s="134" t="str">
        <f t="shared" si="275"/>
        <v/>
      </c>
      <c r="Q5758" s="91" t="str">
        <f t="shared" si="277"/>
        <v/>
      </c>
      <c r="S5758" s="91" t="str">
        <f t="shared" si="276"/>
        <v/>
      </c>
    </row>
    <row r="5759" spans="16:19" x14ac:dyDescent="0.2">
      <c r="P5759" s="134" t="str">
        <f t="shared" si="275"/>
        <v/>
      </c>
      <c r="Q5759" s="91" t="str">
        <f t="shared" si="277"/>
        <v/>
      </c>
      <c r="S5759" s="91" t="str">
        <f t="shared" si="276"/>
        <v/>
      </c>
    </row>
    <row r="5760" spans="16:19" x14ac:dyDescent="0.2">
      <c r="P5760" s="134" t="str">
        <f t="shared" si="275"/>
        <v/>
      </c>
      <c r="Q5760" s="91" t="str">
        <f t="shared" si="277"/>
        <v/>
      </c>
      <c r="S5760" s="91" t="str">
        <f t="shared" si="276"/>
        <v/>
      </c>
    </row>
    <row r="5761" spans="16:19" x14ac:dyDescent="0.2">
      <c r="P5761" s="134" t="str">
        <f t="shared" si="275"/>
        <v/>
      </c>
      <c r="Q5761" s="91" t="str">
        <f t="shared" si="277"/>
        <v/>
      </c>
      <c r="S5761" s="91" t="str">
        <f t="shared" si="276"/>
        <v/>
      </c>
    </row>
    <row r="5762" spans="16:19" x14ac:dyDescent="0.2">
      <c r="P5762" s="134" t="str">
        <f t="shared" si="275"/>
        <v/>
      </c>
      <c r="Q5762" s="91" t="str">
        <f t="shared" si="277"/>
        <v/>
      </c>
      <c r="S5762" s="91" t="str">
        <f t="shared" si="276"/>
        <v/>
      </c>
    </row>
    <row r="5763" spans="16:19" x14ac:dyDescent="0.2">
      <c r="P5763" s="134" t="str">
        <f t="shared" ref="P5763:P5826" si="278">IF(A5763="","",1)</f>
        <v/>
      </c>
      <c r="Q5763" s="91" t="str">
        <f t="shared" si="277"/>
        <v/>
      </c>
      <c r="S5763" s="91" t="str">
        <f t="shared" ref="S5763:S5826" si="279">IF(T5763="AGENT",2,"")&amp;IF(T5763="CLIENT",1,"")</f>
        <v/>
      </c>
    </row>
    <row r="5764" spans="16:19" x14ac:dyDescent="0.2">
      <c r="P5764" s="134" t="str">
        <f t="shared" si="278"/>
        <v/>
      </c>
      <c r="Q5764" s="91" t="str">
        <f t="shared" ref="Q5764:Q5827" si="280">IF(OR(L5764="TROP CHER ALL IN", L5764="TROP CHER FOB", L5764="TROP CHER FRET", L5764="REP HORS DELAIS", L5764="PDT NON ADAPTE", L5764="CDE ANNULEE", L5764="AUTRE"),1, "")</f>
        <v/>
      </c>
      <c r="S5764" s="91" t="str">
        <f t="shared" si="279"/>
        <v/>
      </c>
    </row>
    <row r="5765" spans="16:19" x14ac:dyDescent="0.2">
      <c r="P5765" s="134" t="str">
        <f t="shared" si="278"/>
        <v/>
      </c>
      <c r="Q5765" s="91" t="str">
        <f t="shared" si="280"/>
        <v/>
      </c>
      <c r="S5765" s="91" t="str">
        <f t="shared" si="279"/>
        <v/>
      </c>
    </row>
    <row r="5766" spans="16:19" x14ac:dyDescent="0.2">
      <c r="P5766" s="134" t="str">
        <f t="shared" si="278"/>
        <v/>
      </c>
      <c r="Q5766" s="91" t="str">
        <f t="shared" si="280"/>
        <v/>
      </c>
      <c r="S5766" s="91" t="str">
        <f t="shared" si="279"/>
        <v/>
      </c>
    </row>
    <row r="5767" spans="16:19" x14ac:dyDescent="0.2">
      <c r="P5767" s="134" t="str">
        <f t="shared" si="278"/>
        <v/>
      </c>
      <c r="Q5767" s="91" t="str">
        <f t="shared" si="280"/>
        <v/>
      </c>
      <c r="S5767" s="91" t="str">
        <f t="shared" si="279"/>
        <v/>
      </c>
    </row>
    <row r="5768" spans="16:19" x14ac:dyDescent="0.2">
      <c r="P5768" s="134" t="str">
        <f t="shared" si="278"/>
        <v/>
      </c>
      <c r="Q5768" s="91" t="str">
        <f t="shared" si="280"/>
        <v/>
      </c>
      <c r="S5768" s="91" t="str">
        <f t="shared" si="279"/>
        <v/>
      </c>
    </row>
    <row r="5769" spans="16:19" x14ac:dyDescent="0.2">
      <c r="P5769" s="134" t="str">
        <f t="shared" si="278"/>
        <v/>
      </c>
      <c r="Q5769" s="91" t="str">
        <f t="shared" si="280"/>
        <v/>
      </c>
      <c r="S5769" s="91" t="str">
        <f t="shared" si="279"/>
        <v/>
      </c>
    </row>
    <row r="5770" spans="16:19" x14ac:dyDescent="0.2">
      <c r="P5770" s="134" t="str">
        <f t="shared" si="278"/>
        <v/>
      </c>
      <c r="Q5770" s="91" t="str">
        <f t="shared" si="280"/>
        <v/>
      </c>
      <c r="S5770" s="91" t="str">
        <f t="shared" si="279"/>
        <v/>
      </c>
    </row>
    <row r="5771" spans="16:19" x14ac:dyDescent="0.2">
      <c r="P5771" s="134" t="str">
        <f t="shared" si="278"/>
        <v/>
      </c>
      <c r="Q5771" s="91" t="str">
        <f t="shared" si="280"/>
        <v/>
      </c>
      <c r="S5771" s="91" t="str">
        <f t="shared" si="279"/>
        <v/>
      </c>
    </row>
    <row r="5772" spans="16:19" x14ac:dyDescent="0.2">
      <c r="P5772" s="134" t="str">
        <f t="shared" si="278"/>
        <v/>
      </c>
      <c r="Q5772" s="91" t="str">
        <f t="shared" si="280"/>
        <v/>
      </c>
      <c r="S5772" s="91" t="str">
        <f t="shared" si="279"/>
        <v/>
      </c>
    </row>
    <row r="5773" spans="16:19" x14ac:dyDescent="0.2">
      <c r="P5773" s="134" t="str">
        <f t="shared" si="278"/>
        <v/>
      </c>
      <c r="Q5773" s="91" t="str">
        <f t="shared" si="280"/>
        <v/>
      </c>
      <c r="S5773" s="91" t="str">
        <f t="shared" si="279"/>
        <v/>
      </c>
    </row>
    <row r="5774" spans="16:19" x14ac:dyDescent="0.2">
      <c r="P5774" s="134" t="str">
        <f t="shared" si="278"/>
        <v/>
      </c>
      <c r="Q5774" s="91" t="str">
        <f t="shared" si="280"/>
        <v/>
      </c>
      <c r="S5774" s="91" t="str">
        <f t="shared" si="279"/>
        <v/>
      </c>
    </row>
    <row r="5775" spans="16:19" x14ac:dyDescent="0.2">
      <c r="P5775" s="134" t="str">
        <f t="shared" si="278"/>
        <v/>
      </c>
      <c r="Q5775" s="91" t="str">
        <f t="shared" si="280"/>
        <v/>
      </c>
      <c r="S5775" s="91" t="str">
        <f t="shared" si="279"/>
        <v/>
      </c>
    </row>
    <row r="5776" spans="16:19" x14ac:dyDescent="0.2">
      <c r="P5776" s="134" t="str">
        <f t="shared" si="278"/>
        <v/>
      </c>
      <c r="Q5776" s="91" t="str">
        <f t="shared" si="280"/>
        <v/>
      </c>
      <c r="S5776" s="91" t="str">
        <f t="shared" si="279"/>
        <v/>
      </c>
    </row>
    <row r="5777" spans="16:19" x14ac:dyDescent="0.2">
      <c r="P5777" s="134" t="str">
        <f t="shared" si="278"/>
        <v/>
      </c>
      <c r="Q5777" s="91" t="str">
        <f t="shared" si="280"/>
        <v/>
      </c>
      <c r="S5777" s="91" t="str">
        <f t="shared" si="279"/>
        <v/>
      </c>
    </row>
    <row r="5778" spans="16:19" x14ac:dyDescent="0.2">
      <c r="P5778" s="134" t="str">
        <f t="shared" si="278"/>
        <v/>
      </c>
      <c r="Q5778" s="91" t="str">
        <f t="shared" si="280"/>
        <v/>
      </c>
      <c r="S5778" s="91" t="str">
        <f t="shared" si="279"/>
        <v/>
      </c>
    </row>
    <row r="5779" spans="16:19" x14ac:dyDescent="0.2">
      <c r="P5779" s="134" t="str">
        <f t="shared" si="278"/>
        <v/>
      </c>
      <c r="Q5779" s="91" t="str">
        <f t="shared" si="280"/>
        <v/>
      </c>
      <c r="S5779" s="91" t="str">
        <f t="shared" si="279"/>
        <v/>
      </c>
    </row>
    <row r="5780" spans="16:19" x14ac:dyDescent="0.2">
      <c r="P5780" s="134" t="str">
        <f t="shared" si="278"/>
        <v/>
      </c>
      <c r="Q5780" s="91" t="str">
        <f t="shared" si="280"/>
        <v/>
      </c>
      <c r="S5780" s="91" t="str">
        <f t="shared" si="279"/>
        <v/>
      </c>
    </row>
    <row r="5781" spans="16:19" x14ac:dyDescent="0.2">
      <c r="P5781" s="134" t="str">
        <f t="shared" si="278"/>
        <v/>
      </c>
      <c r="Q5781" s="91" t="str">
        <f t="shared" si="280"/>
        <v/>
      </c>
      <c r="S5781" s="91" t="str">
        <f t="shared" si="279"/>
        <v/>
      </c>
    </row>
    <row r="5782" spans="16:19" x14ac:dyDescent="0.2">
      <c r="P5782" s="134" t="str">
        <f t="shared" si="278"/>
        <v/>
      </c>
      <c r="Q5782" s="91" t="str">
        <f t="shared" si="280"/>
        <v/>
      </c>
      <c r="S5782" s="91" t="str">
        <f t="shared" si="279"/>
        <v/>
      </c>
    </row>
    <row r="5783" spans="16:19" x14ac:dyDescent="0.2">
      <c r="P5783" s="134" t="str">
        <f t="shared" si="278"/>
        <v/>
      </c>
      <c r="Q5783" s="91" t="str">
        <f t="shared" si="280"/>
        <v/>
      </c>
      <c r="S5783" s="91" t="str">
        <f t="shared" si="279"/>
        <v/>
      </c>
    </row>
    <row r="5784" spans="16:19" x14ac:dyDescent="0.2">
      <c r="P5784" s="134" t="str">
        <f t="shared" si="278"/>
        <v/>
      </c>
      <c r="Q5784" s="91" t="str">
        <f t="shared" si="280"/>
        <v/>
      </c>
      <c r="S5784" s="91" t="str">
        <f t="shared" si="279"/>
        <v/>
      </c>
    </row>
    <row r="5785" spans="16:19" x14ac:dyDescent="0.2">
      <c r="P5785" s="134" t="str">
        <f t="shared" si="278"/>
        <v/>
      </c>
      <c r="Q5785" s="91" t="str">
        <f t="shared" si="280"/>
        <v/>
      </c>
      <c r="S5785" s="91" t="str">
        <f t="shared" si="279"/>
        <v/>
      </c>
    </row>
    <row r="5786" spans="16:19" x14ac:dyDescent="0.2">
      <c r="P5786" s="134" t="str">
        <f t="shared" si="278"/>
        <v/>
      </c>
      <c r="Q5786" s="91" t="str">
        <f t="shared" si="280"/>
        <v/>
      </c>
      <c r="S5786" s="91" t="str">
        <f t="shared" si="279"/>
        <v/>
      </c>
    </row>
    <row r="5787" spans="16:19" x14ac:dyDescent="0.2">
      <c r="P5787" s="134" t="str">
        <f t="shared" si="278"/>
        <v/>
      </c>
      <c r="Q5787" s="91" t="str">
        <f t="shared" si="280"/>
        <v/>
      </c>
      <c r="S5787" s="91" t="str">
        <f t="shared" si="279"/>
        <v/>
      </c>
    </row>
    <row r="5788" spans="16:19" x14ac:dyDescent="0.2">
      <c r="P5788" s="134" t="str">
        <f t="shared" si="278"/>
        <v/>
      </c>
      <c r="Q5788" s="91" t="str">
        <f t="shared" si="280"/>
        <v/>
      </c>
      <c r="S5788" s="91" t="str">
        <f t="shared" si="279"/>
        <v/>
      </c>
    </row>
    <row r="5789" spans="16:19" x14ac:dyDescent="0.2">
      <c r="P5789" s="134" t="str">
        <f t="shared" si="278"/>
        <v/>
      </c>
      <c r="Q5789" s="91" t="str">
        <f t="shared" si="280"/>
        <v/>
      </c>
      <c r="S5789" s="91" t="str">
        <f t="shared" si="279"/>
        <v/>
      </c>
    </row>
    <row r="5790" spans="16:19" x14ac:dyDescent="0.2">
      <c r="P5790" s="134" t="str">
        <f t="shared" si="278"/>
        <v/>
      </c>
      <c r="Q5790" s="91" t="str">
        <f t="shared" si="280"/>
        <v/>
      </c>
      <c r="S5790" s="91" t="str">
        <f t="shared" si="279"/>
        <v/>
      </c>
    </row>
    <row r="5791" spans="16:19" x14ac:dyDescent="0.2">
      <c r="P5791" s="134" t="str">
        <f t="shared" si="278"/>
        <v/>
      </c>
      <c r="Q5791" s="91" t="str">
        <f t="shared" si="280"/>
        <v/>
      </c>
      <c r="S5791" s="91" t="str">
        <f t="shared" si="279"/>
        <v/>
      </c>
    </row>
    <row r="5792" spans="16:19" x14ac:dyDescent="0.2">
      <c r="P5792" s="134" t="str">
        <f t="shared" si="278"/>
        <v/>
      </c>
      <c r="Q5792" s="91" t="str">
        <f t="shared" si="280"/>
        <v/>
      </c>
      <c r="S5792" s="91" t="str">
        <f t="shared" si="279"/>
        <v/>
      </c>
    </row>
    <row r="5793" spans="16:19" x14ac:dyDescent="0.2">
      <c r="P5793" s="134" t="str">
        <f t="shared" si="278"/>
        <v/>
      </c>
      <c r="Q5793" s="91" t="str">
        <f t="shared" si="280"/>
        <v/>
      </c>
      <c r="S5793" s="91" t="str">
        <f t="shared" si="279"/>
        <v/>
      </c>
    </row>
    <row r="5794" spans="16:19" x14ac:dyDescent="0.2">
      <c r="P5794" s="134" t="str">
        <f t="shared" si="278"/>
        <v/>
      </c>
      <c r="Q5794" s="91" t="str">
        <f t="shared" si="280"/>
        <v/>
      </c>
      <c r="S5794" s="91" t="str">
        <f t="shared" si="279"/>
        <v/>
      </c>
    </row>
    <row r="5795" spans="16:19" x14ac:dyDescent="0.2">
      <c r="P5795" s="134" t="str">
        <f t="shared" si="278"/>
        <v/>
      </c>
      <c r="Q5795" s="91" t="str">
        <f t="shared" si="280"/>
        <v/>
      </c>
      <c r="S5795" s="91" t="str">
        <f t="shared" si="279"/>
        <v/>
      </c>
    </row>
    <row r="5796" spans="16:19" x14ac:dyDescent="0.2">
      <c r="P5796" s="134" t="str">
        <f t="shared" si="278"/>
        <v/>
      </c>
      <c r="Q5796" s="91" t="str">
        <f t="shared" si="280"/>
        <v/>
      </c>
      <c r="S5796" s="91" t="str">
        <f t="shared" si="279"/>
        <v/>
      </c>
    </row>
    <row r="5797" spans="16:19" x14ac:dyDescent="0.2">
      <c r="P5797" s="134" t="str">
        <f t="shared" si="278"/>
        <v/>
      </c>
      <c r="Q5797" s="91" t="str">
        <f t="shared" si="280"/>
        <v/>
      </c>
      <c r="S5797" s="91" t="str">
        <f t="shared" si="279"/>
        <v/>
      </c>
    </row>
    <row r="5798" spans="16:19" x14ac:dyDescent="0.2">
      <c r="P5798" s="134" t="str">
        <f t="shared" si="278"/>
        <v/>
      </c>
      <c r="Q5798" s="91" t="str">
        <f t="shared" si="280"/>
        <v/>
      </c>
      <c r="S5798" s="91" t="str">
        <f t="shared" si="279"/>
        <v/>
      </c>
    </row>
    <row r="5799" spans="16:19" x14ac:dyDescent="0.2">
      <c r="P5799" s="134" t="str">
        <f t="shared" si="278"/>
        <v/>
      </c>
      <c r="Q5799" s="91" t="str">
        <f t="shared" si="280"/>
        <v/>
      </c>
      <c r="S5799" s="91" t="str">
        <f t="shared" si="279"/>
        <v/>
      </c>
    </row>
    <row r="5800" spans="16:19" x14ac:dyDescent="0.2">
      <c r="P5800" s="134" t="str">
        <f t="shared" si="278"/>
        <v/>
      </c>
      <c r="Q5800" s="91" t="str">
        <f t="shared" si="280"/>
        <v/>
      </c>
      <c r="S5800" s="91" t="str">
        <f t="shared" si="279"/>
        <v/>
      </c>
    </row>
    <row r="5801" spans="16:19" x14ac:dyDescent="0.2">
      <c r="P5801" s="134" t="str">
        <f t="shared" si="278"/>
        <v/>
      </c>
      <c r="Q5801" s="91" t="str">
        <f t="shared" si="280"/>
        <v/>
      </c>
      <c r="S5801" s="91" t="str">
        <f t="shared" si="279"/>
        <v/>
      </c>
    </row>
    <row r="5802" spans="16:19" x14ac:dyDescent="0.2">
      <c r="P5802" s="134" t="str">
        <f t="shared" si="278"/>
        <v/>
      </c>
      <c r="Q5802" s="91" t="str">
        <f t="shared" si="280"/>
        <v/>
      </c>
      <c r="S5802" s="91" t="str">
        <f t="shared" si="279"/>
        <v/>
      </c>
    </row>
    <row r="5803" spans="16:19" x14ac:dyDescent="0.2">
      <c r="P5803" s="134" t="str">
        <f t="shared" si="278"/>
        <v/>
      </c>
      <c r="Q5803" s="91" t="str">
        <f t="shared" si="280"/>
        <v/>
      </c>
      <c r="S5803" s="91" t="str">
        <f t="shared" si="279"/>
        <v/>
      </c>
    </row>
    <row r="5804" spans="16:19" x14ac:dyDescent="0.2">
      <c r="P5804" s="134" t="str">
        <f t="shared" si="278"/>
        <v/>
      </c>
      <c r="Q5804" s="91" t="str">
        <f t="shared" si="280"/>
        <v/>
      </c>
      <c r="S5804" s="91" t="str">
        <f t="shared" si="279"/>
        <v/>
      </c>
    </row>
    <row r="5805" spans="16:19" x14ac:dyDescent="0.2">
      <c r="P5805" s="134" t="str">
        <f t="shared" si="278"/>
        <v/>
      </c>
      <c r="Q5805" s="91" t="str">
        <f t="shared" si="280"/>
        <v/>
      </c>
      <c r="S5805" s="91" t="str">
        <f t="shared" si="279"/>
        <v/>
      </c>
    </row>
    <row r="5806" spans="16:19" x14ac:dyDescent="0.2">
      <c r="P5806" s="134" t="str">
        <f t="shared" si="278"/>
        <v/>
      </c>
      <c r="Q5806" s="91" t="str">
        <f t="shared" si="280"/>
        <v/>
      </c>
      <c r="S5806" s="91" t="str">
        <f t="shared" si="279"/>
        <v/>
      </c>
    </row>
    <row r="5807" spans="16:19" x14ac:dyDescent="0.2">
      <c r="P5807" s="134" t="str">
        <f t="shared" si="278"/>
        <v/>
      </c>
      <c r="Q5807" s="91" t="str">
        <f t="shared" si="280"/>
        <v/>
      </c>
      <c r="S5807" s="91" t="str">
        <f t="shared" si="279"/>
        <v/>
      </c>
    </row>
    <row r="5808" spans="16:19" x14ac:dyDescent="0.2">
      <c r="P5808" s="134" t="str">
        <f t="shared" si="278"/>
        <v/>
      </c>
      <c r="Q5808" s="91" t="str">
        <f t="shared" si="280"/>
        <v/>
      </c>
      <c r="S5808" s="91" t="str">
        <f t="shared" si="279"/>
        <v/>
      </c>
    </row>
    <row r="5809" spans="16:19" x14ac:dyDescent="0.2">
      <c r="P5809" s="134" t="str">
        <f t="shared" si="278"/>
        <v/>
      </c>
      <c r="Q5809" s="91" t="str">
        <f t="shared" si="280"/>
        <v/>
      </c>
      <c r="S5809" s="91" t="str">
        <f t="shared" si="279"/>
        <v/>
      </c>
    </row>
    <row r="5810" spans="16:19" x14ac:dyDescent="0.2">
      <c r="P5810" s="134" t="str">
        <f t="shared" si="278"/>
        <v/>
      </c>
      <c r="Q5810" s="91" t="str">
        <f t="shared" si="280"/>
        <v/>
      </c>
      <c r="S5810" s="91" t="str">
        <f t="shared" si="279"/>
        <v/>
      </c>
    </row>
    <row r="5811" spans="16:19" x14ac:dyDescent="0.2">
      <c r="P5811" s="134" t="str">
        <f t="shared" si="278"/>
        <v/>
      </c>
      <c r="Q5811" s="91" t="str">
        <f t="shared" si="280"/>
        <v/>
      </c>
      <c r="S5811" s="91" t="str">
        <f t="shared" si="279"/>
        <v/>
      </c>
    </row>
    <row r="5812" spans="16:19" x14ac:dyDescent="0.2">
      <c r="P5812" s="134" t="str">
        <f t="shared" si="278"/>
        <v/>
      </c>
      <c r="Q5812" s="91" t="str">
        <f t="shared" si="280"/>
        <v/>
      </c>
      <c r="S5812" s="91" t="str">
        <f t="shared" si="279"/>
        <v/>
      </c>
    </row>
    <row r="5813" spans="16:19" x14ac:dyDescent="0.2">
      <c r="P5813" s="134" t="str">
        <f t="shared" si="278"/>
        <v/>
      </c>
      <c r="Q5813" s="91" t="str">
        <f t="shared" si="280"/>
        <v/>
      </c>
      <c r="S5813" s="91" t="str">
        <f t="shared" si="279"/>
        <v/>
      </c>
    </row>
    <row r="5814" spans="16:19" x14ac:dyDescent="0.2">
      <c r="P5814" s="134" t="str">
        <f t="shared" si="278"/>
        <v/>
      </c>
      <c r="Q5814" s="91" t="str">
        <f t="shared" si="280"/>
        <v/>
      </c>
      <c r="S5814" s="91" t="str">
        <f t="shared" si="279"/>
        <v/>
      </c>
    </row>
    <row r="5815" spans="16:19" x14ac:dyDescent="0.2">
      <c r="P5815" s="134" t="str">
        <f t="shared" si="278"/>
        <v/>
      </c>
      <c r="Q5815" s="91" t="str">
        <f t="shared" si="280"/>
        <v/>
      </c>
      <c r="S5815" s="91" t="str">
        <f t="shared" si="279"/>
        <v/>
      </c>
    </row>
    <row r="5816" spans="16:19" x14ac:dyDescent="0.2">
      <c r="P5816" s="134" t="str">
        <f t="shared" si="278"/>
        <v/>
      </c>
      <c r="Q5816" s="91" t="str">
        <f t="shared" si="280"/>
        <v/>
      </c>
      <c r="S5816" s="91" t="str">
        <f t="shared" si="279"/>
        <v/>
      </c>
    </row>
    <row r="5817" spans="16:19" x14ac:dyDescent="0.2">
      <c r="P5817" s="134" t="str">
        <f t="shared" si="278"/>
        <v/>
      </c>
      <c r="Q5817" s="91" t="str">
        <f t="shared" si="280"/>
        <v/>
      </c>
      <c r="S5817" s="91" t="str">
        <f t="shared" si="279"/>
        <v/>
      </c>
    </row>
    <row r="5818" spans="16:19" x14ac:dyDescent="0.2">
      <c r="P5818" s="134" t="str">
        <f t="shared" si="278"/>
        <v/>
      </c>
      <c r="Q5818" s="91" t="str">
        <f t="shared" si="280"/>
        <v/>
      </c>
      <c r="S5818" s="91" t="str">
        <f t="shared" si="279"/>
        <v/>
      </c>
    </row>
    <row r="5819" spans="16:19" x14ac:dyDescent="0.2">
      <c r="P5819" s="134" t="str">
        <f t="shared" si="278"/>
        <v/>
      </c>
      <c r="Q5819" s="91" t="str">
        <f t="shared" si="280"/>
        <v/>
      </c>
      <c r="S5819" s="91" t="str">
        <f t="shared" si="279"/>
        <v/>
      </c>
    </row>
    <row r="5820" spans="16:19" x14ac:dyDescent="0.2">
      <c r="P5820" s="134" t="str">
        <f t="shared" si="278"/>
        <v/>
      </c>
      <c r="Q5820" s="91" t="str">
        <f t="shared" si="280"/>
        <v/>
      </c>
      <c r="S5820" s="91" t="str">
        <f t="shared" si="279"/>
        <v/>
      </c>
    </row>
    <row r="5821" spans="16:19" x14ac:dyDescent="0.2">
      <c r="P5821" s="134" t="str">
        <f t="shared" si="278"/>
        <v/>
      </c>
      <c r="Q5821" s="91" t="str">
        <f t="shared" si="280"/>
        <v/>
      </c>
      <c r="S5821" s="91" t="str">
        <f t="shared" si="279"/>
        <v/>
      </c>
    </row>
    <row r="5822" spans="16:19" x14ac:dyDescent="0.2">
      <c r="P5822" s="134" t="str">
        <f t="shared" si="278"/>
        <v/>
      </c>
      <c r="Q5822" s="91" t="str">
        <f t="shared" si="280"/>
        <v/>
      </c>
      <c r="S5822" s="91" t="str">
        <f t="shared" si="279"/>
        <v/>
      </c>
    </row>
    <row r="5823" spans="16:19" x14ac:dyDescent="0.2">
      <c r="P5823" s="134" t="str">
        <f t="shared" si="278"/>
        <v/>
      </c>
      <c r="Q5823" s="91" t="str">
        <f t="shared" si="280"/>
        <v/>
      </c>
      <c r="S5823" s="91" t="str">
        <f t="shared" si="279"/>
        <v/>
      </c>
    </row>
    <row r="5824" spans="16:19" x14ac:dyDescent="0.2">
      <c r="P5824" s="134" t="str">
        <f t="shared" si="278"/>
        <v/>
      </c>
      <c r="Q5824" s="91" t="str">
        <f t="shared" si="280"/>
        <v/>
      </c>
      <c r="S5824" s="91" t="str">
        <f t="shared" si="279"/>
        <v/>
      </c>
    </row>
    <row r="5825" spans="16:19" x14ac:dyDescent="0.2">
      <c r="P5825" s="134" t="str">
        <f t="shared" si="278"/>
        <v/>
      </c>
      <c r="Q5825" s="91" t="str">
        <f t="shared" si="280"/>
        <v/>
      </c>
      <c r="S5825" s="91" t="str">
        <f t="shared" si="279"/>
        <v/>
      </c>
    </row>
    <row r="5826" spans="16:19" x14ac:dyDescent="0.2">
      <c r="P5826" s="134" t="str">
        <f t="shared" si="278"/>
        <v/>
      </c>
      <c r="Q5826" s="91" t="str">
        <f t="shared" si="280"/>
        <v/>
      </c>
      <c r="S5826" s="91" t="str">
        <f t="shared" si="279"/>
        <v/>
      </c>
    </row>
    <row r="5827" spans="16:19" x14ac:dyDescent="0.2">
      <c r="P5827" s="134" t="str">
        <f t="shared" ref="P5827:P5890" si="281">IF(A5827="","",1)</f>
        <v/>
      </c>
      <c r="Q5827" s="91" t="str">
        <f t="shared" si="280"/>
        <v/>
      </c>
      <c r="S5827" s="91" t="str">
        <f t="shared" ref="S5827:S5890" si="282">IF(T5827="AGENT",2,"")&amp;IF(T5827="CLIENT",1,"")</f>
        <v/>
      </c>
    </row>
    <row r="5828" spans="16:19" x14ac:dyDescent="0.2">
      <c r="P5828" s="134" t="str">
        <f t="shared" si="281"/>
        <v/>
      </c>
      <c r="Q5828" s="91" t="str">
        <f t="shared" ref="Q5828:Q5891" si="283">IF(OR(L5828="TROP CHER ALL IN", L5828="TROP CHER FOB", L5828="TROP CHER FRET", L5828="REP HORS DELAIS", L5828="PDT NON ADAPTE", L5828="CDE ANNULEE", L5828="AUTRE"),1, "")</f>
        <v/>
      </c>
      <c r="S5828" s="91" t="str">
        <f t="shared" si="282"/>
        <v/>
      </c>
    </row>
    <row r="5829" spans="16:19" x14ac:dyDescent="0.2">
      <c r="P5829" s="134" t="str">
        <f t="shared" si="281"/>
        <v/>
      </c>
      <c r="Q5829" s="91" t="str">
        <f t="shared" si="283"/>
        <v/>
      </c>
      <c r="S5829" s="91" t="str">
        <f t="shared" si="282"/>
        <v/>
      </c>
    </row>
    <row r="5830" spans="16:19" x14ac:dyDescent="0.2">
      <c r="P5830" s="134" t="str">
        <f t="shared" si="281"/>
        <v/>
      </c>
      <c r="Q5830" s="91" t="str">
        <f t="shared" si="283"/>
        <v/>
      </c>
      <c r="S5830" s="91" t="str">
        <f t="shared" si="282"/>
        <v/>
      </c>
    </row>
    <row r="5831" spans="16:19" x14ac:dyDescent="0.2">
      <c r="P5831" s="134" t="str">
        <f t="shared" si="281"/>
        <v/>
      </c>
      <c r="Q5831" s="91" t="str">
        <f t="shared" si="283"/>
        <v/>
      </c>
      <c r="S5831" s="91" t="str">
        <f t="shared" si="282"/>
        <v/>
      </c>
    </row>
    <row r="5832" spans="16:19" x14ac:dyDescent="0.2">
      <c r="P5832" s="134" t="str">
        <f t="shared" si="281"/>
        <v/>
      </c>
      <c r="Q5832" s="91" t="str">
        <f t="shared" si="283"/>
        <v/>
      </c>
      <c r="S5832" s="91" t="str">
        <f t="shared" si="282"/>
        <v/>
      </c>
    </row>
    <row r="5833" spans="16:19" x14ac:dyDescent="0.2">
      <c r="P5833" s="134" t="str">
        <f t="shared" si="281"/>
        <v/>
      </c>
      <c r="Q5833" s="91" t="str">
        <f t="shared" si="283"/>
        <v/>
      </c>
      <c r="S5833" s="91" t="str">
        <f t="shared" si="282"/>
        <v/>
      </c>
    </row>
    <row r="5834" spans="16:19" x14ac:dyDescent="0.2">
      <c r="P5834" s="134" t="str">
        <f t="shared" si="281"/>
        <v/>
      </c>
      <c r="Q5834" s="91" t="str">
        <f t="shared" si="283"/>
        <v/>
      </c>
      <c r="S5834" s="91" t="str">
        <f t="shared" si="282"/>
        <v/>
      </c>
    </row>
    <row r="5835" spans="16:19" x14ac:dyDescent="0.2">
      <c r="P5835" s="134" t="str">
        <f t="shared" si="281"/>
        <v/>
      </c>
      <c r="Q5835" s="91" t="str">
        <f t="shared" si="283"/>
        <v/>
      </c>
      <c r="S5835" s="91" t="str">
        <f t="shared" si="282"/>
        <v/>
      </c>
    </row>
    <row r="5836" spans="16:19" x14ac:dyDescent="0.2">
      <c r="P5836" s="134" t="str">
        <f t="shared" si="281"/>
        <v/>
      </c>
      <c r="Q5836" s="91" t="str">
        <f t="shared" si="283"/>
        <v/>
      </c>
      <c r="S5836" s="91" t="str">
        <f t="shared" si="282"/>
        <v/>
      </c>
    </row>
    <row r="5837" spans="16:19" x14ac:dyDescent="0.2">
      <c r="P5837" s="134" t="str">
        <f t="shared" si="281"/>
        <v/>
      </c>
      <c r="Q5837" s="91" t="str">
        <f t="shared" si="283"/>
        <v/>
      </c>
      <c r="S5837" s="91" t="str">
        <f t="shared" si="282"/>
        <v/>
      </c>
    </row>
    <row r="5838" spans="16:19" x14ac:dyDescent="0.2">
      <c r="P5838" s="134" t="str">
        <f t="shared" si="281"/>
        <v/>
      </c>
      <c r="Q5838" s="91" t="str">
        <f t="shared" si="283"/>
        <v/>
      </c>
      <c r="S5838" s="91" t="str">
        <f t="shared" si="282"/>
        <v/>
      </c>
    </row>
    <row r="5839" spans="16:19" x14ac:dyDescent="0.2">
      <c r="P5839" s="134" t="str">
        <f t="shared" si="281"/>
        <v/>
      </c>
      <c r="Q5839" s="91" t="str">
        <f t="shared" si="283"/>
        <v/>
      </c>
      <c r="S5839" s="91" t="str">
        <f t="shared" si="282"/>
        <v/>
      </c>
    </row>
    <row r="5840" spans="16:19" x14ac:dyDescent="0.2">
      <c r="P5840" s="134" t="str">
        <f t="shared" si="281"/>
        <v/>
      </c>
      <c r="Q5840" s="91" t="str">
        <f t="shared" si="283"/>
        <v/>
      </c>
      <c r="S5840" s="91" t="str">
        <f t="shared" si="282"/>
        <v/>
      </c>
    </row>
    <row r="5841" spans="16:19" x14ac:dyDescent="0.2">
      <c r="P5841" s="134" t="str">
        <f t="shared" si="281"/>
        <v/>
      </c>
      <c r="Q5841" s="91" t="str">
        <f t="shared" si="283"/>
        <v/>
      </c>
      <c r="S5841" s="91" t="str">
        <f t="shared" si="282"/>
        <v/>
      </c>
    </row>
    <row r="5842" spans="16:19" x14ac:dyDescent="0.2">
      <c r="P5842" s="134" t="str">
        <f t="shared" si="281"/>
        <v/>
      </c>
      <c r="Q5842" s="91" t="str">
        <f t="shared" si="283"/>
        <v/>
      </c>
      <c r="S5842" s="91" t="str">
        <f t="shared" si="282"/>
        <v/>
      </c>
    </row>
    <row r="5843" spans="16:19" x14ac:dyDescent="0.2">
      <c r="P5843" s="134" t="str">
        <f t="shared" si="281"/>
        <v/>
      </c>
      <c r="Q5843" s="91" t="str">
        <f t="shared" si="283"/>
        <v/>
      </c>
      <c r="S5843" s="91" t="str">
        <f t="shared" si="282"/>
        <v/>
      </c>
    </row>
    <row r="5844" spans="16:19" x14ac:dyDescent="0.2">
      <c r="P5844" s="134" t="str">
        <f t="shared" si="281"/>
        <v/>
      </c>
      <c r="Q5844" s="91" t="str">
        <f t="shared" si="283"/>
        <v/>
      </c>
      <c r="S5844" s="91" t="str">
        <f t="shared" si="282"/>
        <v/>
      </c>
    </row>
    <row r="5845" spans="16:19" x14ac:dyDescent="0.2">
      <c r="P5845" s="134" t="str">
        <f t="shared" si="281"/>
        <v/>
      </c>
      <c r="Q5845" s="91" t="str">
        <f t="shared" si="283"/>
        <v/>
      </c>
      <c r="S5845" s="91" t="str">
        <f t="shared" si="282"/>
        <v/>
      </c>
    </row>
    <row r="5846" spans="16:19" x14ac:dyDescent="0.2">
      <c r="P5846" s="134" t="str">
        <f t="shared" si="281"/>
        <v/>
      </c>
      <c r="Q5846" s="91" t="str">
        <f t="shared" si="283"/>
        <v/>
      </c>
      <c r="S5846" s="91" t="str">
        <f t="shared" si="282"/>
        <v/>
      </c>
    </row>
    <row r="5847" spans="16:19" x14ac:dyDescent="0.2">
      <c r="P5847" s="134" t="str">
        <f t="shared" si="281"/>
        <v/>
      </c>
      <c r="Q5847" s="91" t="str">
        <f t="shared" si="283"/>
        <v/>
      </c>
      <c r="S5847" s="91" t="str">
        <f t="shared" si="282"/>
        <v/>
      </c>
    </row>
    <row r="5848" spans="16:19" x14ac:dyDescent="0.2">
      <c r="P5848" s="134" t="str">
        <f t="shared" si="281"/>
        <v/>
      </c>
      <c r="Q5848" s="91" t="str">
        <f t="shared" si="283"/>
        <v/>
      </c>
      <c r="S5848" s="91" t="str">
        <f t="shared" si="282"/>
        <v/>
      </c>
    </row>
    <row r="5849" spans="16:19" x14ac:dyDescent="0.2">
      <c r="P5849" s="134" t="str">
        <f t="shared" si="281"/>
        <v/>
      </c>
      <c r="Q5849" s="91" t="str">
        <f t="shared" si="283"/>
        <v/>
      </c>
      <c r="S5849" s="91" t="str">
        <f t="shared" si="282"/>
        <v/>
      </c>
    </row>
    <row r="5850" spans="16:19" x14ac:dyDescent="0.2">
      <c r="P5850" s="134" t="str">
        <f t="shared" si="281"/>
        <v/>
      </c>
      <c r="Q5850" s="91" t="str">
        <f t="shared" si="283"/>
        <v/>
      </c>
      <c r="S5850" s="91" t="str">
        <f t="shared" si="282"/>
        <v/>
      </c>
    </row>
    <row r="5851" spans="16:19" x14ac:dyDescent="0.2">
      <c r="P5851" s="134" t="str">
        <f t="shared" si="281"/>
        <v/>
      </c>
      <c r="Q5851" s="91" t="str">
        <f t="shared" si="283"/>
        <v/>
      </c>
      <c r="S5851" s="91" t="str">
        <f t="shared" si="282"/>
        <v/>
      </c>
    </row>
    <row r="5852" spans="16:19" x14ac:dyDescent="0.2">
      <c r="P5852" s="134" t="str">
        <f t="shared" si="281"/>
        <v/>
      </c>
      <c r="Q5852" s="91" t="str">
        <f t="shared" si="283"/>
        <v/>
      </c>
      <c r="S5852" s="91" t="str">
        <f t="shared" si="282"/>
        <v/>
      </c>
    </row>
    <row r="5853" spans="16:19" x14ac:dyDescent="0.2">
      <c r="P5853" s="134" t="str">
        <f t="shared" si="281"/>
        <v/>
      </c>
      <c r="Q5853" s="91" t="str">
        <f t="shared" si="283"/>
        <v/>
      </c>
      <c r="S5853" s="91" t="str">
        <f t="shared" si="282"/>
        <v/>
      </c>
    </row>
    <row r="5854" spans="16:19" x14ac:dyDescent="0.2">
      <c r="P5854" s="134" t="str">
        <f t="shared" si="281"/>
        <v/>
      </c>
      <c r="Q5854" s="91" t="str">
        <f t="shared" si="283"/>
        <v/>
      </c>
      <c r="S5854" s="91" t="str">
        <f t="shared" si="282"/>
        <v/>
      </c>
    </row>
    <row r="5855" spans="16:19" x14ac:dyDescent="0.2">
      <c r="P5855" s="134" t="str">
        <f t="shared" si="281"/>
        <v/>
      </c>
      <c r="Q5855" s="91" t="str">
        <f t="shared" si="283"/>
        <v/>
      </c>
      <c r="S5855" s="91" t="str">
        <f t="shared" si="282"/>
        <v/>
      </c>
    </row>
    <row r="5856" spans="16:19" x14ac:dyDescent="0.2">
      <c r="P5856" s="134" t="str">
        <f t="shared" si="281"/>
        <v/>
      </c>
      <c r="Q5856" s="91" t="str">
        <f t="shared" si="283"/>
        <v/>
      </c>
      <c r="S5856" s="91" t="str">
        <f t="shared" si="282"/>
        <v/>
      </c>
    </row>
    <row r="5857" spans="16:19" x14ac:dyDescent="0.2">
      <c r="P5857" s="134" t="str">
        <f t="shared" si="281"/>
        <v/>
      </c>
      <c r="Q5857" s="91" t="str">
        <f t="shared" si="283"/>
        <v/>
      </c>
      <c r="S5857" s="91" t="str">
        <f t="shared" si="282"/>
        <v/>
      </c>
    </row>
    <row r="5858" spans="16:19" x14ac:dyDescent="0.2">
      <c r="P5858" s="134" t="str">
        <f t="shared" si="281"/>
        <v/>
      </c>
      <c r="Q5858" s="91" t="str">
        <f t="shared" si="283"/>
        <v/>
      </c>
      <c r="S5858" s="91" t="str">
        <f t="shared" si="282"/>
        <v/>
      </c>
    </row>
    <row r="5859" spans="16:19" x14ac:dyDescent="0.2">
      <c r="P5859" s="134" t="str">
        <f t="shared" si="281"/>
        <v/>
      </c>
      <c r="Q5859" s="91" t="str">
        <f t="shared" si="283"/>
        <v/>
      </c>
      <c r="S5859" s="91" t="str">
        <f t="shared" si="282"/>
        <v/>
      </c>
    </row>
    <row r="5860" spans="16:19" x14ac:dyDescent="0.2">
      <c r="P5860" s="134" t="str">
        <f t="shared" si="281"/>
        <v/>
      </c>
      <c r="Q5860" s="91" t="str">
        <f t="shared" si="283"/>
        <v/>
      </c>
      <c r="S5860" s="91" t="str">
        <f t="shared" si="282"/>
        <v/>
      </c>
    </row>
    <row r="5861" spans="16:19" x14ac:dyDescent="0.2">
      <c r="P5861" s="134" t="str">
        <f t="shared" si="281"/>
        <v/>
      </c>
      <c r="Q5861" s="91" t="str">
        <f t="shared" si="283"/>
        <v/>
      </c>
      <c r="S5861" s="91" t="str">
        <f t="shared" si="282"/>
        <v/>
      </c>
    </row>
    <row r="5862" spans="16:19" x14ac:dyDescent="0.2">
      <c r="P5862" s="134" t="str">
        <f t="shared" si="281"/>
        <v/>
      </c>
      <c r="Q5862" s="91" t="str">
        <f t="shared" si="283"/>
        <v/>
      </c>
      <c r="S5862" s="91" t="str">
        <f t="shared" si="282"/>
        <v/>
      </c>
    </row>
    <row r="5863" spans="16:19" x14ac:dyDescent="0.2">
      <c r="P5863" s="134" t="str">
        <f t="shared" si="281"/>
        <v/>
      </c>
      <c r="Q5863" s="91" t="str">
        <f t="shared" si="283"/>
        <v/>
      </c>
      <c r="S5863" s="91" t="str">
        <f t="shared" si="282"/>
        <v/>
      </c>
    </row>
    <row r="5864" spans="16:19" x14ac:dyDescent="0.2">
      <c r="P5864" s="134" t="str">
        <f t="shared" si="281"/>
        <v/>
      </c>
      <c r="Q5864" s="91" t="str">
        <f t="shared" si="283"/>
        <v/>
      </c>
      <c r="S5864" s="91" t="str">
        <f t="shared" si="282"/>
        <v/>
      </c>
    </row>
    <row r="5865" spans="16:19" x14ac:dyDescent="0.2">
      <c r="P5865" s="134" t="str">
        <f t="shared" si="281"/>
        <v/>
      </c>
      <c r="Q5865" s="91" t="str">
        <f t="shared" si="283"/>
        <v/>
      </c>
      <c r="S5865" s="91" t="str">
        <f t="shared" si="282"/>
        <v/>
      </c>
    </row>
    <row r="5866" spans="16:19" x14ac:dyDescent="0.2">
      <c r="P5866" s="134" t="str">
        <f t="shared" si="281"/>
        <v/>
      </c>
      <c r="Q5866" s="91" t="str">
        <f t="shared" si="283"/>
        <v/>
      </c>
      <c r="S5866" s="91" t="str">
        <f t="shared" si="282"/>
        <v/>
      </c>
    </row>
    <row r="5867" spans="16:19" x14ac:dyDescent="0.2">
      <c r="P5867" s="134" t="str">
        <f t="shared" si="281"/>
        <v/>
      </c>
      <c r="Q5867" s="91" t="str">
        <f t="shared" si="283"/>
        <v/>
      </c>
      <c r="S5867" s="91" t="str">
        <f t="shared" si="282"/>
        <v/>
      </c>
    </row>
    <row r="5868" spans="16:19" x14ac:dyDescent="0.2">
      <c r="P5868" s="134" t="str">
        <f t="shared" si="281"/>
        <v/>
      </c>
      <c r="Q5868" s="91" t="str">
        <f t="shared" si="283"/>
        <v/>
      </c>
      <c r="S5868" s="91" t="str">
        <f t="shared" si="282"/>
        <v/>
      </c>
    </row>
    <row r="5869" spans="16:19" x14ac:dyDescent="0.2">
      <c r="P5869" s="134" t="str">
        <f t="shared" si="281"/>
        <v/>
      </c>
      <c r="Q5869" s="91" t="str">
        <f t="shared" si="283"/>
        <v/>
      </c>
      <c r="S5869" s="91" t="str">
        <f t="shared" si="282"/>
        <v/>
      </c>
    </row>
    <row r="5870" spans="16:19" x14ac:dyDescent="0.2">
      <c r="P5870" s="134" t="str">
        <f t="shared" si="281"/>
        <v/>
      </c>
      <c r="Q5870" s="91" t="str">
        <f t="shared" si="283"/>
        <v/>
      </c>
      <c r="S5870" s="91" t="str">
        <f t="shared" si="282"/>
        <v/>
      </c>
    </row>
    <row r="5871" spans="16:19" x14ac:dyDescent="0.2">
      <c r="P5871" s="134" t="str">
        <f t="shared" si="281"/>
        <v/>
      </c>
      <c r="Q5871" s="91" t="str">
        <f t="shared" si="283"/>
        <v/>
      </c>
      <c r="S5871" s="91" t="str">
        <f t="shared" si="282"/>
        <v/>
      </c>
    </row>
    <row r="5872" spans="16:19" x14ac:dyDescent="0.2">
      <c r="P5872" s="134" t="str">
        <f t="shared" si="281"/>
        <v/>
      </c>
      <c r="Q5872" s="91" t="str">
        <f t="shared" si="283"/>
        <v/>
      </c>
      <c r="S5872" s="91" t="str">
        <f t="shared" si="282"/>
        <v/>
      </c>
    </row>
    <row r="5873" spans="16:19" x14ac:dyDescent="0.2">
      <c r="P5873" s="134" t="str">
        <f t="shared" si="281"/>
        <v/>
      </c>
      <c r="Q5873" s="91" t="str">
        <f t="shared" si="283"/>
        <v/>
      </c>
      <c r="S5873" s="91" t="str">
        <f t="shared" si="282"/>
        <v/>
      </c>
    </row>
    <row r="5874" spans="16:19" x14ac:dyDescent="0.2">
      <c r="P5874" s="134" t="str">
        <f t="shared" si="281"/>
        <v/>
      </c>
      <c r="Q5874" s="91" t="str">
        <f t="shared" si="283"/>
        <v/>
      </c>
      <c r="S5874" s="91" t="str">
        <f t="shared" si="282"/>
        <v/>
      </c>
    </row>
    <row r="5875" spans="16:19" x14ac:dyDescent="0.2">
      <c r="P5875" s="134" t="str">
        <f t="shared" si="281"/>
        <v/>
      </c>
      <c r="Q5875" s="91" t="str">
        <f t="shared" si="283"/>
        <v/>
      </c>
      <c r="S5875" s="91" t="str">
        <f t="shared" si="282"/>
        <v/>
      </c>
    </row>
    <row r="5876" spans="16:19" x14ac:dyDescent="0.2">
      <c r="P5876" s="134" t="str">
        <f t="shared" si="281"/>
        <v/>
      </c>
      <c r="Q5876" s="91" t="str">
        <f t="shared" si="283"/>
        <v/>
      </c>
      <c r="S5876" s="91" t="str">
        <f t="shared" si="282"/>
        <v/>
      </c>
    </row>
    <row r="5877" spans="16:19" x14ac:dyDescent="0.2">
      <c r="P5877" s="134" t="str">
        <f t="shared" si="281"/>
        <v/>
      </c>
      <c r="Q5877" s="91" t="str">
        <f t="shared" si="283"/>
        <v/>
      </c>
      <c r="S5877" s="91" t="str">
        <f t="shared" si="282"/>
        <v/>
      </c>
    </row>
    <row r="5878" spans="16:19" x14ac:dyDescent="0.2">
      <c r="P5878" s="134" t="str">
        <f t="shared" si="281"/>
        <v/>
      </c>
      <c r="Q5878" s="91" t="str">
        <f t="shared" si="283"/>
        <v/>
      </c>
      <c r="S5878" s="91" t="str">
        <f t="shared" si="282"/>
        <v/>
      </c>
    </row>
    <row r="5879" spans="16:19" x14ac:dyDescent="0.2">
      <c r="P5879" s="134" t="str">
        <f t="shared" si="281"/>
        <v/>
      </c>
      <c r="Q5879" s="91" t="str">
        <f t="shared" si="283"/>
        <v/>
      </c>
      <c r="S5879" s="91" t="str">
        <f t="shared" si="282"/>
        <v/>
      </c>
    </row>
    <row r="5880" spans="16:19" x14ac:dyDescent="0.2">
      <c r="P5880" s="134" t="str">
        <f t="shared" si="281"/>
        <v/>
      </c>
      <c r="Q5880" s="91" t="str">
        <f t="shared" si="283"/>
        <v/>
      </c>
      <c r="S5880" s="91" t="str">
        <f t="shared" si="282"/>
        <v/>
      </c>
    </row>
    <row r="5881" spans="16:19" x14ac:dyDescent="0.2">
      <c r="P5881" s="134" t="str">
        <f t="shared" si="281"/>
        <v/>
      </c>
      <c r="Q5881" s="91" t="str">
        <f t="shared" si="283"/>
        <v/>
      </c>
      <c r="S5881" s="91" t="str">
        <f t="shared" si="282"/>
        <v/>
      </c>
    </row>
    <row r="5882" spans="16:19" x14ac:dyDescent="0.2">
      <c r="P5882" s="134" t="str">
        <f t="shared" si="281"/>
        <v/>
      </c>
      <c r="Q5882" s="91" t="str">
        <f t="shared" si="283"/>
        <v/>
      </c>
      <c r="S5882" s="91" t="str">
        <f t="shared" si="282"/>
        <v/>
      </c>
    </row>
    <row r="5883" spans="16:19" x14ac:dyDescent="0.2">
      <c r="P5883" s="134" t="str">
        <f t="shared" si="281"/>
        <v/>
      </c>
      <c r="Q5883" s="91" t="str">
        <f t="shared" si="283"/>
        <v/>
      </c>
      <c r="S5883" s="91" t="str">
        <f t="shared" si="282"/>
        <v/>
      </c>
    </row>
    <row r="5884" spans="16:19" x14ac:dyDescent="0.2">
      <c r="P5884" s="134" t="str">
        <f t="shared" si="281"/>
        <v/>
      </c>
      <c r="Q5884" s="91" t="str">
        <f t="shared" si="283"/>
        <v/>
      </c>
      <c r="S5884" s="91" t="str">
        <f t="shared" si="282"/>
        <v/>
      </c>
    </row>
    <row r="5885" spans="16:19" x14ac:dyDescent="0.2">
      <c r="P5885" s="134" t="str">
        <f t="shared" si="281"/>
        <v/>
      </c>
      <c r="Q5885" s="91" t="str">
        <f t="shared" si="283"/>
        <v/>
      </c>
      <c r="S5885" s="91" t="str">
        <f t="shared" si="282"/>
        <v/>
      </c>
    </row>
    <row r="5886" spans="16:19" x14ac:dyDescent="0.2">
      <c r="P5886" s="134" t="str">
        <f t="shared" si="281"/>
        <v/>
      </c>
      <c r="Q5886" s="91" t="str">
        <f t="shared" si="283"/>
        <v/>
      </c>
      <c r="S5886" s="91" t="str">
        <f t="shared" si="282"/>
        <v/>
      </c>
    </row>
    <row r="5887" spans="16:19" x14ac:dyDescent="0.2">
      <c r="P5887" s="134" t="str">
        <f t="shared" si="281"/>
        <v/>
      </c>
      <c r="Q5887" s="91" t="str">
        <f t="shared" si="283"/>
        <v/>
      </c>
      <c r="S5887" s="91" t="str">
        <f t="shared" si="282"/>
        <v/>
      </c>
    </row>
    <row r="5888" spans="16:19" x14ac:dyDescent="0.2">
      <c r="P5888" s="134" t="str">
        <f t="shared" si="281"/>
        <v/>
      </c>
      <c r="Q5888" s="91" t="str">
        <f t="shared" si="283"/>
        <v/>
      </c>
      <c r="S5888" s="91" t="str">
        <f t="shared" si="282"/>
        <v/>
      </c>
    </row>
    <row r="5889" spans="16:19" x14ac:dyDescent="0.2">
      <c r="P5889" s="134" t="str">
        <f t="shared" si="281"/>
        <v/>
      </c>
      <c r="Q5889" s="91" t="str">
        <f t="shared" si="283"/>
        <v/>
      </c>
      <c r="S5889" s="91" t="str">
        <f t="shared" si="282"/>
        <v/>
      </c>
    </row>
    <row r="5890" spans="16:19" x14ac:dyDescent="0.2">
      <c r="P5890" s="134" t="str">
        <f t="shared" si="281"/>
        <v/>
      </c>
      <c r="Q5890" s="91" t="str">
        <f t="shared" si="283"/>
        <v/>
      </c>
      <c r="S5890" s="91" t="str">
        <f t="shared" si="282"/>
        <v/>
      </c>
    </row>
    <row r="5891" spans="16:19" x14ac:dyDescent="0.2">
      <c r="P5891" s="134" t="str">
        <f t="shared" ref="P5891:P5954" si="284">IF(A5891="","",1)</f>
        <v/>
      </c>
      <c r="Q5891" s="91" t="str">
        <f t="shared" si="283"/>
        <v/>
      </c>
      <c r="S5891" s="91" t="str">
        <f t="shared" ref="S5891:S5954" si="285">IF(T5891="AGENT",2,"")&amp;IF(T5891="CLIENT",1,"")</f>
        <v/>
      </c>
    </row>
    <row r="5892" spans="16:19" x14ac:dyDescent="0.2">
      <c r="P5892" s="134" t="str">
        <f t="shared" si="284"/>
        <v/>
      </c>
      <c r="Q5892" s="91" t="str">
        <f t="shared" ref="Q5892:Q5955" si="286">IF(OR(L5892="TROP CHER ALL IN", L5892="TROP CHER FOB", L5892="TROP CHER FRET", L5892="REP HORS DELAIS", L5892="PDT NON ADAPTE", L5892="CDE ANNULEE", L5892="AUTRE"),1, "")</f>
        <v/>
      </c>
      <c r="S5892" s="91" t="str">
        <f t="shared" si="285"/>
        <v/>
      </c>
    </row>
    <row r="5893" spans="16:19" x14ac:dyDescent="0.2">
      <c r="P5893" s="134" t="str">
        <f t="shared" si="284"/>
        <v/>
      </c>
      <c r="Q5893" s="91" t="str">
        <f t="shared" si="286"/>
        <v/>
      </c>
      <c r="S5893" s="91" t="str">
        <f t="shared" si="285"/>
        <v/>
      </c>
    </row>
    <row r="5894" spans="16:19" x14ac:dyDescent="0.2">
      <c r="P5894" s="134" t="str">
        <f t="shared" si="284"/>
        <v/>
      </c>
      <c r="Q5894" s="91" t="str">
        <f t="shared" si="286"/>
        <v/>
      </c>
      <c r="S5894" s="91" t="str">
        <f t="shared" si="285"/>
        <v/>
      </c>
    </row>
    <row r="5895" spans="16:19" x14ac:dyDescent="0.2">
      <c r="P5895" s="134" t="str">
        <f t="shared" si="284"/>
        <v/>
      </c>
      <c r="Q5895" s="91" t="str">
        <f t="shared" si="286"/>
        <v/>
      </c>
      <c r="S5895" s="91" t="str">
        <f t="shared" si="285"/>
        <v/>
      </c>
    </row>
    <row r="5896" spans="16:19" x14ac:dyDescent="0.2">
      <c r="P5896" s="134" t="str">
        <f t="shared" si="284"/>
        <v/>
      </c>
      <c r="Q5896" s="91" t="str">
        <f t="shared" si="286"/>
        <v/>
      </c>
      <c r="S5896" s="91" t="str">
        <f t="shared" si="285"/>
        <v/>
      </c>
    </row>
    <row r="5897" spans="16:19" x14ac:dyDescent="0.2">
      <c r="P5897" s="134" t="str">
        <f t="shared" si="284"/>
        <v/>
      </c>
      <c r="Q5897" s="91" t="str">
        <f t="shared" si="286"/>
        <v/>
      </c>
      <c r="S5897" s="91" t="str">
        <f t="shared" si="285"/>
        <v/>
      </c>
    </row>
    <row r="5898" spans="16:19" x14ac:dyDescent="0.2">
      <c r="P5898" s="134" t="str">
        <f t="shared" si="284"/>
        <v/>
      </c>
      <c r="Q5898" s="91" t="str">
        <f t="shared" si="286"/>
        <v/>
      </c>
      <c r="S5898" s="91" t="str">
        <f t="shared" si="285"/>
        <v/>
      </c>
    </row>
    <row r="5899" spans="16:19" x14ac:dyDescent="0.2">
      <c r="P5899" s="134" t="str">
        <f t="shared" si="284"/>
        <v/>
      </c>
      <c r="Q5899" s="91" t="str">
        <f t="shared" si="286"/>
        <v/>
      </c>
      <c r="S5899" s="91" t="str">
        <f t="shared" si="285"/>
        <v/>
      </c>
    </row>
    <row r="5900" spans="16:19" x14ac:dyDescent="0.2">
      <c r="P5900" s="134" t="str">
        <f t="shared" si="284"/>
        <v/>
      </c>
      <c r="Q5900" s="91" t="str">
        <f t="shared" si="286"/>
        <v/>
      </c>
      <c r="S5900" s="91" t="str">
        <f t="shared" si="285"/>
        <v/>
      </c>
    </row>
    <row r="5901" spans="16:19" x14ac:dyDescent="0.2">
      <c r="P5901" s="134" t="str">
        <f t="shared" si="284"/>
        <v/>
      </c>
      <c r="Q5901" s="91" t="str">
        <f t="shared" si="286"/>
        <v/>
      </c>
      <c r="S5901" s="91" t="str">
        <f t="shared" si="285"/>
        <v/>
      </c>
    </row>
    <row r="5902" spans="16:19" x14ac:dyDescent="0.2">
      <c r="P5902" s="134" t="str">
        <f t="shared" si="284"/>
        <v/>
      </c>
      <c r="Q5902" s="91" t="str">
        <f t="shared" si="286"/>
        <v/>
      </c>
      <c r="S5902" s="91" t="str">
        <f t="shared" si="285"/>
        <v/>
      </c>
    </row>
    <row r="5903" spans="16:19" x14ac:dyDescent="0.2">
      <c r="P5903" s="134" t="str">
        <f t="shared" si="284"/>
        <v/>
      </c>
      <c r="Q5903" s="91" t="str">
        <f t="shared" si="286"/>
        <v/>
      </c>
      <c r="S5903" s="91" t="str">
        <f t="shared" si="285"/>
        <v/>
      </c>
    </row>
    <row r="5904" spans="16:19" x14ac:dyDescent="0.2">
      <c r="P5904" s="134" t="str">
        <f t="shared" si="284"/>
        <v/>
      </c>
      <c r="Q5904" s="91" t="str">
        <f t="shared" si="286"/>
        <v/>
      </c>
      <c r="S5904" s="91" t="str">
        <f t="shared" si="285"/>
        <v/>
      </c>
    </row>
    <row r="5905" spans="16:19" x14ac:dyDescent="0.2">
      <c r="P5905" s="134" t="str">
        <f t="shared" si="284"/>
        <v/>
      </c>
      <c r="Q5905" s="91" t="str">
        <f t="shared" si="286"/>
        <v/>
      </c>
      <c r="S5905" s="91" t="str">
        <f t="shared" si="285"/>
        <v/>
      </c>
    </row>
    <row r="5906" spans="16:19" x14ac:dyDescent="0.2">
      <c r="P5906" s="134" t="str">
        <f t="shared" si="284"/>
        <v/>
      </c>
      <c r="Q5906" s="91" t="str">
        <f t="shared" si="286"/>
        <v/>
      </c>
      <c r="S5906" s="91" t="str">
        <f t="shared" si="285"/>
        <v/>
      </c>
    </row>
    <row r="5907" spans="16:19" x14ac:dyDescent="0.2">
      <c r="P5907" s="134" t="str">
        <f t="shared" si="284"/>
        <v/>
      </c>
      <c r="Q5907" s="91" t="str">
        <f t="shared" si="286"/>
        <v/>
      </c>
      <c r="S5907" s="91" t="str">
        <f t="shared" si="285"/>
        <v/>
      </c>
    </row>
    <row r="5908" spans="16:19" x14ac:dyDescent="0.2">
      <c r="P5908" s="134" t="str">
        <f t="shared" si="284"/>
        <v/>
      </c>
      <c r="Q5908" s="91" t="str">
        <f t="shared" si="286"/>
        <v/>
      </c>
      <c r="S5908" s="91" t="str">
        <f t="shared" si="285"/>
        <v/>
      </c>
    </row>
    <row r="5909" spans="16:19" x14ac:dyDescent="0.2">
      <c r="P5909" s="134" t="str">
        <f t="shared" si="284"/>
        <v/>
      </c>
      <c r="Q5909" s="91" t="str">
        <f t="shared" si="286"/>
        <v/>
      </c>
      <c r="S5909" s="91" t="str">
        <f t="shared" si="285"/>
        <v/>
      </c>
    </row>
    <row r="5910" spans="16:19" x14ac:dyDescent="0.2">
      <c r="P5910" s="134" t="str">
        <f t="shared" si="284"/>
        <v/>
      </c>
      <c r="Q5910" s="91" t="str">
        <f t="shared" si="286"/>
        <v/>
      </c>
      <c r="S5910" s="91" t="str">
        <f t="shared" si="285"/>
        <v/>
      </c>
    </row>
    <row r="5911" spans="16:19" x14ac:dyDescent="0.2">
      <c r="P5911" s="134" t="str">
        <f t="shared" si="284"/>
        <v/>
      </c>
      <c r="Q5911" s="91" t="str">
        <f t="shared" si="286"/>
        <v/>
      </c>
      <c r="S5911" s="91" t="str">
        <f t="shared" si="285"/>
        <v/>
      </c>
    </row>
    <row r="5912" spans="16:19" x14ac:dyDescent="0.2">
      <c r="P5912" s="134" t="str">
        <f t="shared" si="284"/>
        <v/>
      </c>
      <c r="Q5912" s="91" t="str">
        <f t="shared" si="286"/>
        <v/>
      </c>
      <c r="S5912" s="91" t="str">
        <f t="shared" si="285"/>
        <v/>
      </c>
    </row>
    <row r="5913" spans="16:19" x14ac:dyDescent="0.2">
      <c r="P5913" s="134" t="str">
        <f t="shared" si="284"/>
        <v/>
      </c>
      <c r="Q5913" s="91" t="str">
        <f t="shared" si="286"/>
        <v/>
      </c>
      <c r="S5913" s="91" t="str">
        <f t="shared" si="285"/>
        <v/>
      </c>
    </row>
    <row r="5914" spans="16:19" x14ac:dyDescent="0.2">
      <c r="P5914" s="134" t="str">
        <f t="shared" si="284"/>
        <v/>
      </c>
      <c r="Q5914" s="91" t="str">
        <f t="shared" si="286"/>
        <v/>
      </c>
      <c r="S5914" s="91" t="str">
        <f t="shared" si="285"/>
        <v/>
      </c>
    </row>
    <row r="5915" spans="16:19" x14ac:dyDescent="0.2">
      <c r="P5915" s="134" t="str">
        <f t="shared" si="284"/>
        <v/>
      </c>
      <c r="Q5915" s="91" t="str">
        <f t="shared" si="286"/>
        <v/>
      </c>
      <c r="S5915" s="91" t="str">
        <f t="shared" si="285"/>
        <v/>
      </c>
    </row>
    <row r="5916" spans="16:19" x14ac:dyDescent="0.2">
      <c r="P5916" s="134" t="str">
        <f t="shared" si="284"/>
        <v/>
      </c>
      <c r="Q5916" s="91" t="str">
        <f t="shared" si="286"/>
        <v/>
      </c>
      <c r="S5916" s="91" t="str">
        <f t="shared" si="285"/>
        <v/>
      </c>
    </row>
    <row r="5917" spans="16:19" x14ac:dyDescent="0.2">
      <c r="P5917" s="134" t="str">
        <f t="shared" si="284"/>
        <v/>
      </c>
      <c r="Q5917" s="91" t="str">
        <f t="shared" si="286"/>
        <v/>
      </c>
      <c r="S5917" s="91" t="str">
        <f t="shared" si="285"/>
        <v/>
      </c>
    </row>
    <row r="5918" spans="16:19" x14ac:dyDescent="0.2">
      <c r="P5918" s="134" t="str">
        <f t="shared" si="284"/>
        <v/>
      </c>
      <c r="Q5918" s="91" t="str">
        <f t="shared" si="286"/>
        <v/>
      </c>
      <c r="S5918" s="91" t="str">
        <f t="shared" si="285"/>
        <v/>
      </c>
    </row>
    <row r="5919" spans="16:19" x14ac:dyDescent="0.2">
      <c r="P5919" s="134" t="str">
        <f t="shared" si="284"/>
        <v/>
      </c>
      <c r="Q5919" s="91" t="str">
        <f t="shared" si="286"/>
        <v/>
      </c>
      <c r="S5919" s="91" t="str">
        <f t="shared" si="285"/>
        <v/>
      </c>
    </row>
    <row r="5920" spans="16:19" x14ac:dyDescent="0.2">
      <c r="P5920" s="134" t="str">
        <f t="shared" si="284"/>
        <v/>
      </c>
      <c r="Q5920" s="91" t="str">
        <f t="shared" si="286"/>
        <v/>
      </c>
      <c r="S5920" s="91" t="str">
        <f t="shared" si="285"/>
        <v/>
      </c>
    </row>
    <row r="5921" spans="16:19" x14ac:dyDescent="0.2">
      <c r="P5921" s="134" t="str">
        <f t="shared" si="284"/>
        <v/>
      </c>
      <c r="Q5921" s="91" t="str">
        <f t="shared" si="286"/>
        <v/>
      </c>
      <c r="S5921" s="91" t="str">
        <f t="shared" si="285"/>
        <v/>
      </c>
    </row>
    <row r="5922" spans="16:19" x14ac:dyDescent="0.2">
      <c r="P5922" s="134" t="str">
        <f t="shared" si="284"/>
        <v/>
      </c>
      <c r="Q5922" s="91" t="str">
        <f t="shared" si="286"/>
        <v/>
      </c>
      <c r="S5922" s="91" t="str">
        <f t="shared" si="285"/>
        <v/>
      </c>
    </row>
    <row r="5923" spans="16:19" x14ac:dyDescent="0.2">
      <c r="P5923" s="134" t="str">
        <f t="shared" si="284"/>
        <v/>
      </c>
      <c r="Q5923" s="91" t="str">
        <f t="shared" si="286"/>
        <v/>
      </c>
      <c r="S5923" s="91" t="str">
        <f t="shared" si="285"/>
        <v/>
      </c>
    </row>
    <row r="5924" spans="16:19" x14ac:dyDescent="0.2">
      <c r="P5924" s="134" t="str">
        <f t="shared" si="284"/>
        <v/>
      </c>
      <c r="Q5924" s="91" t="str">
        <f t="shared" si="286"/>
        <v/>
      </c>
      <c r="S5924" s="91" t="str">
        <f t="shared" si="285"/>
        <v/>
      </c>
    </row>
    <row r="5925" spans="16:19" x14ac:dyDescent="0.2">
      <c r="P5925" s="134" t="str">
        <f t="shared" si="284"/>
        <v/>
      </c>
      <c r="Q5925" s="91" t="str">
        <f t="shared" si="286"/>
        <v/>
      </c>
      <c r="S5925" s="91" t="str">
        <f t="shared" si="285"/>
        <v/>
      </c>
    </row>
    <row r="5926" spans="16:19" x14ac:dyDescent="0.2">
      <c r="P5926" s="134" t="str">
        <f t="shared" si="284"/>
        <v/>
      </c>
      <c r="Q5926" s="91" t="str">
        <f t="shared" si="286"/>
        <v/>
      </c>
      <c r="S5926" s="91" t="str">
        <f t="shared" si="285"/>
        <v/>
      </c>
    </row>
    <row r="5927" spans="16:19" x14ac:dyDescent="0.2">
      <c r="P5927" s="134" t="str">
        <f t="shared" si="284"/>
        <v/>
      </c>
      <c r="Q5927" s="91" t="str">
        <f t="shared" si="286"/>
        <v/>
      </c>
      <c r="S5927" s="91" t="str">
        <f t="shared" si="285"/>
        <v/>
      </c>
    </row>
    <row r="5928" spans="16:19" x14ac:dyDescent="0.2">
      <c r="P5928" s="134" t="str">
        <f t="shared" si="284"/>
        <v/>
      </c>
      <c r="Q5928" s="91" t="str">
        <f t="shared" si="286"/>
        <v/>
      </c>
      <c r="S5928" s="91" t="str">
        <f t="shared" si="285"/>
        <v/>
      </c>
    </row>
    <row r="5929" spans="16:19" x14ac:dyDescent="0.2">
      <c r="P5929" s="134" t="str">
        <f t="shared" si="284"/>
        <v/>
      </c>
      <c r="Q5929" s="91" t="str">
        <f t="shared" si="286"/>
        <v/>
      </c>
      <c r="S5929" s="91" t="str">
        <f t="shared" si="285"/>
        <v/>
      </c>
    </row>
    <row r="5930" spans="16:19" x14ac:dyDescent="0.2">
      <c r="P5930" s="134" t="str">
        <f t="shared" si="284"/>
        <v/>
      </c>
      <c r="Q5930" s="91" t="str">
        <f t="shared" si="286"/>
        <v/>
      </c>
      <c r="S5930" s="91" t="str">
        <f t="shared" si="285"/>
        <v/>
      </c>
    </row>
    <row r="5931" spans="16:19" x14ac:dyDescent="0.2">
      <c r="P5931" s="134" t="str">
        <f t="shared" si="284"/>
        <v/>
      </c>
      <c r="Q5931" s="91" t="str">
        <f t="shared" si="286"/>
        <v/>
      </c>
      <c r="S5931" s="91" t="str">
        <f t="shared" si="285"/>
        <v/>
      </c>
    </row>
    <row r="5932" spans="16:19" x14ac:dyDescent="0.2">
      <c r="P5932" s="134" t="str">
        <f t="shared" si="284"/>
        <v/>
      </c>
      <c r="Q5932" s="91" t="str">
        <f t="shared" si="286"/>
        <v/>
      </c>
      <c r="S5932" s="91" t="str">
        <f t="shared" si="285"/>
        <v/>
      </c>
    </row>
    <row r="5933" spans="16:19" x14ac:dyDescent="0.2">
      <c r="P5933" s="134" t="str">
        <f t="shared" si="284"/>
        <v/>
      </c>
      <c r="Q5933" s="91" t="str">
        <f t="shared" si="286"/>
        <v/>
      </c>
      <c r="S5933" s="91" t="str">
        <f t="shared" si="285"/>
        <v/>
      </c>
    </row>
    <row r="5934" spans="16:19" x14ac:dyDescent="0.2">
      <c r="P5934" s="134" t="str">
        <f t="shared" si="284"/>
        <v/>
      </c>
      <c r="Q5934" s="91" t="str">
        <f t="shared" si="286"/>
        <v/>
      </c>
      <c r="S5934" s="91" t="str">
        <f t="shared" si="285"/>
        <v/>
      </c>
    </row>
    <row r="5935" spans="16:19" x14ac:dyDescent="0.2">
      <c r="P5935" s="134" t="str">
        <f t="shared" si="284"/>
        <v/>
      </c>
      <c r="Q5935" s="91" t="str">
        <f t="shared" si="286"/>
        <v/>
      </c>
      <c r="S5935" s="91" t="str">
        <f t="shared" si="285"/>
        <v/>
      </c>
    </row>
    <row r="5936" spans="16:19" x14ac:dyDescent="0.2">
      <c r="P5936" s="134" t="str">
        <f t="shared" si="284"/>
        <v/>
      </c>
      <c r="Q5936" s="91" t="str">
        <f t="shared" si="286"/>
        <v/>
      </c>
      <c r="S5936" s="91" t="str">
        <f t="shared" si="285"/>
        <v/>
      </c>
    </row>
    <row r="5937" spans="16:19" x14ac:dyDescent="0.2">
      <c r="P5937" s="134" t="str">
        <f t="shared" si="284"/>
        <v/>
      </c>
      <c r="Q5937" s="91" t="str">
        <f t="shared" si="286"/>
        <v/>
      </c>
      <c r="S5937" s="91" t="str">
        <f t="shared" si="285"/>
        <v/>
      </c>
    </row>
    <row r="5938" spans="16:19" x14ac:dyDescent="0.2">
      <c r="P5938" s="134" t="str">
        <f t="shared" si="284"/>
        <v/>
      </c>
      <c r="Q5938" s="91" t="str">
        <f t="shared" si="286"/>
        <v/>
      </c>
      <c r="S5938" s="91" t="str">
        <f t="shared" si="285"/>
        <v/>
      </c>
    </row>
    <row r="5939" spans="16:19" x14ac:dyDescent="0.2">
      <c r="P5939" s="134" t="str">
        <f t="shared" si="284"/>
        <v/>
      </c>
      <c r="Q5939" s="91" t="str">
        <f t="shared" si="286"/>
        <v/>
      </c>
      <c r="S5939" s="91" t="str">
        <f t="shared" si="285"/>
        <v/>
      </c>
    </row>
    <row r="5940" spans="16:19" x14ac:dyDescent="0.2">
      <c r="P5940" s="134" t="str">
        <f t="shared" si="284"/>
        <v/>
      </c>
      <c r="Q5940" s="91" t="str">
        <f t="shared" si="286"/>
        <v/>
      </c>
      <c r="S5940" s="91" t="str">
        <f t="shared" si="285"/>
        <v/>
      </c>
    </row>
    <row r="5941" spans="16:19" x14ac:dyDescent="0.2">
      <c r="P5941" s="134" t="str">
        <f t="shared" si="284"/>
        <v/>
      </c>
      <c r="Q5941" s="91" t="str">
        <f t="shared" si="286"/>
        <v/>
      </c>
      <c r="S5941" s="91" t="str">
        <f t="shared" si="285"/>
        <v/>
      </c>
    </row>
    <row r="5942" spans="16:19" x14ac:dyDescent="0.2">
      <c r="P5942" s="134" t="str">
        <f t="shared" si="284"/>
        <v/>
      </c>
      <c r="Q5942" s="91" t="str">
        <f t="shared" si="286"/>
        <v/>
      </c>
      <c r="S5942" s="91" t="str">
        <f t="shared" si="285"/>
        <v/>
      </c>
    </row>
    <row r="5943" spans="16:19" x14ac:dyDescent="0.2">
      <c r="P5943" s="134" t="str">
        <f t="shared" si="284"/>
        <v/>
      </c>
      <c r="Q5943" s="91" t="str">
        <f t="shared" si="286"/>
        <v/>
      </c>
      <c r="S5943" s="91" t="str">
        <f t="shared" si="285"/>
        <v/>
      </c>
    </row>
    <row r="5944" spans="16:19" x14ac:dyDescent="0.2">
      <c r="P5944" s="134" t="str">
        <f t="shared" si="284"/>
        <v/>
      </c>
      <c r="Q5944" s="91" t="str">
        <f t="shared" si="286"/>
        <v/>
      </c>
      <c r="S5944" s="91" t="str">
        <f t="shared" si="285"/>
        <v/>
      </c>
    </row>
    <row r="5945" spans="16:19" x14ac:dyDescent="0.2">
      <c r="P5945" s="134" t="str">
        <f t="shared" si="284"/>
        <v/>
      </c>
      <c r="Q5945" s="91" t="str">
        <f t="shared" si="286"/>
        <v/>
      </c>
      <c r="S5945" s="91" t="str">
        <f t="shared" si="285"/>
        <v/>
      </c>
    </row>
    <row r="5946" spans="16:19" x14ac:dyDescent="0.2">
      <c r="P5946" s="134" t="str">
        <f t="shared" si="284"/>
        <v/>
      </c>
      <c r="Q5946" s="91" t="str">
        <f t="shared" si="286"/>
        <v/>
      </c>
      <c r="S5946" s="91" t="str">
        <f t="shared" si="285"/>
        <v/>
      </c>
    </row>
    <row r="5947" spans="16:19" x14ac:dyDescent="0.2">
      <c r="P5947" s="134" t="str">
        <f t="shared" si="284"/>
        <v/>
      </c>
      <c r="Q5947" s="91" t="str">
        <f t="shared" si="286"/>
        <v/>
      </c>
      <c r="S5947" s="91" t="str">
        <f t="shared" si="285"/>
        <v/>
      </c>
    </row>
    <row r="5948" spans="16:19" x14ac:dyDescent="0.2">
      <c r="P5948" s="134" t="str">
        <f t="shared" si="284"/>
        <v/>
      </c>
      <c r="Q5948" s="91" t="str">
        <f t="shared" si="286"/>
        <v/>
      </c>
      <c r="S5948" s="91" t="str">
        <f t="shared" si="285"/>
        <v/>
      </c>
    </row>
    <row r="5949" spans="16:19" x14ac:dyDescent="0.2">
      <c r="P5949" s="134" t="str">
        <f t="shared" si="284"/>
        <v/>
      </c>
      <c r="Q5949" s="91" t="str">
        <f t="shared" si="286"/>
        <v/>
      </c>
      <c r="S5949" s="91" t="str">
        <f t="shared" si="285"/>
        <v/>
      </c>
    </row>
    <row r="5950" spans="16:19" x14ac:dyDescent="0.2">
      <c r="P5950" s="134" t="str">
        <f t="shared" si="284"/>
        <v/>
      </c>
      <c r="Q5950" s="91" t="str">
        <f t="shared" si="286"/>
        <v/>
      </c>
      <c r="S5950" s="91" t="str">
        <f t="shared" si="285"/>
        <v/>
      </c>
    </row>
    <row r="5951" spans="16:19" x14ac:dyDescent="0.2">
      <c r="P5951" s="134" t="str">
        <f t="shared" si="284"/>
        <v/>
      </c>
      <c r="Q5951" s="91" t="str">
        <f t="shared" si="286"/>
        <v/>
      </c>
      <c r="S5951" s="91" t="str">
        <f t="shared" si="285"/>
        <v/>
      </c>
    </row>
    <row r="5952" spans="16:19" x14ac:dyDescent="0.2">
      <c r="P5952" s="134" t="str">
        <f t="shared" si="284"/>
        <v/>
      </c>
      <c r="Q5952" s="91" t="str">
        <f t="shared" si="286"/>
        <v/>
      </c>
      <c r="S5952" s="91" t="str">
        <f t="shared" si="285"/>
        <v/>
      </c>
    </row>
    <row r="5953" spans="16:19" x14ac:dyDescent="0.2">
      <c r="P5953" s="134" t="str">
        <f t="shared" si="284"/>
        <v/>
      </c>
      <c r="Q5953" s="91" t="str">
        <f t="shared" si="286"/>
        <v/>
      </c>
      <c r="S5953" s="91" t="str">
        <f t="shared" si="285"/>
        <v/>
      </c>
    </row>
    <row r="5954" spans="16:19" x14ac:dyDescent="0.2">
      <c r="P5954" s="134" t="str">
        <f t="shared" si="284"/>
        <v/>
      </c>
      <c r="Q5954" s="91" t="str">
        <f t="shared" si="286"/>
        <v/>
      </c>
      <c r="S5954" s="91" t="str">
        <f t="shared" si="285"/>
        <v/>
      </c>
    </row>
    <row r="5955" spans="16:19" x14ac:dyDescent="0.2">
      <c r="P5955" s="134" t="str">
        <f t="shared" ref="P5955:P6018" si="287">IF(A5955="","",1)</f>
        <v/>
      </c>
      <c r="Q5955" s="91" t="str">
        <f t="shared" si="286"/>
        <v/>
      </c>
      <c r="S5955" s="91" t="str">
        <f t="shared" ref="S5955:S6018" si="288">IF(T5955="AGENT",2,"")&amp;IF(T5955="CLIENT",1,"")</f>
        <v/>
      </c>
    </row>
    <row r="5956" spans="16:19" x14ac:dyDescent="0.2">
      <c r="P5956" s="134" t="str">
        <f t="shared" si="287"/>
        <v/>
      </c>
      <c r="Q5956" s="91" t="str">
        <f t="shared" ref="Q5956:Q6019" si="289">IF(OR(L5956="TROP CHER ALL IN", L5956="TROP CHER FOB", L5956="TROP CHER FRET", L5956="REP HORS DELAIS", L5956="PDT NON ADAPTE", L5956="CDE ANNULEE", L5956="AUTRE"),1, "")</f>
        <v/>
      </c>
      <c r="S5956" s="91" t="str">
        <f t="shared" si="288"/>
        <v/>
      </c>
    </row>
    <row r="5957" spans="16:19" x14ac:dyDescent="0.2">
      <c r="P5957" s="134" t="str">
        <f t="shared" si="287"/>
        <v/>
      </c>
      <c r="Q5957" s="91" t="str">
        <f t="shared" si="289"/>
        <v/>
      </c>
      <c r="S5957" s="91" t="str">
        <f t="shared" si="288"/>
        <v/>
      </c>
    </row>
    <row r="5958" spans="16:19" x14ac:dyDescent="0.2">
      <c r="P5958" s="134" t="str">
        <f t="shared" si="287"/>
        <v/>
      </c>
      <c r="Q5958" s="91" t="str">
        <f t="shared" si="289"/>
        <v/>
      </c>
      <c r="S5958" s="91" t="str">
        <f t="shared" si="288"/>
        <v/>
      </c>
    </row>
    <row r="5959" spans="16:19" x14ac:dyDescent="0.2">
      <c r="P5959" s="134" t="str">
        <f t="shared" si="287"/>
        <v/>
      </c>
      <c r="Q5959" s="91" t="str">
        <f t="shared" si="289"/>
        <v/>
      </c>
      <c r="S5959" s="91" t="str">
        <f t="shared" si="288"/>
        <v/>
      </c>
    </row>
    <row r="5960" spans="16:19" x14ac:dyDescent="0.2">
      <c r="P5960" s="134" t="str">
        <f t="shared" si="287"/>
        <v/>
      </c>
      <c r="Q5960" s="91" t="str">
        <f t="shared" si="289"/>
        <v/>
      </c>
      <c r="S5960" s="91" t="str">
        <f t="shared" si="288"/>
        <v/>
      </c>
    </row>
    <row r="5961" spans="16:19" x14ac:dyDescent="0.2">
      <c r="P5961" s="134" t="str">
        <f t="shared" si="287"/>
        <v/>
      </c>
      <c r="Q5961" s="91" t="str">
        <f t="shared" si="289"/>
        <v/>
      </c>
      <c r="S5961" s="91" t="str">
        <f t="shared" si="288"/>
        <v/>
      </c>
    </row>
    <row r="5962" spans="16:19" x14ac:dyDescent="0.2">
      <c r="P5962" s="134" t="str">
        <f t="shared" si="287"/>
        <v/>
      </c>
      <c r="Q5962" s="91" t="str">
        <f t="shared" si="289"/>
        <v/>
      </c>
      <c r="S5962" s="91" t="str">
        <f t="shared" si="288"/>
        <v/>
      </c>
    </row>
    <row r="5963" spans="16:19" x14ac:dyDescent="0.2">
      <c r="P5963" s="134" t="str">
        <f t="shared" si="287"/>
        <v/>
      </c>
      <c r="Q5963" s="91" t="str">
        <f t="shared" si="289"/>
        <v/>
      </c>
      <c r="S5963" s="91" t="str">
        <f t="shared" si="288"/>
        <v/>
      </c>
    </row>
    <row r="5964" spans="16:19" x14ac:dyDescent="0.2">
      <c r="P5964" s="134" t="str">
        <f t="shared" si="287"/>
        <v/>
      </c>
      <c r="Q5964" s="91" t="str">
        <f t="shared" si="289"/>
        <v/>
      </c>
      <c r="S5964" s="91" t="str">
        <f t="shared" si="288"/>
        <v/>
      </c>
    </row>
    <row r="5965" spans="16:19" x14ac:dyDescent="0.2">
      <c r="P5965" s="134" t="str">
        <f t="shared" si="287"/>
        <v/>
      </c>
      <c r="Q5965" s="91" t="str">
        <f t="shared" si="289"/>
        <v/>
      </c>
      <c r="S5965" s="91" t="str">
        <f t="shared" si="288"/>
        <v/>
      </c>
    </row>
    <row r="5966" spans="16:19" x14ac:dyDescent="0.2">
      <c r="P5966" s="134" t="str">
        <f t="shared" si="287"/>
        <v/>
      </c>
      <c r="Q5966" s="91" t="str">
        <f t="shared" si="289"/>
        <v/>
      </c>
      <c r="S5966" s="91" t="str">
        <f t="shared" si="288"/>
        <v/>
      </c>
    </row>
    <row r="5967" spans="16:19" x14ac:dyDescent="0.2">
      <c r="P5967" s="134" t="str">
        <f t="shared" si="287"/>
        <v/>
      </c>
      <c r="Q5967" s="91" t="str">
        <f t="shared" si="289"/>
        <v/>
      </c>
      <c r="S5967" s="91" t="str">
        <f t="shared" si="288"/>
        <v/>
      </c>
    </row>
    <row r="5968" spans="16:19" x14ac:dyDescent="0.2">
      <c r="P5968" s="134" t="str">
        <f t="shared" si="287"/>
        <v/>
      </c>
      <c r="Q5968" s="91" t="str">
        <f t="shared" si="289"/>
        <v/>
      </c>
      <c r="S5968" s="91" t="str">
        <f t="shared" si="288"/>
        <v/>
      </c>
    </row>
    <row r="5969" spans="16:19" x14ac:dyDescent="0.2">
      <c r="P5969" s="134" t="str">
        <f t="shared" si="287"/>
        <v/>
      </c>
      <c r="Q5969" s="91" t="str">
        <f t="shared" si="289"/>
        <v/>
      </c>
      <c r="S5969" s="91" t="str">
        <f t="shared" si="288"/>
        <v/>
      </c>
    </row>
    <row r="5970" spans="16:19" x14ac:dyDescent="0.2">
      <c r="P5970" s="134" t="str">
        <f t="shared" si="287"/>
        <v/>
      </c>
      <c r="Q5970" s="91" t="str">
        <f t="shared" si="289"/>
        <v/>
      </c>
      <c r="S5970" s="91" t="str">
        <f t="shared" si="288"/>
        <v/>
      </c>
    </row>
    <row r="5971" spans="16:19" x14ac:dyDescent="0.2">
      <c r="P5971" s="134" t="str">
        <f t="shared" si="287"/>
        <v/>
      </c>
      <c r="Q5971" s="91" t="str">
        <f t="shared" si="289"/>
        <v/>
      </c>
      <c r="S5971" s="91" t="str">
        <f t="shared" si="288"/>
        <v/>
      </c>
    </row>
    <row r="5972" spans="16:19" x14ac:dyDescent="0.2">
      <c r="P5972" s="134" t="str">
        <f t="shared" si="287"/>
        <v/>
      </c>
      <c r="Q5972" s="91" t="str">
        <f t="shared" si="289"/>
        <v/>
      </c>
      <c r="S5972" s="91" t="str">
        <f t="shared" si="288"/>
        <v/>
      </c>
    </row>
    <row r="5973" spans="16:19" x14ac:dyDescent="0.2">
      <c r="P5973" s="134" t="str">
        <f t="shared" si="287"/>
        <v/>
      </c>
      <c r="Q5973" s="91" t="str">
        <f t="shared" si="289"/>
        <v/>
      </c>
      <c r="S5973" s="91" t="str">
        <f t="shared" si="288"/>
        <v/>
      </c>
    </row>
    <row r="5974" spans="16:19" x14ac:dyDescent="0.2">
      <c r="P5974" s="134" t="str">
        <f t="shared" si="287"/>
        <v/>
      </c>
      <c r="Q5974" s="91" t="str">
        <f t="shared" si="289"/>
        <v/>
      </c>
      <c r="S5974" s="91" t="str">
        <f t="shared" si="288"/>
        <v/>
      </c>
    </row>
    <row r="5975" spans="16:19" x14ac:dyDescent="0.2">
      <c r="P5975" s="134" t="str">
        <f t="shared" si="287"/>
        <v/>
      </c>
      <c r="Q5975" s="91" t="str">
        <f t="shared" si="289"/>
        <v/>
      </c>
      <c r="S5975" s="91" t="str">
        <f t="shared" si="288"/>
        <v/>
      </c>
    </row>
    <row r="5976" spans="16:19" x14ac:dyDescent="0.2">
      <c r="P5976" s="134" t="str">
        <f t="shared" si="287"/>
        <v/>
      </c>
      <c r="Q5976" s="91" t="str">
        <f t="shared" si="289"/>
        <v/>
      </c>
      <c r="S5976" s="91" t="str">
        <f t="shared" si="288"/>
        <v/>
      </c>
    </row>
    <row r="5977" spans="16:19" x14ac:dyDescent="0.2">
      <c r="P5977" s="134" t="str">
        <f t="shared" si="287"/>
        <v/>
      </c>
      <c r="Q5977" s="91" t="str">
        <f t="shared" si="289"/>
        <v/>
      </c>
      <c r="S5977" s="91" t="str">
        <f t="shared" si="288"/>
        <v/>
      </c>
    </row>
    <row r="5978" spans="16:19" x14ac:dyDescent="0.2">
      <c r="P5978" s="134" t="str">
        <f t="shared" si="287"/>
        <v/>
      </c>
      <c r="Q5978" s="91" t="str">
        <f t="shared" si="289"/>
        <v/>
      </c>
      <c r="S5978" s="91" t="str">
        <f t="shared" si="288"/>
        <v/>
      </c>
    </row>
    <row r="5979" spans="16:19" x14ac:dyDescent="0.2">
      <c r="P5979" s="134" t="str">
        <f t="shared" si="287"/>
        <v/>
      </c>
      <c r="Q5979" s="91" t="str">
        <f t="shared" si="289"/>
        <v/>
      </c>
      <c r="S5979" s="91" t="str">
        <f t="shared" si="288"/>
        <v/>
      </c>
    </row>
    <row r="5980" spans="16:19" x14ac:dyDescent="0.2">
      <c r="P5980" s="134" t="str">
        <f t="shared" si="287"/>
        <v/>
      </c>
      <c r="Q5980" s="91" t="str">
        <f t="shared" si="289"/>
        <v/>
      </c>
      <c r="S5980" s="91" t="str">
        <f t="shared" si="288"/>
        <v/>
      </c>
    </row>
    <row r="5981" spans="16:19" x14ac:dyDescent="0.2">
      <c r="P5981" s="134" t="str">
        <f t="shared" si="287"/>
        <v/>
      </c>
      <c r="Q5981" s="91" t="str">
        <f t="shared" si="289"/>
        <v/>
      </c>
      <c r="S5981" s="91" t="str">
        <f t="shared" si="288"/>
        <v/>
      </c>
    </row>
    <row r="5982" spans="16:19" x14ac:dyDescent="0.2">
      <c r="P5982" s="134" t="str">
        <f t="shared" si="287"/>
        <v/>
      </c>
      <c r="Q5982" s="91" t="str">
        <f t="shared" si="289"/>
        <v/>
      </c>
      <c r="S5982" s="91" t="str">
        <f t="shared" si="288"/>
        <v/>
      </c>
    </row>
    <row r="5983" spans="16:19" x14ac:dyDescent="0.2">
      <c r="P5983" s="134" t="str">
        <f t="shared" si="287"/>
        <v/>
      </c>
      <c r="Q5983" s="91" t="str">
        <f t="shared" si="289"/>
        <v/>
      </c>
      <c r="S5983" s="91" t="str">
        <f t="shared" si="288"/>
        <v/>
      </c>
    </row>
    <row r="5984" spans="16:19" x14ac:dyDescent="0.2">
      <c r="P5984" s="134" t="str">
        <f t="shared" si="287"/>
        <v/>
      </c>
      <c r="Q5984" s="91" t="str">
        <f t="shared" si="289"/>
        <v/>
      </c>
      <c r="S5984" s="91" t="str">
        <f t="shared" si="288"/>
        <v/>
      </c>
    </row>
    <row r="5985" spans="16:19" x14ac:dyDescent="0.2">
      <c r="P5985" s="134" t="str">
        <f t="shared" si="287"/>
        <v/>
      </c>
      <c r="Q5985" s="91" t="str">
        <f t="shared" si="289"/>
        <v/>
      </c>
      <c r="S5985" s="91" t="str">
        <f t="shared" si="288"/>
        <v/>
      </c>
    </row>
    <row r="5986" spans="16:19" x14ac:dyDescent="0.2">
      <c r="P5986" s="134" t="str">
        <f t="shared" si="287"/>
        <v/>
      </c>
      <c r="Q5986" s="91" t="str">
        <f t="shared" si="289"/>
        <v/>
      </c>
      <c r="S5986" s="91" t="str">
        <f t="shared" si="288"/>
        <v/>
      </c>
    </row>
    <row r="5987" spans="16:19" x14ac:dyDescent="0.2">
      <c r="P5987" s="134" t="str">
        <f t="shared" si="287"/>
        <v/>
      </c>
      <c r="Q5987" s="91" t="str">
        <f t="shared" si="289"/>
        <v/>
      </c>
      <c r="S5987" s="91" t="str">
        <f t="shared" si="288"/>
        <v/>
      </c>
    </row>
    <row r="5988" spans="16:19" x14ac:dyDescent="0.2">
      <c r="P5988" s="134" t="str">
        <f t="shared" si="287"/>
        <v/>
      </c>
      <c r="Q5988" s="91" t="str">
        <f t="shared" si="289"/>
        <v/>
      </c>
      <c r="S5988" s="91" t="str">
        <f t="shared" si="288"/>
        <v/>
      </c>
    </row>
    <row r="5989" spans="16:19" x14ac:dyDescent="0.2">
      <c r="P5989" s="134" t="str">
        <f t="shared" si="287"/>
        <v/>
      </c>
      <c r="Q5989" s="91" t="str">
        <f t="shared" si="289"/>
        <v/>
      </c>
      <c r="S5989" s="91" t="str">
        <f t="shared" si="288"/>
        <v/>
      </c>
    </row>
    <row r="5990" spans="16:19" x14ac:dyDescent="0.2">
      <c r="P5990" s="134" t="str">
        <f t="shared" si="287"/>
        <v/>
      </c>
      <c r="Q5990" s="91" t="str">
        <f t="shared" si="289"/>
        <v/>
      </c>
      <c r="S5990" s="91" t="str">
        <f t="shared" si="288"/>
        <v/>
      </c>
    </row>
    <row r="5991" spans="16:19" x14ac:dyDescent="0.2">
      <c r="P5991" s="134" t="str">
        <f t="shared" si="287"/>
        <v/>
      </c>
      <c r="Q5991" s="91" t="str">
        <f t="shared" si="289"/>
        <v/>
      </c>
      <c r="S5991" s="91" t="str">
        <f t="shared" si="288"/>
        <v/>
      </c>
    </row>
    <row r="5992" spans="16:19" x14ac:dyDescent="0.2">
      <c r="P5992" s="134" t="str">
        <f t="shared" si="287"/>
        <v/>
      </c>
      <c r="Q5992" s="91" t="str">
        <f t="shared" si="289"/>
        <v/>
      </c>
      <c r="S5992" s="91" t="str">
        <f t="shared" si="288"/>
        <v/>
      </c>
    </row>
    <row r="5993" spans="16:19" x14ac:dyDescent="0.2">
      <c r="P5993" s="134" t="str">
        <f t="shared" si="287"/>
        <v/>
      </c>
      <c r="Q5993" s="91" t="str">
        <f t="shared" si="289"/>
        <v/>
      </c>
      <c r="S5993" s="91" t="str">
        <f t="shared" si="288"/>
        <v/>
      </c>
    </row>
    <row r="5994" spans="16:19" x14ac:dyDescent="0.2">
      <c r="P5994" s="134" t="str">
        <f t="shared" si="287"/>
        <v/>
      </c>
      <c r="Q5994" s="91" t="str">
        <f t="shared" si="289"/>
        <v/>
      </c>
      <c r="S5994" s="91" t="str">
        <f t="shared" si="288"/>
        <v/>
      </c>
    </row>
    <row r="5995" spans="16:19" x14ac:dyDescent="0.2">
      <c r="P5995" s="134" t="str">
        <f t="shared" si="287"/>
        <v/>
      </c>
      <c r="Q5995" s="91" t="str">
        <f t="shared" si="289"/>
        <v/>
      </c>
      <c r="S5995" s="91" t="str">
        <f t="shared" si="288"/>
        <v/>
      </c>
    </row>
    <row r="5996" spans="16:19" x14ac:dyDescent="0.2">
      <c r="P5996" s="134" t="str">
        <f t="shared" si="287"/>
        <v/>
      </c>
      <c r="Q5996" s="91" t="str">
        <f t="shared" si="289"/>
        <v/>
      </c>
      <c r="S5996" s="91" t="str">
        <f t="shared" si="288"/>
        <v/>
      </c>
    </row>
    <row r="5997" spans="16:19" x14ac:dyDescent="0.2">
      <c r="P5997" s="134" t="str">
        <f t="shared" si="287"/>
        <v/>
      </c>
      <c r="Q5997" s="91" t="str">
        <f t="shared" si="289"/>
        <v/>
      </c>
      <c r="S5997" s="91" t="str">
        <f t="shared" si="288"/>
        <v/>
      </c>
    </row>
    <row r="5998" spans="16:19" x14ac:dyDescent="0.2">
      <c r="P5998" s="134" t="str">
        <f t="shared" si="287"/>
        <v/>
      </c>
      <c r="Q5998" s="91" t="str">
        <f t="shared" si="289"/>
        <v/>
      </c>
      <c r="S5998" s="91" t="str">
        <f t="shared" si="288"/>
        <v/>
      </c>
    </row>
    <row r="5999" spans="16:19" x14ac:dyDescent="0.2">
      <c r="P5999" s="134" t="str">
        <f t="shared" si="287"/>
        <v/>
      </c>
      <c r="Q5999" s="91" t="str">
        <f t="shared" si="289"/>
        <v/>
      </c>
      <c r="S5999" s="91" t="str">
        <f t="shared" si="288"/>
        <v/>
      </c>
    </row>
    <row r="6000" spans="16:19" x14ac:dyDescent="0.2">
      <c r="P6000" s="134" t="str">
        <f t="shared" si="287"/>
        <v/>
      </c>
      <c r="Q6000" s="91" t="str">
        <f t="shared" si="289"/>
        <v/>
      </c>
      <c r="S6000" s="91" t="str">
        <f t="shared" si="288"/>
        <v/>
      </c>
    </row>
    <row r="6001" spans="16:19" x14ac:dyDescent="0.2">
      <c r="P6001" s="134" t="str">
        <f t="shared" si="287"/>
        <v/>
      </c>
      <c r="Q6001" s="91" t="str">
        <f t="shared" si="289"/>
        <v/>
      </c>
      <c r="S6001" s="91" t="str">
        <f t="shared" si="288"/>
        <v/>
      </c>
    </row>
    <row r="6002" spans="16:19" x14ac:dyDescent="0.2">
      <c r="P6002" s="134" t="str">
        <f t="shared" si="287"/>
        <v/>
      </c>
      <c r="Q6002" s="91" t="str">
        <f t="shared" si="289"/>
        <v/>
      </c>
      <c r="S6002" s="91" t="str">
        <f t="shared" si="288"/>
        <v/>
      </c>
    </row>
    <row r="6003" spans="16:19" x14ac:dyDescent="0.2">
      <c r="P6003" s="134" t="str">
        <f t="shared" si="287"/>
        <v/>
      </c>
      <c r="Q6003" s="91" t="str">
        <f t="shared" si="289"/>
        <v/>
      </c>
      <c r="S6003" s="91" t="str">
        <f t="shared" si="288"/>
        <v/>
      </c>
    </row>
    <row r="6004" spans="16:19" x14ac:dyDescent="0.2">
      <c r="P6004" s="134" t="str">
        <f t="shared" si="287"/>
        <v/>
      </c>
      <c r="Q6004" s="91" t="str">
        <f t="shared" si="289"/>
        <v/>
      </c>
      <c r="S6004" s="91" t="str">
        <f t="shared" si="288"/>
        <v/>
      </c>
    </row>
    <row r="6005" spans="16:19" x14ac:dyDescent="0.2">
      <c r="P6005" s="134" t="str">
        <f t="shared" si="287"/>
        <v/>
      </c>
      <c r="Q6005" s="91" t="str">
        <f t="shared" si="289"/>
        <v/>
      </c>
      <c r="S6005" s="91" t="str">
        <f t="shared" si="288"/>
        <v/>
      </c>
    </row>
    <row r="6006" spans="16:19" x14ac:dyDescent="0.2">
      <c r="P6006" s="134" t="str">
        <f t="shared" si="287"/>
        <v/>
      </c>
      <c r="Q6006" s="91" t="str">
        <f t="shared" si="289"/>
        <v/>
      </c>
      <c r="S6006" s="91" t="str">
        <f t="shared" si="288"/>
        <v/>
      </c>
    </row>
    <row r="6007" spans="16:19" x14ac:dyDescent="0.2">
      <c r="P6007" s="134" t="str">
        <f t="shared" si="287"/>
        <v/>
      </c>
      <c r="Q6007" s="91" t="str">
        <f t="shared" si="289"/>
        <v/>
      </c>
      <c r="S6007" s="91" t="str">
        <f t="shared" si="288"/>
        <v/>
      </c>
    </row>
    <row r="6008" spans="16:19" x14ac:dyDescent="0.2">
      <c r="P6008" s="134" t="str">
        <f t="shared" si="287"/>
        <v/>
      </c>
      <c r="Q6008" s="91" t="str">
        <f t="shared" si="289"/>
        <v/>
      </c>
      <c r="S6008" s="91" t="str">
        <f t="shared" si="288"/>
        <v/>
      </c>
    </row>
    <row r="6009" spans="16:19" x14ac:dyDescent="0.2">
      <c r="P6009" s="134" t="str">
        <f t="shared" si="287"/>
        <v/>
      </c>
      <c r="Q6009" s="91" t="str">
        <f t="shared" si="289"/>
        <v/>
      </c>
      <c r="S6009" s="91" t="str">
        <f t="shared" si="288"/>
        <v/>
      </c>
    </row>
    <row r="6010" spans="16:19" x14ac:dyDescent="0.2">
      <c r="P6010" s="134" t="str">
        <f t="shared" si="287"/>
        <v/>
      </c>
      <c r="Q6010" s="91" t="str">
        <f t="shared" si="289"/>
        <v/>
      </c>
      <c r="S6010" s="91" t="str">
        <f t="shared" si="288"/>
        <v/>
      </c>
    </row>
    <row r="6011" spans="16:19" x14ac:dyDescent="0.2">
      <c r="P6011" s="134" t="str">
        <f t="shared" si="287"/>
        <v/>
      </c>
      <c r="Q6011" s="91" t="str">
        <f t="shared" si="289"/>
        <v/>
      </c>
      <c r="S6011" s="91" t="str">
        <f t="shared" si="288"/>
        <v/>
      </c>
    </row>
    <row r="6012" spans="16:19" x14ac:dyDescent="0.2">
      <c r="P6012" s="134" t="str">
        <f t="shared" si="287"/>
        <v/>
      </c>
      <c r="Q6012" s="91" t="str">
        <f t="shared" si="289"/>
        <v/>
      </c>
      <c r="S6012" s="91" t="str">
        <f t="shared" si="288"/>
        <v/>
      </c>
    </row>
    <row r="6013" spans="16:19" x14ac:dyDescent="0.2">
      <c r="P6013" s="134" t="str">
        <f t="shared" si="287"/>
        <v/>
      </c>
      <c r="Q6013" s="91" t="str">
        <f t="shared" si="289"/>
        <v/>
      </c>
      <c r="S6013" s="91" t="str">
        <f t="shared" si="288"/>
        <v/>
      </c>
    </row>
    <row r="6014" spans="16:19" x14ac:dyDescent="0.2">
      <c r="P6014" s="134" t="str">
        <f t="shared" si="287"/>
        <v/>
      </c>
      <c r="Q6014" s="91" t="str">
        <f t="shared" si="289"/>
        <v/>
      </c>
      <c r="S6014" s="91" t="str">
        <f t="shared" si="288"/>
        <v/>
      </c>
    </row>
    <row r="6015" spans="16:19" x14ac:dyDescent="0.2">
      <c r="P6015" s="134" t="str">
        <f t="shared" si="287"/>
        <v/>
      </c>
      <c r="Q6015" s="91" t="str">
        <f t="shared" si="289"/>
        <v/>
      </c>
      <c r="S6015" s="91" t="str">
        <f t="shared" si="288"/>
        <v/>
      </c>
    </row>
    <row r="6016" spans="16:19" x14ac:dyDescent="0.2">
      <c r="P6016" s="134" t="str">
        <f t="shared" si="287"/>
        <v/>
      </c>
      <c r="Q6016" s="91" t="str">
        <f t="shared" si="289"/>
        <v/>
      </c>
      <c r="S6016" s="91" t="str">
        <f t="shared" si="288"/>
        <v/>
      </c>
    </row>
    <row r="6017" spans="16:19" x14ac:dyDescent="0.2">
      <c r="P6017" s="134" t="str">
        <f t="shared" si="287"/>
        <v/>
      </c>
      <c r="Q6017" s="91" t="str">
        <f t="shared" si="289"/>
        <v/>
      </c>
      <c r="S6017" s="91" t="str">
        <f t="shared" si="288"/>
        <v/>
      </c>
    </row>
    <row r="6018" spans="16:19" x14ac:dyDescent="0.2">
      <c r="P6018" s="134" t="str">
        <f t="shared" si="287"/>
        <v/>
      </c>
      <c r="Q6018" s="91" t="str">
        <f t="shared" si="289"/>
        <v/>
      </c>
      <c r="S6018" s="91" t="str">
        <f t="shared" si="288"/>
        <v/>
      </c>
    </row>
    <row r="6019" spans="16:19" x14ac:dyDescent="0.2">
      <c r="P6019" s="134" t="str">
        <f t="shared" ref="P6019:P6082" si="290">IF(A6019="","",1)</f>
        <v/>
      </c>
      <c r="Q6019" s="91" t="str">
        <f t="shared" si="289"/>
        <v/>
      </c>
      <c r="S6019" s="91" t="str">
        <f t="shared" ref="S6019:S6082" si="291">IF(T6019="AGENT",2,"")&amp;IF(T6019="CLIENT",1,"")</f>
        <v/>
      </c>
    </row>
    <row r="6020" spans="16:19" x14ac:dyDescent="0.2">
      <c r="P6020" s="134" t="str">
        <f t="shared" si="290"/>
        <v/>
      </c>
      <c r="Q6020" s="91" t="str">
        <f t="shared" ref="Q6020:Q6083" si="292">IF(OR(L6020="TROP CHER ALL IN", L6020="TROP CHER FOB", L6020="TROP CHER FRET", L6020="REP HORS DELAIS", L6020="PDT NON ADAPTE", L6020="CDE ANNULEE", L6020="AUTRE"),1, "")</f>
        <v/>
      </c>
      <c r="S6020" s="91" t="str">
        <f t="shared" si="291"/>
        <v/>
      </c>
    </row>
    <row r="6021" spans="16:19" x14ac:dyDescent="0.2">
      <c r="P6021" s="134" t="str">
        <f t="shared" si="290"/>
        <v/>
      </c>
      <c r="Q6021" s="91" t="str">
        <f t="shared" si="292"/>
        <v/>
      </c>
      <c r="S6021" s="91" t="str">
        <f t="shared" si="291"/>
        <v/>
      </c>
    </row>
    <row r="6022" spans="16:19" x14ac:dyDescent="0.2">
      <c r="P6022" s="134" t="str">
        <f t="shared" si="290"/>
        <v/>
      </c>
      <c r="Q6022" s="91" t="str">
        <f t="shared" si="292"/>
        <v/>
      </c>
      <c r="S6022" s="91" t="str">
        <f t="shared" si="291"/>
        <v/>
      </c>
    </row>
    <row r="6023" spans="16:19" x14ac:dyDescent="0.2">
      <c r="P6023" s="134" t="str">
        <f t="shared" si="290"/>
        <v/>
      </c>
      <c r="Q6023" s="91" t="str">
        <f t="shared" si="292"/>
        <v/>
      </c>
      <c r="S6023" s="91" t="str">
        <f t="shared" si="291"/>
        <v/>
      </c>
    </row>
    <row r="6024" spans="16:19" x14ac:dyDescent="0.2">
      <c r="P6024" s="134" t="str">
        <f t="shared" si="290"/>
        <v/>
      </c>
      <c r="Q6024" s="91" t="str">
        <f t="shared" si="292"/>
        <v/>
      </c>
      <c r="S6024" s="91" t="str">
        <f t="shared" si="291"/>
        <v/>
      </c>
    </row>
    <row r="6025" spans="16:19" x14ac:dyDescent="0.2">
      <c r="P6025" s="134" t="str">
        <f t="shared" si="290"/>
        <v/>
      </c>
      <c r="Q6025" s="91" t="str">
        <f t="shared" si="292"/>
        <v/>
      </c>
      <c r="S6025" s="91" t="str">
        <f t="shared" si="291"/>
        <v/>
      </c>
    </row>
    <row r="6026" spans="16:19" x14ac:dyDescent="0.2">
      <c r="P6026" s="134" t="str">
        <f t="shared" si="290"/>
        <v/>
      </c>
      <c r="Q6026" s="91" t="str">
        <f t="shared" si="292"/>
        <v/>
      </c>
      <c r="S6026" s="91" t="str">
        <f t="shared" si="291"/>
        <v/>
      </c>
    </row>
    <row r="6027" spans="16:19" x14ac:dyDescent="0.2">
      <c r="P6027" s="134" t="str">
        <f t="shared" si="290"/>
        <v/>
      </c>
      <c r="Q6027" s="91" t="str">
        <f t="shared" si="292"/>
        <v/>
      </c>
      <c r="S6027" s="91" t="str">
        <f t="shared" si="291"/>
        <v/>
      </c>
    </row>
    <row r="6028" spans="16:19" x14ac:dyDescent="0.2">
      <c r="P6028" s="134" t="str">
        <f t="shared" si="290"/>
        <v/>
      </c>
      <c r="Q6028" s="91" t="str">
        <f t="shared" si="292"/>
        <v/>
      </c>
      <c r="S6028" s="91" t="str">
        <f t="shared" si="291"/>
        <v/>
      </c>
    </row>
    <row r="6029" spans="16:19" x14ac:dyDescent="0.2">
      <c r="P6029" s="134" t="str">
        <f t="shared" si="290"/>
        <v/>
      </c>
      <c r="Q6029" s="91" t="str">
        <f t="shared" si="292"/>
        <v/>
      </c>
      <c r="S6029" s="91" t="str">
        <f t="shared" si="291"/>
        <v/>
      </c>
    </row>
    <row r="6030" spans="16:19" x14ac:dyDescent="0.2">
      <c r="P6030" s="134" t="str">
        <f t="shared" si="290"/>
        <v/>
      </c>
      <c r="Q6030" s="91" t="str">
        <f t="shared" si="292"/>
        <v/>
      </c>
      <c r="S6030" s="91" t="str">
        <f t="shared" si="291"/>
        <v/>
      </c>
    </row>
    <row r="6031" spans="16:19" x14ac:dyDescent="0.2">
      <c r="P6031" s="134" t="str">
        <f t="shared" si="290"/>
        <v/>
      </c>
      <c r="Q6031" s="91" t="str">
        <f t="shared" si="292"/>
        <v/>
      </c>
      <c r="S6031" s="91" t="str">
        <f t="shared" si="291"/>
        <v/>
      </c>
    </row>
    <row r="6032" spans="16:19" x14ac:dyDescent="0.2">
      <c r="P6032" s="134" t="str">
        <f t="shared" si="290"/>
        <v/>
      </c>
      <c r="Q6032" s="91" t="str">
        <f t="shared" si="292"/>
        <v/>
      </c>
      <c r="S6032" s="91" t="str">
        <f t="shared" si="291"/>
        <v/>
      </c>
    </row>
    <row r="6033" spans="16:19" x14ac:dyDescent="0.2">
      <c r="P6033" s="134" t="str">
        <f t="shared" si="290"/>
        <v/>
      </c>
      <c r="Q6033" s="91" t="str">
        <f t="shared" si="292"/>
        <v/>
      </c>
      <c r="S6033" s="91" t="str">
        <f t="shared" si="291"/>
        <v/>
      </c>
    </row>
    <row r="6034" spans="16:19" x14ac:dyDescent="0.2">
      <c r="P6034" s="134" t="str">
        <f t="shared" si="290"/>
        <v/>
      </c>
      <c r="Q6034" s="91" t="str">
        <f t="shared" si="292"/>
        <v/>
      </c>
      <c r="S6034" s="91" t="str">
        <f t="shared" si="291"/>
        <v/>
      </c>
    </row>
    <row r="6035" spans="16:19" x14ac:dyDescent="0.2">
      <c r="P6035" s="134" t="str">
        <f t="shared" si="290"/>
        <v/>
      </c>
      <c r="Q6035" s="91" t="str">
        <f t="shared" si="292"/>
        <v/>
      </c>
      <c r="S6035" s="91" t="str">
        <f t="shared" si="291"/>
        <v/>
      </c>
    </row>
    <row r="6036" spans="16:19" x14ac:dyDescent="0.2">
      <c r="P6036" s="134" t="str">
        <f t="shared" si="290"/>
        <v/>
      </c>
      <c r="Q6036" s="91" t="str">
        <f t="shared" si="292"/>
        <v/>
      </c>
      <c r="S6036" s="91" t="str">
        <f t="shared" si="291"/>
        <v/>
      </c>
    </row>
    <row r="6037" spans="16:19" x14ac:dyDescent="0.2">
      <c r="P6037" s="134" t="str">
        <f t="shared" si="290"/>
        <v/>
      </c>
      <c r="Q6037" s="91" t="str">
        <f t="shared" si="292"/>
        <v/>
      </c>
      <c r="S6037" s="91" t="str">
        <f t="shared" si="291"/>
        <v/>
      </c>
    </row>
    <row r="6038" spans="16:19" x14ac:dyDescent="0.2">
      <c r="P6038" s="134" t="str">
        <f t="shared" si="290"/>
        <v/>
      </c>
      <c r="Q6038" s="91" t="str">
        <f t="shared" si="292"/>
        <v/>
      </c>
      <c r="S6038" s="91" t="str">
        <f t="shared" si="291"/>
        <v/>
      </c>
    </row>
    <row r="6039" spans="16:19" x14ac:dyDescent="0.2">
      <c r="P6039" s="134" t="str">
        <f t="shared" si="290"/>
        <v/>
      </c>
      <c r="Q6039" s="91" t="str">
        <f t="shared" si="292"/>
        <v/>
      </c>
      <c r="S6039" s="91" t="str">
        <f t="shared" si="291"/>
        <v/>
      </c>
    </row>
    <row r="6040" spans="16:19" x14ac:dyDescent="0.2">
      <c r="P6040" s="134" t="str">
        <f t="shared" si="290"/>
        <v/>
      </c>
      <c r="Q6040" s="91" t="str">
        <f t="shared" si="292"/>
        <v/>
      </c>
      <c r="S6040" s="91" t="str">
        <f t="shared" si="291"/>
        <v/>
      </c>
    </row>
    <row r="6041" spans="16:19" x14ac:dyDescent="0.2">
      <c r="P6041" s="134" t="str">
        <f t="shared" si="290"/>
        <v/>
      </c>
      <c r="Q6041" s="91" t="str">
        <f t="shared" si="292"/>
        <v/>
      </c>
      <c r="S6041" s="91" t="str">
        <f t="shared" si="291"/>
        <v/>
      </c>
    </row>
    <row r="6042" spans="16:19" x14ac:dyDescent="0.2">
      <c r="P6042" s="134" t="str">
        <f t="shared" si="290"/>
        <v/>
      </c>
      <c r="Q6042" s="91" t="str">
        <f t="shared" si="292"/>
        <v/>
      </c>
      <c r="S6042" s="91" t="str">
        <f t="shared" si="291"/>
        <v/>
      </c>
    </row>
    <row r="6043" spans="16:19" x14ac:dyDescent="0.2">
      <c r="P6043" s="134" t="str">
        <f t="shared" si="290"/>
        <v/>
      </c>
      <c r="Q6043" s="91" t="str">
        <f t="shared" si="292"/>
        <v/>
      </c>
      <c r="S6043" s="91" t="str">
        <f t="shared" si="291"/>
        <v/>
      </c>
    </row>
    <row r="6044" spans="16:19" x14ac:dyDescent="0.2">
      <c r="P6044" s="134" t="str">
        <f t="shared" si="290"/>
        <v/>
      </c>
      <c r="Q6044" s="91" t="str">
        <f t="shared" si="292"/>
        <v/>
      </c>
      <c r="S6044" s="91" t="str">
        <f t="shared" si="291"/>
        <v/>
      </c>
    </row>
    <row r="6045" spans="16:19" x14ac:dyDescent="0.2">
      <c r="P6045" s="134" t="str">
        <f t="shared" si="290"/>
        <v/>
      </c>
      <c r="Q6045" s="91" t="str">
        <f t="shared" si="292"/>
        <v/>
      </c>
      <c r="S6045" s="91" t="str">
        <f t="shared" si="291"/>
        <v/>
      </c>
    </row>
    <row r="6046" spans="16:19" x14ac:dyDescent="0.2">
      <c r="P6046" s="134" t="str">
        <f t="shared" si="290"/>
        <v/>
      </c>
      <c r="Q6046" s="91" t="str">
        <f t="shared" si="292"/>
        <v/>
      </c>
      <c r="S6046" s="91" t="str">
        <f t="shared" si="291"/>
        <v/>
      </c>
    </row>
    <row r="6047" spans="16:19" x14ac:dyDescent="0.2">
      <c r="P6047" s="134" t="str">
        <f t="shared" si="290"/>
        <v/>
      </c>
      <c r="Q6047" s="91" t="str">
        <f t="shared" si="292"/>
        <v/>
      </c>
      <c r="S6047" s="91" t="str">
        <f t="shared" si="291"/>
        <v/>
      </c>
    </row>
    <row r="6048" spans="16:19" x14ac:dyDescent="0.2">
      <c r="P6048" s="134" t="str">
        <f t="shared" si="290"/>
        <v/>
      </c>
      <c r="Q6048" s="91" t="str">
        <f t="shared" si="292"/>
        <v/>
      </c>
      <c r="S6048" s="91" t="str">
        <f t="shared" si="291"/>
        <v/>
      </c>
    </row>
    <row r="6049" spans="16:19" x14ac:dyDescent="0.2">
      <c r="P6049" s="134" t="str">
        <f t="shared" si="290"/>
        <v/>
      </c>
      <c r="Q6049" s="91" t="str">
        <f t="shared" si="292"/>
        <v/>
      </c>
      <c r="S6049" s="91" t="str">
        <f t="shared" si="291"/>
        <v/>
      </c>
    </row>
    <row r="6050" spans="16:19" x14ac:dyDescent="0.2">
      <c r="P6050" s="134" t="str">
        <f t="shared" si="290"/>
        <v/>
      </c>
      <c r="Q6050" s="91" t="str">
        <f t="shared" si="292"/>
        <v/>
      </c>
      <c r="S6050" s="91" t="str">
        <f t="shared" si="291"/>
        <v/>
      </c>
    </row>
    <row r="6051" spans="16:19" x14ac:dyDescent="0.2">
      <c r="P6051" s="134" t="str">
        <f t="shared" si="290"/>
        <v/>
      </c>
      <c r="Q6051" s="91" t="str">
        <f t="shared" si="292"/>
        <v/>
      </c>
      <c r="S6051" s="91" t="str">
        <f t="shared" si="291"/>
        <v/>
      </c>
    </row>
    <row r="6052" spans="16:19" x14ac:dyDescent="0.2">
      <c r="P6052" s="134" t="str">
        <f t="shared" si="290"/>
        <v/>
      </c>
      <c r="Q6052" s="91" t="str">
        <f t="shared" si="292"/>
        <v/>
      </c>
      <c r="S6052" s="91" t="str">
        <f t="shared" si="291"/>
        <v/>
      </c>
    </row>
    <row r="6053" spans="16:19" x14ac:dyDescent="0.2">
      <c r="P6053" s="134" t="str">
        <f t="shared" si="290"/>
        <v/>
      </c>
      <c r="Q6053" s="91" t="str">
        <f t="shared" si="292"/>
        <v/>
      </c>
      <c r="S6053" s="91" t="str">
        <f t="shared" si="291"/>
        <v/>
      </c>
    </row>
    <row r="6054" spans="16:19" x14ac:dyDescent="0.2">
      <c r="P6054" s="134" t="str">
        <f t="shared" si="290"/>
        <v/>
      </c>
      <c r="Q6054" s="91" t="str">
        <f t="shared" si="292"/>
        <v/>
      </c>
      <c r="S6054" s="91" t="str">
        <f t="shared" si="291"/>
        <v/>
      </c>
    </row>
    <row r="6055" spans="16:19" x14ac:dyDescent="0.2">
      <c r="P6055" s="134" t="str">
        <f t="shared" si="290"/>
        <v/>
      </c>
      <c r="Q6055" s="91" t="str">
        <f t="shared" si="292"/>
        <v/>
      </c>
      <c r="S6055" s="91" t="str">
        <f t="shared" si="291"/>
        <v/>
      </c>
    </row>
    <row r="6056" spans="16:19" x14ac:dyDescent="0.2">
      <c r="P6056" s="134" t="str">
        <f t="shared" si="290"/>
        <v/>
      </c>
      <c r="Q6056" s="91" t="str">
        <f t="shared" si="292"/>
        <v/>
      </c>
      <c r="S6056" s="91" t="str">
        <f t="shared" si="291"/>
        <v/>
      </c>
    </row>
    <row r="6057" spans="16:19" x14ac:dyDescent="0.2">
      <c r="P6057" s="134" t="str">
        <f t="shared" si="290"/>
        <v/>
      </c>
      <c r="Q6057" s="91" t="str">
        <f t="shared" si="292"/>
        <v/>
      </c>
      <c r="S6057" s="91" t="str">
        <f t="shared" si="291"/>
        <v/>
      </c>
    </row>
    <row r="6058" spans="16:19" x14ac:dyDescent="0.2">
      <c r="P6058" s="134" t="str">
        <f t="shared" si="290"/>
        <v/>
      </c>
      <c r="Q6058" s="91" t="str">
        <f t="shared" si="292"/>
        <v/>
      </c>
      <c r="S6058" s="91" t="str">
        <f t="shared" si="291"/>
        <v/>
      </c>
    </row>
    <row r="6059" spans="16:19" x14ac:dyDescent="0.2">
      <c r="P6059" s="134" t="str">
        <f t="shared" si="290"/>
        <v/>
      </c>
      <c r="Q6059" s="91" t="str">
        <f t="shared" si="292"/>
        <v/>
      </c>
      <c r="S6059" s="91" t="str">
        <f t="shared" si="291"/>
        <v/>
      </c>
    </row>
    <row r="6060" spans="16:19" x14ac:dyDescent="0.2">
      <c r="P6060" s="134" t="str">
        <f t="shared" si="290"/>
        <v/>
      </c>
      <c r="Q6060" s="91" t="str">
        <f t="shared" si="292"/>
        <v/>
      </c>
      <c r="S6060" s="91" t="str">
        <f t="shared" si="291"/>
        <v/>
      </c>
    </row>
    <row r="6061" spans="16:19" x14ac:dyDescent="0.2">
      <c r="P6061" s="134" t="str">
        <f t="shared" si="290"/>
        <v/>
      </c>
      <c r="Q6061" s="91" t="str">
        <f t="shared" si="292"/>
        <v/>
      </c>
      <c r="S6061" s="91" t="str">
        <f t="shared" si="291"/>
        <v/>
      </c>
    </row>
    <row r="6062" spans="16:19" x14ac:dyDescent="0.2">
      <c r="P6062" s="134" t="str">
        <f t="shared" si="290"/>
        <v/>
      </c>
      <c r="Q6062" s="91" t="str">
        <f t="shared" si="292"/>
        <v/>
      </c>
      <c r="S6062" s="91" t="str">
        <f t="shared" si="291"/>
        <v/>
      </c>
    </row>
    <row r="6063" spans="16:19" x14ac:dyDescent="0.2">
      <c r="P6063" s="134" t="str">
        <f t="shared" si="290"/>
        <v/>
      </c>
      <c r="Q6063" s="91" t="str">
        <f t="shared" si="292"/>
        <v/>
      </c>
      <c r="S6063" s="91" t="str">
        <f t="shared" si="291"/>
        <v/>
      </c>
    </row>
    <row r="6064" spans="16:19" x14ac:dyDescent="0.2">
      <c r="P6064" s="134" t="str">
        <f t="shared" si="290"/>
        <v/>
      </c>
      <c r="Q6064" s="91" t="str">
        <f t="shared" si="292"/>
        <v/>
      </c>
      <c r="S6064" s="91" t="str">
        <f t="shared" si="291"/>
        <v/>
      </c>
    </row>
    <row r="6065" spans="16:19" x14ac:dyDescent="0.2">
      <c r="P6065" s="134" t="str">
        <f t="shared" si="290"/>
        <v/>
      </c>
      <c r="Q6065" s="91" t="str">
        <f t="shared" si="292"/>
        <v/>
      </c>
      <c r="S6065" s="91" t="str">
        <f t="shared" si="291"/>
        <v/>
      </c>
    </row>
    <row r="6066" spans="16:19" x14ac:dyDescent="0.2">
      <c r="P6066" s="134" t="str">
        <f t="shared" si="290"/>
        <v/>
      </c>
      <c r="Q6066" s="91" t="str">
        <f t="shared" si="292"/>
        <v/>
      </c>
      <c r="S6066" s="91" t="str">
        <f t="shared" si="291"/>
        <v/>
      </c>
    </row>
    <row r="6067" spans="16:19" x14ac:dyDescent="0.2">
      <c r="P6067" s="134" t="str">
        <f t="shared" si="290"/>
        <v/>
      </c>
      <c r="Q6067" s="91" t="str">
        <f t="shared" si="292"/>
        <v/>
      </c>
      <c r="S6067" s="91" t="str">
        <f t="shared" si="291"/>
        <v/>
      </c>
    </row>
    <row r="6068" spans="16:19" x14ac:dyDescent="0.2">
      <c r="P6068" s="134" t="str">
        <f t="shared" si="290"/>
        <v/>
      </c>
      <c r="Q6068" s="91" t="str">
        <f t="shared" si="292"/>
        <v/>
      </c>
      <c r="S6068" s="91" t="str">
        <f t="shared" si="291"/>
        <v/>
      </c>
    </row>
    <row r="6069" spans="16:19" x14ac:dyDescent="0.2">
      <c r="P6069" s="134" t="str">
        <f t="shared" si="290"/>
        <v/>
      </c>
      <c r="Q6069" s="91" t="str">
        <f t="shared" si="292"/>
        <v/>
      </c>
      <c r="S6069" s="91" t="str">
        <f t="shared" si="291"/>
        <v/>
      </c>
    </row>
    <row r="6070" spans="16:19" x14ac:dyDescent="0.2">
      <c r="P6070" s="134" t="str">
        <f t="shared" si="290"/>
        <v/>
      </c>
      <c r="Q6070" s="91" t="str">
        <f t="shared" si="292"/>
        <v/>
      </c>
      <c r="S6070" s="91" t="str">
        <f t="shared" si="291"/>
        <v/>
      </c>
    </row>
    <row r="6071" spans="16:19" x14ac:dyDescent="0.2">
      <c r="P6071" s="134" t="str">
        <f t="shared" si="290"/>
        <v/>
      </c>
      <c r="Q6071" s="91" t="str">
        <f t="shared" si="292"/>
        <v/>
      </c>
      <c r="S6071" s="91" t="str">
        <f t="shared" si="291"/>
        <v/>
      </c>
    </row>
    <row r="6072" spans="16:19" x14ac:dyDescent="0.2">
      <c r="P6072" s="134" t="str">
        <f t="shared" si="290"/>
        <v/>
      </c>
      <c r="Q6072" s="91" t="str">
        <f t="shared" si="292"/>
        <v/>
      </c>
      <c r="S6072" s="91" t="str">
        <f t="shared" si="291"/>
        <v/>
      </c>
    </row>
    <row r="6073" spans="16:19" x14ac:dyDescent="0.2">
      <c r="P6073" s="134" t="str">
        <f t="shared" si="290"/>
        <v/>
      </c>
      <c r="Q6073" s="91" t="str">
        <f t="shared" si="292"/>
        <v/>
      </c>
      <c r="S6073" s="91" t="str">
        <f t="shared" si="291"/>
        <v/>
      </c>
    </row>
    <row r="6074" spans="16:19" x14ac:dyDescent="0.2">
      <c r="P6074" s="134" t="str">
        <f t="shared" si="290"/>
        <v/>
      </c>
      <c r="Q6074" s="91" t="str">
        <f t="shared" si="292"/>
        <v/>
      </c>
      <c r="S6074" s="91" t="str">
        <f t="shared" si="291"/>
        <v/>
      </c>
    </row>
    <row r="6075" spans="16:19" x14ac:dyDescent="0.2">
      <c r="P6075" s="134" t="str">
        <f t="shared" si="290"/>
        <v/>
      </c>
      <c r="Q6075" s="91" t="str">
        <f t="shared" si="292"/>
        <v/>
      </c>
      <c r="S6075" s="91" t="str">
        <f t="shared" si="291"/>
        <v/>
      </c>
    </row>
    <row r="6076" spans="16:19" x14ac:dyDescent="0.2">
      <c r="P6076" s="134" t="str">
        <f t="shared" si="290"/>
        <v/>
      </c>
      <c r="Q6076" s="91" t="str">
        <f t="shared" si="292"/>
        <v/>
      </c>
      <c r="S6076" s="91" t="str">
        <f t="shared" si="291"/>
        <v/>
      </c>
    </row>
    <row r="6077" spans="16:19" x14ac:dyDescent="0.2">
      <c r="P6077" s="134" t="str">
        <f t="shared" si="290"/>
        <v/>
      </c>
      <c r="Q6077" s="91" t="str">
        <f t="shared" si="292"/>
        <v/>
      </c>
      <c r="S6077" s="91" t="str">
        <f t="shared" si="291"/>
        <v/>
      </c>
    </row>
    <row r="6078" spans="16:19" x14ac:dyDescent="0.2">
      <c r="P6078" s="134" t="str">
        <f t="shared" si="290"/>
        <v/>
      </c>
      <c r="Q6078" s="91" t="str">
        <f t="shared" si="292"/>
        <v/>
      </c>
      <c r="S6078" s="91" t="str">
        <f t="shared" si="291"/>
        <v/>
      </c>
    </row>
    <row r="6079" spans="16:19" x14ac:dyDescent="0.2">
      <c r="P6079" s="134" t="str">
        <f t="shared" si="290"/>
        <v/>
      </c>
      <c r="Q6079" s="91" t="str">
        <f t="shared" si="292"/>
        <v/>
      </c>
      <c r="S6079" s="91" t="str">
        <f t="shared" si="291"/>
        <v/>
      </c>
    </row>
    <row r="6080" spans="16:19" x14ac:dyDescent="0.2">
      <c r="P6080" s="134" t="str">
        <f t="shared" si="290"/>
        <v/>
      </c>
      <c r="Q6080" s="91" t="str">
        <f t="shared" si="292"/>
        <v/>
      </c>
      <c r="S6080" s="91" t="str">
        <f t="shared" si="291"/>
        <v/>
      </c>
    </row>
    <row r="6081" spans="16:19" x14ac:dyDescent="0.2">
      <c r="P6081" s="134" t="str">
        <f t="shared" si="290"/>
        <v/>
      </c>
      <c r="Q6081" s="91" t="str">
        <f t="shared" si="292"/>
        <v/>
      </c>
      <c r="S6081" s="91" t="str">
        <f t="shared" si="291"/>
        <v/>
      </c>
    </row>
    <row r="6082" spans="16:19" x14ac:dyDescent="0.2">
      <c r="P6082" s="134" t="str">
        <f t="shared" si="290"/>
        <v/>
      </c>
      <c r="Q6082" s="91" t="str">
        <f t="shared" si="292"/>
        <v/>
      </c>
      <c r="S6082" s="91" t="str">
        <f t="shared" si="291"/>
        <v/>
      </c>
    </row>
    <row r="6083" spans="16:19" x14ac:dyDescent="0.2">
      <c r="P6083" s="134" t="str">
        <f t="shared" ref="P6083:P6146" si="293">IF(A6083="","",1)</f>
        <v/>
      </c>
      <c r="Q6083" s="91" t="str">
        <f t="shared" si="292"/>
        <v/>
      </c>
      <c r="S6083" s="91" t="str">
        <f t="shared" ref="S6083:S6146" si="294">IF(T6083="AGENT",2,"")&amp;IF(T6083="CLIENT",1,"")</f>
        <v/>
      </c>
    </row>
    <row r="6084" spans="16:19" x14ac:dyDescent="0.2">
      <c r="P6084" s="134" t="str">
        <f t="shared" si="293"/>
        <v/>
      </c>
      <c r="Q6084" s="91" t="str">
        <f t="shared" ref="Q6084:Q6147" si="295">IF(OR(L6084="TROP CHER ALL IN", L6084="TROP CHER FOB", L6084="TROP CHER FRET", L6084="REP HORS DELAIS", L6084="PDT NON ADAPTE", L6084="CDE ANNULEE", L6084="AUTRE"),1, "")</f>
        <v/>
      </c>
      <c r="S6084" s="91" t="str">
        <f t="shared" si="294"/>
        <v/>
      </c>
    </row>
    <row r="6085" spans="16:19" x14ac:dyDescent="0.2">
      <c r="P6085" s="134" t="str">
        <f t="shared" si="293"/>
        <v/>
      </c>
      <c r="Q6085" s="91" t="str">
        <f t="shared" si="295"/>
        <v/>
      </c>
      <c r="S6085" s="91" t="str">
        <f t="shared" si="294"/>
        <v/>
      </c>
    </row>
    <row r="6086" spans="16:19" x14ac:dyDescent="0.2">
      <c r="P6086" s="134" t="str">
        <f t="shared" si="293"/>
        <v/>
      </c>
      <c r="Q6086" s="91" t="str">
        <f t="shared" si="295"/>
        <v/>
      </c>
      <c r="S6086" s="91" t="str">
        <f t="shared" si="294"/>
        <v/>
      </c>
    </row>
    <row r="6087" spans="16:19" x14ac:dyDescent="0.2">
      <c r="P6087" s="134" t="str">
        <f t="shared" si="293"/>
        <v/>
      </c>
      <c r="Q6087" s="91" t="str">
        <f t="shared" si="295"/>
        <v/>
      </c>
      <c r="S6087" s="91" t="str">
        <f t="shared" si="294"/>
        <v/>
      </c>
    </row>
    <row r="6088" spans="16:19" x14ac:dyDescent="0.2">
      <c r="P6088" s="134" t="str">
        <f t="shared" si="293"/>
        <v/>
      </c>
      <c r="Q6088" s="91" t="str">
        <f t="shared" si="295"/>
        <v/>
      </c>
      <c r="S6088" s="91" t="str">
        <f t="shared" si="294"/>
        <v/>
      </c>
    </row>
    <row r="6089" spans="16:19" x14ac:dyDescent="0.2">
      <c r="P6089" s="134" t="str">
        <f t="shared" si="293"/>
        <v/>
      </c>
      <c r="Q6089" s="91" t="str">
        <f t="shared" si="295"/>
        <v/>
      </c>
      <c r="S6089" s="91" t="str">
        <f t="shared" si="294"/>
        <v/>
      </c>
    </row>
    <row r="6090" spans="16:19" x14ac:dyDescent="0.2">
      <c r="P6090" s="134" t="str">
        <f t="shared" si="293"/>
        <v/>
      </c>
      <c r="Q6090" s="91" t="str">
        <f t="shared" si="295"/>
        <v/>
      </c>
      <c r="S6090" s="91" t="str">
        <f t="shared" si="294"/>
        <v/>
      </c>
    </row>
    <row r="6091" spans="16:19" x14ac:dyDescent="0.2">
      <c r="P6091" s="134" t="str">
        <f t="shared" si="293"/>
        <v/>
      </c>
      <c r="Q6091" s="91" t="str">
        <f t="shared" si="295"/>
        <v/>
      </c>
      <c r="S6091" s="91" t="str">
        <f t="shared" si="294"/>
        <v/>
      </c>
    </row>
    <row r="6092" spans="16:19" x14ac:dyDescent="0.2">
      <c r="P6092" s="134" t="str">
        <f t="shared" si="293"/>
        <v/>
      </c>
      <c r="Q6092" s="91" t="str">
        <f t="shared" si="295"/>
        <v/>
      </c>
      <c r="S6092" s="91" t="str">
        <f t="shared" si="294"/>
        <v/>
      </c>
    </row>
    <row r="6093" spans="16:19" x14ac:dyDescent="0.2">
      <c r="P6093" s="134" t="str">
        <f t="shared" si="293"/>
        <v/>
      </c>
      <c r="Q6093" s="91" t="str">
        <f t="shared" si="295"/>
        <v/>
      </c>
      <c r="S6093" s="91" t="str">
        <f t="shared" si="294"/>
        <v/>
      </c>
    </row>
    <row r="6094" spans="16:19" x14ac:dyDescent="0.2">
      <c r="P6094" s="134" t="str">
        <f t="shared" si="293"/>
        <v/>
      </c>
      <c r="Q6094" s="91" t="str">
        <f t="shared" si="295"/>
        <v/>
      </c>
      <c r="S6094" s="91" t="str">
        <f t="shared" si="294"/>
        <v/>
      </c>
    </row>
    <row r="6095" spans="16:19" x14ac:dyDescent="0.2">
      <c r="P6095" s="134" t="str">
        <f t="shared" si="293"/>
        <v/>
      </c>
      <c r="Q6095" s="91" t="str">
        <f t="shared" si="295"/>
        <v/>
      </c>
      <c r="S6095" s="91" t="str">
        <f t="shared" si="294"/>
        <v/>
      </c>
    </row>
    <row r="6096" spans="16:19" x14ac:dyDescent="0.2">
      <c r="P6096" s="134" t="str">
        <f t="shared" si="293"/>
        <v/>
      </c>
      <c r="Q6096" s="91" t="str">
        <f t="shared" si="295"/>
        <v/>
      </c>
      <c r="S6096" s="91" t="str">
        <f t="shared" si="294"/>
        <v/>
      </c>
    </row>
    <row r="6097" spans="16:19" x14ac:dyDescent="0.2">
      <c r="P6097" s="134" t="str">
        <f t="shared" si="293"/>
        <v/>
      </c>
      <c r="Q6097" s="91" t="str">
        <f t="shared" si="295"/>
        <v/>
      </c>
      <c r="S6097" s="91" t="str">
        <f t="shared" si="294"/>
        <v/>
      </c>
    </row>
    <row r="6098" spans="16:19" x14ac:dyDescent="0.2">
      <c r="P6098" s="134" t="str">
        <f t="shared" si="293"/>
        <v/>
      </c>
      <c r="Q6098" s="91" t="str">
        <f t="shared" si="295"/>
        <v/>
      </c>
      <c r="S6098" s="91" t="str">
        <f t="shared" si="294"/>
        <v/>
      </c>
    </row>
    <row r="6099" spans="16:19" x14ac:dyDescent="0.2">
      <c r="P6099" s="134" t="str">
        <f t="shared" si="293"/>
        <v/>
      </c>
      <c r="Q6099" s="91" t="str">
        <f t="shared" si="295"/>
        <v/>
      </c>
      <c r="S6099" s="91" t="str">
        <f t="shared" si="294"/>
        <v/>
      </c>
    </row>
    <row r="6100" spans="16:19" x14ac:dyDescent="0.2">
      <c r="P6100" s="134" t="str">
        <f t="shared" si="293"/>
        <v/>
      </c>
      <c r="Q6100" s="91" t="str">
        <f t="shared" si="295"/>
        <v/>
      </c>
      <c r="S6100" s="91" t="str">
        <f t="shared" si="294"/>
        <v/>
      </c>
    </row>
    <row r="6101" spans="16:19" x14ac:dyDescent="0.2">
      <c r="P6101" s="134" t="str">
        <f t="shared" si="293"/>
        <v/>
      </c>
      <c r="Q6101" s="91" t="str">
        <f t="shared" si="295"/>
        <v/>
      </c>
      <c r="S6101" s="91" t="str">
        <f t="shared" si="294"/>
        <v/>
      </c>
    </row>
    <row r="6102" spans="16:19" x14ac:dyDescent="0.2">
      <c r="P6102" s="134" t="str">
        <f t="shared" si="293"/>
        <v/>
      </c>
      <c r="Q6102" s="91" t="str">
        <f t="shared" si="295"/>
        <v/>
      </c>
      <c r="S6102" s="91" t="str">
        <f t="shared" si="294"/>
        <v/>
      </c>
    </row>
    <row r="6103" spans="16:19" x14ac:dyDescent="0.2">
      <c r="P6103" s="134" t="str">
        <f t="shared" si="293"/>
        <v/>
      </c>
      <c r="Q6103" s="91" t="str">
        <f t="shared" si="295"/>
        <v/>
      </c>
      <c r="S6103" s="91" t="str">
        <f t="shared" si="294"/>
        <v/>
      </c>
    </row>
    <row r="6104" spans="16:19" x14ac:dyDescent="0.2">
      <c r="P6104" s="134" t="str">
        <f t="shared" si="293"/>
        <v/>
      </c>
      <c r="Q6104" s="91" t="str">
        <f t="shared" si="295"/>
        <v/>
      </c>
      <c r="S6104" s="91" t="str">
        <f t="shared" si="294"/>
        <v/>
      </c>
    </row>
    <row r="6105" spans="16:19" x14ac:dyDescent="0.2">
      <c r="P6105" s="134" t="str">
        <f t="shared" si="293"/>
        <v/>
      </c>
      <c r="Q6105" s="91" t="str">
        <f t="shared" si="295"/>
        <v/>
      </c>
      <c r="S6105" s="91" t="str">
        <f t="shared" si="294"/>
        <v/>
      </c>
    </row>
    <row r="6106" spans="16:19" x14ac:dyDescent="0.2">
      <c r="P6106" s="134" t="str">
        <f t="shared" si="293"/>
        <v/>
      </c>
      <c r="Q6106" s="91" t="str">
        <f t="shared" si="295"/>
        <v/>
      </c>
      <c r="S6106" s="91" t="str">
        <f t="shared" si="294"/>
        <v/>
      </c>
    </row>
    <row r="6107" spans="16:19" x14ac:dyDescent="0.2">
      <c r="P6107" s="134" t="str">
        <f t="shared" si="293"/>
        <v/>
      </c>
      <c r="Q6107" s="91" t="str">
        <f t="shared" si="295"/>
        <v/>
      </c>
      <c r="S6107" s="91" t="str">
        <f t="shared" si="294"/>
        <v/>
      </c>
    </row>
    <row r="6108" spans="16:19" x14ac:dyDescent="0.2">
      <c r="P6108" s="134" t="str">
        <f t="shared" si="293"/>
        <v/>
      </c>
      <c r="Q6108" s="91" t="str">
        <f t="shared" si="295"/>
        <v/>
      </c>
      <c r="S6108" s="91" t="str">
        <f t="shared" si="294"/>
        <v/>
      </c>
    </row>
    <row r="6109" spans="16:19" x14ac:dyDescent="0.2">
      <c r="P6109" s="134" t="str">
        <f t="shared" si="293"/>
        <v/>
      </c>
      <c r="Q6109" s="91" t="str">
        <f t="shared" si="295"/>
        <v/>
      </c>
      <c r="S6109" s="91" t="str">
        <f t="shared" si="294"/>
        <v/>
      </c>
    </row>
    <row r="6110" spans="16:19" x14ac:dyDescent="0.2">
      <c r="P6110" s="134" t="str">
        <f t="shared" si="293"/>
        <v/>
      </c>
      <c r="Q6110" s="91" t="str">
        <f t="shared" si="295"/>
        <v/>
      </c>
      <c r="S6110" s="91" t="str">
        <f t="shared" si="294"/>
        <v/>
      </c>
    </row>
    <row r="6111" spans="16:19" x14ac:dyDescent="0.2">
      <c r="P6111" s="134" t="str">
        <f t="shared" si="293"/>
        <v/>
      </c>
      <c r="Q6111" s="91" t="str">
        <f t="shared" si="295"/>
        <v/>
      </c>
      <c r="S6111" s="91" t="str">
        <f t="shared" si="294"/>
        <v/>
      </c>
    </row>
    <row r="6112" spans="16:19" x14ac:dyDescent="0.2">
      <c r="P6112" s="134" t="str">
        <f t="shared" si="293"/>
        <v/>
      </c>
      <c r="Q6112" s="91" t="str">
        <f t="shared" si="295"/>
        <v/>
      </c>
      <c r="S6112" s="91" t="str">
        <f t="shared" si="294"/>
        <v/>
      </c>
    </row>
    <row r="6113" spans="16:19" x14ac:dyDescent="0.2">
      <c r="P6113" s="134" t="str">
        <f t="shared" si="293"/>
        <v/>
      </c>
      <c r="Q6113" s="91" t="str">
        <f t="shared" si="295"/>
        <v/>
      </c>
      <c r="S6113" s="91" t="str">
        <f t="shared" si="294"/>
        <v/>
      </c>
    </row>
    <row r="6114" spans="16:19" x14ac:dyDescent="0.2">
      <c r="P6114" s="134" t="str">
        <f t="shared" si="293"/>
        <v/>
      </c>
      <c r="Q6114" s="91" t="str">
        <f t="shared" si="295"/>
        <v/>
      </c>
      <c r="S6114" s="91" t="str">
        <f t="shared" si="294"/>
        <v/>
      </c>
    </row>
    <row r="6115" spans="16:19" x14ac:dyDescent="0.2">
      <c r="P6115" s="134" t="str">
        <f t="shared" si="293"/>
        <v/>
      </c>
      <c r="Q6115" s="91" t="str">
        <f t="shared" si="295"/>
        <v/>
      </c>
      <c r="S6115" s="91" t="str">
        <f t="shared" si="294"/>
        <v/>
      </c>
    </row>
    <row r="6116" spans="16:19" x14ac:dyDescent="0.2">
      <c r="P6116" s="134" t="str">
        <f t="shared" si="293"/>
        <v/>
      </c>
      <c r="Q6116" s="91" t="str">
        <f t="shared" si="295"/>
        <v/>
      </c>
      <c r="S6116" s="91" t="str">
        <f t="shared" si="294"/>
        <v/>
      </c>
    </row>
    <row r="6117" spans="16:19" x14ac:dyDescent="0.2">
      <c r="P6117" s="134" t="str">
        <f t="shared" si="293"/>
        <v/>
      </c>
      <c r="Q6117" s="91" t="str">
        <f t="shared" si="295"/>
        <v/>
      </c>
      <c r="S6117" s="91" t="str">
        <f t="shared" si="294"/>
        <v/>
      </c>
    </row>
    <row r="6118" spans="16:19" x14ac:dyDescent="0.2">
      <c r="P6118" s="134" t="str">
        <f t="shared" si="293"/>
        <v/>
      </c>
      <c r="Q6118" s="91" t="str">
        <f t="shared" si="295"/>
        <v/>
      </c>
      <c r="S6118" s="91" t="str">
        <f t="shared" si="294"/>
        <v/>
      </c>
    </row>
    <row r="6119" spans="16:19" x14ac:dyDescent="0.2">
      <c r="P6119" s="134" t="str">
        <f t="shared" si="293"/>
        <v/>
      </c>
      <c r="Q6119" s="91" t="str">
        <f t="shared" si="295"/>
        <v/>
      </c>
      <c r="S6119" s="91" t="str">
        <f t="shared" si="294"/>
        <v/>
      </c>
    </row>
    <row r="6120" spans="16:19" x14ac:dyDescent="0.2">
      <c r="P6120" s="134" t="str">
        <f t="shared" si="293"/>
        <v/>
      </c>
      <c r="Q6120" s="91" t="str">
        <f t="shared" si="295"/>
        <v/>
      </c>
      <c r="S6120" s="91" t="str">
        <f t="shared" si="294"/>
        <v/>
      </c>
    </row>
    <row r="6121" spans="16:19" x14ac:dyDescent="0.2">
      <c r="P6121" s="134" t="str">
        <f t="shared" si="293"/>
        <v/>
      </c>
      <c r="Q6121" s="91" t="str">
        <f t="shared" si="295"/>
        <v/>
      </c>
      <c r="S6121" s="91" t="str">
        <f t="shared" si="294"/>
        <v/>
      </c>
    </row>
    <row r="6122" spans="16:19" x14ac:dyDescent="0.2">
      <c r="P6122" s="134" t="str">
        <f t="shared" si="293"/>
        <v/>
      </c>
      <c r="Q6122" s="91" t="str">
        <f t="shared" si="295"/>
        <v/>
      </c>
      <c r="S6122" s="91" t="str">
        <f t="shared" si="294"/>
        <v/>
      </c>
    </row>
    <row r="6123" spans="16:19" x14ac:dyDescent="0.2">
      <c r="P6123" s="134" t="str">
        <f t="shared" si="293"/>
        <v/>
      </c>
      <c r="Q6123" s="91" t="str">
        <f t="shared" si="295"/>
        <v/>
      </c>
      <c r="S6123" s="91" t="str">
        <f t="shared" si="294"/>
        <v/>
      </c>
    </row>
    <row r="6124" spans="16:19" x14ac:dyDescent="0.2">
      <c r="P6124" s="134" t="str">
        <f t="shared" si="293"/>
        <v/>
      </c>
      <c r="Q6124" s="91" t="str">
        <f t="shared" si="295"/>
        <v/>
      </c>
      <c r="S6124" s="91" t="str">
        <f t="shared" si="294"/>
        <v/>
      </c>
    </row>
    <row r="6125" spans="16:19" x14ac:dyDescent="0.2">
      <c r="P6125" s="134" t="str">
        <f t="shared" si="293"/>
        <v/>
      </c>
      <c r="Q6125" s="91" t="str">
        <f t="shared" si="295"/>
        <v/>
      </c>
      <c r="S6125" s="91" t="str">
        <f t="shared" si="294"/>
        <v/>
      </c>
    </row>
    <row r="6126" spans="16:19" x14ac:dyDescent="0.2">
      <c r="P6126" s="134" t="str">
        <f t="shared" si="293"/>
        <v/>
      </c>
      <c r="Q6126" s="91" t="str">
        <f t="shared" si="295"/>
        <v/>
      </c>
      <c r="S6126" s="91" t="str">
        <f t="shared" si="294"/>
        <v/>
      </c>
    </row>
    <row r="6127" spans="16:19" x14ac:dyDescent="0.2">
      <c r="P6127" s="134" t="str">
        <f t="shared" si="293"/>
        <v/>
      </c>
      <c r="Q6127" s="91" t="str">
        <f t="shared" si="295"/>
        <v/>
      </c>
      <c r="S6127" s="91" t="str">
        <f t="shared" si="294"/>
        <v/>
      </c>
    </row>
    <row r="6128" spans="16:19" x14ac:dyDescent="0.2">
      <c r="P6128" s="134" t="str">
        <f t="shared" si="293"/>
        <v/>
      </c>
      <c r="Q6128" s="91" t="str">
        <f t="shared" si="295"/>
        <v/>
      </c>
      <c r="S6128" s="91" t="str">
        <f t="shared" si="294"/>
        <v/>
      </c>
    </row>
    <row r="6129" spans="16:19" x14ac:dyDescent="0.2">
      <c r="P6129" s="134" t="str">
        <f t="shared" si="293"/>
        <v/>
      </c>
      <c r="Q6129" s="91" t="str">
        <f t="shared" si="295"/>
        <v/>
      </c>
      <c r="S6129" s="91" t="str">
        <f t="shared" si="294"/>
        <v/>
      </c>
    </row>
    <row r="6130" spans="16:19" x14ac:dyDescent="0.2">
      <c r="P6130" s="134" t="str">
        <f t="shared" si="293"/>
        <v/>
      </c>
      <c r="Q6130" s="91" t="str">
        <f t="shared" si="295"/>
        <v/>
      </c>
      <c r="S6130" s="91" t="str">
        <f t="shared" si="294"/>
        <v/>
      </c>
    </row>
    <row r="6131" spans="16:19" x14ac:dyDescent="0.2">
      <c r="P6131" s="134" t="str">
        <f t="shared" si="293"/>
        <v/>
      </c>
      <c r="Q6131" s="91" t="str">
        <f t="shared" si="295"/>
        <v/>
      </c>
      <c r="S6131" s="91" t="str">
        <f t="shared" si="294"/>
        <v/>
      </c>
    </row>
    <row r="6132" spans="16:19" x14ac:dyDescent="0.2">
      <c r="P6132" s="134" t="str">
        <f t="shared" si="293"/>
        <v/>
      </c>
      <c r="Q6132" s="91" t="str">
        <f t="shared" si="295"/>
        <v/>
      </c>
      <c r="S6132" s="91" t="str">
        <f t="shared" si="294"/>
        <v/>
      </c>
    </row>
    <row r="6133" spans="16:19" x14ac:dyDescent="0.2">
      <c r="P6133" s="134" t="str">
        <f t="shared" si="293"/>
        <v/>
      </c>
      <c r="Q6133" s="91" t="str">
        <f t="shared" si="295"/>
        <v/>
      </c>
      <c r="S6133" s="91" t="str">
        <f t="shared" si="294"/>
        <v/>
      </c>
    </row>
    <row r="6134" spans="16:19" x14ac:dyDescent="0.2">
      <c r="P6134" s="134" t="str">
        <f t="shared" si="293"/>
        <v/>
      </c>
      <c r="Q6134" s="91" t="str">
        <f t="shared" si="295"/>
        <v/>
      </c>
      <c r="S6134" s="91" t="str">
        <f t="shared" si="294"/>
        <v/>
      </c>
    </row>
    <row r="6135" spans="16:19" x14ac:dyDescent="0.2">
      <c r="P6135" s="134" t="str">
        <f t="shared" si="293"/>
        <v/>
      </c>
      <c r="Q6135" s="91" t="str">
        <f t="shared" si="295"/>
        <v/>
      </c>
      <c r="S6135" s="91" t="str">
        <f t="shared" si="294"/>
        <v/>
      </c>
    </row>
    <row r="6136" spans="16:19" x14ac:dyDescent="0.2">
      <c r="P6136" s="134" t="str">
        <f t="shared" si="293"/>
        <v/>
      </c>
      <c r="Q6136" s="91" t="str">
        <f t="shared" si="295"/>
        <v/>
      </c>
      <c r="S6136" s="91" t="str">
        <f t="shared" si="294"/>
        <v/>
      </c>
    </row>
    <row r="6137" spans="16:19" x14ac:dyDescent="0.2">
      <c r="P6137" s="134" t="str">
        <f t="shared" si="293"/>
        <v/>
      </c>
      <c r="Q6137" s="91" t="str">
        <f t="shared" si="295"/>
        <v/>
      </c>
      <c r="S6137" s="91" t="str">
        <f t="shared" si="294"/>
        <v/>
      </c>
    </row>
    <row r="6138" spans="16:19" x14ac:dyDescent="0.2">
      <c r="P6138" s="134" t="str">
        <f t="shared" si="293"/>
        <v/>
      </c>
      <c r="Q6138" s="91" t="str">
        <f t="shared" si="295"/>
        <v/>
      </c>
      <c r="S6138" s="91" t="str">
        <f t="shared" si="294"/>
        <v/>
      </c>
    </row>
    <row r="6139" spans="16:19" x14ac:dyDescent="0.2">
      <c r="P6139" s="134" t="str">
        <f t="shared" si="293"/>
        <v/>
      </c>
      <c r="Q6139" s="91" t="str">
        <f t="shared" si="295"/>
        <v/>
      </c>
      <c r="S6139" s="91" t="str">
        <f t="shared" si="294"/>
        <v/>
      </c>
    </row>
    <row r="6140" spans="16:19" x14ac:dyDescent="0.2">
      <c r="P6140" s="134" t="str">
        <f t="shared" si="293"/>
        <v/>
      </c>
      <c r="Q6140" s="91" t="str">
        <f t="shared" si="295"/>
        <v/>
      </c>
      <c r="S6140" s="91" t="str">
        <f t="shared" si="294"/>
        <v/>
      </c>
    </row>
    <row r="6141" spans="16:19" x14ac:dyDescent="0.2">
      <c r="P6141" s="134" t="str">
        <f t="shared" si="293"/>
        <v/>
      </c>
      <c r="Q6141" s="91" t="str">
        <f t="shared" si="295"/>
        <v/>
      </c>
      <c r="S6141" s="91" t="str">
        <f t="shared" si="294"/>
        <v/>
      </c>
    </row>
    <row r="6142" spans="16:19" x14ac:dyDescent="0.2">
      <c r="P6142" s="134" t="str">
        <f t="shared" si="293"/>
        <v/>
      </c>
      <c r="Q6142" s="91" t="str">
        <f t="shared" si="295"/>
        <v/>
      </c>
      <c r="S6142" s="91" t="str">
        <f t="shared" si="294"/>
        <v/>
      </c>
    </row>
    <row r="6143" spans="16:19" x14ac:dyDescent="0.2">
      <c r="P6143" s="134" t="str">
        <f t="shared" si="293"/>
        <v/>
      </c>
      <c r="Q6143" s="91" t="str">
        <f t="shared" si="295"/>
        <v/>
      </c>
      <c r="S6143" s="91" t="str">
        <f t="shared" si="294"/>
        <v/>
      </c>
    </row>
    <row r="6144" spans="16:19" x14ac:dyDescent="0.2">
      <c r="P6144" s="134" t="str">
        <f t="shared" si="293"/>
        <v/>
      </c>
      <c r="Q6144" s="91" t="str">
        <f t="shared" si="295"/>
        <v/>
      </c>
      <c r="S6144" s="91" t="str">
        <f t="shared" si="294"/>
        <v/>
      </c>
    </row>
    <row r="6145" spans="16:19" x14ac:dyDescent="0.2">
      <c r="P6145" s="134" t="str">
        <f t="shared" si="293"/>
        <v/>
      </c>
      <c r="Q6145" s="91" t="str">
        <f t="shared" si="295"/>
        <v/>
      </c>
      <c r="S6145" s="91" t="str">
        <f t="shared" si="294"/>
        <v/>
      </c>
    </row>
    <row r="6146" spans="16:19" x14ac:dyDescent="0.2">
      <c r="P6146" s="134" t="str">
        <f t="shared" si="293"/>
        <v/>
      </c>
      <c r="Q6146" s="91" t="str">
        <f t="shared" si="295"/>
        <v/>
      </c>
      <c r="S6146" s="91" t="str">
        <f t="shared" si="294"/>
        <v/>
      </c>
    </row>
    <row r="6147" spans="16:19" x14ac:dyDescent="0.2">
      <c r="P6147" s="134" t="str">
        <f t="shared" ref="P6147:P6210" si="296">IF(A6147="","",1)</f>
        <v/>
      </c>
      <c r="Q6147" s="91" t="str">
        <f t="shared" si="295"/>
        <v/>
      </c>
      <c r="S6147" s="91" t="str">
        <f t="shared" ref="S6147:S6210" si="297">IF(T6147="AGENT",2,"")&amp;IF(T6147="CLIENT",1,"")</f>
        <v/>
      </c>
    </row>
    <row r="6148" spans="16:19" x14ac:dyDescent="0.2">
      <c r="P6148" s="134" t="str">
        <f t="shared" si="296"/>
        <v/>
      </c>
      <c r="Q6148" s="91" t="str">
        <f t="shared" ref="Q6148:Q6211" si="298">IF(OR(L6148="TROP CHER ALL IN", L6148="TROP CHER FOB", L6148="TROP CHER FRET", L6148="REP HORS DELAIS", L6148="PDT NON ADAPTE", L6148="CDE ANNULEE", L6148="AUTRE"),1, "")</f>
        <v/>
      </c>
      <c r="S6148" s="91" t="str">
        <f t="shared" si="297"/>
        <v/>
      </c>
    </row>
    <row r="6149" spans="16:19" x14ac:dyDescent="0.2">
      <c r="P6149" s="134" t="str">
        <f t="shared" si="296"/>
        <v/>
      </c>
      <c r="Q6149" s="91" t="str">
        <f t="shared" si="298"/>
        <v/>
      </c>
      <c r="S6149" s="91" t="str">
        <f t="shared" si="297"/>
        <v/>
      </c>
    </row>
    <row r="6150" spans="16:19" x14ac:dyDescent="0.2">
      <c r="P6150" s="134" t="str">
        <f t="shared" si="296"/>
        <v/>
      </c>
      <c r="Q6150" s="91" t="str">
        <f t="shared" si="298"/>
        <v/>
      </c>
      <c r="S6150" s="91" t="str">
        <f t="shared" si="297"/>
        <v/>
      </c>
    </row>
    <row r="6151" spans="16:19" x14ac:dyDescent="0.2">
      <c r="P6151" s="134" t="str">
        <f t="shared" si="296"/>
        <v/>
      </c>
      <c r="Q6151" s="91" t="str">
        <f t="shared" si="298"/>
        <v/>
      </c>
      <c r="S6151" s="91" t="str">
        <f t="shared" si="297"/>
        <v/>
      </c>
    </row>
    <row r="6152" spans="16:19" x14ac:dyDescent="0.2">
      <c r="P6152" s="134" t="str">
        <f t="shared" si="296"/>
        <v/>
      </c>
      <c r="Q6152" s="91" t="str">
        <f t="shared" si="298"/>
        <v/>
      </c>
      <c r="S6152" s="91" t="str">
        <f t="shared" si="297"/>
        <v/>
      </c>
    </row>
    <row r="6153" spans="16:19" x14ac:dyDescent="0.2">
      <c r="P6153" s="134" t="str">
        <f t="shared" si="296"/>
        <v/>
      </c>
      <c r="Q6153" s="91" t="str">
        <f t="shared" si="298"/>
        <v/>
      </c>
      <c r="S6153" s="91" t="str">
        <f t="shared" si="297"/>
        <v/>
      </c>
    </row>
    <row r="6154" spans="16:19" x14ac:dyDescent="0.2">
      <c r="P6154" s="134" t="str">
        <f t="shared" si="296"/>
        <v/>
      </c>
      <c r="Q6154" s="91" t="str">
        <f t="shared" si="298"/>
        <v/>
      </c>
      <c r="S6154" s="91" t="str">
        <f t="shared" si="297"/>
        <v/>
      </c>
    </row>
    <row r="6155" spans="16:19" x14ac:dyDescent="0.2">
      <c r="P6155" s="134" t="str">
        <f t="shared" si="296"/>
        <v/>
      </c>
      <c r="Q6155" s="91" t="str">
        <f t="shared" si="298"/>
        <v/>
      </c>
      <c r="S6155" s="91" t="str">
        <f t="shared" si="297"/>
        <v/>
      </c>
    </row>
    <row r="6156" spans="16:19" x14ac:dyDescent="0.2">
      <c r="P6156" s="134" t="str">
        <f t="shared" si="296"/>
        <v/>
      </c>
      <c r="Q6156" s="91" t="str">
        <f t="shared" si="298"/>
        <v/>
      </c>
      <c r="S6156" s="91" t="str">
        <f t="shared" si="297"/>
        <v/>
      </c>
    </row>
    <row r="6157" spans="16:19" x14ac:dyDescent="0.2">
      <c r="P6157" s="134" t="str">
        <f t="shared" si="296"/>
        <v/>
      </c>
      <c r="Q6157" s="91" t="str">
        <f t="shared" si="298"/>
        <v/>
      </c>
      <c r="S6157" s="91" t="str">
        <f t="shared" si="297"/>
        <v/>
      </c>
    </row>
    <row r="6158" spans="16:19" x14ac:dyDescent="0.2">
      <c r="P6158" s="134" t="str">
        <f t="shared" si="296"/>
        <v/>
      </c>
      <c r="Q6158" s="91" t="str">
        <f t="shared" si="298"/>
        <v/>
      </c>
      <c r="S6158" s="91" t="str">
        <f t="shared" si="297"/>
        <v/>
      </c>
    </row>
    <row r="6159" spans="16:19" x14ac:dyDescent="0.2">
      <c r="P6159" s="134" t="str">
        <f t="shared" si="296"/>
        <v/>
      </c>
      <c r="Q6159" s="91" t="str">
        <f t="shared" si="298"/>
        <v/>
      </c>
      <c r="S6159" s="91" t="str">
        <f t="shared" si="297"/>
        <v/>
      </c>
    </row>
    <row r="6160" spans="16:19" x14ac:dyDescent="0.2">
      <c r="P6160" s="134" t="str">
        <f t="shared" si="296"/>
        <v/>
      </c>
      <c r="Q6160" s="91" t="str">
        <f t="shared" si="298"/>
        <v/>
      </c>
      <c r="S6160" s="91" t="str">
        <f t="shared" si="297"/>
        <v/>
      </c>
    </row>
    <row r="6161" spans="16:19" x14ac:dyDescent="0.2">
      <c r="P6161" s="134" t="str">
        <f t="shared" si="296"/>
        <v/>
      </c>
      <c r="Q6161" s="91" t="str">
        <f t="shared" si="298"/>
        <v/>
      </c>
      <c r="S6161" s="91" t="str">
        <f t="shared" si="297"/>
        <v/>
      </c>
    </row>
    <row r="6162" spans="16:19" x14ac:dyDescent="0.2">
      <c r="P6162" s="134" t="str">
        <f t="shared" si="296"/>
        <v/>
      </c>
      <c r="Q6162" s="91" t="str">
        <f t="shared" si="298"/>
        <v/>
      </c>
      <c r="S6162" s="91" t="str">
        <f t="shared" si="297"/>
        <v/>
      </c>
    </row>
    <row r="6163" spans="16:19" x14ac:dyDescent="0.2">
      <c r="P6163" s="134" t="str">
        <f t="shared" si="296"/>
        <v/>
      </c>
      <c r="Q6163" s="91" t="str">
        <f t="shared" si="298"/>
        <v/>
      </c>
      <c r="S6163" s="91" t="str">
        <f t="shared" si="297"/>
        <v/>
      </c>
    </row>
    <row r="6164" spans="16:19" x14ac:dyDescent="0.2">
      <c r="P6164" s="134" t="str">
        <f t="shared" si="296"/>
        <v/>
      </c>
      <c r="Q6164" s="91" t="str">
        <f t="shared" si="298"/>
        <v/>
      </c>
      <c r="S6164" s="91" t="str">
        <f t="shared" si="297"/>
        <v/>
      </c>
    </row>
    <row r="6165" spans="16:19" x14ac:dyDescent="0.2">
      <c r="P6165" s="134" t="str">
        <f t="shared" si="296"/>
        <v/>
      </c>
      <c r="Q6165" s="91" t="str">
        <f t="shared" si="298"/>
        <v/>
      </c>
      <c r="S6165" s="91" t="str">
        <f t="shared" si="297"/>
        <v/>
      </c>
    </row>
    <row r="6166" spans="16:19" x14ac:dyDescent="0.2">
      <c r="P6166" s="134" t="str">
        <f t="shared" si="296"/>
        <v/>
      </c>
      <c r="Q6166" s="91" t="str">
        <f t="shared" si="298"/>
        <v/>
      </c>
      <c r="S6166" s="91" t="str">
        <f t="shared" si="297"/>
        <v/>
      </c>
    </row>
    <row r="6167" spans="16:19" x14ac:dyDescent="0.2">
      <c r="P6167" s="134" t="str">
        <f t="shared" si="296"/>
        <v/>
      </c>
      <c r="Q6167" s="91" t="str">
        <f t="shared" si="298"/>
        <v/>
      </c>
      <c r="S6167" s="91" t="str">
        <f t="shared" si="297"/>
        <v/>
      </c>
    </row>
    <row r="6168" spans="16:19" x14ac:dyDescent="0.2">
      <c r="P6168" s="134" t="str">
        <f t="shared" si="296"/>
        <v/>
      </c>
      <c r="Q6168" s="91" t="str">
        <f t="shared" si="298"/>
        <v/>
      </c>
      <c r="S6168" s="91" t="str">
        <f t="shared" si="297"/>
        <v/>
      </c>
    </row>
    <row r="6169" spans="16:19" x14ac:dyDescent="0.2">
      <c r="P6169" s="134" t="str">
        <f t="shared" si="296"/>
        <v/>
      </c>
      <c r="Q6169" s="91" t="str">
        <f t="shared" si="298"/>
        <v/>
      </c>
      <c r="S6169" s="91" t="str">
        <f t="shared" si="297"/>
        <v/>
      </c>
    </row>
    <row r="6170" spans="16:19" x14ac:dyDescent="0.2">
      <c r="P6170" s="134" t="str">
        <f t="shared" si="296"/>
        <v/>
      </c>
      <c r="Q6170" s="91" t="str">
        <f t="shared" si="298"/>
        <v/>
      </c>
      <c r="S6170" s="91" t="str">
        <f t="shared" si="297"/>
        <v/>
      </c>
    </row>
    <row r="6171" spans="16:19" x14ac:dyDescent="0.2">
      <c r="P6171" s="134" t="str">
        <f t="shared" si="296"/>
        <v/>
      </c>
      <c r="Q6171" s="91" t="str">
        <f t="shared" si="298"/>
        <v/>
      </c>
      <c r="S6171" s="91" t="str">
        <f t="shared" si="297"/>
        <v/>
      </c>
    </row>
    <row r="6172" spans="16:19" x14ac:dyDescent="0.2">
      <c r="P6172" s="134" t="str">
        <f t="shared" si="296"/>
        <v/>
      </c>
      <c r="Q6172" s="91" t="str">
        <f t="shared" si="298"/>
        <v/>
      </c>
      <c r="S6172" s="91" t="str">
        <f t="shared" si="297"/>
        <v/>
      </c>
    </row>
    <row r="6173" spans="16:19" x14ac:dyDescent="0.2">
      <c r="P6173" s="134" t="str">
        <f t="shared" si="296"/>
        <v/>
      </c>
      <c r="Q6173" s="91" t="str">
        <f t="shared" si="298"/>
        <v/>
      </c>
      <c r="S6173" s="91" t="str">
        <f t="shared" si="297"/>
        <v/>
      </c>
    </row>
    <row r="6174" spans="16:19" x14ac:dyDescent="0.2">
      <c r="P6174" s="134" t="str">
        <f t="shared" si="296"/>
        <v/>
      </c>
      <c r="Q6174" s="91" t="str">
        <f t="shared" si="298"/>
        <v/>
      </c>
      <c r="S6174" s="91" t="str">
        <f t="shared" si="297"/>
        <v/>
      </c>
    </row>
    <row r="6175" spans="16:19" x14ac:dyDescent="0.2">
      <c r="P6175" s="134" t="str">
        <f t="shared" si="296"/>
        <v/>
      </c>
      <c r="Q6175" s="91" t="str">
        <f t="shared" si="298"/>
        <v/>
      </c>
      <c r="S6175" s="91" t="str">
        <f t="shared" si="297"/>
        <v/>
      </c>
    </row>
    <row r="6176" spans="16:19" x14ac:dyDescent="0.2">
      <c r="P6176" s="134" t="str">
        <f t="shared" si="296"/>
        <v/>
      </c>
      <c r="Q6176" s="91" t="str">
        <f t="shared" si="298"/>
        <v/>
      </c>
      <c r="S6176" s="91" t="str">
        <f t="shared" si="297"/>
        <v/>
      </c>
    </row>
    <row r="6177" spans="16:19" x14ac:dyDescent="0.2">
      <c r="P6177" s="134" t="str">
        <f t="shared" si="296"/>
        <v/>
      </c>
      <c r="Q6177" s="91" t="str">
        <f t="shared" si="298"/>
        <v/>
      </c>
      <c r="S6177" s="91" t="str">
        <f t="shared" si="297"/>
        <v/>
      </c>
    </row>
    <row r="6178" spans="16:19" x14ac:dyDescent="0.2">
      <c r="P6178" s="134" t="str">
        <f t="shared" si="296"/>
        <v/>
      </c>
      <c r="Q6178" s="91" t="str">
        <f t="shared" si="298"/>
        <v/>
      </c>
      <c r="S6178" s="91" t="str">
        <f t="shared" si="297"/>
        <v/>
      </c>
    </row>
    <row r="6179" spans="16:19" x14ac:dyDescent="0.2">
      <c r="P6179" s="134" t="str">
        <f t="shared" si="296"/>
        <v/>
      </c>
      <c r="Q6179" s="91" t="str">
        <f t="shared" si="298"/>
        <v/>
      </c>
      <c r="S6179" s="91" t="str">
        <f t="shared" si="297"/>
        <v/>
      </c>
    </row>
    <row r="6180" spans="16:19" x14ac:dyDescent="0.2">
      <c r="P6180" s="134" t="str">
        <f t="shared" si="296"/>
        <v/>
      </c>
      <c r="Q6180" s="91" t="str">
        <f t="shared" si="298"/>
        <v/>
      </c>
      <c r="S6180" s="91" t="str">
        <f t="shared" si="297"/>
        <v/>
      </c>
    </row>
    <row r="6181" spans="16:19" x14ac:dyDescent="0.2">
      <c r="P6181" s="134" t="str">
        <f t="shared" si="296"/>
        <v/>
      </c>
      <c r="Q6181" s="91" t="str">
        <f t="shared" si="298"/>
        <v/>
      </c>
      <c r="S6181" s="91" t="str">
        <f t="shared" si="297"/>
        <v/>
      </c>
    </row>
    <row r="6182" spans="16:19" x14ac:dyDescent="0.2">
      <c r="P6182" s="134" t="str">
        <f t="shared" si="296"/>
        <v/>
      </c>
      <c r="Q6182" s="91" t="str">
        <f t="shared" si="298"/>
        <v/>
      </c>
      <c r="S6182" s="91" t="str">
        <f t="shared" si="297"/>
        <v/>
      </c>
    </row>
    <row r="6183" spans="16:19" x14ac:dyDescent="0.2">
      <c r="P6183" s="134" t="str">
        <f t="shared" si="296"/>
        <v/>
      </c>
      <c r="Q6183" s="91" t="str">
        <f t="shared" si="298"/>
        <v/>
      </c>
      <c r="S6183" s="91" t="str">
        <f t="shared" si="297"/>
        <v/>
      </c>
    </row>
    <row r="6184" spans="16:19" x14ac:dyDescent="0.2">
      <c r="P6184" s="134" t="str">
        <f t="shared" si="296"/>
        <v/>
      </c>
      <c r="Q6184" s="91" t="str">
        <f t="shared" si="298"/>
        <v/>
      </c>
      <c r="S6184" s="91" t="str">
        <f t="shared" si="297"/>
        <v/>
      </c>
    </row>
    <row r="6185" spans="16:19" x14ac:dyDescent="0.2">
      <c r="P6185" s="134" t="str">
        <f t="shared" si="296"/>
        <v/>
      </c>
      <c r="Q6185" s="91" t="str">
        <f t="shared" si="298"/>
        <v/>
      </c>
      <c r="S6185" s="91" t="str">
        <f t="shared" si="297"/>
        <v/>
      </c>
    </row>
    <row r="6186" spans="16:19" x14ac:dyDescent="0.2">
      <c r="P6186" s="134" t="str">
        <f t="shared" si="296"/>
        <v/>
      </c>
      <c r="Q6186" s="91" t="str">
        <f t="shared" si="298"/>
        <v/>
      </c>
      <c r="S6186" s="91" t="str">
        <f t="shared" si="297"/>
        <v/>
      </c>
    </row>
    <row r="6187" spans="16:19" x14ac:dyDescent="0.2">
      <c r="P6187" s="134" t="str">
        <f t="shared" si="296"/>
        <v/>
      </c>
      <c r="Q6187" s="91" t="str">
        <f t="shared" si="298"/>
        <v/>
      </c>
      <c r="S6187" s="91" t="str">
        <f t="shared" si="297"/>
        <v/>
      </c>
    </row>
    <row r="6188" spans="16:19" x14ac:dyDescent="0.2">
      <c r="P6188" s="134" t="str">
        <f t="shared" si="296"/>
        <v/>
      </c>
      <c r="Q6188" s="91" t="str">
        <f t="shared" si="298"/>
        <v/>
      </c>
      <c r="S6188" s="91" t="str">
        <f t="shared" si="297"/>
        <v/>
      </c>
    </row>
    <row r="6189" spans="16:19" x14ac:dyDescent="0.2">
      <c r="P6189" s="134" t="str">
        <f t="shared" si="296"/>
        <v/>
      </c>
      <c r="Q6189" s="91" t="str">
        <f t="shared" si="298"/>
        <v/>
      </c>
      <c r="S6189" s="91" t="str">
        <f t="shared" si="297"/>
        <v/>
      </c>
    </row>
    <row r="6190" spans="16:19" x14ac:dyDescent="0.2">
      <c r="P6190" s="134" t="str">
        <f t="shared" si="296"/>
        <v/>
      </c>
      <c r="Q6190" s="91" t="str">
        <f t="shared" si="298"/>
        <v/>
      </c>
      <c r="S6190" s="91" t="str">
        <f t="shared" si="297"/>
        <v/>
      </c>
    </row>
    <row r="6191" spans="16:19" x14ac:dyDescent="0.2">
      <c r="P6191" s="134" t="str">
        <f t="shared" si="296"/>
        <v/>
      </c>
      <c r="Q6191" s="91" t="str">
        <f t="shared" si="298"/>
        <v/>
      </c>
      <c r="S6191" s="91" t="str">
        <f t="shared" si="297"/>
        <v/>
      </c>
    </row>
    <row r="6192" spans="16:19" x14ac:dyDescent="0.2">
      <c r="P6192" s="134" t="str">
        <f t="shared" si="296"/>
        <v/>
      </c>
      <c r="Q6192" s="91" t="str">
        <f t="shared" si="298"/>
        <v/>
      </c>
      <c r="S6192" s="91" t="str">
        <f t="shared" si="297"/>
        <v/>
      </c>
    </row>
    <row r="6193" spans="16:19" x14ac:dyDescent="0.2">
      <c r="P6193" s="134" t="str">
        <f t="shared" si="296"/>
        <v/>
      </c>
      <c r="Q6193" s="91" t="str">
        <f t="shared" si="298"/>
        <v/>
      </c>
      <c r="S6193" s="91" t="str">
        <f t="shared" si="297"/>
        <v/>
      </c>
    </row>
    <row r="6194" spans="16:19" x14ac:dyDescent="0.2">
      <c r="P6194" s="134" t="str">
        <f t="shared" si="296"/>
        <v/>
      </c>
      <c r="Q6194" s="91" t="str">
        <f t="shared" si="298"/>
        <v/>
      </c>
      <c r="S6194" s="91" t="str">
        <f t="shared" si="297"/>
        <v/>
      </c>
    </row>
    <row r="6195" spans="16:19" x14ac:dyDescent="0.2">
      <c r="P6195" s="134" t="str">
        <f t="shared" si="296"/>
        <v/>
      </c>
      <c r="Q6195" s="91" t="str">
        <f t="shared" si="298"/>
        <v/>
      </c>
      <c r="S6195" s="91" t="str">
        <f t="shared" si="297"/>
        <v/>
      </c>
    </row>
    <row r="6196" spans="16:19" x14ac:dyDescent="0.2">
      <c r="P6196" s="134" t="str">
        <f t="shared" si="296"/>
        <v/>
      </c>
      <c r="Q6196" s="91" t="str">
        <f t="shared" si="298"/>
        <v/>
      </c>
      <c r="S6196" s="91" t="str">
        <f t="shared" si="297"/>
        <v/>
      </c>
    </row>
    <row r="6197" spans="16:19" x14ac:dyDescent="0.2">
      <c r="P6197" s="134" t="str">
        <f t="shared" si="296"/>
        <v/>
      </c>
      <c r="Q6197" s="91" t="str">
        <f t="shared" si="298"/>
        <v/>
      </c>
      <c r="S6197" s="91" t="str">
        <f t="shared" si="297"/>
        <v/>
      </c>
    </row>
    <row r="6198" spans="16:19" x14ac:dyDescent="0.2">
      <c r="P6198" s="134" t="str">
        <f t="shared" si="296"/>
        <v/>
      </c>
      <c r="Q6198" s="91" t="str">
        <f t="shared" si="298"/>
        <v/>
      </c>
      <c r="S6198" s="91" t="str">
        <f t="shared" si="297"/>
        <v/>
      </c>
    </row>
    <row r="6199" spans="16:19" x14ac:dyDescent="0.2">
      <c r="P6199" s="134" t="str">
        <f t="shared" si="296"/>
        <v/>
      </c>
      <c r="Q6199" s="91" t="str">
        <f t="shared" si="298"/>
        <v/>
      </c>
      <c r="S6199" s="91" t="str">
        <f t="shared" si="297"/>
        <v/>
      </c>
    </row>
    <row r="6200" spans="16:19" x14ac:dyDescent="0.2">
      <c r="P6200" s="134" t="str">
        <f t="shared" si="296"/>
        <v/>
      </c>
      <c r="Q6200" s="91" t="str">
        <f t="shared" si="298"/>
        <v/>
      </c>
      <c r="S6200" s="91" t="str">
        <f t="shared" si="297"/>
        <v/>
      </c>
    </row>
    <row r="6201" spans="16:19" x14ac:dyDescent="0.2">
      <c r="P6201" s="134" t="str">
        <f t="shared" si="296"/>
        <v/>
      </c>
      <c r="Q6201" s="91" t="str">
        <f t="shared" si="298"/>
        <v/>
      </c>
      <c r="S6201" s="91" t="str">
        <f t="shared" si="297"/>
        <v/>
      </c>
    </row>
    <row r="6202" spans="16:19" x14ac:dyDescent="0.2">
      <c r="P6202" s="134" t="str">
        <f t="shared" si="296"/>
        <v/>
      </c>
      <c r="Q6202" s="91" t="str">
        <f t="shared" si="298"/>
        <v/>
      </c>
      <c r="S6202" s="91" t="str">
        <f t="shared" si="297"/>
        <v/>
      </c>
    </row>
    <row r="6203" spans="16:19" x14ac:dyDescent="0.2">
      <c r="P6203" s="134" t="str">
        <f t="shared" si="296"/>
        <v/>
      </c>
      <c r="Q6203" s="91" t="str">
        <f t="shared" si="298"/>
        <v/>
      </c>
      <c r="S6203" s="91" t="str">
        <f t="shared" si="297"/>
        <v/>
      </c>
    </row>
    <row r="6204" spans="16:19" x14ac:dyDescent="0.2">
      <c r="P6204" s="134" t="str">
        <f t="shared" si="296"/>
        <v/>
      </c>
      <c r="Q6204" s="91" t="str">
        <f t="shared" si="298"/>
        <v/>
      </c>
      <c r="S6204" s="91" t="str">
        <f t="shared" si="297"/>
        <v/>
      </c>
    </row>
    <row r="6205" spans="16:19" x14ac:dyDescent="0.2">
      <c r="P6205" s="134" t="str">
        <f t="shared" si="296"/>
        <v/>
      </c>
      <c r="Q6205" s="91" t="str">
        <f t="shared" si="298"/>
        <v/>
      </c>
      <c r="S6205" s="91" t="str">
        <f t="shared" si="297"/>
        <v/>
      </c>
    </row>
    <row r="6206" spans="16:19" x14ac:dyDescent="0.2">
      <c r="P6206" s="134" t="str">
        <f t="shared" si="296"/>
        <v/>
      </c>
      <c r="Q6206" s="91" t="str">
        <f t="shared" si="298"/>
        <v/>
      </c>
      <c r="S6206" s="91" t="str">
        <f t="shared" si="297"/>
        <v/>
      </c>
    </row>
    <row r="6207" spans="16:19" x14ac:dyDescent="0.2">
      <c r="P6207" s="134" t="str">
        <f t="shared" si="296"/>
        <v/>
      </c>
      <c r="Q6207" s="91" t="str">
        <f t="shared" si="298"/>
        <v/>
      </c>
      <c r="S6207" s="91" t="str">
        <f t="shared" si="297"/>
        <v/>
      </c>
    </row>
    <row r="6208" spans="16:19" x14ac:dyDescent="0.2">
      <c r="P6208" s="134" t="str">
        <f t="shared" si="296"/>
        <v/>
      </c>
      <c r="Q6208" s="91" t="str">
        <f t="shared" si="298"/>
        <v/>
      </c>
      <c r="S6208" s="91" t="str">
        <f t="shared" si="297"/>
        <v/>
      </c>
    </row>
    <row r="6209" spans="16:19" x14ac:dyDescent="0.2">
      <c r="P6209" s="134" t="str">
        <f t="shared" si="296"/>
        <v/>
      </c>
      <c r="Q6209" s="91" t="str">
        <f t="shared" si="298"/>
        <v/>
      </c>
      <c r="S6209" s="91" t="str">
        <f t="shared" si="297"/>
        <v/>
      </c>
    </row>
    <row r="6210" spans="16:19" x14ac:dyDescent="0.2">
      <c r="P6210" s="134" t="str">
        <f t="shared" si="296"/>
        <v/>
      </c>
      <c r="Q6210" s="91" t="str">
        <f t="shared" si="298"/>
        <v/>
      </c>
      <c r="S6210" s="91" t="str">
        <f t="shared" si="297"/>
        <v/>
      </c>
    </row>
    <row r="6211" spans="16:19" x14ac:dyDescent="0.2">
      <c r="P6211" s="134" t="str">
        <f t="shared" ref="P6211:P6274" si="299">IF(A6211="","",1)</f>
        <v/>
      </c>
      <c r="Q6211" s="91" t="str">
        <f t="shared" si="298"/>
        <v/>
      </c>
      <c r="S6211" s="91" t="str">
        <f t="shared" ref="S6211:S6274" si="300">IF(T6211="AGENT",2,"")&amp;IF(T6211="CLIENT",1,"")</f>
        <v/>
      </c>
    </row>
    <row r="6212" spans="16:19" x14ac:dyDescent="0.2">
      <c r="P6212" s="134" t="str">
        <f t="shared" si="299"/>
        <v/>
      </c>
      <c r="Q6212" s="91" t="str">
        <f t="shared" ref="Q6212:Q6275" si="301">IF(OR(L6212="TROP CHER ALL IN", L6212="TROP CHER FOB", L6212="TROP CHER FRET", L6212="REP HORS DELAIS", L6212="PDT NON ADAPTE", L6212="CDE ANNULEE", L6212="AUTRE"),1, "")</f>
        <v/>
      </c>
      <c r="S6212" s="91" t="str">
        <f t="shared" si="300"/>
        <v/>
      </c>
    </row>
    <row r="6213" spans="16:19" x14ac:dyDescent="0.2">
      <c r="P6213" s="134" t="str">
        <f t="shared" si="299"/>
        <v/>
      </c>
      <c r="Q6213" s="91" t="str">
        <f t="shared" si="301"/>
        <v/>
      </c>
      <c r="S6213" s="91" t="str">
        <f t="shared" si="300"/>
        <v/>
      </c>
    </row>
    <row r="6214" spans="16:19" x14ac:dyDescent="0.2">
      <c r="P6214" s="134" t="str">
        <f t="shared" si="299"/>
        <v/>
      </c>
      <c r="Q6214" s="91" t="str">
        <f t="shared" si="301"/>
        <v/>
      </c>
      <c r="S6214" s="91" t="str">
        <f t="shared" si="300"/>
        <v/>
      </c>
    </row>
    <row r="6215" spans="16:19" x14ac:dyDescent="0.2">
      <c r="P6215" s="134" t="str">
        <f t="shared" si="299"/>
        <v/>
      </c>
      <c r="Q6215" s="91" t="str">
        <f t="shared" si="301"/>
        <v/>
      </c>
      <c r="S6215" s="91" t="str">
        <f t="shared" si="300"/>
        <v/>
      </c>
    </row>
    <row r="6216" spans="16:19" x14ac:dyDescent="0.2">
      <c r="P6216" s="134" t="str">
        <f t="shared" si="299"/>
        <v/>
      </c>
      <c r="Q6216" s="91" t="str">
        <f t="shared" si="301"/>
        <v/>
      </c>
      <c r="S6216" s="91" t="str">
        <f t="shared" si="300"/>
        <v/>
      </c>
    </row>
    <row r="6217" spans="16:19" x14ac:dyDescent="0.2">
      <c r="P6217" s="134" t="str">
        <f t="shared" si="299"/>
        <v/>
      </c>
      <c r="Q6217" s="91" t="str">
        <f t="shared" si="301"/>
        <v/>
      </c>
      <c r="S6217" s="91" t="str">
        <f t="shared" si="300"/>
        <v/>
      </c>
    </row>
    <row r="6218" spans="16:19" x14ac:dyDescent="0.2">
      <c r="P6218" s="134" t="str">
        <f t="shared" si="299"/>
        <v/>
      </c>
      <c r="Q6218" s="91" t="str">
        <f t="shared" si="301"/>
        <v/>
      </c>
      <c r="S6218" s="91" t="str">
        <f t="shared" si="300"/>
        <v/>
      </c>
    </row>
    <row r="6219" spans="16:19" x14ac:dyDescent="0.2">
      <c r="P6219" s="134" t="str">
        <f t="shared" si="299"/>
        <v/>
      </c>
      <c r="Q6219" s="91" t="str">
        <f t="shared" si="301"/>
        <v/>
      </c>
      <c r="S6219" s="91" t="str">
        <f t="shared" si="300"/>
        <v/>
      </c>
    </row>
    <row r="6220" spans="16:19" x14ac:dyDescent="0.2">
      <c r="P6220" s="134" t="str">
        <f t="shared" si="299"/>
        <v/>
      </c>
      <c r="Q6220" s="91" t="str">
        <f t="shared" si="301"/>
        <v/>
      </c>
      <c r="S6220" s="91" t="str">
        <f t="shared" si="300"/>
        <v/>
      </c>
    </row>
    <row r="6221" spans="16:19" x14ac:dyDescent="0.2">
      <c r="P6221" s="134" t="str">
        <f t="shared" si="299"/>
        <v/>
      </c>
      <c r="Q6221" s="91" t="str">
        <f t="shared" si="301"/>
        <v/>
      </c>
      <c r="S6221" s="91" t="str">
        <f t="shared" si="300"/>
        <v/>
      </c>
    </row>
    <row r="6222" spans="16:19" x14ac:dyDescent="0.2">
      <c r="P6222" s="134" t="str">
        <f t="shared" si="299"/>
        <v/>
      </c>
      <c r="Q6222" s="91" t="str">
        <f t="shared" si="301"/>
        <v/>
      </c>
      <c r="S6222" s="91" t="str">
        <f t="shared" si="300"/>
        <v/>
      </c>
    </row>
    <row r="6223" spans="16:19" x14ac:dyDescent="0.2">
      <c r="P6223" s="134" t="str">
        <f t="shared" si="299"/>
        <v/>
      </c>
      <c r="Q6223" s="91" t="str">
        <f t="shared" si="301"/>
        <v/>
      </c>
      <c r="S6223" s="91" t="str">
        <f t="shared" si="300"/>
        <v/>
      </c>
    </row>
    <row r="6224" spans="16:19" x14ac:dyDescent="0.2">
      <c r="P6224" s="134" t="str">
        <f t="shared" si="299"/>
        <v/>
      </c>
      <c r="Q6224" s="91" t="str">
        <f t="shared" si="301"/>
        <v/>
      </c>
      <c r="S6224" s="91" t="str">
        <f t="shared" si="300"/>
        <v/>
      </c>
    </row>
    <row r="6225" spans="16:19" x14ac:dyDescent="0.2">
      <c r="P6225" s="134" t="str">
        <f t="shared" si="299"/>
        <v/>
      </c>
      <c r="Q6225" s="91" t="str">
        <f t="shared" si="301"/>
        <v/>
      </c>
      <c r="S6225" s="91" t="str">
        <f t="shared" si="300"/>
        <v/>
      </c>
    </row>
    <row r="6226" spans="16:19" x14ac:dyDescent="0.2">
      <c r="P6226" s="134" t="str">
        <f t="shared" si="299"/>
        <v/>
      </c>
      <c r="Q6226" s="91" t="str">
        <f t="shared" si="301"/>
        <v/>
      </c>
      <c r="S6226" s="91" t="str">
        <f t="shared" si="300"/>
        <v/>
      </c>
    </row>
    <row r="6227" spans="16:19" x14ac:dyDescent="0.2">
      <c r="P6227" s="134" t="str">
        <f t="shared" si="299"/>
        <v/>
      </c>
      <c r="Q6227" s="91" t="str">
        <f t="shared" si="301"/>
        <v/>
      </c>
      <c r="S6227" s="91" t="str">
        <f t="shared" si="300"/>
        <v/>
      </c>
    </row>
    <row r="6228" spans="16:19" x14ac:dyDescent="0.2">
      <c r="P6228" s="134" t="str">
        <f t="shared" si="299"/>
        <v/>
      </c>
      <c r="Q6228" s="91" t="str">
        <f t="shared" si="301"/>
        <v/>
      </c>
      <c r="S6228" s="91" t="str">
        <f t="shared" si="300"/>
        <v/>
      </c>
    </row>
    <row r="6229" spans="16:19" x14ac:dyDescent="0.2">
      <c r="P6229" s="134" t="str">
        <f t="shared" si="299"/>
        <v/>
      </c>
      <c r="Q6229" s="91" t="str">
        <f t="shared" si="301"/>
        <v/>
      </c>
      <c r="S6229" s="91" t="str">
        <f t="shared" si="300"/>
        <v/>
      </c>
    </row>
    <row r="6230" spans="16:19" x14ac:dyDescent="0.2">
      <c r="P6230" s="134" t="str">
        <f t="shared" si="299"/>
        <v/>
      </c>
      <c r="Q6230" s="91" t="str">
        <f t="shared" si="301"/>
        <v/>
      </c>
      <c r="S6230" s="91" t="str">
        <f t="shared" si="300"/>
        <v/>
      </c>
    </row>
    <row r="6231" spans="16:19" x14ac:dyDescent="0.2">
      <c r="P6231" s="134" t="str">
        <f t="shared" si="299"/>
        <v/>
      </c>
      <c r="Q6231" s="91" t="str">
        <f t="shared" si="301"/>
        <v/>
      </c>
      <c r="S6231" s="91" t="str">
        <f t="shared" si="300"/>
        <v/>
      </c>
    </row>
    <row r="6232" spans="16:19" x14ac:dyDescent="0.2">
      <c r="P6232" s="134" t="str">
        <f t="shared" si="299"/>
        <v/>
      </c>
      <c r="Q6232" s="91" t="str">
        <f t="shared" si="301"/>
        <v/>
      </c>
      <c r="S6232" s="91" t="str">
        <f t="shared" si="300"/>
        <v/>
      </c>
    </row>
    <row r="6233" spans="16:19" x14ac:dyDescent="0.2">
      <c r="P6233" s="134" t="str">
        <f t="shared" si="299"/>
        <v/>
      </c>
      <c r="Q6233" s="91" t="str">
        <f t="shared" si="301"/>
        <v/>
      </c>
      <c r="S6233" s="91" t="str">
        <f t="shared" si="300"/>
        <v/>
      </c>
    </row>
    <row r="6234" spans="16:19" x14ac:dyDescent="0.2">
      <c r="P6234" s="134" t="str">
        <f t="shared" si="299"/>
        <v/>
      </c>
      <c r="Q6234" s="91" t="str">
        <f t="shared" si="301"/>
        <v/>
      </c>
      <c r="S6234" s="91" t="str">
        <f t="shared" si="300"/>
        <v/>
      </c>
    </row>
    <row r="6235" spans="16:19" x14ac:dyDescent="0.2">
      <c r="P6235" s="134" t="str">
        <f t="shared" si="299"/>
        <v/>
      </c>
      <c r="Q6235" s="91" t="str">
        <f t="shared" si="301"/>
        <v/>
      </c>
      <c r="S6235" s="91" t="str">
        <f t="shared" si="300"/>
        <v/>
      </c>
    </row>
    <row r="6236" spans="16:19" x14ac:dyDescent="0.2">
      <c r="P6236" s="134" t="str">
        <f t="shared" si="299"/>
        <v/>
      </c>
      <c r="Q6236" s="91" t="str">
        <f t="shared" si="301"/>
        <v/>
      </c>
      <c r="S6236" s="91" t="str">
        <f t="shared" si="300"/>
        <v/>
      </c>
    </row>
    <row r="6237" spans="16:19" x14ac:dyDescent="0.2">
      <c r="P6237" s="134" t="str">
        <f t="shared" si="299"/>
        <v/>
      </c>
      <c r="Q6237" s="91" t="str">
        <f t="shared" si="301"/>
        <v/>
      </c>
      <c r="S6237" s="91" t="str">
        <f t="shared" si="300"/>
        <v/>
      </c>
    </row>
    <row r="6238" spans="16:19" x14ac:dyDescent="0.2">
      <c r="P6238" s="134" t="str">
        <f t="shared" si="299"/>
        <v/>
      </c>
      <c r="Q6238" s="91" t="str">
        <f t="shared" si="301"/>
        <v/>
      </c>
      <c r="S6238" s="91" t="str">
        <f t="shared" si="300"/>
        <v/>
      </c>
    </row>
    <row r="6239" spans="16:19" x14ac:dyDescent="0.2">
      <c r="P6239" s="134" t="str">
        <f t="shared" si="299"/>
        <v/>
      </c>
      <c r="Q6239" s="91" t="str">
        <f t="shared" si="301"/>
        <v/>
      </c>
      <c r="S6239" s="91" t="str">
        <f t="shared" si="300"/>
        <v/>
      </c>
    </row>
    <row r="6240" spans="16:19" x14ac:dyDescent="0.2">
      <c r="P6240" s="134" t="str">
        <f t="shared" si="299"/>
        <v/>
      </c>
      <c r="Q6240" s="91" t="str">
        <f t="shared" si="301"/>
        <v/>
      </c>
      <c r="S6240" s="91" t="str">
        <f t="shared" si="300"/>
        <v/>
      </c>
    </row>
    <row r="6241" spans="16:19" x14ac:dyDescent="0.2">
      <c r="P6241" s="134" t="str">
        <f t="shared" si="299"/>
        <v/>
      </c>
      <c r="Q6241" s="91" t="str">
        <f t="shared" si="301"/>
        <v/>
      </c>
      <c r="S6241" s="91" t="str">
        <f t="shared" si="300"/>
        <v/>
      </c>
    </row>
    <row r="6242" spans="16:19" x14ac:dyDescent="0.2">
      <c r="P6242" s="134" t="str">
        <f t="shared" si="299"/>
        <v/>
      </c>
      <c r="Q6242" s="91" t="str">
        <f t="shared" si="301"/>
        <v/>
      </c>
      <c r="S6242" s="91" t="str">
        <f t="shared" si="300"/>
        <v/>
      </c>
    </row>
    <row r="6243" spans="16:19" x14ac:dyDescent="0.2">
      <c r="P6243" s="134" t="str">
        <f t="shared" si="299"/>
        <v/>
      </c>
      <c r="Q6243" s="91" t="str">
        <f t="shared" si="301"/>
        <v/>
      </c>
      <c r="S6243" s="91" t="str">
        <f t="shared" si="300"/>
        <v/>
      </c>
    </row>
    <row r="6244" spans="16:19" x14ac:dyDescent="0.2">
      <c r="P6244" s="134" t="str">
        <f t="shared" si="299"/>
        <v/>
      </c>
      <c r="Q6244" s="91" t="str">
        <f t="shared" si="301"/>
        <v/>
      </c>
      <c r="S6244" s="91" t="str">
        <f t="shared" si="300"/>
        <v/>
      </c>
    </row>
    <row r="6245" spans="16:19" x14ac:dyDescent="0.2">
      <c r="P6245" s="134" t="str">
        <f t="shared" si="299"/>
        <v/>
      </c>
      <c r="Q6245" s="91" t="str">
        <f t="shared" si="301"/>
        <v/>
      </c>
      <c r="S6245" s="91" t="str">
        <f t="shared" si="300"/>
        <v/>
      </c>
    </row>
    <row r="6246" spans="16:19" x14ac:dyDescent="0.2">
      <c r="P6246" s="134" t="str">
        <f t="shared" si="299"/>
        <v/>
      </c>
      <c r="Q6246" s="91" t="str">
        <f t="shared" si="301"/>
        <v/>
      </c>
      <c r="S6246" s="91" t="str">
        <f t="shared" si="300"/>
        <v/>
      </c>
    </row>
    <row r="6247" spans="16:19" x14ac:dyDescent="0.2">
      <c r="P6247" s="134" t="str">
        <f t="shared" si="299"/>
        <v/>
      </c>
      <c r="Q6247" s="91" t="str">
        <f t="shared" si="301"/>
        <v/>
      </c>
      <c r="S6247" s="91" t="str">
        <f t="shared" si="300"/>
        <v/>
      </c>
    </row>
    <row r="6248" spans="16:19" x14ac:dyDescent="0.2">
      <c r="P6248" s="134" t="str">
        <f t="shared" si="299"/>
        <v/>
      </c>
      <c r="Q6248" s="91" t="str">
        <f t="shared" si="301"/>
        <v/>
      </c>
      <c r="S6248" s="91" t="str">
        <f t="shared" si="300"/>
        <v/>
      </c>
    </row>
    <row r="6249" spans="16:19" x14ac:dyDescent="0.2">
      <c r="P6249" s="134" t="str">
        <f t="shared" si="299"/>
        <v/>
      </c>
      <c r="Q6249" s="91" t="str">
        <f t="shared" si="301"/>
        <v/>
      </c>
      <c r="S6249" s="91" t="str">
        <f t="shared" si="300"/>
        <v/>
      </c>
    </row>
    <row r="6250" spans="16:19" x14ac:dyDescent="0.2">
      <c r="P6250" s="134" t="str">
        <f t="shared" si="299"/>
        <v/>
      </c>
      <c r="Q6250" s="91" t="str">
        <f t="shared" si="301"/>
        <v/>
      </c>
      <c r="S6250" s="91" t="str">
        <f t="shared" si="300"/>
        <v/>
      </c>
    </row>
    <row r="6251" spans="16:19" x14ac:dyDescent="0.2">
      <c r="P6251" s="134" t="str">
        <f t="shared" si="299"/>
        <v/>
      </c>
      <c r="Q6251" s="91" t="str">
        <f t="shared" si="301"/>
        <v/>
      </c>
      <c r="S6251" s="91" t="str">
        <f t="shared" si="300"/>
        <v/>
      </c>
    </row>
    <row r="6252" spans="16:19" x14ac:dyDescent="0.2">
      <c r="P6252" s="134" t="str">
        <f t="shared" si="299"/>
        <v/>
      </c>
      <c r="Q6252" s="91" t="str">
        <f t="shared" si="301"/>
        <v/>
      </c>
      <c r="S6252" s="91" t="str">
        <f t="shared" si="300"/>
        <v/>
      </c>
    </row>
    <row r="6253" spans="16:19" x14ac:dyDescent="0.2">
      <c r="P6253" s="134" t="str">
        <f t="shared" si="299"/>
        <v/>
      </c>
      <c r="Q6253" s="91" t="str">
        <f t="shared" si="301"/>
        <v/>
      </c>
      <c r="S6253" s="91" t="str">
        <f t="shared" si="300"/>
        <v/>
      </c>
    </row>
    <row r="6254" spans="16:19" x14ac:dyDescent="0.2">
      <c r="P6254" s="134" t="str">
        <f t="shared" si="299"/>
        <v/>
      </c>
      <c r="Q6254" s="91" t="str">
        <f t="shared" si="301"/>
        <v/>
      </c>
      <c r="S6254" s="91" t="str">
        <f t="shared" si="300"/>
        <v/>
      </c>
    </row>
    <row r="6255" spans="16:19" x14ac:dyDescent="0.2">
      <c r="P6255" s="134" t="str">
        <f t="shared" si="299"/>
        <v/>
      </c>
      <c r="Q6255" s="91" t="str">
        <f t="shared" si="301"/>
        <v/>
      </c>
      <c r="S6255" s="91" t="str">
        <f t="shared" si="300"/>
        <v/>
      </c>
    </row>
    <row r="6256" spans="16:19" x14ac:dyDescent="0.2">
      <c r="P6256" s="134" t="str">
        <f t="shared" si="299"/>
        <v/>
      </c>
      <c r="Q6256" s="91" t="str">
        <f t="shared" si="301"/>
        <v/>
      </c>
      <c r="S6256" s="91" t="str">
        <f t="shared" si="300"/>
        <v/>
      </c>
    </row>
    <row r="6257" spans="16:19" x14ac:dyDescent="0.2">
      <c r="P6257" s="134" t="str">
        <f t="shared" si="299"/>
        <v/>
      </c>
      <c r="Q6257" s="91" t="str">
        <f t="shared" si="301"/>
        <v/>
      </c>
      <c r="S6257" s="91" t="str">
        <f t="shared" si="300"/>
        <v/>
      </c>
    </row>
    <row r="6258" spans="16:19" x14ac:dyDescent="0.2">
      <c r="P6258" s="134" t="str">
        <f t="shared" si="299"/>
        <v/>
      </c>
      <c r="Q6258" s="91" t="str">
        <f t="shared" si="301"/>
        <v/>
      </c>
      <c r="S6258" s="91" t="str">
        <f t="shared" si="300"/>
        <v/>
      </c>
    </row>
    <row r="6259" spans="16:19" x14ac:dyDescent="0.2">
      <c r="P6259" s="134" t="str">
        <f t="shared" si="299"/>
        <v/>
      </c>
      <c r="Q6259" s="91" t="str">
        <f t="shared" si="301"/>
        <v/>
      </c>
      <c r="S6259" s="91" t="str">
        <f t="shared" si="300"/>
        <v/>
      </c>
    </row>
    <row r="6260" spans="16:19" x14ac:dyDescent="0.2">
      <c r="P6260" s="134" t="str">
        <f t="shared" si="299"/>
        <v/>
      </c>
      <c r="Q6260" s="91" t="str">
        <f t="shared" si="301"/>
        <v/>
      </c>
      <c r="S6260" s="91" t="str">
        <f t="shared" si="300"/>
        <v/>
      </c>
    </row>
    <row r="6261" spans="16:19" x14ac:dyDescent="0.2">
      <c r="P6261" s="134" t="str">
        <f t="shared" si="299"/>
        <v/>
      </c>
      <c r="Q6261" s="91" t="str">
        <f t="shared" si="301"/>
        <v/>
      </c>
      <c r="S6261" s="91" t="str">
        <f t="shared" si="300"/>
        <v/>
      </c>
    </row>
    <row r="6262" spans="16:19" x14ac:dyDescent="0.2">
      <c r="P6262" s="134" t="str">
        <f t="shared" si="299"/>
        <v/>
      </c>
      <c r="Q6262" s="91" t="str">
        <f t="shared" si="301"/>
        <v/>
      </c>
      <c r="S6262" s="91" t="str">
        <f t="shared" si="300"/>
        <v/>
      </c>
    </row>
    <row r="6263" spans="16:19" x14ac:dyDescent="0.2">
      <c r="P6263" s="134" t="str">
        <f t="shared" si="299"/>
        <v/>
      </c>
      <c r="Q6263" s="91" t="str">
        <f t="shared" si="301"/>
        <v/>
      </c>
      <c r="S6263" s="91" t="str">
        <f t="shared" si="300"/>
        <v/>
      </c>
    </row>
    <row r="6264" spans="16:19" x14ac:dyDescent="0.2">
      <c r="P6264" s="134" t="str">
        <f t="shared" si="299"/>
        <v/>
      </c>
      <c r="Q6264" s="91" t="str">
        <f t="shared" si="301"/>
        <v/>
      </c>
      <c r="S6264" s="91" t="str">
        <f t="shared" si="300"/>
        <v/>
      </c>
    </row>
    <row r="6265" spans="16:19" x14ac:dyDescent="0.2">
      <c r="P6265" s="134" t="str">
        <f t="shared" si="299"/>
        <v/>
      </c>
      <c r="Q6265" s="91" t="str">
        <f t="shared" si="301"/>
        <v/>
      </c>
      <c r="S6265" s="91" t="str">
        <f t="shared" si="300"/>
        <v/>
      </c>
    </row>
    <row r="6266" spans="16:19" x14ac:dyDescent="0.2">
      <c r="P6266" s="134" t="str">
        <f t="shared" si="299"/>
        <v/>
      </c>
      <c r="Q6266" s="91" t="str">
        <f t="shared" si="301"/>
        <v/>
      </c>
      <c r="S6266" s="91" t="str">
        <f t="shared" si="300"/>
        <v/>
      </c>
    </row>
    <row r="6267" spans="16:19" x14ac:dyDescent="0.2">
      <c r="P6267" s="134" t="str">
        <f t="shared" si="299"/>
        <v/>
      </c>
      <c r="Q6267" s="91" t="str">
        <f t="shared" si="301"/>
        <v/>
      </c>
      <c r="S6267" s="91" t="str">
        <f t="shared" si="300"/>
        <v/>
      </c>
    </row>
    <row r="6268" spans="16:19" x14ac:dyDescent="0.2">
      <c r="P6268" s="134" t="str">
        <f t="shared" si="299"/>
        <v/>
      </c>
      <c r="Q6268" s="91" t="str">
        <f t="shared" si="301"/>
        <v/>
      </c>
      <c r="S6268" s="91" t="str">
        <f t="shared" si="300"/>
        <v/>
      </c>
    </row>
    <row r="6269" spans="16:19" x14ac:dyDescent="0.2">
      <c r="P6269" s="134" t="str">
        <f t="shared" si="299"/>
        <v/>
      </c>
      <c r="Q6269" s="91" t="str">
        <f t="shared" si="301"/>
        <v/>
      </c>
      <c r="S6269" s="91" t="str">
        <f t="shared" si="300"/>
        <v/>
      </c>
    </row>
    <row r="6270" spans="16:19" x14ac:dyDescent="0.2">
      <c r="P6270" s="134" t="str">
        <f t="shared" si="299"/>
        <v/>
      </c>
      <c r="Q6270" s="91" t="str">
        <f t="shared" si="301"/>
        <v/>
      </c>
      <c r="S6270" s="91" t="str">
        <f t="shared" si="300"/>
        <v/>
      </c>
    </row>
    <row r="6271" spans="16:19" x14ac:dyDescent="0.2">
      <c r="P6271" s="134" t="str">
        <f t="shared" si="299"/>
        <v/>
      </c>
      <c r="Q6271" s="91" t="str">
        <f t="shared" si="301"/>
        <v/>
      </c>
      <c r="S6271" s="91" t="str">
        <f t="shared" si="300"/>
        <v/>
      </c>
    </row>
    <row r="6272" spans="16:19" x14ac:dyDescent="0.2">
      <c r="P6272" s="134" t="str">
        <f t="shared" si="299"/>
        <v/>
      </c>
      <c r="Q6272" s="91" t="str">
        <f t="shared" si="301"/>
        <v/>
      </c>
      <c r="S6272" s="91" t="str">
        <f t="shared" si="300"/>
        <v/>
      </c>
    </row>
    <row r="6273" spans="16:19" x14ac:dyDescent="0.2">
      <c r="P6273" s="134" t="str">
        <f t="shared" si="299"/>
        <v/>
      </c>
      <c r="Q6273" s="91" t="str">
        <f t="shared" si="301"/>
        <v/>
      </c>
      <c r="S6273" s="91" t="str">
        <f t="shared" si="300"/>
        <v/>
      </c>
    </row>
    <row r="6274" spans="16:19" x14ac:dyDescent="0.2">
      <c r="P6274" s="134" t="str">
        <f t="shared" si="299"/>
        <v/>
      </c>
      <c r="Q6274" s="91" t="str">
        <f t="shared" si="301"/>
        <v/>
      </c>
      <c r="S6274" s="91" t="str">
        <f t="shared" si="300"/>
        <v/>
      </c>
    </row>
    <row r="6275" spans="16:19" x14ac:dyDescent="0.2">
      <c r="P6275" s="134" t="str">
        <f t="shared" ref="P6275:P6338" si="302">IF(A6275="","",1)</f>
        <v/>
      </c>
      <c r="Q6275" s="91" t="str">
        <f t="shared" si="301"/>
        <v/>
      </c>
      <c r="S6275" s="91" t="str">
        <f t="shared" ref="S6275:S6338" si="303">IF(T6275="AGENT",2,"")&amp;IF(T6275="CLIENT",1,"")</f>
        <v/>
      </c>
    </row>
    <row r="6276" spans="16:19" x14ac:dyDescent="0.2">
      <c r="P6276" s="134" t="str">
        <f t="shared" si="302"/>
        <v/>
      </c>
      <c r="Q6276" s="91" t="str">
        <f t="shared" ref="Q6276:Q6339" si="304">IF(OR(L6276="TROP CHER ALL IN", L6276="TROP CHER FOB", L6276="TROP CHER FRET", L6276="REP HORS DELAIS", L6276="PDT NON ADAPTE", L6276="CDE ANNULEE", L6276="AUTRE"),1, "")</f>
        <v/>
      </c>
      <c r="S6276" s="91" t="str">
        <f t="shared" si="303"/>
        <v/>
      </c>
    </row>
    <row r="6277" spans="16:19" x14ac:dyDescent="0.2">
      <c r="P6277" s="134" t="str">
        <f t="shared" si="302"/>
        <v/>
      </c>
      <c r="Q6277" s="91" t="str">
        <f t="shared" si="304"/>
        <v/>
      </c>
      <c r="S6277" s="91" t="str">
        <f t="shared" si="303"/>
        <v/>
      </c>
    </row>
    <row r="6278" spans="16:19" x14ac:dyDescent="0.2">
      <c r="P6278" s="134" t="str">
        <f t="shared" si="302"/>
        <v/>
      </c>
      <c r="Q6278" s="91" t="str">
        <f t="shared" si="304"/>
        <v/>
      </c>
      <c r="S6278" s="91" t="str">
        <f t="shared" si="303"/>
        <v/>
      </c>
    </row>
    <row r="6279" spans="16:19" x14ac:dyDescent="0.2">
      <c r="P6279" s="134" t="str">
        <f t="shared" si="302"/>
        <v/>
      </c>
      <c r="Q6279" s="91" t="str">
        <f t="shared" si="304"/>
        <v/>
      </c>
      <c r="S6279" s="91" t="str">
        <f t="shared" si="303"/>
        <v/>
      </c>
    </row>
    <row r="6280" spans="16:19" x14ac:dyDescent="0.2">
      <c r="P6280" s="134" t="str">
        <f t="shared" si="302"/>
        <v/>
      </c>
      <c r="Q6280" s="91" t="str">
        <f t="shared" si="304"/>
        <v/>
      </c>
      <c r="S6280" s="91" t="str">
        <f t="shared" si="303"/>
        <v/>
      </c>
    </row>
    <row r="6281" spans="16:19" x14ac:dyDescent="0.2">
      <c r="P6281" s="134" t="str">
        <f t="shared" si="302"/>
        <v/>
      </c>
      <c r="Q6281" s="91" t="str">
        <f t="shared" si="304"/>
        <v/>
      </c>
      <c r="S6281" s="91" t="str">
        <f t="shared" si="303"/>
        <v/>
      </c>
    </row>
    <row r="6282" spans="16:19" x14ac:dyDescent="0.2">
      <c r="P6282" s="134" t="str">
        <f t="shared" si="302"/>
        <v/>
      </c>
      <c r="Q6282" s="91" t="str">
        <f t="shared" si="304"/>
        <v/>
      </c>
      <c r="S6282" s="91" t="str">
        <f t="shared" si="303"/>
        <v/>
      </c>
    </row>
    <row r="6283" spans="16:19" x14ac:dyDescent="0.2">
      <c r="P6283" s="134" t="str">
        <f t="shared" si="302"/>
        <v/>
      </c>
      <c r="Q6283" s="91" t="str">
        <f t="shared" si="304"/>
        <v/>
      </c>
      <c r="S6283" s="91" t="str">
        <f t="shared" si="303"/>
        <v/>
      </c>
    </row>
    <row r="6284" spans="16:19" x14ac:dyDescent="0.2">
      <c r="P6284" s="134" t="str">
        <f t="shared" si="302"/>
        <v/>
      </c>
      <c r="Q6284" s="91" t="str">
        <f t="shared" si="304"/>
        <v/>
      </c>
      <c r="S6284" s="91" t="str">
        <f t="shared" si="303"/>
        <v/>
      </c>
    </row>
    <row r="6285" spans="16:19" x14ac:dyDescent="0.2">
      <c r="P6285" s="134" t="str">
        <f t="shared" si="302"/>
        <v/>
      </c>
      <c r="Q6285" s="91" t="str">
        <f t="shared" si="304"/>
        <v/>
      </c>
      <c r="S6285" s="91" t="str">
        <f t="shared" si="303"/>
        <v/>
      </c>
    </row>
    <row r="6286" spans="16:19" x14ac:dyDescent="0.2">
      <c r="P6286" s="134" t="str">
        <f t="shared" si="302"/>
        <v/>
      </c>
      <c r="Q6286" s="91" t="str">
        <f t="shared" si="304"/>
        <v/>
      </c>
      <c r="S6286" s="91" t="str">
        <f t="shared" si="303"/>
        <v/>
      </c>
    </row>
    <row r="6287" spans="16:19" x14ac:dyDescent="0.2">
      <c r="P6287" s="134" t="str">
        <f t="shared" si="302"/>
        <v/>
      </c>
      <c r="Q6287" s="91" t="str">
        <f t="shared" si="304"/>
        <v/>
      </c>
      <c r="S6287" s="91" t="str">
        <f t="shared" si="303"/>
        <v/>
      </c>
    </row>
    <row r="6288" spans="16:19" x14ac:dyDescent="0.2">
      <c r="P6288" s="134" t="str">
        <f t="shared" si="302"/>
        <v/>
      </c>
      <c r="Q6288" s="91" t="str">
        <f t="shared" si="304"/>
        <v/>
      </c>
      <c r="S6288" s="91" t="str">
        <f t="shared" si="303"/>
        <v/>
      </c>
    </row>
    <row r="6289" spans="16:19" x14ac:dyDescent="0.2">
      <c r="P6289" s="134" t="str">
        <f t="shared" si="302"/>
        <v/>
      </c>
      <c r="Q6289" s="91" t="str">
        <f t="shared" si="304"/>
        <v/>
      </c>
      <c r="S6289" s="91" t="str">
        <f t="shared" si="303"/>
        <v/>
      </c>
    </row>
    <row r="6290" spans="16:19" x14ac:dyDescent="0.2">
      <c r="P6290" s="134" t="str">
        <f t="shared" si="302"/>
        <v/>
      </c>
      <c r="Q6290" s="91" t="str">
        <f t="shared" si="304"/>
        <v/>
      </c>
      <c r="S6290" s="91" t="str">
        <f t="shared" si="303"/>
        <v/>
      </c>
    </row>
    <row r="6291" spans="16:19" x14ac:dyDescent="0.2">
      <c r="P6291" s="134" t="str">
        <f t="shared" si="302"/>
        <v/>
      </c>
      <c r="Q6291" s="91" t="str">
        <f t="shared" si="304"/>
        <v/>
      </c>
      <c r="S6291" s="91" t="str">
        <f t="shared" si="303"/>
        <v/>
      </c>
    </row>
    <row r="6292" spans="16:19" x14ac:dyDescent="0.2">
      <c r="P6292" s="134" t="str">
        <f t="shared" si="302"/>
        <v/>
      </c>
      <c r="Q6292" s="91" t="str">
        <f t="shared" si="304"/>
        <v/>
      </c>
      <c r="S6292" s="91" t="str">
        <f t="shared" si="303"/>
        <v/>
      </c>
    </row>
    <row r="6293" spans="16:19" x14ac:dyDescent="0.2">
      <c r="P6293" s="134" t="str">
        <f t="shared" si="302"/>
        <v/>
      </c>
      <c r="Q6293" s="91" t="str">
        <f t="shared" si="304"/>
        <v/>
      </c>
      <c r="S6293" s="91" t="str">
        <f t="shared" si="303"/>
        <v/>
      </c>
    </row>
    <row r="6294" spans="16:19" x14ac:dyDescent="0.2">
      <c r="P6294" s="134" t="str">
        <f t="shared" si="302"/>
        <v/>
      </c>
      <c r="Q6294" s="91" t="str">
        <f t="shared" si="304"/>
        <v/>
      </c>
      <c r="S6294" s="91" t="str">
        <f t="shared" si="303"/>
        <v/>
      </c>
    </row>
    <row r="6295" spans="16:19" x14ac:dyDescent="0.2">
      <c r="P6295" s="134" t="str">
        <f t="shared" si="302"/>
        <v/>
      </c>
      <c r="Q6295" s="91" t="str">
        <f t="shared" si="304"/>
        <v/>
      </c>
      <c r="S6295" s="91" t="str">
        <f t="shared" si="303"/>
        <v/>
      </c>
    </row>
    <row r="6296" spans="16:19" x14ac:dyDescent="0.2">
      <c r="P6296" s="134" t="str">
        <f t="shared" si="302"/>
        <v/>
      </c>
      <c r="Q6296" s="91" t="str">
        <f t="shared" si="304"/>
        <v/>
      </c>
      <c r="S6296" s="91" t="str">
        <f t="shared" si="303"/>
        <v/>
      </c>
    </row>
    <row r="6297" spans="16:19" x14ac:dyDescent="0.2">
      <c r="P6297" s="134" t="str">
        <f t="shared" si="302"/>
        <v/>
      </c>
      <c r="Q6297" s="91" t="str">
        <f t="shared" si="304"/>
        <v/>
      </c>
      <c r="S6297" s="91" t="str">
        <f t="shared" si="303"/>
        <v/>
      </c>
    </row>
    <row r="6298" spans="16:19" x14ac:dyDescent="0.2">
      <c r="P6298" s="134" t="str">
        <f t="shared" si="302"/>
        <v/>
      </c>
      <c r="Q6298" s="91" t="str">
        <f t="shared" si="304"/>
        <v/>
      </c>
      <c r="S6298" s="91" t="str">
        <f t="shared" si="303"/>
        <v/>
      </c>
    </row>
    <row r="6299" spans="16:19" x14ac:dyDescent="0.2">
      <c r="P6299" s="134" t="str">
        <f t="shared" si="302"/>
        <v/>
      </c>
      <c r="Q6299" s="91" t="str">
        <f t="shared" si="304"/>
        <v/>
      </c>
      <c r="S6299" s="91" t="str">
        <f t="shared" si="303"/>
        <v/>
      </c>
    </row>
    <row r="6300" spans="16:19" x14ac:dyDescent="0.2">
      <c r="P6300" s="134" t="str">
        <f t="shared" si="302"/>
        <v/>
      </c>
      <c r="Q6300" s="91" t="str">
        <f t="shared" si="304"/>
        <v/>
      </c>
      <c r="S6300" s="91" t="str">
        <f t="shared" si="303"/>
        <v/>
      </c>
    </row>
    <row r="6301" spans="16:19" x14ac:dyDescent="0.2">
      <c r="P6301" s="134" t="str">
        <f t="shared" si="302"/>
        <v/>
      </c>
      <c r="Q6301" s="91" t="str">
        <f t="shared" si="304"/>
        <v/>
      </c>
      <c r="S6301" s="91" t="str">
        <f t="shared" si="303"/>
        <v/>
      </c>
    </row>
    <row r="6302" spans="16:19" x14ac:dyDescent="0.2">
      <c r="P6302" s="134" t="str">
        <f t="shared" si="302"/>
        <v/>
      </c>
      <c r="Q6302" s="91" t="str">
        <f t="shared" si="304"/>
        <v/>
      </c>
      <c r="S6302" s="91" t="str">
        <f t="shared" si="303"/>
        <v/>
      </c>
    </row>
    <row r="6303" spans="16:19" x14ac:dyDescent="0.2">
      <c r="P6303" s="134" t="str">
        <f t="shared" si="302"/>
        <v/>
      </c>
      <c r="Q6303" s="91" t="str">
        <f t="shared" si="304"/>
        <v/>
      </c>
      <c r="S6303" s="91" t="str">
        <f t="shared" si="303"/>
        <v/>
      </c>
    </row>
    <row r="6304" spans="16:19" x14ac:dyDescent="0.2">
      <c r="P6304" s="134" t="str">
        <f t="shared" si="302"/>
        <v/>
      </c>
      <c r="Q6304" s="91" t="str">
        <f t="shared" si="304"/>
        <v/>
      </c>
      <c r="S6304" s="91" t="str">
        <f t="shared" si="303"/>
        <v/>
      </c>
    </row>
    <row r="6305" spans="16:19" x14ac:dyDescent="0.2">
      <c r="P6305" s="134" t="str">
        <f t="shared" si="302"/>
        <v/>
      </c>
      <c r="Q6305" s="91" t="str">
        <f t="shared" si="304"/>
        <v/>
      </c>
      <c r="S6305" s="91" t="str">
        <f t="shared" si="303"/>
        <v/>
      </c>
    </row>
    <row r="6306" spans="16:19" x14ac:dyDescent="0.2">
      <c r="P6306" s="134" t="str">
        <f t="shared" si="302"/>
        <v/>
      </c>
      <c r="Q6306" s="91" t="str">
        <f t="shared" si="304"/>
        <v/>
      </c>
      <c r="S6306" s="91" t="str">
        <f t="shared" si="303"/>
        <v/>
      </c>
    </row>
    <row r="6307" spans="16:19" x14ac:dyDescent="0.2">
      <c r="P6307" s="134" t="str">
        <f t="shared" si="302"/>
        <v/>
      </c>
      <c r="Q6307" s="91" t="str">
        <f t="shared" si="304"/>
        <v/>
      </c>
      <c r="S6307" s="91" t="str">
        <f t="shared" si="303"/>
        <v/>
      </c>
    </row>
    <row r="6308" spans="16:19" x14ac:dyDescent="0.2">
      <c r="P6308" s="134" t="str">
        <f t="shared" si="302"/>
        <v/>
      </c>
      <c r="Q6308" s="91" t="str">
        <f t="shared" si="304"/>
        <v/>
      </c>
      <c r="S6308" s="91" t="str">
        <f t="shared" si="303"/>
        <v/>
      </c>
    </row>
    <row r="6309" spans="16:19" x14ac:dyDescent="0.2">
      <c r="P6309" s="134" t="str">
        <f t="shared" si="302"/>
        <v/>
      </c>
      <c r="Q6309" s="91" t="str">
        <f t="shared" si="304"/>
        <v/>
      </c>
      <c r="S6309" s="91" t="str">
        <f t="shared" si="303"/>
        <v/>
      </c>
    </row>
    <row r="6310" spans="16:19" x14ac:dyDescent="0.2">
      <c r="P6310" s="134" t="str">
        <f t="shared" si="302"/>
        <v/>
      </c>
      <c r="Q6310" s="91" t="str">
        <f t="shared" si="304"/>
        <v/>
      </c>
      <c r="S6310" s="91" t="str">
        <f t="shared" si="303"/>
        <v/>
      </c>
    </row>
    <row r="6311" spans="16:19" x14ac:dyDescent="0.2">
      <c r="P6311" s="134" t="str">
        <f t="shared" si="302"/>
        <v/>
      </c>
      <c r="Q6311" s="91" t="str">
        <f t="shared" si="304"/>
        <v/>
      </c>
      <c r="S6311" s="91" t="str">
        <f t="shared" si="303"/>
        <v/>
      </c>
    </row>
    <row r="6312" spans="16:19" x14ac:dyDescent="0.2">
      <c r="P6312" s="134" t="str">
        <f t="shared" si="302"/>
        <v/>
      </c>
      <c r="Q6312" s="91" t="str">
        <f t="shared" si="304"/>
        <v/>
      </c>
      <c r="S6312" s="91" t="str">
        <f t="shared" si="303"/>
        <v/>
      </c>
    </row>
    <row r="6313" spans="16:19" x14ac:dyDescent="0.2">
      <c r="P6313" s="134" t="str">
        <f t="shared" si="302"/>
        <v/>
      </c>
      <c r="Q6313" s="91" t="str">
        <f t="shared" si="304"/>
        <v/>
      </c>
      <c r="S6313" s="91" t="str">
        <f t="shared" si="303"/>
        <v/>
      </c>
    </row>
    <row r="6314" spans="16:19" x14ac:dyDescent="0.2">
      <c r="P6314" s="134" t="str">
        <f t="shared" si="302"/>
        <v/>
      </c>
      <c r="Q6314" s="91" t="str">
        <f t="shared" si="304"/>
        <v/>
      </c>
      <c r="S6314" s="91" t="str">
        <f t="shared" si="303"/>
        <v/>
      </c>
    </row>
    <row r="6315" spans="16:19" x14ac:dyDescent="0.2">
      <c r="P6315" s="134" t="str">
        <f t="shared" si="302"/>
        <v/>
      </c>
      <c r="Q6315" s="91" t="str">
        <f t="shared" si="304"/>
        <v/>
      </c>
      <c r="S6315" s="91" t="str">
        <f t="shared" si="303"/>
        <v/>
      </c>
    </row>
    <row r="6316" spans="16:19" x14ac:dyDescent="0.2">
      <c r="P6316" s="134" t="str">
        <f t="shared" si="302"/>
        <v/>
      </c>
      <c r="Q6316" s="91" t="str">
        <f t="shared" si="304"/>
        <v/>
      </c>
      <c r="S6316" s="91" t="str">
        <f t="shared" si="303"/>
        <v/>
      </c>
    </row>
    <row r="6317" spans="16:19" x14ac:dyDescent="0.2">
      <c r="P6317" s="134" t="str">
        <f t="shared" si="302"/>
        <v/>
      </c>
      <c r="Q6317" s="91" t="str">
        <f t="shared" si="304"/>
        <v/>
      </c>
      <c r="S6317" s="91" t="str">
        <f t="shared" si="303"/>
        <v/>
      </c>
    </row>
    <row r="6318" spans="16:19" x14ac:dyDescent="0.2">
      <c r="P6318" s="134" t="str">
        <f t="shared" si="302"/>
        <v/>
      </c>
      <c r="Q6318" s="91" t="str">
        <f t="shared" si="304"/>
        <v/>
      </c>
      <c r="S6318" s="91" t="str">
        <f t="shared" si="303"/>
        <v/>
      </c>
    </row>
    <row r="6319" spans="16:19" x14ac:dyDescent="0.2">
      <c r="P6319" s="134" t="str">
        <f t="shared" si="302"/>
        <v/>
      </c>
      <c r="Q6319" s="91" t="str">
        <f t="shared" si="304"/>
        <v/>
      </c>
      <c r="S6319" s="91" t="str">
        <f t="shared" si="303"/>
        <v/>
      </c>
    </row>
    <row r="6320" spans="16:19" x14ac:dyDescent="0.2">
      <c r="P6320" s="134" t="str">
        <f t="shared" si="302"/>
        <v/>
      </c>
      <c r="Q6320" s="91" t="str">
        <f t="shared" si="304"/>
        <v/>
      </c>
      <c r="S6320" s="91" t="str">
        <f t="shared" si="303"/>
        <v/>
      </c>
    </row>
    <row r="6321" spans="16:19" x14ac:dyDescent="0.2">
      <c r="P6321" s="134" t="str">
        <f t="shared" si="302"/>
        <v/>
      </c>
      <c r="Q6321" s="91" t="str">
        <f t="shared" si="304"/>
        <v/>
      </c>
      <c r="S6321" s="91" t="str">
        <f t="shared" si="303"/>
        <v/>
      </c>
    </row>
    <row r="6322" spans="16:19" x14ac:dyDescent="0.2">
      <c r="P6322" s="134" t="str">
        <f t="shared" si="302"/>
        <v/>
      </c>
      <c r="Q6322" s="91" t="str">
        <f t="shared" si="304"/>
        <v/>
      </c>
      <c r="S6322" s="91" t="str">
        <f t="shared" si="303"/>
        <v/>
      </c>
    </row>
    <row r="6323" spans="16:19" x14ac:dyDescent="0.2">
      <c r="P6323" s="134" t="str">
        <f t="shared" si="302"/>
        <v/>
      </c>
      <c r="Q6323" s="91" t="str">
        <f t="shared" si="304"/>
        <v/>
      </c>
      <c r="S6323" s="91" t="str">
        <f t="shared" si="303"/>
        <v/>
      </c>
    </row>
    <row r="6324" spans="16:19" x14ac:dyDescent="0.2">
      <c r="P6324" s="134" t="str">
        <f t="shared" si="302"/>
        <v/>
      </c>
      <c r="Q6324" s="91" t="str">
        <f t="shared" si="304"/>
        <v/>
      </c>
      <c r="S6324" s="91" t="str">
        <f t="shared" si="303"/>
        <v/>
      </c>
    </row>
    <row r="6325" spans="16:19" x14ac:dyDescent="0.2">
      <c r="P6325" s="134" t="str">
        <f t="shared" si="302"/>
        <v/>
      </c>
      <c r="Q6325" s="91" t="str">
        <f t="shared" si="304"/>
        <v/>
      </c>
      <c r="S6325" s="91" t="str">
        <f t="shared" si="303"/>
        <v/>
      </c>
    </row>
    <row r="6326" spans="16:19" x14ac:dyDescent="0.2">
      <c r="P6326" s="134" t="str">
        <f t="shared" si="302"/>
        <v/>
      </c>
      <c r="Q6326" s="91" t="str">
        <f t="shared" si="304"/>
        <v/>
      </c>
      <c r="S6326" s="91" t="str">
        <f t="shared" si="303"/>
        <v/>
      </c>
    </row>
    <row r="6327" spans="16:19" x14ac:dyDescent="0.2">
      <c r="P6327" s="134" t="str">
        <f t="shared" si="302"/>
        <v/>
      </c>
      <c r="Q6327" s="91" t="str">
        <f t="shared" si="304"/>
        <v/>
      </c>
      <c r="S6327" s="91" t="str">
        <f t="shared" si="303"/>
        <v/>
      </c>
    </row>
    <row r="6328" spans="16:19" x14ac:dyDescent="0.2">
      <c r="P6328" s="134" t="str">
        <f t="shared" si="302"/>
        <v/>
      </c>
      <c r="Q6328" s="91" t="str">
        <f t="shared" si="304"/>
        <v/>
      </c>
      <c r="S6328" s="91" t="str">
        <f t="shared" si="303"/>
        <v/>
      </c>
    </row>
    <row r="6329" spans="16:19" x14ac:dyDescent="0.2">
      <c r="P6329" s="134" t="str">
        <f t="shared" si="302"/>
        <v/>
      </c>
      <c r="Q6329" s="91" t="str">
        <f t="shared" si="304"/>
        <v/>
      </c>
      <c r="S6329" s="91" t="str">
        <f t="shared" si="303"/>
        <v/>
      </c>
    </row>
    <row r="6330" spans="16:19" x14ac:dyDescent="0.2">
      <c r="P6330" s="134" t="str">
        <f t="shared" si="302"/>
        <v/>
      </c>
      <c r="Q6330" s="91" t="str">
        <f t="shared" si="304"/>
        <v/>
      </c>
      <c r="S6330" s="91" t="str">
        <f t="shared" si="303"/>
        <v/>
      </c>
    </row>
    <row r="6331" spans="16:19" x14ac:dyDescent="0.2">
      <c r="P6331" s="134" t="str">
        <f t="shared" si="302"/>
        <v/>
      </c>
      <c r="Q6331" s="91" t="str">
        <f t="shared" si="304"/>
        <v/>
      </c>
      <c r="S6331" s="91" t="str">
        <f t="shared" si="303"/>
        <v/>
      </c>
    </row>
    <row r="6332" spans="16:19" x14ac:dyDescent="0.2">
      <c r="P6332" s="134" t="str">
        <f t="shared" si="302"/>
        <v/>
      </c>
      <c r="Q6332" s="91" t="str">
        <f t="shared" si="304"/>
        <v/>
      </c>
      <c r="S6332" s="91" t="str">
        <f t="shared" si="303"/>
        <v/>
      </c>
    </row>
    <row r="6333" spans="16:19" x14ac:dyDescent="0.2">
      <c r="P6333" s="134" t="str">
        <f t="shared" si="302"/>
        <v/>
      </c>
      <c r="Q6333" s="91" t="str">
        <f t="shared" si="304"/>
        <v/>
      </c>
      <c r="S6333" s="91" t="str">
        <f t="shared" si="303"/>
        <v/>
      </c>
    </row>
    <row r="6334" spans="16:19" x14ac:dyDescent="0.2">
      <c r="P6334" s="134" t="str">
        <f t="shared" si="302"/>
        <v/>
      </c>
      <c r="Q6334" s="91" t="str">
        <f t="shared" si="304"/>
        <v/>
      </c>
      <c r="S6334" s="91" t="str">
        <f t="shared" si="303"/>
        <v/>
      </c>
    </row>
    <row r="6335" spans="16:19" x14ac:dyDescent="0.2">
      <c r="P6335" s="134" t="str">
        <f t="shared" si="302"/>
        <v/>
      </c>
      <c r="Q6335" s="91" t="str">
        <f t="shared" si="304"/>
        <v/>
      </c>
      <c r="S6335" s="91" t="str">
        <f t="shared" si="303"/>
        <v/>
      </c>
    </row>
    <row r="6336" spans="16:19" x14ac:dyDescent="0.2">
      <c r="P6336" s="134" t="str">
        <f t="shared" si="302"/>
        <v/>
      </c>
      <c r="Q6336" s="91" t="str">
        <f t="shared" si="304"/>
        <v/>
      </c>
      <c r="S6336" s="91" t="str">
        <f t="shared" si="303"/>
        <v/>
      </c>
    </row>
    <row r="6337" spans="16:19" x14ac:dyDescent="0.2">
      <c r="P6337" s="134" t="str">
        <f t="shared" si="302"/>
        <v/>
      </c>
      <c r="Q6337" s="91" t="str">
        <f t="shared" si="304"/>
        <v/>
      </c>
      <c r="S6337" s="91" t="str">
        <f t="shared" si="303"/>
        <v/>
      </c>
    </row>
    <row r="6338" spans="16:19" x14ac:dyDescent="0.2">
      <c r="P6338" s="134" t="str">
        <f t="shared" si="302"/>
        <v/>
      </c>
      <c r="Q6338" s="91" t="str">
        <f t="shared" si="304"/>
        <v/>
      </c>
      <c r="S6338" s="91" t="str">
        <f t="shared" si="303"/>
        <v/>
      </c>
    </row>
    <row r="6339" spans="16:19" x14ac:dyDescent="0.2">
      <c r="P6339" s="134" t="str">
        <f t="shared" ref="P6339:P6402" si="305">IF(A6339="","",1)</f>
        <v/>
      </c>
      <c r="Q6339" s="91" t="str">
        <f t="shared" si="304"/>
        <v/>
      </c>
      <c r="S6339" s="91" t="str">
        <f t="shared" ref="S6339:S6402" si="306">IF(T6339="AGENT",2,"")&amp;IF(T6339="CLIENT",1,"")</f>
        <v/>
      </c>
    </row>
    <row r="6340" spans="16:19" x14ac:dyDescent="0.2">
      <c r="P6340" s="134" t="str">
        <f t="shared" si="305"/>
        <v/>
      </c>
      <c r="Q6340" s="91" t="str">
        <f t="shared" ref="Q6340:Q6403" si="307">IF(OR(L6340="TROP CHER ALL IN", L6340="TROP CHER FOB", L6340="TROP CHER FRET", L6340="REP HORS DELAIS", L6340="PDT NON ADAPTE", L6340="CDE ANNULEE", L6340="AUTRE"),1, "")</f>
        <v/>
      </c>
      <c r="S6340" s="91" t="str">
        <f t="shared" si="306"/>
        <v/>
      </c>
    </row>
    <row r="6341" spans="16:19" x14ac:dyDescent="0.2">
      <c r="P6341" s="134" t="str">
        <f t="shared" si="305"/>
        <v/>
      </c>
      <c r="Q6341" s="91" t="str">
        <f t="shared" si="307"/>
        <v/>
      </c>
      <c r="S6341" s="91" t="str">
        <f t="shared" si="306"/>
        <v/>
      </c>
    </row>
    <row r="6342" spans="16:19" x14ac:dyDescent="0.2">
      <c r="P6342" s="134" t="str">
        <f t="shared" si="305"/>
        <v/>
      </c>
      <c r="Q6342" s="91" t="str">
        <f t="shared" si="307"/>
        <v/>
      </c>
      <c r="S6342" s="91" t="str">
        <f t="shared" si="306"/>
        <v/>
      </c>
    </row>
    <row r="6343" spans="16:19" x14ac:dyDescent="0.2">
      <c r="P6343" s="134" t="str">
        <f t="shared" si="305"/>
        <v/>
      </c>
      <c r="Q6343" s="91" t="str">
        <f t="shared" si="307"/>
        <v/>
      </c>
      <c r="S6343" s="91" t="str">
        <f t="shared" si="306"/>
        <v/>
      </c>
    </row>
    <row r="6344" spans="16:19" x14ac:dyDescent="0.2">
      <c r="P6344" s="134" t="str">
        <f t="shared" si="305"/>
        <v/>
      </c>
      <c r="Q6344" s="91" t="str">
        <f t="shared" si="307"/>
        <v/>
      </c>
      <c r="S6344" s="91" t="str">
        <f t="shared" si="306"/>
        <v/>
      </c>
    </row>
    <row r="6345" spans="16:19" x14ac:dyDescent="0.2">
      <c r="P6345" s="134" t="str">
        <f t="shared" si="305"/>
        <v/>
      </c>
      <c r="Q6345" s="91" t="str">
        <f t="shared" si="307"/>
        <v/>
      </c>
      <c r="S6345" s="91" t="str">
        <f t="shared" si="306"/>
        <v/>
      </c>
    </row>
    <row r="6346" spans="16:19" x14ac:dyDescent="0.2">
      <c r="P6346" s="134" t="str">
        <f t="shared" si="305"/>
        <v/>
      </c>
      <c r="Q6346" s="91" t="str">
        <f t="shared" si="307"/>
        <v/>
      </c>
      <c r="S6346" s="91" t="str">
        <f t="shared" si="306"/>
        <v/>
      </c>
    </row>
    <row r="6347" spans="16:19" x14ac:dyDescent="0.2">
      <c r="P6347" s="134" t="str">
        <f t="shared" si="305"/>
        <v/>
      </c>
      <c r="Q6347" s="91" t="str">
        <f t="shared" si="307"/>
        <v/>
      </c>
      <c r="S6347" s="91" t="str">
        <f t="shared" si="306"/>
        <v/>
      </c>
    </row>
    <row r="6348" spans="16:19" x14ac:dyDescent="0.2">
      <c r="P6348" s="134" t="str">
        <f t="shared" si="305"/>
        <v/>
      </c>
      <c r="Q6348" s="91" t="str">
        <f t="shared" si="307"/>
        <v/>
      </c>
      <c r="S6348" s="91" t="str">
        <f t="shared" si="306"/>
        <v/>
      </c>
    </row>
    <row r="6349" spans="16:19" x14ac:dyDescent="0.2">
      <c r="P6349" s="134" t="str">
        <f t="shared" si="305"/>
        <v/>
      </c>
      <c r="Q6349" s="91" t="str">
        <f t="shared" si="307"/>
        <v/>
      </c>
      <c r="S6349" s="91" t="str">
        <f t="shared" si="306"/>
        <v/>
      </c>
    </row>
    <row r="6350" spans="16:19" x14ac:dyDescent="0.2">
      <c r="P6350" s="134" t="str">
        <f t="shared" si="305"/>
        <v/>
      </c>
      <c r="Q6350" s="91" t="str">
        <f t="shared" si="307"/>
        <v/>
      </c>
      <c r="S6350" s="91" t="str">
        <f t="shared" si="306"/>
        <v/>
      </c>
    </row>
    <row r="6351" spans="16:19" x14ac:dyDescent="0.2">
      <c r="P6351" s="134" t="str">
        <f t="shared" si="305"/>
        <v/>
      </c>
      <c r="Q6351" s="91" t="str">
        <f t="shared" si="307"/>
        <v/>
      </c>
      <c r="S6351" s="91" t="str">
        <f t="shared" si="306"/>
        <v/>
      </c>
    </row>
    <row r="6352" spans="16:19" x14ac:dyDescent="0.2">
      <c r="P6352" s="134" t="str">
        <f t="shared" si="305"/>
        <v/>
      </c>
      <c r="Q6352" s="91" t="str">
        <f t="shared" si="307"/>
        <v/>
      </c>
      <c r="S6352" s="91" t="str">
        <f t="shared" si="306"/>
        <v/>
      </c>
    </row>
    <row r="6353" spans="16:19" x14ac:dyDescent="0.2">
      <c r="P6353" s="134" t="str">
        <f t="shared" si="305"/>
        <v/>
      </c>
      <c r="Q6353" s="91" t="str">
        <f t="shared" si="307"/>
        <v/>
      </c>
      <c r="S6353" s="91" t="str">
        <f t="shared" si="306"/>
        <v/>
      </c>
    </row>
    <row r="6354" spans="16:19" x14ac:dyDescent="0.2">
      <c r="P6354" s="134" t="str">
        <f t="shared" si="305"/>
        <v/>
      </c>
      <c r="Q6354" s="91" t="str">
        <f t="shared" si="307"/>
        <v/>
      </c>
      <c r="S6354" s="91" t="str">
        <f t="shared" si="306"/>
        <v/>
      </c>
    </row>
    <row r="6355" spans="16:19" x14ac:dyDescent="0.2">
      <c r="P6355" s="134" t="str">
        <f t="shared" si="305"/>
        <v/>
      </c>
      <c r="Q6355" s="91" t="str">
        <f t="shared" si="307"/>
        <v/>
      </c>
      <c r="S6355" s="91" t="str">
        <f t="shared" si="306"/>
        <v/>
      </c>
    </row>
    <row r="6356" spans="16:19" x14ac:dyDescent="0.2">
      <c r="P6356" s="134" t="str">
        <f t="shared" si="305"/>
        <v/>
      </c>
      <c r="Q6356" s="91" t="str">
        <f t="shared" si="307"/>
        <v/>
      </c>
      <c r="S6356" s="91" t="str">
        <f t="shared" si="306"/>
        <v/>
      </c>
    </row>
    <row r="6357" spans="16:19" x14ac:dyDescent="0.2">
      <c r="P6357" s="134" t="str">
        <f t="shared" si="305"/>
        <v/>
      </c>
      <c r="Q6357" s="91" t="str">
        <f t="shared" si="307"/>
        <v/>
      </c>
      <c r="S6357" s="91" t="str">
        <f t="shared" si="306"/>
        <v/>
      </c>
    </row>
    <row r="6358" spans="16:19" x14ac:dyDescent="0.2">
      <c r="P6358" s="134" t="str">
        <f t="shared" si="305"/>
        <v/>
      </c>
      <c r="Q6358" s="91" t="str">
        <f t="shared" si="307"/>
        <v/>
      </c>
      <c r="S6358" s="91" t="str">
        <f t="shared" si="306"/>
        <v/>
      </c>
    </row>
    <row r="6359" spans="16:19" x14ac:dyDescent="0.2">
      <c r="P6359" s="134" t="str">
        <f t="shared" si="305"/>
        <v/>
      </c>
      <c r="Q6359" s="91" t="str">
        <f t="shared" si="307"/>
        <v/>
      </c>
      <c r="S6359" s="91" t="str">
        <f t="shared" si="306"/>
        <v/>
      </c>
    </row>
    <row r="6360" spans="16:19" x14ac:dyDescent="0.2">
      <c r="P6360" s="134" t="str">
        <f t="shared" si="305"/>
        <v/>
      </c>
      <c r="Q6360" s="91" t="str">
        <f t="shared" si="307"/>
        <v/>
      </c>
      <c r="S6360" s="91" t="str">
        <f t="shared" si="306"/>
        <v/>
      </c>
    </row>
    <row r="6361" spans="16:19" x14ac:dyDescent="0.2">
      <c r="P6361" s="134" t="str">
        <f t="shared" si="305"/>
        <v/>
      </c>
      <c r="Q6361" s="91" t="str">
        <f t="shared" si="307"/>
        <v/>
      </c>
      <c r="S6361" s="91" t="str">
        <f t="shared" si="306"/>
        <v/>
      </c>
    </row>
    <row r="6362" spans="16:19" x14ac:dyDescent="0.2">
      <c r="P6362" s="134" t="str">
        <f t="shared" si="305"/>
        <v/>
      </c>
      <c r="Q6362" s="91" t="str">
        <f t="shared" si="307"/>
        <v/>
      </c>
      <c r="S6362" s="91" t="str">
        <f t="shared" si="306"/>
        <v/>
      </c>
    </row>
    <row r="6363" spans="16:19" x14ac:dyDescent="0.2">
      <c r="P6363" s="134" t="str">
        <f t="shared" si="305"/>
        <v/>
      </c>
      <c r="Q6363" s="91" t="str">
        <f t="shared" si="307"/>
        <v/>
      </c>
      <c r="S6363" s="91" t="str">
        <f t="shared" si="306"/>
        <v/>
      </c>
    </row>
    <row r="6364" spans="16:19" x14ac:dyDescent="0.2">
      <c r="P6364" s="134" t="str">
        <f t="shared" si="305"/>
        <v/>
      </c>
      <c r="Q6364" s="91" t="str">
        <f t="shared" si="307"/>
        <v/>
      </c>
      <c r="S6364" s="91" t="str">
        <f t="shared" si="306"/>
        <v/>
      </c>
    </row>
    <row r="6365" spans="16:19" x14ac:dyDescent="0.2">
      <c r="P6365" s="134" t="str">
        <f t="shared" si="305"/>
        <v/>
      </c>
      <c r="Q6365" s="91" t="str">
        <f t="shared" si="307"/>
        <v/>
      </c>
      <c r="S6365" s="91" t="str">
        <f t="shared" si="306"/>
        <v/>
      </c>
    </row>
    <row r="6366" spans="16:19" x14ac:dyDescent="0.2">
      <c r="P6366" s="134" t="str">
        <f t="shared" si="305"/>
        <v/>
      </c>
      <c r="Q6366" s="91" t="str">
        <f t="shared" si="307"/>
        <v/>
      </c>
      <c r="S6366" s="91" t="str">
        <f t="shared" si="306"/>
        <v/>
      </c>
    </row>
    <row r="6367" spans="16:19" x14ac:dyDescent="0.2">
      <c r="P6367" s="134" t="str">
        <f t="shared" si="305"/>
        <v/>
      </c>
      <c r="Q6367" s="91" t="str">
        <f t="shared" si="307"/>
        <v/>
      </c>
      <c r="S6367" s="91" t="str">
        <f t="shared" si="306"/>
        <v/>
      </c>
    </row>
    <row r="6368" spans="16:19" x14ac:dyDescent="0.2">
      <c r="P6368" s="134" t="str">
        <f t="shared" si="305"/>
        <v/>
      </c>
      <c r="Q6368" s="91" t="str">
        <f t="shared" si="307"/>
        <v/>
      </c>
      <c r="S6368" s="91" t="str">
        <f t="shared" si="306"/>
        <v/>
      </c>
    </row>
    <row r="6369" spans="16:19" x14ac:dyDescent="0.2">
      <c r="P6369" s="134" t="str">
        <f t="shared" si="305"/>
        <v/>
      </c>
      <c r="Q6369" s="91" t="str">
        <f t="shared" si="307"/>
        <v/>
      </c>
      <c r="S6369" s="91" t="str">
        <f t="shared" si="306"/>
        <v/>
      </c>
    </row>
    <row r="6370" spans="16:19" x14ac:dyDescent="0.2">
      <c r="P6370" s="134" t="str">
        <f t="shared" si="305"/>
        <v/>
      </c>
      <c r="Q6370" s="91" t="str">
        <f t="shared" si="307"/>
        <v/>
      </c>
      <c r="S6370" s="91" t="str">
        <f t="shared" si="306"/>
        <v/>
      </c>
    </row>
    <row r="6371" spans="16:19" x14ac:dyDescent="0.2">
      <c r="P6371" s="134" t="str">
        <f t="shared" si="305"/>
        <v/>
      </c>
      <c r="Q6371" s="91" t="str">
        <f t="shared" si="307"/>
        <v/>
      </c>
      <c r="S6371" s="91" t="str">
        <f t="shared" si="306"/>
        <v/>
      </c>
    </row>
    <row r="6372" spans="16:19" x14ac:dyDescent="0.2">
      <c r="P6372" s="134" t="str">
        <f t="shared" si="305"/>
        <v/>
      </c>
      <c r="Q6372" s="91" t="str">
        <f t="shared" si="307"/>
        <v/>
      </c>
      <c r="S6372" s="91" t="str">
        <f t="shared" si="306"/>
        <v/>
      </c>
    </row>
    <row r="6373" spans="16:19" x14ac:dyDescent="0.2">
      <c r="P6373" s="134" t="str">
        <f t="shared" si="305"/>
        <v/>
      </c>
      <c r="Q6373" s="91" t="str">
        <f t="shared" si="307"/>
        <v/>
      </c>
      <c r="S6373" s="91" t="str">
        <f t="shared" si="306"/>
        <v/>
      </c>
    </row>
    <row r="6374" spans="16:19" x14ac:dyDescent="0.2">
      <c r="P6374" s="134" t="str">
        <f t="shared" si="305"/>
        <v/>
      </c>
      <c r="Q6374" s="91" t="str">
        <f t="shared" si="307"/>
        <v/>
      </c>
      <c r="S6374" s="91" t="str">
        <f t="shared" si="306"/>
        <v/>
      </c>
    </row>
    <row r="6375" spans="16:19" x14ac:dyDescent="0.2">
      <c r="P6375" s="134" t="str">
        <f t="shared" si="305"/>
        <v/>
      </c>
      <c r="Q6375" s="91" t="str">
        <f t="shared" si="307"/>
        <v/>
      </c>
      <c r="S6375" s="91" t="str">
        <f t="shared" si="306"/>
        <v/>
      </c>
    </row>
    <row r="6376" spans="16:19" x14ac:dyDescent="0.2">
      <c r="P6376" s="134" t="str">
        <f t="shared" si="305"/>
        <v/>
      </c>
      <c r="Q6376" s="91" t="str">
        <f t="shared" si="307"/>
        <v/>
      </c>
      <c r="S6376" s="91" t="str">
        <f t="shared" si="306"/>
        <v/>
      </c>
    </row>
    <row r="6377" spans="16:19" x14ac:dyDescent="0.2">
      <c r="P6377" s="134" t="str">
        <f t="shared" si="305"/>
        <v/>
      </c>
      <c r="Q6377" s="91" t="str">
        <f t="shared" si="307"/>
        <v/>
      </c>
      <c r="S6377" s="91" t="str">
        <f t="shared" si="306"/>
        <v/>
      </c>
    </row>
    <row r="6378" spans="16:19" x14ac:dyDescent="0.2">
      <c r="P6378" s="134" t="str">
        <f t="shared" si="305"/>
        <v/>
      </c>
      <c r="Q6378" s="91" t="str">
        <f t="shared" si="307"/>
        <v/>
      </c>
      <c r="S6378" s="91" t="str">
        <f t="shared" si="306"/>
        <v/>
      </c>
    </row>
    <row r="6379" spans="16:19" x14ac:dyDescent="0.2">
      <c r="P6379" s="134" t="str">
        <f t="shared" si="305"/>
        <v/>
      </c>
      <c r="Q6379" s="91" t="str">
        <f t="shared" si="307"/>
        <v/>
      </c>
      <c r="S6379" s="91" t="str">
        <f t="shared" si="306"/>
        <v/>
      </c>
    </row>
    <row r="6380" spans="16:19" x14ac:dyDescent="0.2">
      <c r="P6380" s="134" t="str">
        <f t="shared" si="305"/>
        <v/>
      </c>
      <c r="Q6380" s="91" t="str">
        <f t="shared" si="307"/>
        <v/>
      </c>
      <c r="S6380" s="91" t="str">
        <f t="shared" si="306"/>
        <v/>
      </c>
    </row>
    <row r="6381" spans="16:19" x14ac:dyDescent="0.2">
      <c r="P6381" s="134" t="str">
        <f t="shared" si="305"/>
        <v/>
      </c>
      <c r="Q6381" s="91" t="str">
        <f t="shared" si="307"/>
        <v/>
      </c>
      <c r="S6381" s="91" t="str">
        <f t="shared" si="306"/>
        <v/>
      </c>
    </row>
    <row r="6382" spans="16:19" x14ac:dyDescent="0.2">
      <c r="P6382" s="134" t="str">
        <f t="shared" si="305"/>
        <v/>
      </c>
      <c r="Q6382" s="91" t="str">
        <f t="shared" si="307"/>
        <v/>
      </c>
      <c r="S6382" s="91" t="str">
        <f t="shared" si="306"/>
        <v/>
      </c>
    </row>
    <row r="6383" spans="16:19" x14ac:dyDescent="0.2">
      <c r="P6383" s="134" t="str">
        <f t="shared" si="305"/>
        <v/>
      </c>
      <c r="Q6383" s="91" t="str">
        <f t="shared" si="307"/>
        <v/>
      </c>
      <c r="S6383" s="91" t="str">
        <f t="shared" si="306"/>
        <v/>
      </c>
    </row>
    <row r="6384" spans="16:19" x14ac:dyDescent="0.2">
      <c r="P6384" s="134" t="str">
        <f t="shared" si="305"/>
        <v/>
      </c>
      <c r="Q6384" s="91" t="str">
        <f t="shared" si="307"/>
        <v/>
      </c>
      <c r="S6384" s="91" t="str">
        <f t="shared" si="306"/>
        <v/>
      </c>
    </row>
    <row r="6385" spans="16:19" x14ac:dyDescent="0.2">
      <c r="P6385" s="134" t="str">
        <f t="shared" si="305"/>
        <v/>
      </c>
      <c r="Q6385" s="91" t="str">
        <f t="shared" si="307"/>
        <v/>
      </c>
      <c r="S6385" s="91" t="str">
        <f t="shared" si="306"/>
        <v/>
      </c>
    </row>
    <row r="6386" spans="16:19" x14ac:dyDescent="0.2">
      <c r="P6386" s="134" t="str">
        <f t="shared" si="305"/>
        <v/>
      </c>
      <c r="Q6386" s="91" t="str">
        <f t="shared" si="307"/>
        <v/>
      </c>
      <c r="S6386" s="91" t="str">
        <f t="shared" si="306"/>
        <v/>
      </c>
    </row>
    <row r="6387" spans="16:19" x14ac:dyDescent="0.2">
      <c r="P6387" s="134" t="str">
        <f t="shared" si="305"/>
        <v/>
      </c>
      <c r="Q6387" s="91" t="str">
        <f t="shared" si="307"/>
        <v/>
      </c>
      <c r="S6387" s="91" t="str">
        <f t="shared" si="306"/>
        <v/>
      </c>
    </row>
    <row r="6388" spans="16:19" x14ac:dyDescent="0.2">
      <c r="P6388" s="134" t="str">
        <f t="shared" si="305"/>
        <v/>
      </c>
      <c r="Q6388" s="91" t="str">
        <f t="shared" si="307"/>
        <v/>
      </c>
      <c r="S6388" s="91" t="str">
        <f t="shared" si="306"/>
        <v/>
      </c>
    </row>
    <row r="6389" spans="16:19" x14ac:dyDescent="0.2">
      <c r="P6389" s="134" t="str">
        <f t="shared" si="305"/>
        <v/>
      </c>
      <c r="Q6389" s="91" t="str">
        <f t="shared" si="307"/>
        <v/>
      </c>
      <c r="S6389" s="91" t="str">
        <f t="shared" si="306"/>
        <v/>
      </c>
    </row>
    <row r="6390" spans="16:19" x14ac:dyDescent="0.2">
      <c r="P6390" s="134" t="str">
        <f t="shared" si="305"/>
        <v/>
      </c>
      <c r="Q6390" s="91" t="str">
        <f t="shared" si="307"/>
        <v/>
      </c>
      <c r="S6390" s="91" t="str">
        <f t="shared" si="306"/>
        <v/>
      </c>
    </row>
    <row r="6391" spans="16:19" x14ac:dyDescent="0.2">
      <c r="P6391" s="134" t="str">
        <f t="shared" si="305"/>
        <v/>
      </c>
      <c r="Q6391" s="91" t="str">
        <f t="shared" si="307"/>
        <v/>
      </c>
      <c r="S6391" s="91" t="str">
        <f t="shared" si="306"/>
        <v/>
      </c>
    </row>
    <row r="6392" spans="16:19" x14ac:dyDescent="0.2">
      <c r="P6392" s="134" t="str">
        <f t="shared" si="305"/>
        <v/>
      </c>
      <c r="Q6392" s="91" t="str">
        <f t="shared" si="307"/>
        <v/>
      </c>
      <c r="S6392" s="91" t="str">
        <f t="shared" si="306"/>
        <v/>
      </c>
    </row>
    <row r="6393" spans="16:19" x14ac:dyDescent="0.2">
      <c r="P6393" s="134" t="str">
        <f t="shared" si="305"/>
        <v/>
      </c>
      <c r="Q6393" s="91" t="str">
        <f t="shared" si="307"/>
        <v/>
      </c>
      <c r="S6393" s="91" t="str">
        <f t="shared" si="306"/>
        <v/>
      </c>
    </row>
    <row r="6394" spans="16:19" x14ac:dyDescent="0.2">
      <c r="P6394" s="134" t="str">
        <f t="shared" si="305"/>
        <v/>
      </c>
      <c r="Q6394" s="91" t="str">
        <f t="shared" si="307"/>
        <v/>
      </c>
      <c r="S6394" s="91" t="str">
        <f t="shared" si="306"/>
        <v/>
      </c>
    </row>
    <row r="6395" spans="16:19" x14ac:dyDescent="0.2">
      <c r="P6395" s="134" t="str">
        <f t="shared" si="305"/>
        <v/>
      </c>
      <c r="Q6395" s="91" t="str">
        <f t="shared" si="307"/>
        <v/>
      </c>
      <c r="S6395" s="91" t="str">
        <f t="shared" si="306"/>
        <v/>
      </c>
    </row>
    <row r="6396" spans="16:19" x14ac:dyDescent="0.2">
      <c r="P6396" s="134" t="str">
        <f t="shared" si="305"/>
        <v/>
      </c>
      <c r="Q6396" s="91" t="str">
        <f t="shared" si="307"/>
        <v/>
      </c>
      <c r="S6396" s="91" t="str">
        <f t="shared" si="306"/>
        <v/>
      </c>
    </row>
    <row r="6397" spans="16:19" x14ac:dyDescent="0.2">
      <c r="P6397" s="134" t="str">
        <f t="shared" si="305"/>
        <v/>
      </c>
      <c r="Q6397" s="91" t="str">
        <f t="shared" si="307"/>
        <v/>
      </c>
      <c r="S6397" s="91" t="str">
        <f t="shared" si="306"/>
        <v/>
      </c>
    </row>
    <row r="6398" spans="16:19" x14ac:dyDescent="0.2">
      <c r="P6398" s="134" t="str">
        <f t="shared" si="305"/>
        <v/>
      </c>
      <c r="Q6398" s="91" t="str">
        <f t="shared" si="307"/>
        <v/>
      </c>
      <c r="S6398" s="91" t="str">
        <f t="shared" si="306"/>
        <v/>
      </c>
    </row>
    <row r="6399" spans="16:19" x14ac:dyDescent="0.2">
      <c r="P6399" s="134" t="str">
        <f t="shared" si="305"/>
        <v/>
      </c>
      <c r="Q6399" s="91" t="str">
        <f t="shared" si="307"/>
        <v/>
      </c>
      <c r="S6399" s="91" t="str">
        <f t="shared" si="306"/>
        <v/>
      </c>
    </row>
    <row r="6400" spans="16:19" x14ac:dyDescent="0.2">
      <c r="P6400" s="134" t="str">
        <f t="shared" si="305"/>
        <v/>
      </c>
      <c r="Q6400" s="91" t="str">
        <f t="shared" si="307"/>
        <v/>
      </c>
      <c r="S6400" s="91" t="str">
        <f t="shared" si="306"/>
        <v/>
      </c>
    </row>
    <row r="6401" spans="16:19" x14ac:dyDescent="0.2">
      <c r="P6401" s="134" t="str">
        <f t="shared" si="305"/>
        <v/>
      </c>
      <c r="Q6401" s="91" t="str">
        <f t="shared" si="307"/>
        <v/>
      </c>
      <c r="S6401" s="91" t="str">
        <f t="shared" si="306"/>
        <v/>
      </c>
    </row>
    <row r="6402" spans="16:19" x14ac:dyDescent="0.2">
      <c r="P6402" s="134" t="str">
        <f t="shared" si="305"/>
        <v/>
      </c>
      <c r="Q6402" s="91" t="str">
        <f t="shared" si="307"/>
        <v/>
      </c>
      <c r="S6402" s="91" t="str">
        <f t="shared" si="306"/>
        <v/>
      </c>
    </row>
    <row r="6403" spans="16:19" x14ac:dyDescent="0.2">
      <c r="P6403" s="134" t="str">
        <f t="shared" ref="P6403:P6466" si="308">IF(A6403="","",1)</f>
        <v/>
      </c>
      <c r="Q6403" s="91" t="str">
        <f t="shared" si="307"/>
        <v/>
      </c>
      <c r="S6403" s="91" t="str">
        <f t="shared" ref="S6403:S6466" si="309">IF(T6403="AGENT",2,"")&amp;IF(T6403="CLIENT",1,"")</f>
        <v/>
      </c>
    </row>
    <row r="6404" spans="16:19" x14ac:dyDescent="0.2">
      <c r="P6404" s="134" t="str">
        <f t="shared" si="308"/>
        <v/>
      </c>
      <c r="Q6404" s="91" t="str">
        <f t="shared" ref="Q6404:Q6467" si="310">IF(OR(L6404="TROP CHER ALL IN", L6404="TROP CHER FOB", L6404="TROP CHER FRET", L6404="REP HORS DELAIS", L6404="PDT NON ADAPTE", L6404="CDE ANNULEE", L6404="AUTRE"),1, "")</f>
        <v/>
      </c>
      <c r="S6404" s="91" t="str">
        <f t="shared" si="309"/>
        <v/>
      </c>
    </row>
    <row r="6405" spans="16:19" x14ac:dyDescent="0.2">
      <c r="P6405" s="134" t="str">
        <f t="shared" si="308"/>
        <v/>
      </c>
      <c r="Q6405" s="91" t="str">
        <f t="shared" si="310"/>
        <v/>
      </c>
      <c r="S6405" s="91" t="str">
        <f t="shared" si="309"/>
        <v/>
      </c>
    </row>
    <row r="6406" spans="16:19" x14ac:dyDescent="0.2">
      <c r="P6406" s="134" t="str">
        <f t="shared" si="308"/>
        <v/>
      </c>
      <c r="Q6406" s="91" t="str">
        <f t="shared" si="310"/>
        <v/>
      </c>
      <c r="S6406" s="91" t="str">
        <f t="shared" si="309"/>
        <v/>
      </c>
    </row>
    <row r="6407" spans="16:19" x14ac:dyDescent="0.2">
      <c r="P6407" s="134" t="str">
        <f t="shared" si="308"/>
        <v/>
      </c>
      <c r="Q6407" s="91" t="str">
        <f t="shared" si="310"/>
        <v/>
      </c>
      <c r="S6407" s="91" t="str">
        <f t="shared" si="309"/>
        <v/>
      </c>
    </row>
    <row r="6408" spans="16:19" x14ac:dyDescent="0.2">
      <c r="P6408" s="134" t="str">
        <f t="shared" si="308"/>
        <v/>
      </c>
      <c r="Q6408" s="91" t="str">
        <f t="shared" si="310"/>
        <v/>
      </c>
      <c r="S6408" s="91" t="str">
        <f t="shared" si="309"/>
        <v/>
      </c>
    </row>
    <row r="6409" spans="16:19" x14ac:dyDescent="0.2">
      <c r="P6409" s="134" t="str">
        <f t="shared" si="308"/>
        <v/>
      </c>
      <c r="Q6409" s="91" t="str">
        <f t="shared" si="310"/>
        <v/>
      </c>
      <c r="S6409" s="91" t="str">
        <f t="shared" si="309"/>
        <v/>
      </c>
    </row>
    <row r="6410" spans="16:19" x14ac:dyDescent="0.2">
      <c r="P6410" s="134" t="str">
        <f t="shared" si="308"/>
        <v/>
      </c>
      <c r="Q6410" s="91" t="str">
        <f t="shared" si="310"/>
        <v/>
      </c>
      <c r="S6410" s="91" t="str">
        <f t="shared" si="309"/>
        <v/>
      </c>
    </row>
    <row r="6411" spans="16:19" x14ac:dyDescent="0.2">
      <c r="P6411" s="134" t="str">
        <f t="shared" si="308"/>
        <v/>
      </c>
      <c r="Q6411" s="91" t="str">
        <f t="shared" si="310"/>
        <v/>
      </c>
      <c r="S6411" s="91" t="str">
        <f t="shared" si="309"/>
        <v/>
      </c>
    </row>
    <row r="6412" spans="16:19" x14ac:dyDescent="0.2">
      <c r="P6412" s="134" t="str">
        <f t="shared" si="308"/>
        <v/>
      </c>
      <c r="Q6412" s="91" t="str">
        <f t="shared" si="310"/>
        <v/>
      </c>
      <c r="S6412" s="91" t="str">
        <f t="shared" si="309"/>
        <v/>
      </c>
    </row>
    <row r="6413" spans="16:19" x14ac:dyDescent="0.2">
      <c r="P6413" s="134" t="str">
        <f t="shared" si="308"/>
        <v/>
      </c>
      <c r="Q6413" s="91" t="str">
        <f t="shared" si="310"/>
        <v/>
      </c>
      <c r="S6413" s="91" t="str">
        <f t="shared" si="309"/>
        <v/>
      </c>
    </row>
    <row r="6414" spans="16:19" x14ac:dyDescent="0.2">
      <c r="P6414" s="134" t="str">
        <f t="shared" si="308"/>
        <v/>
      </c>
      <c r="Q6414" s="91" t="str">
        <f t="shared" si="310"/>
        <v/>
      </c>
      <c r="S6414" s="91" t="str">
        <f t="shared" si="309"/>
        <v/>
      </c>
    </row>
    <row r="6415" spans="16:19" x14ac:dyDescent="0.2">
      <c r="P6415" s="134" t="str">
        <f t="shared" si="308"/>
        <v/>
      </c>
      <c r="Q6415" s="91" t="str">
        <f t="shared" si="310"/>
        <v/>
      </c>
      <c r="S6415" s="91" t="str">
        <f t="shared" si="309"/>
        <v/>
      </c>
    </row>
    <row r="6416" spans="16:19" x14ac:dyDescent="0.2">
      <c r="P6416" s="134" t="str">
        <f t="shared" si="308"/>
        <v/>
      </c>
      <c r="Q6416" s="91" t="str">
        <f t="shared" si="310"/>
        <v/>
      </c>
      <c r="S6416" s="91" t="str">
        <f t="shared" si="309"/>
        <v/>
      </c>
    </row>
    <row r="6417" spans="16:19" x14ac:dyDescent="0.2">
      <c r="P6417" s="134" t="str">
        <f t="shared" si="308"/>
        <v/>
      </c>
      <c r="Q6417" s="91" t="str">
        <f t="shared" si="310"/>
        <v/>
      </c>
      <c r="S6417" s="91" t="str">
        <f t="shared" si="309"/>
        <v/>
      </c>
    </row>
    <row r="6418" spans="16:19" x14ac:dyDescent="0.2">
      <c r="P6418" s="134" t="str">
        <f t="shared" si="308"/>
        <v/>
      </c>
      <c r="Q6418" s="91" t="str">
        <f t="shared" si="310"/>
        <v/>
      </c>
      <c r="S6418" s="91" t="str">
        <f t="shared" si="309"/>
        <v/>
      </c>
    </row>
    <row r="6419" spans="16:19" x14ac:dyDescent="0.2">
      <c r="P6419" s="134" t="str">
        <f t="shared" si="308"/>
        <v/>
      </c>
      <c r="Q6419" s="91" t="str">
        <f t="shared" si="310"/>
        <v/>
      </c>
      <c r="S6419" s="91" t="str">
        <f t="shared" si="309"/>
        <v/>
      </c>
    </row>
    <row r="6420" spans="16:19" x14ac:dyDescent="0.2">
      <c r="P6420" s="134" t="str">
        <f t="shared" si="308"/>
        <v/>
      </c>
      <c r="Q6420" s="91" t="str">
        <f t="shared" si="310"/>
        <v/>
      </c>
      <c r="S6420" s="91" t="str">
        <f t="shared" si="309"/>
        <v/>
      </c>
    </row>
    <row r="6421" spans="16:19" x14ac:dyDescent="0.2">
      <c r="P6421" s="134" t="str">
        <f t="shared" si="308"/>
        <v/>
      </c>
      <c r="Q6421" s="91" t="str">
        <f t="shared" si="310"/>
        <v/>
      </c>
      <c r="S6421" s="91" t="str">
        <f t="shared" si="309"/>
        <v/>
      </c>
    </row>
    <row r="6422" spans="16:19" x14ac:dyDescent="0.2">
      <c r="P6422" s="134" t="str">
        <f t="shared" si="308"/>
        <v/>
      </c>
      <c r="Q6422" s="91" t="str">
        <f t="shared" si="310"/>
        <v/>
      </c>
      <c r="S6422" s="91" t="str">
        <f t="shared" si="309"/>
        <v/>
      </c>
    </row>
    <row r="6423" spans="16:19" x14ac:dyDescent="0.2">
      <c r="P6423" s="134" t="str">
        <f t="shared" si="308"/>
        <v/>
      </c>
      <c r="Q6423" s="91" t="str">
        <f t="shared" si="310"/>
        <v/>
      </c>
      <c r="S6423" s="91" t="str">
        <f t="shared" si="309"/>
        <v/>
      </c>
    </row>
    <row r="6424" spans="16:19" x14ac:dyDescent="0.2">
      <c r="P6424" s="134" t="str">
        <f t="shared" si="308"/>
        <v/>
      </c>
      <c r="Q6424" s="91" t="str">
        <f t="shared" si="310"/>
        <v/>
      </c>
      <c r="S6424" s="91" t="str">
        <f t="shared" si="309"/>
        <v/>
      </c>
    </row>
    <row r="6425" spans="16:19" x14ac:dyDescent="0.2">
      <c r="P6425" s="134" t="str">
        <f t="shared" si="308"/>
        <v/>
      </c>
      <c r="Q6425" s="91" t="str">
        <f t="shared" si="310"/>
        <v/>
      </c>
      <c r="S6425" s="91" t="str">
        <f t="shared" si="309"/>
        <v/>
      </c>
    </row>
    <row r="6426" spans="16:19" x14ac:dyDescent="0.2">
      <c r="P6426" s="134" t="str">
        <f t="shared" si="308"/>
        <v/>
      </c>
      <c r="Q6426" s="91" t="str">
        <f t="shared" si="310"/>
        <v/>
      </c>
      <c r="S6426" s="91" t="str">
        <f t="shared" si="309"/>
        <v/>
      </c>
    </row>
    <row r="6427" spans="16:19" x14ac:dyDescent="0.2">
      <c r="P6427" s="134" t="str">
        <f t="shared" si="308"/>
        <v/>
      </c>
      <c r="Q6427" s="91" t="str">
        <f t="shared" si="310"/>
        <v/>
      </c>
      <c r="S6427" s="91" t="str">
        <f t="shared" si="309"/>
        <v/>
      </c>
    </row>
    <row r="6428" spans="16:19" x14ac:dyDescent="0.2">
      <c r="P6428" s="134" t="str">
        <f t="shared" si="308"/>
        <v/>
      </c>
      <c r="Q6428" s="91" t="str">
        <f t="shared" si="310"/>
        <v/>
      </c>
      <c r="S6428" s="91" t="str">
        <f t="shared" si="309"/>
        <v/>
      </c>
    </row>
    <row r="6429" spans="16:19" x14ac:dyDescent="0.2">
      <c r="P6429" s="134" t="str">
        <f t="shared" si="308"/>
        <v/>
      </c>
      <c r="Q6429" s="91" t="str">
        <f t="shared" si="310"/>
        <v/>
      </c>
      <c r="S6429" s="91" t="str">
        <f t="shared" si="309"/>
        <v/>
      </c>
    </row>
    <row r="6430" spans="16:19" x14ac:dyDescent="0.2">
      <c r="P6430" s="134" t="str">
        <f t="shared" si="308"/>
        <v/>
      </c>
      <c r="Q6430" s="91" t="str">
        <f t="shared" si="310"/>
        <v/>
      </c>
      <c r="S6430" s="91" t="str">
        <f t="shared" si="309"/>
        <v/>
      </c>
    </row>
    <row r="6431" spans="16:19" x14ac:dyDescent="0.2">
      <c r="P6431" s="134" t="str">
        <f t="shared" si="308"/>
        <v/>
      </c>
      <c r="Q6431" s="91" t="str">
        <f t="shared" si="310"/>
        <v/>
      </c>
      <c r="S6431" s="91" t="str">
        <f t="shared" si="309"/>
        <v/>
      </c>
    </row>
    <row r="6432" spans="16:19" x14ac:dyDescent="0.2">
      <c r="P6432" s="134" t="str">
        <f t="shared" si="308"/>
        <v/>
      </c>
      <c r="Q6432" s="91" t="str">
        <f t="shared" si="310"/>
        <v/>
      </c>
      <c r="S6432" s="91" t="str">
        <f t="shared" si="309"/>
        <v/>
      </c>
    </row>
    <row r="6433" spans="16:19" x14ac:dyDescent="0.2">
      <c r="P6433" s="134" t="str">
        <f t="shared" si="308"/>
        <v/>
      </c>
      <c r="Q6433" s="91" t="str">
        <f t="shared" si="310"/>
        <v/>
      </c>
      <c r="S6433" s="91" t="str">
        <f t="shared" si="309"/>
        <v/>
      </c>
    </row>
    <row r="6434" spans="16:19" x14ac:dyDescent="0.2">
      <c r="P6434" s="134" t="str">
        <f t="shared" si="308"/>
        <v/>
      </c>
      <c r="Q6434" s="91" t="str">
        <f t="shared" si="310"/>
        <v/>
      </c>
      <c r="S6434" s="91" t="str">
        <f t="shared" si="309"/>
        <v/>
      </c>
    </row>
    <row r="6435" spans="16:19" x14ac:dyDescent="0.2">
      <c r="P6435" s="134" t="str">
        <f t="shared" si="308"/>
        <v/>
      </c>
      <c r="Q6435" s="91" t="str">
        <f t="shared" si="310"/>
        <v/>
      </c>
      <c r="S6435" s="91" t="str">
        <f t="shared" si="309"/>
        <v/>
      </c>
    </row>
    <row r="6436" spans="16:19" x14ac:dyDescent="0.2">
      <c r="P6436" s="134" t="str">
        <f t="shared" si="308"/>
        <v/>
      </c>
      <c r="Q6436" s="91" t="str">
        <f t="shared" si="310"/>
        <v/>
      </c>
      <c r="S6436" s="91" t="str">
        <f t="shared" si="309"/>
        <v/>
      </c>
    </row>
    <row r="6437" spans="16:19" x14ac:dyDescent="0.2">
      <c r="P6437" s="134" t="str">
        <f t="shared" si="308"/>
        <v/>
      </c>
      <c r="Q6437" s="91" t="str">
        <f t="shared" si="310"/>
        <v/>
      </c>
      <c r="S6437" s="91" t="str">
        <f t="shared" si="309"/>
        <v/>
      </c>
    </row>
    <row r="6438" spans="16:19" x14ac:dyDescent="0.2">
      <c r="P6438" s="134" t="str">
        <f t="shared" si="308"/>
        <v/>
      </c>
      <c r="Q6438" s="91" t="str">
        <f t="shared" si="310"/>
        <v/>
      </c>
      <c r="S6438" s="91" t="str">
        <f t="shared" si="309"/>
        <v/>
      </c>
    </row>
    <row r="6439" spans="16:19" x14ac:dyDescent="0.2">
      <c r="P6439" s="134" t="str">
        <f t="shared" si="308"/>
        <v/>
      </c>
      <c r="Q6439" s="91" t="str">
        <f t="shared" si="310"/>
        <v/>
      </c>
      <c r="S6439" s="91" t="str">
        <f t="shared" si="309"/>
        <v/>
      </c>
    </row>
    <row r="6440" spans="16:19" x14ac:dyDescent="0.2">
      <c r="P6440" s="134" t="str">
        <f t="shared" si="308"/>
        <v/>
      </c>
      <c r="Q6440" s="91" t="str">
        <f t="shared" si="310"/>
        <v/>
      </c>
      <c r="S6440" s="91" t="str">
        <f t="shared" si="309"/>
        <v/>
      </c>
    </row>
    <row r="6441" spans="16:19" x14ac:dyDescent="0.2">
      <c r="P6441" s="134" t="str">
        <f t="shared" si="308"/>
        <v/>
      </c>
      <c r="Q6441" s="91" t="str">
        <f t="shared" si="310"/>
        <v/>
      </c>
      <c r="S6441" s="91" t="str">
        <f t="shared" si="309"/>
        <v/>
      </c>
    </row>
    <row r="6442" spans="16:19" x14ac:dyDescent="0.2">
      <c r="P6442" s="134" t="str">
        <f t="shared" si="308"/>
        <v/>
      </c>
      <c r="Q6442" s="91" t="str">
        <f t="shared" si="310"/>
        <v/>
      </c>
      <c r="S6442" s="91" t="str">
        <f t="shared" si="309"/>
        <v/>
      </c>
    </row>
    <row r="6443" spans="16:19" x14ac:dyDescent="0.2">
      <c r="P6443" s="134" t="str">
        <f t="shared" si="308"/>
        <v/>
      </c>
      <c r="Q6443" s="91" t="str">
        <f t="shared" si="310"/>
        <v/>
      </c>
      <c r="S6443" s="91" t="str">
        <f t="shared" si="309"/>
        <v/>
      </c>
    </row>
    <row r="6444" spans="16:19" x14ac:dyDescent="0.2">
      <c r="P6444" s="134" t="str">
        <f t="shared" si="308"/>
        <v/>
      </c>
      <c r="Q6444" s="91" t="str">
        <f t="shared" si="310"/>
        <v/>
      </c>
      <c r="S6444" s="91" t="str">
        <f t="shared" si="309"/>
        <v/>
      </c>
    </row>
    <row r="6445" spans="16:19" x14ac:dyDescent="0.2">
      <c r="P6445" s="134" t="str">
        <f t="shared" si="308"/>
        <v/>
      </c>
      <c r="Q6445" s="91" t="str">
        <f t="shared" si="310"/>
        <v/>
      </c>
      <c r="S6445" s="91" t="str">
        <f t="shared" si="309"/>
        <v/>
      </c>
    </row>
    <row r="6446" spans="16:19" x14ac:dyDescent="0.2">
      <c r="P6446" s="134" t="str">
        <f t="shared" si="308"/>
        <v/>
      </c>
      <c r="Q6446" s="91" t="str">
        <f t="shared" si="310"/>
        <v/>
      </c>
      <c r="S6446" s="91" t="str">
        <f t="shared" si="309"/>
        <v/>
      </c>
    </row>
    <row r="6447" spans="16:19" x14ac:dyDescent="0.2">
      <c r="P6447" s="134" t="str">
        <f t="shared" si="308"/>
        <v/>
      </c>
      <c r="Q6447" s="91" t="str">
        <f t="shared" si="310"/>
        <v/>
      </c>
      <c r="S6447" s="91" t="str">
        <f t="shared" si="309"/>
        <v/>
      </c>
    </row>
    <row r="6448" spans="16:19" x14ac:dyDescent="0.2">
      <c r="P6448" s="134" t="str">
        <f t="shared" si="308"/>
        <v/>
      </c>
      <c r="Q6448" s="91" t="str">
        <f t="shared" si="310"/>
        <v/>
      </c>
      <c r="S6448" s="91" t="str">
        <f t="shared" si="309"/>
        <v/>
      </c>
    </row>
    <row r="6449" spans="16:19" x14ac:dyDescent="0.2">
      <c r="P6449" s="134" t="str">
        <f t="shared" si="308"/>
        <v/>
      </c>
      <c r="Q6449" s="91" t="str">
        <f t="shared" si="310"/>
        <v/>
      </c>
      <c r="S6449" s="91" t="str">
        <f t="shared" si="309"/>
        <v/>
      </c>
    </row>
    <row r="6450" spans="16:19" x14ac:dyDescent="0.2">
      <c r="P6450" s="134" t="str">
        <f t="shared" si="308"/>
        <v/>
      </c>
      <c r="Q6450" s="91" t="str">
        <f t="shared" si="310"/>
        <v/>
      </c>
      <c r="S6450" s="91" t="str">
        <f t="shared" si="309"/>
        <v/>
      </c>
    </row>
    <row r="6451" spans="16:19" x14ac:dyDescent="0.2">
      <c r="P6451" s="134" t="str">
        <f t="shared" si="308"/>
        <v/>
      </c>
      <c r="Q6451" s="91" t="str">
        <f t="shared" si="310"/>
        <v/>
      </c>
      <c r="S6451" s="91" t="str">
        <f t="shared" si="309"/>
        <v/>
      </c>
    </row>
    <row r="6452" spans="16:19" x14ac:dyDescent="0.2">
      <c r="P6452" s="134" t="str">
        <f t="shared" si="308"/>
        <v/>
      </c>
      <c r="Q6452" s="91" t="str">
        <f t="shared" si="310"/>
        <v/>
      </c>
      <c r="S6452" s="91" t="str">
        <f t="shared" si="309"/>
        <v/>
      </c>
    </row>
    <row r="6453" spans="16:19" x14ac:dyDescent="0.2">
      <c r="P6453" s="134" t="str">
        <f t="shared" si="308"/>
        <v/>
      </c>
      <c r="Q6453" s="91" t="str">
        <f t="shared" si="310"/>
        <v/>
      </c>
      <c r="S6453" s="91" t="str">
        <f t="shared" si="309"/>
        <v/>
      </c>
    </row>
    <row r="6454" spans="16:19" x14ac:dyDescent="0.2">
      <c r="P6454" s="134" t="str">
        <f t="shared" si="308"/>
        <v/>
      </c>
      <c r="Q6454" s="91" t="str">
        <f t="shared" si="310"/>
        <v/>
      </c>
      <c r="S6454" s="91" t="str">
        <f t="shared" si="309"/>
        <v/>
      </c>
    </row>
    <row r="6455" spans="16:19" x14ac:dyDescent="0.2">
      <c r="P6455" s="134" t="str">
        <f t="shared" si="308"/>
        <v/>
      </c>
      <c r="Q6455" s="91" t="str">
        <f t="shared" si="310"/>
        <v/>
      </c>
      <c r="S6455" s="91" t="str">
        <f t="shared" si="309"/>
        <v/>
      </c>
    </row>
    <row r="6456" spans="16:19" x14ac:dyDescent="0.2">
      <c r="P6456" s="134" t="str">
        <f t="shared" si="308"/>
        <v/>
      </c>
      <c r="Q6456" s="91" t="str">
        <f t="shared" si="310"/>
        <v/>
      </c>
      <c r="S6456" s="91" t="str">
        <f t="shared" si="309"/>
        <v/>
      </c>
    </row>
    <row r="6457" spans="16:19" x14ac:dyDescent="0.2">
      <c r="P6457" s="134" t="str">
        <f t="shared" si="308"/>
        <v/>
      </c>
      <c r="Q6457" s="91" t="str">
        <f t="shared" si="310"/>
        <v/>
      </c>
      <c r="S6457" s="91" t="str">
        <f t="shared" si="309"/>
        <v/>
      </c>
    </row>
    <row r="6458" spans="16:19" x14ac:dyDescent="0.2">
      <c r="P6458" s="134" t="str">
        <f t="shared" si="308"/>
        <v/>
      </c>
      <c r="Q6458" s="91" t="str">
        <f t="shared" si="310"/>
        <v/>
      </c>
      <c r="S6458" s="91" t="str">
        <f t="shared" si="309"/>
        <v/>
      </c>
    </row>
    <row r="6459" spans="16:19" x14ac:dyDescent="0.2">
      <c r="P6459" s="134" t="str">
        <f t="shared" si="308"/>
        <v/>
      </c>
      <c r="Q6459" s="91" t="str">
        <f t="shared" si="310"/>
        <v/>
      </c>
      <c r="S6459" s="91" t="str">
        <f t="shared" si="309"/>
        <v/>
      </c>
    </row>
    <row r="6460" spans="16:19" x14ac:dyDescent="0.2">
      <c r="P6460" s="134" t="str">
        <f t="shared" si="308"/>
        <v/>
      </c>
      <c r="Q6460" s="91" t="str">
        <f t="shared" si="310"/>
        <v/>
      </c>
      <c r="S6460" s="91" t="str">
        <f t="shared" si="309"/>
        <v/>
      </c>
    </row>
    <row r="6461" spans="16:19" x14ac:dyDescent="0.2">
      <c r="P6461" s="134" t="str">
        <f t="shared" si="308"/>
        <v/>
      </c>
      <c r="Q6461" s="91" t="str">
        <f t="shared" si="310"/>
        <v/>
      </c>
      <c r="S6461" s="91" t="str">
        <f t="shared" si="309"/>
        <v/>
      </c>
    </row>
    <row r="6462" spans="16:19" x14ac:dyDescent="0.2">
      <c r="P6462" s="134" t="str">
        <f t="shared" si="308"/>
        <v/>
      </c>
      <c r="Q6462" s="91" t="str">
        <f t="shared" si="310"/>
        <v/>
      </c>
      <c r="S6462" s="91" t="str">
        <f t="shared" si="309"/>
        <v/>
      </c>
    </row>
    <row r="6463" spans="16:19" x14ac:dyDescent="0.2">
      <c r="P6463" s="134" t="str">
        <f t="shared" si="308"/>
        <v/>
      </c>
      <c r="Q6463" s="91" t="str">
        <f t="shared" si="310"/>
        <v/>
      </c>
      <c r="S6463" s="91" t="str">
        <f t="shared" si="309"/>
        <v/>
      </c>
    </row>
    <row r="6464" spans="16:19" x14ac:dyDescent="0.2">
      <c r="P6464" s="134" t="str">
        <f t="shared" si="308"/>
        <v/>
      </c>
      <c r="Q6464" s="91" t="str">
        <f t="shared" si="310"/>
        <v/>
      </c>
      <c r="S6464" s="91" t="str">
        <f t="shared" si="309"/>
        <v/>
      </c>
    </row>
    <row r="6465" spans="16:19" x14ac:dyDescent="0.2">
      <c r="P6465" s="134" t="str">
        <f t="shared" si="308"/>
        <v/>
      </c>
      <c r="Q6465" s="91" t="str">
        <f t="shared" si="310"/>
        <v/>
      </c>
      <c r="S6465" s="91" t="str">
        <f t="shared" si="309"/>
        <v/>
      </c>
    </row>
    <row r="6466" spans="16:19" x14ac:dyDescent="0.2">
      <c r="P6466" s="134" t="str">
        <f t="shared" si="308"/>
        <v/>
      </c>
      <c r="Q6466" s="91" t="str">
        <f t="shared" si="310"/>
        <v/>
      </c>
      <c r="S6466" s="91" t="str">
        <f t="shared" si="309"/>
        <v/>
      </c>
    </row>
    <row r="6467" spans="16:19" x14ac:dyDescent="0.2">
      <c r="P6467" s="134" t="str">
        <f t="shared" ref="P6467:P6530" si="311">IF(A6467="","",1)</f>
        <v/>
      </c>
      <c r="Q6467" s="91" t="str">
        <f t="shared" si="310"/>
        <v/>
      </c>
      <c r="S6467" s="91" t="str">
        <f t="shared" ref="S6467:S6530" si="312">IF(T6467="AGENT",2,"")&amp;IF(T6467="CLIENT",1,"")</f>
        <v/>
      </c>
    </row>
    <row r="6468" spans="16:19" x14ac:dyDescent="0.2">
      <c r="P6468" s="134" t="str">
        <f t="shared" si="311"/>
        <v/>
      </c>
      <c r="Q6468" s="91" t="str">
        <f t="shared" ref="Q6468:Q6531" si="313">IF(OR(L6468="TROP CHER ALL IN", L6468="TROP CHER FOB", L6468="TROP CHER FRET", L6468="REP HORS DELAIS", L6468="PDT NON ADAPTE", L6468="CDE ANNULEE", L6468="AUTRE"),1, "")</f>
        <v/>
      </c>
      <c r="S6468" s="91" t="str">
        <f t="shared" si="312"/>
        <v/>
      </c>
    </row>
    <row r="6469" spans="16:19" x14ac:dyDescent="0.2">
      <c r="P6469" s="134" t="str">
        <f t="shared" si="311"/>
        <v/>
      </c>
      <c r="Q6469" s="91" t="str">
        <f t="shared" si="313"/>
        <v/>
      </c>
      <c r="S6469" s="91" t="str">
        <f t="shared" si="312"/>
        <v/>
      </c>
    </row>
    <row r="6470" spans="16:19" x14ac:dyDescent="0.2">
      <c r="P6470" s="134" t="str">
        <f t="shared" si="311"/>
        <v/>
      </c>
      <c r="Q6470" s="91" t="str">
        <f t="shared" si="313"/>
        <v/>
      </c>
      <c r="S6470" s="91" t="str">
        <f t="shared" si="312"/>
        <v/>
      </c>
    </row>
    <row r="6471" spans="16:19" x14ac:dyDescent="0.2">
      <c r="P6471" s="134" t="str">
        <f t="shared" si="311"/>
        <v/>
      </c>
      <c r="Q6471" s="91" t="str">
        <f t="shared" si="313"/>
        <v/>
      </c>
      <c r="S6471" s="91" t="str">
        <f t="shared" si="312"/>
        <v/>
      </c>
    </row>
    <row r="6472" spans="16:19" x14ac:dyDescent="0.2">
      <c r="P6472" s="134" t="str">
        <f t="shared" si="311"/>
        <v/>
      </c>
      <c r="Q6472" s="91" t="str">
        <f t="shared" si="313"/>
        <v/>
      </c>
      <c r="S6472" s="91" t="str">
        <f t="shared" si="312"/>
        <v/>
      </c>
    </row>
    <row r="6473" spans="16:19" x14ac:dyDescent="0.2">
      <c r="P6473" s="134" t="str">
        <f t="shared" si="311"/>
        <v/>
      </c>
      <c r="Q6473" s="91" t="str">
        <f t="shared" si="313"/>
        <v/>
      </c>
      <c r="S6473" s="91" t="str">
        <f t="shared" si="312"/>
        <v/>
      </c>
    </row>
    <row r="6474" spans="16:19" x14ac:dyDescent="0.2">
      <c r="P6474" s="134" t="str">
        <f t="shared" si="311"/>
        <v/>
      </c>
      <c r="Q6474" s="91" t="str">
        <f t="shared" si="313"/>
        <v/>
      </c>
      <c r="S6474" s="91" t="str">
        <f t="shared" si="312"/>
        <v/>
      </c>
    </row>
    <row r="6475" spans="16:19" x14ac:dyDescent="0.2">
      <c r="P6475" s="134" t="str">
        <f t="shared" si="311"/>
        <v/>
      </c>
      <c r="Q6475" s="91" t="str">
        <f t="shared" si="313"/>
        <v/>
      </c>
      <c r="S6475" s="91" t="str">
        <f t="shared" si="312"/>
        <v/>
      </c>
    </row>
    <row r="6476" spans="16:19" x14ac:dyDescent="0.2">
      <c r="P6476" s="134" t="str">
        <f t="shared" si="311"/>
        <v/>
      </c>
      <c r="Q6476" s="91" t="str">
        <f t="shared" si="313"/>
        <v/>
      </c>
      <c r="S6476" s="91" t="str">
        <f t="shared" si="312"/>
        <v/>
      </c>
    </row>
    <row r="6477" spans="16:19" x14ac:dyDescent="0.2">
      <c r="P6477" s="134" t="str">
        <f t="shared" si="311"/>
        <v/>
      </c>
      <c r="Q6477" s="91" t="str">
        <f t="shared" si="313"/>
        <v/>
      </c>
      <c r="S6477" s="91" t="str">
        <f t="shared" si="312"/>
        <v/>
      </c>
    </row>
    <row r="6478" spans="16:19" x14ac:dyDescent="0.2">
      <c r="P6478" s="134" t="str">
        <f t="shared" si="311"/>
        <v/>
      </c>
      <c r="Q6478" s="91" t="str">
        <f t="shared" si="313"/>
        <v/>
      </c>
      <c r="S6478" s="91" t="str">
        <f t="shared" si="312"/>
        <v/>
      </c>
    </row>
    <row r="6479" spans="16:19" x14ac:dyDescent="0.2">
      <c r="P6479" s="134" t="str">
        <f t="shared" si="311"/>
        <v/>
      </c>
      <c r="Q6479" s="91" t="str">
        <f t="shared" si="313"/>
        <v/>
      </c>
      <c r="S6479" s="91" t="str">
        <f t="shared" si="312"/>
        <v/>
      </c>
    </row>
    <row r="6480" spans="16:19" x14ac:dyDescent="0.2">
      <c r="P6480" s="134" t="str">
        <f t="shared" si="311"/>
        <v/>
      </c>
      <c r="Q6480" s="91" t="str">
        <f t="shared" si="313"/>
        <v/>
      </c>
      <c r="S6480" s="91" t="str">
        <f t="shared" si="312"/>
        <v/>
      </c>
    </row>
    <row r="6481" spans="16:19" x14ac:dyDescent="0.2">
      <c r="P6481" s="134" t="str">
        <f t="shared" si="311"/>
        <v/>
      </c>
      <c r="Q6481" s="91" t="str">
        <f t="shared" si="313"/>
        <v/>
      </c>
      <c r="S6481" s="91" t="str">
        <f t="shared" si="312"/>
        <v/>
      </c>
    </row>
    <row r="6482" spans="16:19" x14ac:dyDescent="0.2">
      <c r="P6482" s="134" t="str">
        <f t="shared" si="311"/>
        <v/>
      </c>
      <c r="Q6482" s="91" t="str">
        <f t="shared" si="313"/>
        <v/>
      </c>
      <c r="S6482" s="91" t="str">
        <f t="shared" si="312"/>
        <v/>
      </c>
    </row>
    <row r="6483" spans="16:19" x14ac:dyDescent="0.2">
      <c r="P6483" s="134" t="str">
        <f t="shared" si="311"/>
        <v/>
      </c>
      <c r="Q6483" s="91" t="str">
        <f t="shared" si="313"/>
        <v/>
      </c>
      <c r="S6483" s="91" t="str">
        <f t="shared" si="312"/>
        <v/>
      </c>
    </row>
    <row r="6484" spans="16:19" x14ac:dyDescent="0.2">
      <c r="P6484" s="134" t="str">
        <f t="shared" si="311"/>
        <v/>
      </c>
      <c r="Q6484" s="91" t="str">
        <f t="shared" si="313"/>
        <v/>
      </c>
      <c r="S6484" s="91" t="str">
        <f t="shared" si="312"/>
        <v/>
      </c>
    </row>
    <row r="6485" spans="16:19" x14ac:dyDescent="0.2">
      <c r="P6485" s="134" t="str">
        <f t="shared" si="311"/>
        <v/>
      </c>
      <c r="Q6485" s="91" t="str">
        <f t="shared" si="313"/>
        <v/>
      </c>
      <c r="S6485" s="91" t="str">
        <f t="shared" si="312"/>
        <v/>
      </c>
    </row>
    <row r="6486" spans="16:19" x14ac:dyDescent="0.2">
      <c r="P6486" s="134" t="str">
        <f t="shared" si="311"/>
        <v/>
      </c>
      <c r="Q6486" s="91" t="str">
        <f t="shared" si="313"/>
        <v/>
      </c>
      <c r="S6486" s="91" t="str">
        <f t="shared" si="312"/>
        <v/>
      </c>
    </row>
    <row r="6487" spans="16:19" x14ac:dyDescent="0.2">
      <c r="P6487" s="134" t="str">
        <f t="shared" si="311"/>
        <v/>
      </c>
      <c r="Q6487" s="91" t="str">
        <f t="shared" si="313"/>
        <v/>
      </c>
      <c r="S6487" s="91" t="str">
        <f t="shared" si="312"/>
        <v/>
      </c>
    </row>
    <row r="6488" spans="16:19" x14ac:dyDescent="0.2">
      <c r="P6488" s="134" t="str">
        <f t="shared" si="311"/>
        <v/>
      </c>
      <c r="Q6488" s="91" t="str">
        <f t="shared" si="313"/>
        <v/>
      </c>
      <c r="S6488" s="91" t="str">
        <f t="shared" si="312"/>
        <v/>
      </c>
    </row>
    <row r="6489" spans="16:19" x14ac:dyDescent="0.2">
      <c r="P6489" s="134" t="str">
        <f t="shared" si="311"/>
        <v/>
      </c>
      <c r="Q6489" s="91" t="str">
        <f t="shared" si="313"/>
        <v/>
      </c>
      <c r="S6489" s="91" t="str">
        <f t="shared" si="312"/>
        <v/>
      </c>
    </row>
    <row r="6490" spans="16:19" x14ac:dyDescent="0.2">
      <c r="P6490" s="134" t="str">
        <f t="shared" si="311"/>
        <v/>
      </c>
      <c r="Q6490" s="91" t="str">
        <f t="shared" si="313"/>
        <v/>
      </c>
      <c r="S6490" s="91" t="str">
        <f t="shared" si="312"/>
        <v/>
      </c>
    </row>
    <row r="6491" spans="16:19" x14ac:dyDescent="0.2">
      <c r="P6491" s="134" t="str">
        <f t="shared" si="311"/>
        <v/>
      </c>
      <c r="Q6491" s="91" t="str">
        <f t="shared" si="313"/>
        <v/>
      </c>
      <c r="S6491" s="91" t="str">
        <f t="shared" si="312"/>
        <v/>
      </c>
    </row>
    <row r="6492" spans="16:19" x14ac:dyDescent="0.2">
      <c r="P6492" s="134" t="str">
        <f t="shared" si="311"/>
        <v/>
      </c>
      <c r="Q6492" s="91" t="str">
        <f t="shared" si="313"/>
        <v/>
      </c>
      <c r="S6492" s="91" t="str">
        <f t="shared" si="312"/>
        <v/>
      </c>
    </row>
    <row r="6493" spans="16:19" x14ac:dyDescent="0.2">
      <c r="P6493" s="134" t="str">
        <f t="shared" si="311"/>
        <v/>
      </c>
      <c r="Q6493" s="91" t="str">
        <f t="shared" si="313"/>
        <v/>
      </c>
      <c r="S6493" s="91" t="str">
        <f t="shared" si="312"/>
        <v/>
      </c>
    </row>
    <row r="6494" spans="16:19" x14ac:dyDescent="0.2">
      <c r="P6494" s="134" t="str">
        <f t="shared" si="311"/>
        <v/>
      </c>
      <c r="Q6494" s="91" t="str">
        <f t="shared" si="313"/>
        <v/>
      </c>
      <c r="S6494" s="91" t="str">
        <f t="shared" si="312"/>
        <v/>
      </c>
    </row>
    <row r="6495" spans="16:19" x14ac:dyDescent="0.2">
      <c r="P6495" s="134" t="str">
        <f t="shared" si="311"/>
        <v/>
      </c>
      <c r="Q6495" s="91" t="str">
        <f t="shared" si="313"/>
        <v/>
      </c>
      <c r="S6495" s="91" t="str">
        <f t="shared" si="312"/>
        <v/>
      </c>
    </row>
    <row r="6496" spans="16:19" x14ac:dyDescent="0.2">
      <c r="P6496" s="134" t="str">
        <f t="shared" si="311"/>
        <v/>
      </c>
      <c r="Q6496" s="91" t="str">
        <f t="shared" si="313"/>
        <v/>
      </c>
      <c r="S6496" s="91" t="str">
        <f t="shared" si="312"/>
        <v/>
      </c>
    </row>
    <row r="6497" spans="16:19" x14ac:dyDescent="0.2">
      <c r="P6497" s="134" t="str">
        <f t="shared" si="311"/>
        <v/>
      </c>
      <c r="Q6497" s="91" t="str">
        <f t="shared" si="313"/>
        <v/>
      </c>
      <c r="S6497" s="91" t="str">
        <f t="shared" si="312"/>
        <v/>
      </c>
    </row>
    <row r="6498" spans="16:19" x14ac:dyDescent="0.2">
      <c r="P6498" s="134" t="str">
        <f t="shared" si="311"/>
        <v/>
      </c>
      <c r="Q6498" s="91" t="str">
        <f t="shared" si="313"/>
        <v/>
      </c>
      <c r="S6498" s="91" t="str">
        <f t="shared" si="312"/>
        <v/>
      </c>
    </row>
    <row r="6499" spans="16:19" x14ac:dyDescent="0.2">
      <c r="P6499" s="134" t="str">
        <f t="shared" si="311"/>
        <v/>
      </c>
      <c r="Q6499" s="91" t="str">
        <f t="shared" si="313"/>
        <v/>
      </c>
      <c r="S6499" s="91" t="str">
        <f t="shared" si="312"/>
        <v/>
      </c>
    </row>
    <row r="6500" spans="16:19" x14ac:dyDescent="0.2">
      <c r="P6500" s="134" t="str">
        <f t="shared" si="311"/>
        <v/>
      </c>
      <c r="Q6500" s="91" t="str">
        <f t="shared" si="313"/>
        <v/>
      </c>
      <c r="S6500" s="91" t="str">
        <f t="shared" si="312"/>
        <v/>
      </c>
    </row>
    <row r="6501" spans="16:19" x14ac:dyDescent="0.2">
      <c r="P6501" s="134" t="str">
        <f t="shared" si="311"/>
        <v/>
      </c>
      <c r="Q6501" s="91" t="str">
        <f t="shared" si="313"/>
        <v/>
      </c>
      <c r="S6501" s="91" t="str">
        <f t="shared" si="312"/>
        <v/>
      </c>
    </row>
    <row r="6502" spans="16:19" x14ac:dyDescent="0.2">
      <c r="P6502" s="134" t="str">
        <f t="shared" si="311"/>
        <v/>
      </c>
      <c r="Q6502" s="91" t="str">
        <f t="shared" si="313"/>
        <v/>
      </c>
      <c r="S6502" s="91" t="str">
        <f t="shared" si="312"/>
        <v/>
      </c>
    </row>
    <row r="6503" spans="16:19" x14ac:dyDescent="0.2">
      <c r="P6503" s="134" t="str">
        <f t="shared" si="311"/>
        <v/>
      </c>
      <c r="Q6503" s="91" t="str">
        <f t="shared" si="313"/>
        <v/>
      </c>
      <c r="S6503" s="91" t="str">
        <f t="shared" si="312"/>
        <v/>
      </c>
    </row>
    <row r="6504" spans="16:19" x14ac:dyDescent="0.2">
      <c r="P6504" s="134" t="str">
        <f t="shared" si="311"/>
        <v/>
      </c>
      <c r="Q6504" s="91" t="str">
        <f t="shared" si="313"/>
        <v/>
      </c>
      <c r="S6504" s="91" t="str">
        <f t="shared" si="312"/>
        <v/>
      </c>
    </row>
    <row r="6505" spans="16:19" x14ac:dyDescent="0.2">
      <c r="P6505" s="134" t="str">
        <f t="shared" si="311"/>
        <v/>
      </c>
      <c r="Q6505" s="91" t="str">
        <f t="shared" si="313"/>
        <v/>
      </c>
      <c r="S6505" s="91" t="str">
        <f t="shared" si="312"/>
        <v/>
      </c>
    </row>
    <row r="6506" spans="16:19" x14ac:dyDescent="0.2">
      <c r="P6506" s="134" t="str">
        <f t="shared" si="311"/>
        <v/>
      </c>
      <c r="Q6506" s="91" t="str">
        <f t="shared" si="313"/>
        <v/>
      </c>
      <c r="S6506" s="91" t="str">
        <f t="shared" si="312"/>
        <v/>
      </c>
    </row>
    <row r="6507" spans="16:19" x14ac:dyDescent="0.2">
      <c r="P6507" s="134" t="str">
        <f t="shared" si="311"/>
        <v/>
      </c>
      <c r="Q6507" s="91" t="str">
        <f t="shared" si="313"/>
        <v/>
      </c>
      <c r="S6507" s="91" t="str">
        <f t="shared" si="312"/>
        <v/>
      </c>
    </row>
    <row r="6508" spans="16:19" x14ac:dyDescent="0.2">
      <c r="P6508" s="134" t="str">
        <f t="shared" si="311"/>
        <v/>
      </c>
      <c r="Q6508" s="91" t="str">
        <f t="shared" si="313"/>
        <v/>
      </c>
      <c r="S6508" s="91" t="str">
        <f t="shared" si="312"/>
        <v/>
      </c>
    </row>
    <row r="6509" spans="16:19" x14ac:dyDescent="0.2">
      <c r="P6509" s="134" t="str">
        <f t="shared" si="311"/>
        <v/>
      </c>
      <c r="Q6509" s="91" t="str">
        <f t="shared" si="313"/>
        <v/>
      </c>
      <c r="S6509" s="91" t="str">
        <f t="shared" si="312"/>
        <v/>
      </c>
    </row>
    <row r="6510" spans="16:19" x14ac:dyDescent="0.2">
      <c r="P6510" s="134" t="str">
        <f t="shared" si="311"/>
        <v/>
      </c>
      <c r="Q6510" s="91" t="str">
        <f t="shared" si="313"/>
        <v/>
      </c>
      <c r="S6510" s="91" t="str">
        <f t="shared" si="312"/>
        <v/>
      </c>
    </row>
    <row r="6511" spans="16:19" x14ac:dyDescent="0.2">
      <c r="P6511" s="134" t="str">
        <f t="shared" si="311"/>
        <v/>
      </c>
      <c r="Q6511" s="91" t="str">
        <f t="shared" si="313"/>
        <v/>
      </c>
      <c r="S6511" s="91" t="str">
        <f t="shared" si="312"/>
        <v/>
      </c>
    </row>
    <row r="6512" spans="16:19" x14ac:dyDescent="0.2">
      <c r="P6512" s="134" t="str">
        <f t="shared" si="311"/>
        <v/>
      </c>
      <c r="Q6512" s="91" t="str">
        <f t="shared" si="313"/>
        <v/>
      </c>
      <c r="S6512" s="91" t="str">
        <f t="shared" si="312"/>
        <v/>
      </c>
    </row>
    <row r="6513" spans="16:19" x14ac:dyDescent="0.2">
      <c r="P6513" s="134" t="str">
        <f t="shared" si="311"/>
        <v/>
      </c>
      <c r="Q6513" s="91" t="str">
        <f t="shared" si="313"/>
        <v/>
      </c>
      <c r="S6513" s="91" t="str">
        <f t="shared" si="312"/>
        <v/>
      </c>
    </row>
    <row r="6514" spans="16:19" x14ac:dyDescent="0.2">
      <c r="P6514" s="134" t="str">
        <f t="shared" si="311"/>
        <v/>
      </c>
      <c r="Q6514" s="91" t="str">
        <f t="shared" si="313"/>
        <v/>
      </c>
      <c r="S6514" s="91" t="str">
        <f t="shared" si="312"/>
        <v/>
      </c>
    </row>
    <row r="6515" spans="16:19" x14ac:dyDescent="0.2">
      <c r="P6515" s="134" t="str">
        <f t="shared" si="311"/>
        <v/>
      </c>
      <c r="Q6515" s="91" t="str">
        <f t="shared" si="313"/>
        <v/>
      </c>
      <c r="S6515" s="91" t="str">
        <f t="shared" si="312"/>
        <v/>
      </c>
    </row>
    <row r="6516" spans="16:19" x14ac:dyDescent="0.2">
      <c r="P6516" s="134" t="str">
        <f t="shared" si="311"/>
        <v/>
      </c>
      <c r="Q6516" s="91" t="str">
        <f t="shared" si="313"/>
        <v/>
      </c>
      <c r="S6516" s="91" t="str">
        <f t="shared" si="312"/>
        <v/>
      </c>
    </row>
    <row r="6517" spans="16:19" x14ac:dyDescent="0.2">
      <c r="P6517" s="134" t="str">
        <f t="shared" si="311"/>
        <v/>
      </c>
      <c r="Q6517" s="91" t="str">
        <f t="shared" si="313"/>
        <v/>
      </c>
      <c r="S6517" s="91" t="str">
        <f t="shared" si="312"/>
        <v/>
      </c>
    </row>
    <row r="6518" spans="16:19" x14ac:dyDescent="0.2">
      <c r="P6518" s="134" t="str">
        <f t="shared" si="311"/>
        <v/>
      </c>
      <c r="Q6518" s="91" t="str">
        <f t="shared" si="313"/>
        <v/>
      </c>
      <c r="S6518" s="91" t="str">
        <f t="shared" si="312"/>
        <v/>
      </c>
    </row>
    <row r="6519" spans="16:19" x14ac:dyDescent="0.2">
      <c r="P6519" s="134" t="str">
        <f t="shared" si="311"/>
        <v/>
      </c>
      <c r="Q6519" s="91" t="str">
        <f t="shared" si="313"/>
        <v/>
      </c>
      <c r="S6519" s="91" t="str">
        <f t="shared" si="312"/>
        <v/>
      </c>
    </row>
    <row r="6520" spans="16:19" x14ac:dyDescent="0.2">
      <c r="P6520" s="134" t="str">
        <f t="shared" si="311"/>
        <v/>
      </c>
      <c r="Q6520" s="91" t="str">
        <f t="shared" si="313"/>
        <v/>
      </c>
      <c r="S6520" s="91" t="str">
        <f t="shared" si="312"/>
        <v/>
      </c>
    </row>
    <row r="6521" spans="16:19" x14ac:dyDescent="0.2">
      <c r="P6521" s="134" t="str">
        <f t="shared" si="311"/>
        <v/>
      </c>
      <c r="Q6521" s="91" t="str">
        <f t="shared" si="313"/>
        <v/>
      </c>
      <c r="S6521" s="91" t="str">
        <f t="shared" si="312"/>
        <v/>
      </c>
    </row>
    <row r="6522" spans="16:19" x14ac:dyDescent="0.2">
      <c r="P6522" s="134" t="str">
        <f t="shared" si="311"/>
        <v/>
      </c>
      <c r="Q6522" s="91" t="str">
        <f t="shared" si="313"/>
        <v/>
      </c>
      <c r="S6522" s="91" t="str">
        <f t="shared" si="312"/>
        <v/>
      </c>
    </row>
    <row r="6523" spans="16:19" x14ac:dyDescent="0.2">
      <c r="P6523" s="134" t="str">
        <f t="shared" si="311"/>
        <v/>
      </c>
      <c r="Q6523" s="91" t="str">
        <f t="shared" si="313"/>
        <v/>
      </c>
      <c r="S6523" s="91" t="str">
        <f t="shared" si="312"/>
        <v/>
      </c>
    </row>
    <row r="6524" spans="16:19" x14ac:dyDescent="0.2">
      <c r="P6524" s="134" t="str">
        <f t="shared" si="311"/>
        <v/>
      </c>
      <c r="Q6524" s="91" t="str">
        <f t="shared" si="313"/>
        <v/>
      </c>
      <c r="S6524" s="91" t="str">
        <f t="shared" si="312"/>
        <v/>
      </c>
    </row>
    <row r="6525" spans="16:19" x14ac:dyDescent="0.2">
      <c r="P6525" s="134" t="str">
        <f t="shared" si="311"/>
        <v/>
      </c>
      <c r="Q6525" s="91" t="str">
        <f t="shared" si="313"/>
        <v/>
      </c>
      <c r="S6525" s="91" t="str">
        <f t="shared" si="312"/>
        <v/>
      </c>
    </row>
    <row r="6526" spans="16:19" x14ac:dyDescent="0.2">
      <c r="P6526" s="134" t="str">
        <f t="shared" si="311"/>
        <v/>
      </c>
      <c r="Q6526" s="91" t="str">
        <f t="shared" si="313"/>
        <v/>
      </c>
      <c r="S6526" s="91" t="str">
        <f t="shared" si="312"/>
        <v/>
      </c>
    </row>
    <row r="6527" spans="16:19" x14ac:dyDescent="0.2">
      <c r="P6527" s="134" t="str">
        <f t="shared" si="311"/>
        <v/>
      </c>
      <c r="Q6527" s="91" t="str">
        <f t="shared" si="313"/>
        <v/>
      </c>
      <c r="S6527" s="91" t="str">
        <f t="shared" si="312"/>
        <v/>
      </c>
    </row>
    <row r="6528" spans="16:19" x14ac:dyDescent="0.2">
      <c r="P6528" s="134" t="str">
        <f t="shared" si="311"/>
        <v/>
      </c>
      <c r="Q6528" s="91" t="str">
        <f t="shared" si="313"/>
        <v/>
      </c>
      <c r="S6528" s="91" t="str">
        <f t="shared" si="312"/>
        <v/>
      </c>
    </row>
    <row r="6529" spans="16:19" x14ac:dyDescent="0.2">
      <c r="P6529" s="134" t="str">
        <f t="shared" si="311"/>
        <v/>
      </c>
      <c r="Q6529" s="91" t="str">
        <f t="shared" si="313"/>
        <v/>
      </c>
      <c r="S6529" s="91" t="str">
        <f t="shared" si="312"/>
        <v/>
      </c>
    </row>
    <row r="6530" spans="16:19" x14ac:dyDescent="0.2">
      <c r="P6530" s="134" t="str">
        <f t="shared" si="311"/>
        <v/>
      </c>
      <c r="Q6530" s="91" t="str">
        <f t="shared" si="313"/>
        <v/>
      </c>
      <c r="S6530" s="91" t="str">
        <f t="shared" si="312"/>
        <v/>
      </c>
    </row>
    <row r="6531" spans="16:19" x14ac:dyDescent="0.2">
      <c r="P6531" s="134" t="str">
        <f t="shared" ref="P6531:P6594" si="314">IF(A6531="","",1)</f>
        <v/>
      </c>
      <c r="Q6531" s="91" t="str">
        <f t="shared" si="313"/>
        <v/>
      </c>
      <c r="S6531" s="91" t="str">
        <f t="shared" ref="S6531:S6594" si="315">IF(T6531="AGENT",2,"")&amp;IF(T6531="CLIENT",1,"")</f>
        <v/>
      </c>
    </row>
    <row r="6532" spans="16:19" x14ac:dyDescent="0.2">
      <c r="P6532" s="134" t="str">
        <f t="shared" si="314"/>
        <v/>
      </c>
      <c r="Q6532" s="91" t="str">
        <f t="shared" ref="Q6532:Q6595" si="316">IF(OR(L6532="TROP CHER ALL IN", L6532="TROP CHER FOB", L6532="TROP CHER FRET", L6532="REP HORS DELAIS", L6532="PDT NON ADAPTE", L6532="CDE ANNULEE", L6532="AUTRE"),1, "")</f>
        <v/>
      </c>
      <c r="S6532" s="91" t="str">
        <f t="shared" si="315"/>
        <v/>
      </c>
    </row>
    <row r="6533" spans="16:19" x14ac:dyDescent="0.2">
      <c r="P6533" s="134" t="str">
        <f t="shared" si="314"/>
        <v/>
      </c>
      <c r="Q6533" s="91" t="str">
        <f t="shared" si="316"/>
        <v/>
      </c>
      <c r="S6533" s="91" t="str">
        <f t="shared" si="315"/>
        <v/>
      </c>
    </row>
    <row r="6534" spans="16:19" x14ac:dyDescent="0.2">
      <c r="P6534" s="134" t="str">
        <f t="shared" si="314"/>
        <v/>
      </c>
      <c r="Q6534" s="91" t="str">
        <f t="shared" si="316"/>
        <v/>
      </c>
      <c r="S6534" s="91" t="str">
        <f t="shared" si="315"/>
        <v/>
      </c>
    </row>
    <row r="6535" spans="16:19" x14ac:dyDescent="0.2">
      <c r="P6535" s="134" t="str">
        <f t="shared" si="314"/>
        <v/>
      </c>
      <c r="Q6535" s="91" t="str">
        <f t="shared" si="316"/>
        <v/>
      </c>
      <c r="S6535" s="91" t="str">
        <f t="shared" si="315"/>
        <v/>
      </c>
    </row>
    <row r="6536" spans="16:19" x14ac:dyDescent="0.2">
      <c r="P6536" s="134" t="str">
        <f t="shared" si="314"/>
        <v/>
      </c>
      <c r="Q6536" s="91" t="str">
        <f t="shared" si="316"/>
        <v/>
      </c>
      <c r="S6536" s="91" t="str">
        <f t="shared" si="315"/>
        <v/>
      </c>
    </row>
    <row r="6537" spans="16:19" x14ac:dyDescent="0.2">
      <c r="P6537" s="134" t="str">
        <f t="shared" si="314"/>
        <v/>
      </c>
      <c r="Q6537" s="91" t="str">
        <f t="shared" si="316"/>
        <v/>
      </c>
      <c r="S6537" s="91" t="str">
        <f t="shared" si="315"/>
        <v/>
      </c>
    </row>
    <row r="6538" spans="16:19" x14ac:dyDescent="0.2">
      <c r="P6538" s="134" t="str">
        <f t="shared" si="314"/>
        <v/>
      </c>
      <c r="Q6538" s="91" t="str">
        <f t="shared" si="316"/>
        <v/>
      </c>
      <c r="S6538" s="91" t="str">
        <f t="shared" si="315"/>
        <v/>
      </c>
    </row>
    <row r="6539" spans="16:19" x14ac:dyDescent="0.2">
      <c r="P6539" s="134" t="str">
        <f t="shared" si="314"/>
        <v/>
      </c>
      <c r="Q6539" s="91" t="str">
        <f t="shared" si="316"/>
        <v/>
      </c>
      <c r="S6539" s="91" t="str">
        <f t="shared" si="315"/>
        <v/>
      </c>
    </row>
    <row r="6540" spans="16:19" x14ac:dyDescent="0.2">
      <c r="P6540" s="134" t="str">
        <f t="shared" si="314"/>
        <v/>
      </c>
      <c r="Q6540" s="91" t="str">
        <f t="shared" si="316"/>
        <v/>
      </c>
      <c r="S6540" s="91" t="str">
        <f t="shared" si="315"/>
        <v/>
      </c>
    </row>
    <row r="6541" spans="16:19" x14ac:dyDescent="0.2">
      <c r="P6541" s="134" t="str">
        <f t="shared" si="314"/>
        <v/>
      </c>
      <c r="Q6541" s="91" t="str">
        <f t="shared" si="316"/>
        <v/>
      </c>
      <c r="S6541" s="91" t="str">
        <f t="shared" si="315"/>
        <v/>
      </c>
    </row>
    <row r="6542" spans="16:19" x14ac:dyDescent="0.2">
      <c r="P6542" s="134" t="str">
        <f t="shared" si="314"/>
        <v/>
      </c>
      <c r="Q6542" s="91" t="str">
        <f t="shared" si="316"/>
        <v/>
      </c>
      <c r="S6542" s="91" t="str">
        <f t="shared" si="315"/>
        <v/>
      </c>
    </row>
    <row r="6543" spans="16:19" x14ac:dyDescent="0.2">
      <c r="P6543" s="134" t="str">
        <f t="shared" si="314"/>
        <v/>
      </c>
      <c r="Q6543" s="91" t="str">
        <f t="shared" si="316"/>
        <v/>
      </c>
      <c r="S6543" s="91" t="str">
        <f t="shared" si="315"/>
        <v/>
      </c>
    </row>
    <row r="6544" spans="16:19" x14ac:dyDescent="0.2">
      <c r="P6544" s="134" t="str">
        <f t="shared" si="314"/>
        <v/>
      </c>
      <c r="Q6544" s="91" t="str">
        <f t="shared" si="316"/>
        <v/>
      </c>
      <c r="S6544" s="91" t="str">
        <f t="shared" si="315"/>
        <v/>
      </c>
    </row>
    <row r="6545" spans="16:19" x14ac:dyDescent="0.2">
      <c r="P6545" s="134" t="str">
        <f t="shared" si="314"/>
        <v/>
      </c>
      <c r="Q6545" s="91" t="str">
        <f t="shared" si="316"/>
        <v/>
      </c>
      <c r="S6545" s="91" t="str">
        <f t="shared" si="315"/>
        <v/>
      </c>
    </row>
    <row r="6546" spans="16:19" x14ac:dyDescent="0.2">
      <c r="P6546" s="134" t="str">
        <f t="shared" si="314"/>
        <v/>
      </c>
      <c r="Q6546" s="91" t="str">
        <f t="shared" si="316"/>
        <v/>
      </c>
      <c r="S6546" s="91" t="str">
        <f t="shared" si="315"/>
        <v/>
      </c>
    </row>
    <row r="6547" spans="16:19" x14ac:dyDescent="0.2">
      <c r="P6547" s="134" t="str">
        <f t="shared" si="314"/>
        <v/>
      </c>
      <c r="Q6547" s="91" t="str">
        <f t="shared" si="316"/>
        <v/>
      </c>
      <c r="S6547" s="91" t="str">
        <f t="shared" si="315"/>
        <v/>
      </c>
    </row>
    <row r="6548" spans="16:19" x14ac:dyDescent="0.2">
      <c r="P6548" s="134" t="str">
        <f t="shared" si="314"/>
        <v/>
      </c>
      <c r="Q6548" s="91" t="str">
        <f t="shared" si="316"/>
        <v/>
      </c>
      <c r="S6548" s="91" t="str">
        <f t="shared" si="315"/>
        <v/>
      </c>
    </row>
    <row r="6549" spans="16:19" x14ac:dyDescent="0.2">
      <c r="P6549" s="134" t="str">
        <f t="shared" si="314"/>
        <v/>
      </c>
      <c r="Q6549" s="91" t="str">
        <f t="shared" si="316"/>
        <v/>
      </c>
      <c r="S6549" s="91" t="str">
        <f t="shared" si="315"/>
        <v/>
      </c>
    </row>
    <row r="6550" spans="16:19" x14ac:dyDescent="0.2">
      <c r="P6550" s="134" t="str">
        <f t="shared" si="314"/>
        <v/>
      </c>
      <c r="Q6550" s="91" t="str">
        <f t="shared" si="316"/>
        <v/>
      </c>
      <c r="S6550" s="91" t="str">
        <f t="shared" si="315"/>
        <v/>
      </c>
    </row>
    <row r="6551" spans="16:19" x14ac:dyDescent="0.2">
      <c r="P6551" s="134" t="str">
        <f t="shared" si="314"/>
        <v/>
      </c>
      <c r="Q6551" s="91" t="str">
        <f t="shared" si="316"/>
        <v/>
      </c>
      <c r="S6551" s="91" t="str">
        <f t="shared" si="315"/>
        <v/>
      </c>
    </row>
    <row r="6552" spans="16:19" x14ac:dyDescent="0.2">
      <c r="P6552" s="134" t="str">
        <f t="shared" si="314"/>
        <v/>
      </c>
      <c r="Q6552" s="91" t="str">
        <f t="shared" si="316"/>
        <v/>
      </c>
      <c r="S6552" s="91" t="str">
        <f t="shared" si="315"/>
        <v/>
      </c>
    </row>
    <row r="6553" spans="16:19" x14ac:dyDescent="0.2">
      <c r="P6553" s="134" t="str">
        <f t="shared" si="314"/>
        <v/>
      </c>
      <c r="Q6553" s="91" t="str">
        <f t="shared" si="316"/>
        <v/>
      </c>
      <c r="S6553" s="91" t="str">
        <f t="shared" si="315"/>
        <v/>
      </c>
    </row>
    <row r="6554" spans="16:19" x14ac:dyDescent="0.2">
      <c r="P6554" s="134" t="str">
        <f t="shared" si="314"/>
        <v/>
      </c>
      <c r="Q6554" s="91" t="str">
        <f t="shared" si="316"/>
        <v/>
      </c>
      <c r="S6554" s="91" t="str">
        <f t="shared" si="315"/>
        <v/>
      </c>
    </row>
    <row r="6555" spans="16:19" x14ac:dyDescent="0.2">
      <c r="P6555" s="134" t="str">
        <f t="shared" si="314"/>
        <v/>
      </c>
      <c r="Q6555" s="91" t="str">
        <f t="shared" si="316"/>
        <v/>
      </c>
      <c r="S6555" s="91" t="str">
        <f t="shared" si="315"/>
        <v/>
      </c>
    </row>
    <row r="6556" spans="16:19" x14ac:dyDescent="0.2">
      <c r="P6556" s="134" t="str">
        <f t="shared" si="314"/>
        <v/>
      </c>
      <c r="Q6556" s="91" t="str">
        <f t="shared" si="316"/>
        <v/>
      </c>
      <c r="S6556" s="91" t="str">
        <f t="shared" si="315"/>
        <v/>
      </c>
    </row>
    <row r="6557" spans="16:19" x14ac:dyDescent="0.2">
      <c r="P6557" s="134" t="str">
        <f t="shared" si="314"/>
        <v/>
      </c>
      <c r="Q6557" s="91" t="str">
        <f t="shared" si="316"/>
        <v/>
      </c>
      <c r="S6557" s="91" t="str">
        <f t="shared" si="315"/>
        <v/>
      </c>
    </row>
    <row r="6558" spans="16:19" x14ac:dyDescent="0.2">
      <c r="P6558" s="134" t="str">
        <f t="shared" si="314"/>
        <v/>
      </c>
      <c r="Q6558" s="91" t="str">
        <f t="shared" si="316"/>
        <v/>
      </c>
      <c r="S6558" s="91" t="str">
        <f t="shared" si="315"/>
        <v/>
      </c>
    </row>
    <row r="6559" spans="16:19" x14ac:dyDescent="0.2">
      <c r="P6559" s="134" t="str">
        <f t="shared" si="314"/>
        <v/>
      </c>
      <c r="Q6559" s="91" t="str">
        <f t="shared" si="316"/>
        <v/>
      </c>
      <c r="S6559" s="91" t="str">
        <f t="shared" si="315"/>
        <v/>
      </c>
    </row>
    <row r="6560" spans="16:19" x14ac:dyDescent="0.2">
      <c r="P6560" s="134" t="str">
        <f t="shared" si="314"/>
        <v/>
      </c>
      <c r="Q6560" s="91" t="str">
        <f t="shared" si="316"/>
        <v/>
      </c>
      <c r="S6560" s="91" t="str">
        <f t="shared" si="315"/>
        <v/>
      </c>
    </row>
    <row r="6561" spans="16:19" x14ac:dyDescent="0.2">
      <c r="P6561" s="134" t="str">
        <f t="shared" si="314"/>
        <v/>
      </c>
      <c r="Q6561" s="91" t="str">
        <f t="shared" si="316"/>
        <v/>
      </c>
      <c r="S6561" s="91" t="str">
        <f t="shared" si="315"/>
        <v/>
      </c>
    </row>
    <row r="6562" spans="16:19" x14ac:dyDescent="0.2">
      <c r="P6562" s="134" t="str">
        <f t="shared" si="314"/>
        <v/>
      </c>
      <c r="Q6562" s="91" t="str">
        <f t="shared" si="316"/>
        <v/>
      </c>
      <c r="S6562" s="91" t="str">
        <f t="shared" si="315"/>
        <v/>
      </c>
    </row>
    <row r="6563" spans="16:19" x14ac:dyDescent="0.2">
      <c r="P6563" s="134" t="str">
        <f t="shared" si="314"/>
        <v/>
      </c>
      <c r="Q6563" s="91" t="str">
        <f t="shared" si="316"/>
        <v/>
      </c>
      <c r="S6563" s="91" t="str">
        <f t="shared" si="315"/>
        <v/>
      </c>
    </row>
    <row r="6564" spans="16:19" x14ac:dyDescent="0.2">
      <c r="P6564" s="134" t="str">
        <f t="shared" si="314"/>
        <v/>
      </c>
      <c r="Q6564" s="91" t="str">
        <f t="shared" si="316"/>
        <v/>
      </c>
      <c r="S6564" s="91" t="str">
        <f t="shared" si="315"/>
        <v/>
      </c>
    </row>
    <row r="6565" spans="16:19" x14ac:dyDescent="0.2">
      <c r="P6565" s="134" t="str">
        <f t="shared" si="314"/>
        <v/>
      </c>
      <c r="Q6565" s="91" t="str">
        <f t="shared" si="316"/>
        <v/>
      </c>
      <c r="S6565" s="91" t="str">
        <f t="shared" si="315"/>
        <v/>
      </c>
    </row>
    <row r="6566" spans="16:19" x14ac:dyDescent="0.2">
      <c r="P6566" s="134" t="str">
        <f t="shared" si="314"/>
        <v/>
      </c>
      <c r="Q6566" s="91" t="str">
        <f t="shared" si="316"/>
        <v/>
      </c>
      <c r="S6566" s="91" t="str">
        <f t="shared" si="315"/>
        <v/>
      </c>
    </row>
    <row r="6567" spans="16:19" x14ac:dyDescent="0.2">
      <c r="P6567" s="134" t="str">
        <f t="shared" si="314"/>
        <v/>
      </c>
      <c r="Q6567" s="91" t="str">
        <f t="shared" si="316"/>
        <v/>
      </c>
      <c r="S6567" s="91" t="str">
        <f t="shared" si="315"/>
        <v/>
      </c>
    </row>
    <row r="6568" spans="16:19" x14ac:dyDescent="0.2">
      <c r="P6568" s="134" t="str">
        <f t="shared" si="314"/>
        <v/>
      </c>
      <c r="Q6568" s="91" t="str">
        <f t="shared" si="316"/>
        <v/>
      </c>
      <c r="S6568" s="91" t="str">
        <f t="shared" si="315"/>
        <v/>
      </c>
    </row>
    <row r="6569" spans="16:19" x14ac:dyDescent="0.2">
      <c r="P6569" s="134" t="str">
        <f t="shared" si="314"/>
        <v/>
      </c>
      <c r="Q6569" s="91" t="str">
        <f t="shared" si="316"/>
        <v/>
      </c>
      <c r="S6569" s="91" t="str">
        <f t="shared" si="315"/>
        <v/>
      </c>
    </row>
    <row r="6570" spans="16:19" x14ac:dyDescent="0.2">
      <c r="P6570" s="134" t="str">
        <f t="shared" si="314"/>
        <v/>
      </c>
      <c r="Q6570" s="91" t="str">
        <f t="shared" si="316"/>
        <v/>
      </c>
      <c r="S6570" s="91" t="str">
        <f t="shared" si="315"/>
        <v/>
      </c>
    </row>
    <row r="6571" spans="16:19" x14ac:dyDescent="0.2">
      <c r="P6571" s="134" t="str">
        <f t="shared" si="314"/>
        <v/>
      </c>
      <c r="Q6571" s="91" t="str">
        <f t="shared" si="316"/>
        <v/>
      </c>
      <c r="S6571" s="91" t="str">
        <f t="shared" si="315"/>
        <v/>
      </c>
    </row>
    <row r="6572" spans="16:19" x14ac:dyDescent="0.2">
      <c r="P6572" s="134" t="str">
        <f t="shared" si="314"/>
        <v/>
      </c>
      <c r="Q6572" s="91" t="str">
        <f t="shared" si="316"/>
        <v/>
      </c>
      <c r="S6572" s="91" t="str">
        <f t="shared" si="315"/>
        <v/>
      </c>
    </row>
    <row r="6573" spans="16:19" x14ac:dyDescent="0.2">
      <c r="P6573" s="134" t="str">
        <f t="shared" si="314"/>
        <v/>
      </c>
      <c r="Q6573" s="91" t="str">
        <f t="shared" si="316"/>
        <v/>
      </c>
      <c r="S6573" s="91" t="str">
        <f t="shared" si="315"/>
        <v/>
      </c>
    </row>
    <row r="6574" spans="16:19" x14ac:dyDescent="0.2">
      <c r="P6574" s="134" t="str">
        <f t="shared" si="314"/>
        <v/>
      </c>
      <c r="Q6574" s="91" t="str">
        <f t="shared" si="316"/>
        <v/>
      </c>
      <c r="S6574" s="91" t="str">
        <f t="shared" si="315"/>
        <v/>
      </c>
    </row>
    <row r="6575" spans="16:19" x14ac:dyDescent="0.2">
      <c r="P6575" s="134" t="str">
        <f t="shared" si="314"/>
        <v/>
      </c>
      <c r="Q6575" s="91" t="str">
        <f t="shared" si="316"/>
        <v/>
      </c>
      <c r="S6575" s="91" t="str">
        <f t="shared" si="315"/>
        <v/>
      </c>
    </row>
    <row r="6576" spans="16:19" x14ac:dyDescent="0.2">
      <c r="P6576" s="134" t="str">
        <f t="shared" si="314"/>
        <v/>
      </c>
      <c r="Q6576" s="91" t="str">
        <f t="shared" si="316"/>
        <v/>
      </c>
      <c r="S6576" s="91" t="str">
        <f t="shared" si="315"/>
        <v/>
      </c>
    </row>
    <row r="6577" spans="16:19" x14ac:dyDescent="0.2">
      <c r="P6577" s="134" t="str">
        <f t="shared" si="314"/>
        <v/>
      </c>
      <c r="Q6577" s="91" t="str">
        <f t="shared" si="316"/>
        <v/>
      </c>
      <c r="S6577" s="91" t="str">
        <f t="shared" si="315"/>
        <v/>
      </c>
    </row>
    <row r="6578" spans="16:19" x14ac:dyDescent="0.2">
      <c r="P6578" s="134" t="str">
        <f t="shared" si="314"/>
        <v/>
      </c>
      <c r="Q6578" s="91" t="str">
        <f t="shared" si="316"/>
        <v/>
      </c>
      <c r="S6578" s="91" t="str">
        <f t="shared" si="315"/>
        <v/>
      </c>
    </row>
    <row r="6579" spans="16:19" x14ac:dyDescent="0.2">
      <c r="P6579" s="134" t="str">
        <f t="shared" si="314"/>
        <v/>
      </c>
      <c r="Q6579" s="91" t="str">
        <f t="shared" si="316"/>
        <v/>
      </c>
      <c r="S6579" s="91" t="str">
        <f t="shared" si="315"/>
        <v/>
      </c>
    </row>
    <row r="6580" spans="16:19" x14ac:dyDescent="0.2">
      <c r="P6580" s="134" t="str">
        <f t="shared" si="314"/>
        <v/>
      </c>
      <c r="Q6580" s="91" t="str">
        <f t="shared" si="316"/>
        <v/>
      </c>
      <c r="S6580" s="91" t="str">
        <f t="shared" si="315"/>
        <v/>
      </c>
    </row>
    <row r="6581" spans="16:19" x14ac:dyDescent="0.2">
      <c r="P6581" s="134" t="str">
        <f t="shared" si="314"/>
        <v/>
      </c>
      <c r="Q6581" s="91" t="str">
        <f t="shared" si="316"/>
        <v/>
      </c>
      <c r="S6581" s="91" t="str">
        <f t="shared" si="315"/>
        <v/>
      </c>
    </row>
    <row r="6582" spans="16:19" x14ac:dyDescent="0.2">
      <c r="P6582" s="134" t="str">
        <f t="shared" si="314"/>
        <v/>
      </c>
      <c r="Q6582" s="91" t="str">
        <f t="shared" si="316"/>
        <v/>
      </c>
      <c r="S6582" s="91" t="str">
        <f t="shared" si="315"/>
        <v/>
      </c>
    </row>
    <row r="6583" spans="16:19" x14ac:dyDescent="0.2">
      <c r="P6583" s="134" t="str">
        <f t="shared" si="314"/>
        <v/>
      </c>
      <c r="Q6583" s="91" t="str">
        <f t="shared" si="316"/>
        <v/>
      </c>
      <c r="S6583" s="91" t="str">
        <f t="shared" si="315"/>
        <v/>
      </c>
    </row>
    <row r="6584" spans="16:19" x14ac:dyDescent="0.2">
      <c r="P6584" s="134" t="str">
        <f t="shared" si="314"/>
        <v/>
      </c>
      <c r="Q6584" s="91" t="str">
        <f t="shared" si="316"/>
        <v/>
      </c>
      <c r="S6584" s="91" t="str">
        <f t="shared" si="315"/>
        <v/>
      </c>
    </row>
    <row r="6585" spans="16:19" x14ac:dyDescent="0.2">
      <c r="P6585" s="134" t="str">
        <f t="shared" si="314"/>
        <v/>
      </c>
      <c r="Q6585" s="91" t="str">
        <f t="shared" si="316"/>
        <v/>
      </c>
      <c r="S6585" s="91" t="str">
        <f t="shared" si="315"/>
        <v/>
      </c>
    </row>
    <row r="6586" spans="16:19" x14ac:dyDescent="0.2">
      <c r="P6586" s="134" t="str">
        <f t="shared" si="314"/>
        <v/>
      </c>
      <c r="Q6586" s="91" t="str">
        <f t="shared" si="316"/>
        <v/>
      </c>
      <c r="S6586" s="91" t="str">
        <f t="shared" si="315"/>
        <v/>
      </c>
    </row>
    <row r="6587" spans="16:19" x14ac:dyDescent="0.2">
      <c r="P6587" s="134" t="str">
        <f t="shared" si="314"/>
        <v/>
      </c>
      <c r="Q6587" s="91" t="str">
        <f t="shared" si="316"/>
        <v/>
      </c>
      <c r="S6587" s="91" t="str">
        <f t="shared" si="315"/>
        <v/>
      </c>
    </row>
    <row r="6588" spans="16:19" x14ac:dyDescent="0.2">
      <c r="P6588" s="134" t="str">
        <f t="shared" si="314"/>
        <v/>
      </c>
      <c r="Q6588" s="91" t="str">
        <f t="shared" si="316"/>
        <v/>
      </c>
      <c r="S6588" s="91" t="str">
        <f t="shared" si="315"/>
        <v/>
      </c>
    </row>
    <row r="6589" spans="16:19" x14ac:dyDescent="0.2">
      <c r="P6589" s="134" t="str">
        <f t="shared" si="314"/>
        <v/>
      </c>
      <c r="Q6589" s="91" t="str">
        <f t="shared" si="316"/>
        <v/>
      </c>
      <c r="S6589" s="91" t="str">
        <f t="shared" si="315"/>
        <v/>
      </c>
    </row>
    <row r="6590" spans="16:19" x14ac:dyDescent="0.2">
      <c r="P6590" s="134" t="str">
        <f t="shared" si="314"/>
        <v/>
      </c>
      <c r="Q6590" s="91" t="str">
        <f t="shared" si="316"/>
        <v/>
      </c>
      <c r="S6590" s="91" t="str">
        <f t="shared" si="315"/>
        <v/>
      </c>
    </row>
    <row r="6591" spans="16:19" x14ac:dyDescent="0.2">
      <c r="P6591" s="134" t="str">
        <f t="shared" si="314"/>
        <v/>
      </c>
      <c r="Q6591" s="91" t="str">
        <f t="shared" si="316"/>
        <v/>
      </c>
      <c r="S6591" s="91" t="str">
        <f t="shared" si="315"/>
        <v/>
      </c>
    </row>
    <row r="6592" spans="16:19" x14ac:dyDescent="0.2">
      <c r="P6592" s="134" t="str">
        <f t="shared" si="314"/>
        <v/>
      </c>
      <c r="Q6592" s="91" t="str">
        <f t="shared" si="316"/>
        <v/>
      </c>
      <c r="S6592" s="91" t="str">
        <f t="shared" si="315"/>
        <v/>
      </c>
    </row>
    <row r="6593" spans="16:19" x14ac:dyDescent="0.2">
      <c r="P6593" s="134" t="str">
        <f t="shared" si="314"/>
        <v/>
      </c>
      <c r="Q6593" s="91" t="str">
        <f t="shared" si="316"/>
        <v/>
      </c>
      <c r="S6593" s="91" t="str">
        <f t="shared" si="315"/>
        <v/>
      </c>
    </row>
    <row r="6594" spans="16:19" x14ac:dyDescent="0.2">
      <c r="P6594" s="134" t="str">
        <f t="shared" si="314"/>
        <v/>
      </c>
      <c r="Q6594" s="91" t="str">
        <f t="shared" si="316"/>
        <v/>
      </c>
      <c r="S6594" s="91" t="str">
        <f t="shared" si="315"/>
        <v/>
      </c>
    </row>
    <row r="6595" spans="16:19" x14ac:dyDescent="0.2">
      <c r="P6595" s="134" t="str">
        <f t="shared" ref="P6595:P6658" si="317">IF(A6595="","",1)</f>
        <v/>
      </c>
      <c r="Q6595" s="91" t="str">
        <f t="shared" si="316"/>
        <v/>
      </c>
      <c r="S6595" s="91" t="str">
        <f t="shared" ref="S6595:S6658" si="318">IF(T6595="AGENT",2,"")&amp;IF(T6595="CLIENT",1,"")</f>
        <v/>
      </c>
    </row>
    <row r="6596" spans="16:19" x14ac:dyDescent="0.2">
      <c r="P6596" s="134" t="str">
        <f t="shared" si="317"/>
        <v/>
      </c>
      <c r="Q6596" s="91" t="str">
        <f t="shared" ref="Q6596:Q6659" si="319">IF(OR(L6596="TROP CHER ALL IN", L6596="TROP CHER FOB", L6596="TROP CHER FRET", L6596="REP HORS DELAIS", L6596="PDT NON ADAPTE", L6596="CDE ANNULEE", L6596="AUTRE"),1, "")</f>
        <v/>
      </c>
      <c r="S6596" s="91" t="str">
        <f t="shared" si="318"/>
        <v/>
      </c>
    </row>
    <row r="6597" spans="16:19" x14ac:dyDescent="0.2">
      <c r="P6597" s="134" t="str">
        <f t="shared" si="317"/>
        <v/>
      </c>
      <c r="Q6597" s="91" t="str">
        <f t="shared" si="319"/>
        <v/>
      </c>
      <c r="S6597" s="91" t="str">
        <f t="shared" si="318"/>
        <v/>
      </c>
    </row>
    <row r="6598" spans="16:19" x14ac:dyDescent="0.2">
      <c r="P6598" s="134" t="str">
        <f t="shared" si="317"/>
        <v/>
      </c>
      <c r="Q6598" s="91" t="str">
        <f t="shared" si="319"/>
        <v/>
      </c>
      <c r="S6598" s="91" t="str">
        <f t="shared" si="318"/>
        <v/>
      </c>
    </row>
    <row r="6599" spans="16:19" x14ac:dyDescent="0.2">
      <c r="P6599" s="134" t="str">
        <f t="shared" si="317"/>
        <v/>
      </c>
      <c r="Q6599" s="91" t="str">
        <f t="shared" si="319"/>
        <v/>
      </c>
      <c r="S6599" s="91" t="str">
        <f t="shared" si="318"/>
        <v/>
      </c>
    </row>
    <row r="6600" spans="16:19" x14ac:dyDescent="0.2">
      <c r="P6600" s="134" t="str">
        <f t="shared" si="317"/>
        <v/>
      </c>
      <c r="Q6600" s="91" t="str">
        <f t="shared" si="319"/>
        <v/>
      </c>
      <c r="S6600" s="91" t="str">
        <f t="shared" si="318"/>
        <v/>
      </c>
    </row>
    <row r="6601" spans="16:19" x14ac:dyDescent="0.2">
      <c r="P6601" s="134" t="str">
        <f t="shared" si="317"/>
        <v/>
      </c>
      <c r="Q6601" s="91" t="str">
        <f t="shared" si="319"/>
        <v/>
      </c>
      <c r="S6601" s="91" t="str">
        <f t="shared" si="318"/>
        <v/>
      </c>
    </row>
    <row r="6602" spans="16:19" x14ac:dyDescent="0.2">
      <c r="P6602" s="134" t="str">
        <f t="shared" si="317"/>
        <v/>
      </c>
      <c r="Q6602" s="91" t="str">
        <f t="shared" si="319"/>
        <v/>
      </c>
      <c r="S6602" s="91" t="str">
        <f t="shared" si="318"/>
        <v/>
      </c>
    </row>
    <row r="6603" spans="16:19" x14ac:dyDescent="0.2">
      <c r="P6603" s="134" t="str">
        <f t="shared" si="317"/>
        <v/>
      </c>
      <c r="Q6603" s="91" t="str">
        <f t="shared" si="319"/>
        <v/>
      </c>
      <c r="S6603" s="91" t="str">
        <f t="shared" si="318"/>
        <v/>
      </c>
    </row>
    <row r="6604" spans="16:19" x14ac:dyDescent="0.2">
      <c r="P6604" s="134" t="str">
        <f t="shared" si="317"/>
        <v/>
      </c>
      <c r="Q6604" s="91" t="str">
        <f t="shared" si="319"/>
        <v/>
      </c>
      <c r="S6604" s="91" t="str">
        <f t="shared" si="318"/>
        <v/>
      </c>
    </row>
    <row r="6605" spans="16:19" x14ac:dyDescent="0.2">
      <c r="P6605" s="134" t="str">
        <f t="shared" si="317"/>
        <v/>
      </c>
      <c r="Q6605" s="91" t="str">
        <f t="shared" si="319"/>
        <v/>
      </c>
      <c r="S6605" s="91" t="str">
        <f t="shared" si="318"/>
        <v/>
      </c>
    </row>
    <row r="6606" spans="16:19" x14ac:dyDescent="0.2">
      <c r="P6606" s="134" t="str">
        <f t="shared" si="317"/>
        <v/>
      </c>
      <c r="Q6606" s="91" t="str">
        <f t="shared" si="319"/>
        <v/>
      </c>
      <c r="S6606" s="91" t="str">
        <f t="shared" si="318"/>
        <v/>
      </c>
    </row>
    <row r="6607" spans="16:19" x14ac:dyDescent="0.2">
      <c r="P6607" s="134" t="str">
        <f t="shared" si="317"/>
        <v/>
      </c>
      <c r="Q6607" s="91" t="str">
        <f t="shared" si="319"/>
        <v/>
      </c>
      <c r="S6607" s="91" t="str">
        <f t="shared" si="318"/>
        <v/>
      </c>
    </row>
    <row r="6608" spans="16:19" x14ac:dyDescent="0.2">
      <c r="P6608" s="134" t="str">
        <f t="shared" si="317"/>
        <v/>
      </c>
      <c r="Q6608" s="91" t="str">
        <f t="shared" si="319"/>
        <v/>
      </c>
      <c r="S6608" s="91" t="str">
        <f t="shared" si="318"/>
        <v/>
      </c>
    </row>
    <row r="6609" spans="16:19" x14ac:dyDescent="0.2">
      <c r="P6609" s="134" t="str">
        <f t="shared" si="317"/>
        <v/>
      </c>
      <c r="Q6609" s="91" t="str">
        <f t="shared" si="319"/>
        <v/>
      </c>
      <c r="S6609" s="91" t="str">
        <f t="shared" si="318"/>
        <v/>
      </c>
    </row>
    <row r="6610" spans="16:19" x14ac:dyDescent="0.2">
      <c r="P6610" s="134" t="str">
        <f t="shared" si="317"/>
        <v/>
      </c>
      <c r="Q6610" s="91" t="str">
        <f t="shared" si="319"/>
        <v/>
      </c>
      <c r="S6610" s="91" t="str">
        <f t="shared" si="318"/>
        <v/>
      </c>
    </row>
    <row r="6611" spans="16:19" x14ac:dyDescent="0.2">
      <c r="P6611" s="134" t="str">
        <f t="shared" si="317"/>
        <v/>
      </c>
      <c r="Q6611" s="91" t="str">
        <f t="shared" si="319"/>
        <v/>
      </c>
      <c r="S6611" s="91" t="str">
        <f t="shared" si="318"/>
        <v/>
      </c>
    </row>
    <row r="6612" spans="16:19" x14ac:dyDescent="0.2">
      <c r="P6612" s="134" t="str">
        <f t="shared" si="317"/>
        <v/>
      </c>
      <c r="Q6612" s="91" t="str">
        <f t="shared" si="319"/>
        <v/>
      </c>
      <c r="S6612" s="91" t="str">
        <f t="shared" si="318"/>
        <v/>
      </c>
    </row>
    <row r="6613" spans="16:19" x14ac:dyDescent="0.2">
      <c r="P6613" s="134" t="str">
        <f t="shared" si="317"/>
        <v/>
      </c>
      <c r="Q6613" s="91" t="str">
        <f t="shared" si="319"/>
        <v/>
      </c>
      <c r="S6613" s="91" t="str">
        <f t="shared" si="318"/>
        <v/>
      </c>
    </row>
    <row r="6614" spans="16:19" x14ac:dyDescent="0.2">
      <c r="P6614" s="134" t="str">
        <f t="shared" si="317"/>
        <v/>
      </c>
      <c r="Q6614" s="91" t="str">
        <f t="shared" si="319"/>
        <v/>
      </c>
      <c r="S6614" s="91" t="str">
        <f t="shared" si="318"/>
        <v/>
      </c>
    </row>
    <row r="6615" spans="16:19" x14ac:dyDescent="0.2">
      <c r="P6615" s="134" t="str">
        <f t="shared" si="317"/>
        <v/>
      </c>
      <c r="Q6615" s="91" t="str">
        <f t="shared" si="319"/>
        <v/>
      </c>
      <c r="S6615" s="91" t="str">
        <f t="shared" si="318"/>
        <v/>
      </c>
    </row>
    <row r="6616" spans="16:19" x14ac:dyDescent="0.2">
      <c r="P6616" s="134" t="str">
        <f t="shared" si="317"/>
        <v/>
      </c>
      <c r="Q6616" s="91" t="str">
        <f t="shared" si="319"/>
        <v/>
      </c>
      <c r="S6616" s="91" t="str">
        <f t="shared" si="318"/>
        <v/>
      </c>
    </row>
    <row r="6617" spans="16:19" x14ac:dyDescent="0.2">
      <c r="P6617" s="134" t="str">
        <f t="shared" si="317"/>
        <v/>
      </c>
      <c r="Q6617" s="91" t="str">
        <f t="shared" si="319"/>
        <v/>
      </c>
      <c r="S6617" s="91" t="str">
        <f t="shared" si="318"/>
        <v/>
      </c>
    </row>
    <row r="6618" spans="16:19" x14ac:dyDescent="0.2">
      <c r="P6618" s="134" t="str">
        <f t="shared" si="317"/>
        <v/>
      </c>
      <c r="Q6618" s="91" t="str">
        <f t="shared" si="319"/>
        <v/>
      </c>
      <c r="S6618" s="91" t="str">
        <f t="shared" si="318"/>
        <v/>
      </c>
    </row>
    <row r="6619" spans="16:19" x14ac:dyDescent="0.2">
      <c r="P6619" s="134" t="str">
        <f t="shared" si="317"/>
        <v/>
      </c>
      <c r="Q6619" s="91" t="str">
        <f t="shared" si="319"/>
        <v/>
      </c>
      <c r="S6619" s="91" t="str">
        <f t="shared" si="318"/>
        <v/>
      </c>
    </row>
    <row r="6620" spans="16:19" x14ac:dyDescent="0.2">
      <c r="P6620" s="134" t="str">
        <f t="shared" si="317"/>
        <v/>
      </c>
      <c r="Q6620" s="91" t="str">
        <f t="shared" si="319"/>
        <v/>
      </c>
      <c r="S6620" s="91" t="str">
        <f t="shared" si="318"/>
        <v/>
      </c>
    </row>
    <row r="6621" spans="16:19" x14ac:dyDescent="0.2">
      <c r="P6621" s="134" t="str">
        <f t="shared" si="317"/>
        <v/>
      </c>
      <c r="Q6621" s="91" t="str">
        <f t="shared" si="319"/>
        <v/>
      </c>
      <c r="S6621" s="91" t="str">
        <f t="shared" si="318"/>
        <v/>
      </c>
    </row>
    <row r="6622" spans="16:19" x14ac:dyDescent="0.2">
      <c r="P6622" s="134" t="str">
        <f t="shared" si="317"/>
        <v/>
      </c>
      <c r="Q6622" s="91" t="str">
        <f t="shared" si="319"/>
        <v/>
      </c>
      <c r="S6622" s="91" t="str">
        <f t="shared" si="318"/>
        <v/>
      </c>
    </row>
    <row r="6623" spans="16:19" x14ac:dyDescent="0.2">
      <c r="P6623" s="134" t="str">
        <f t="shared" si="317"/>
        <v/>
      </c>
      <c r="Q6623" s="91" t="str">
        <f t="shared" si="319"/>
        <v/>
      </c>
      <c r="S6623" s="91" t="str">
        <f t="shared" si="318"/>
        <v/>
      </c>
    </row>
    <row r="6624" spans="16:19" x14ac:dyDescent="0.2">
      <c r="P6624" s="134" t="str">
        <f t="shared" si="317"/>
        <v/>
      </c>
      <c r="Q6624" s="91" t="str">
        <f t="shared" si="319"/>
        <v/>
      </c>
      <c r="S6624" s="91" t="str">
        <f t="shared" si="318"/>
        <v/>
      </c>
    </row>
    <row r="6625" spans="16:19" x14ac:dyDescent="0.2">
      <c r="P6625" s="134" t="str">
        <f t="shared" si="317"/>
        <v/>
      </c>
      <c r="Q6625" s="91" t="str">
        <f t="shared" si="319"/>
        <v/>
      </c>
      <c r="S6625" s="91" t="str">
        <f t="shared" si="318"/>
        <v/>
      </c>
    </row>
    <row r="6626" spans="16:19" x14ac:dyDescent="0.2">
      <c r="P6626" s="134" t="str">
        <f t="shared" si="317"/>
        <v/>
      </c>
      <c r="Q6626" s="91" t="str">
        <f t="shared" si="319"/>
        <v/>
      </c>
      <c r="S6626" s="91" t="str">
        <f t="shared" si="318"/>
        <v/>
      </c>
    </row>
    <row r="6627" spans="16:19" x14ac:dyDescent="0.2">
      <c r="P6627" s="134" t="str">
        <f t="shared" si="317"/>
        <v/>
      </c>
      <c r="Q6627" s="91" t="str">
        <f t="shared" si="319"/>
        <v/>
      </c>
      <c r="S6627" s="91" t="str">
        <f t="shared" si="318"/>
        <v/>
      </c>
    </row>
    <row r="6628" spans="16:19" x14ac:dyDescent="0.2">
      <c r="P6628" s="134" t="str">
        <f t="shared" si="317"/>
        <v/>
      </c>
      <c r="Q6628" s="91" t="str">
        <f t="shared" si="319"/>
        <v/>
      </c>
      <c r="S6628" s="91" t="str">
        <f t="shared" si="318"/>
        <v/>
      </c>
    </row>
    <row r="6629" spans="16:19" x14ac:dyDescent="0.2">
      <c r="P6629" s="134" t="str">
        <f t="shared" si="317"/>
        <v/>
      </c>
      <c r="Q6629" s="91" t="str">
        <f t="shared" si="319"/>
        <v/>
      </c>
      <c r="S6629" s="91" t="str">
        <f t="shared" si="318"/>
        <v/>
      </c>
    </row>
    <row r="6630" spans="16:19" x14ac:dyDescent="0.2">
      <c r="P6630" s="134" t="str">
        <f t="shared" si="317"/>
        <v/>
      </c>
      <c r="Q6630" s="91" t="str">
        <f t="shared" si="319"/>
        <v/>
      </c>
      <c r="S6630" s="91" t="str">
        <f t="shared" si="318"/>
        <v/>
      </c>
    </row>
    <row r="6631" spans="16:19" x14ac:dyDescent="0.2">
      <c r="P6631" s="134" t="str">
        <f t="shared" si="317"/>
        <v/>
      </c>
      <c r="Q6631" s="91" t="str">
        <f t="shared" si="319"/>
        <v/>
      </c>
      <c r="S6631" s="91" t="str">
        <f t="shared" si="318"/>
        <v/>
      </c>
    </row>
    <row r="6632" spans="16:19" x14ac:dyDescent="0.2">
      <c r="P6632" s="134" t="str">
        <f t="shared" si="317"/>
        <v/>
      </c>
      <c r="Q6632" s="91" t="str">
        <f t="shared" si="319"/>
        <v/>
      </c>
      <c r="S6632" s="91" t="str">
        <f t="shared" si="318"/>
        <v/>
      </c>
    </row>
    <row r="6633" spans="16:19" x14ac:dyDescent="0.2">
      <c r="P6633" s="134" t="str">
        <f t="shared" si="317"/>
        <v/>
      </c>
      <c r="Q6633" s="91" t="str">
        <f t="shared" si="319"/>
        <v/>
      </c>
      <c r="S6633" s="91" t="str">
        <f t="shared" si="318"/>
        <v/>
      </c>
    </row>
    <row r="6634" spans="16:19" x14ac:dyDescent="0.2">
      <c r="P6634" s="134" t="str">
        <f t="shared" si="317"/>
        <v/>
      </c>
      <c r="Q6634" s="91" t="str">
        <f t="shared" si="319"/>
        <v/>
      </c>
      <c r="S6634" s="91" t="str">
        <f t="shared" si="318"/>
        <v/>
      </c>
    </row>
    <row r="6635" spans="16:19" x14ac:dyDescent="0.2">
      <c r="P6635" s="134" t="str">
        <f t="shared" si="317"/>
        <v/>
      </c>
      <c r="Q6635" s="91" t="str">
        <f t="shared" si="319"/>
        <v/>
      </c>
      <c r="S6635" s="91" t="str">
        <f t="shared" si="318"/>
        <v/>
      </c>
    </row>
    <row r="6636" spans="16:19" x14ac:dyDescent="0.2">
      <c r="P6636" s="134" t="str">
        <f t="shared" si="317"/>
        <v/>
      </c>
      <c r="Q6636" s="91" t="str">
        <f t="shared" si="319"/>
        <v/>
      </c>
      <c r="S6636" s="91" t="str">
        <f t="shared" si="318"/>
        <v/>
      </c>
    </row>
    <row r="6637" spans="16:19" x14ac:dyDescent="0.2">
      <c r="P6637" s="134" t="str">
        <f t="shared" si="317"/>
        <v/>
      </c>
      <c r="Q6637" s="91" t="str">
        <f t="shared" si="319"/>
        <v/>
      </c>
      <c r="S6637" s="91" t="str">
        <f t="shared" si="318"/>
        <v/>
      </c>
    </row>
    <row r="6638" spans="16:19" x14ac:dyDescent="0.2">
      <c r="P6638" s="134" t="str">
        <f t="shared" si="317"/>
        <v/>
      </c>
      <c r="Q6638" s="91" t="str">
        <f t="shared" si="319"/>
        <v/>
      </c>
      <c r="S6638" s="91" t="str">
        <f t="shared" si="318"/>
        <v/>
      </c>
    </row>
    <row r="6639" spans="16:19" x14ac:dyDescent="0.2">
      <c r="P6639" s="134" t="str">
        <f t="shared" si="317"/>
        <v/>
      </c>
      <c r="Q6639" s="91" t="str">
        <f t="shared" si="319"/>
        <v/>
      </c>
      <c r="S6639" s="91" t="str">
        <f t="shared" si="318"/>
        <v/>
      </c>
    </row>
    <row r="6640" spans="16:19" x14ac:dyDescent="0.2">
      <c r="P6640" s="134" t="str">
        <f t="shared" si="317"/>
        <v/>
      </c>
      <c r="Q6640" s="91" t="str">
        <f t="shared" si="319"/>
        <v/>
      </c>
      <c r="S6640" s="91" t="str">
        <f t="shared" si="318"/>
        <v/>
      </c>
    </row>
    <row r="6641" spans="16:19" x14ac:dyDescent="0.2">
      <c r="P6641" s="134" t="str">
        <f t="shared" si="317"/>
        <v/>
      </c>
      <c r="Q6641" s="91" t="str">
        <f t="shared" si="319"/>
        <v/>
      </c>
      <c r="S6641" s="91" t="str">
        <f t="shared" si="318"/>
        <v/>
      </c>
    </row>
    <row r="6642" spans="16:19" x14ac:dyDescent="0.2">
      <c r="P6642" s="134" t="str">
        <f t="shared" si="317"/>
        <v/>
      </c>
      <c r="Q6642" s="91" t="str">
        <f t="shared" si="319"/>
        <v/>
      </c>
      <c r="S6642" s="91" t="str">
        <f t="shared" si="318"/>
        <v/>
      </c>
    </row>
    <row r="6643" spans="16:19" x14ac:dyDescent="0.2">
      <c r="P6643" s="134" t="str">
        <f t="shared" si="317"/>
        <v/>
      </c>
      <c r="Q6643" s="91" t="str">
        <f t="shared" si="319"/>
        <v/>
      </c>
      <c r="S6643" s="91" t="str">
        <f t="shared" si="318"/>
        <v/>
      </c>
    </row>
    <row r="6644" spans="16:19" x14ac:dyDescent="0.2">
      <c r="P6644" s="134" t="str">
        <f t="shared" si="317"/>
        <v/>
      </c>
      <c r="Q6644" s="91" t="str">
        <f t="shared" si="319"/>
        <v/>
      </c>
      <c r="S6644" s="91" t="str">
        <f t="shared" si="318"/>
        <v/>
      </c>
    </row>
    <row r="6645" spans="16:19" x14ac:dyDescent="0.2">
      <c r="P6645" s="134" t="str">
        <f t="shared" si="317"/>
        <v/>
      </c>
      <c r="Q6645" s="91" t="str">
        <f t="shared" si="319"/>
        <v/>
      </c>
      <c r="S6645" s="91" t="str">
        <f t="shared" si="318"/>
        <v/>
      </c>
    </row>
    <row r="6646" spans="16:19" x14ac:dyDescent="0.2">
      <c r="P6646" s="134" t="str">
        <f t="shared" si="317"/>
        <v/>
      </c>
      <c r="Q6646" s="91" t="str">
        <f t="shared" si="319"/>
        <v/>
      </c>
      <c r="S6646" s="91" t="str">
        <f t="shared" si="318"/>
        <v/>
      </c>
    </row>
    <row r="6647" spans="16:19" x14ac:dyDescent="0.2">
      <c r="P6647" s="134" t="str">
        <f t="shared" si="317"/>
        <v/>
      </c>
      <c r="Q6647" s="91" t="str">
        <f t="shared" si="319"/>
        <v/>
      </c>
      <c r="S6647" s="91" t="str">
        <f t="shared" si="318"/>
        <v/>
      </c>
    </row>
    <row r="6648" spans="16:19" x14ac:dyDescent="0.2">
      <c r="P6648" s="134" t="str">
        <f t="shared" si="317"/>
        <v/>
      </c>
      <c r="Q6648" s="91" t="str">
        <f t="shared" si="319"/>
        <v/>
      </c>
      <c r="S6648" s="91" t="str">
        <f t="shared" si="318"/>
        <v/>
      </c>
    </row>
    <row r="6649" spans="16:19" x14ac:dyDescent="0.2">
      <c r="P6649" s="134" t="str">
        <f t="shared" si="317"/>
        <v/>
      </c>
      <c r="Q6649" s="91" t="str">
        <f t="shared" si="319"/>
        <v/>
      </c>
      <c r="S6649" s="91" t="str">
        <f t="shared" si="318"/>
        <v/>
      </c>
    </row>
    <row r="6650" spans="16:19" x14ac:dyDescent="0.2">
      <c r="P6650" s="134" t="str">
        <f t="shared" si="317"/>
        <v/>
      </c>
      <c r="Q6650" s="91" t="str">
        <f t="shared" si="319"/>
        <v/>
      </c>
      <c r="S6650" s="91" t="str">
        <f t="shared" si="318"/>
        <v/>
      </c>
    </row>
    <row r="6651" spans="16:19" x14ac:dyDescent="0.2">
      <c r="P6651" s="134" t="str">
        <f t="shared" si="317"/>
        <v/>
      </c>
      <c r="Q6651" s="91" t="str">
        <f t="shared" si="319"/>
        <v/>
      </c>
      <c r="S6651" s="91" t="str">
        <f t="shared" si="318"/>
        <v/>
      </c>
    </row>
    <row r="6652" spans="16:19" x14ac:dyDescent="0.2">
      <c r="P6652" s="134" t="str">
        <f t="shared" si="317"/>
        <v/>
      </c>
      <c r="Q6652" s="91" t="str">
        <f t="shared" si="319"/>
        <v/>
      </c>
      <c r="S6652" s="91" t="str">
        <f t="shared" si="318"/>
        <v/>
      </c>
    </row>
    <row r="6653" spans="16:19" x14ac:dyDescent="0.2">
      <c r="P6653" s="134" t="str">
        <f t="shared" si="317"/>
        <v/>
      </c>
      <c r="Q6653" s="91" t="str">
        <f t="shared" si="319"/>
        <v/>
      </c>
      <c r="S6653" s="91" t="str">
        <f t="shared" si="318"/>
        <v/>
      </c>
    </row>
    <row r="6654" spans="16:19" x14ac:dyDescent="0.2">
      <c r="P6654" s="134" t="str">
        <f t="shared" si="317"/>
        <v/>
      </c>
      <c r="Q6654" s="91" t="str">
        <f t="shared" si="319"/>
        <v/>
      </c>
      <c r="S6654" s="91" t="str">
        <f t="shared" si="318"/>
        <v/>
      </c>
    </row>
    <row r="6655" spans="16:19" x14ac:dyDescent="0.2">
      <c r="P6655" s="134" t="str">
        <f t="shared" si="317"/>
        <v/>
      </c>
      <c r="Q6655" s="91" t="str">
        <f t="shared" si="319"/>
        <v/>
      </c>
      <c r="S6655" s="91" t="str">
        <f t="shared" si="318"/>
        <v/>
      </c>
    </row>
    <row r="6656" spans="16:19" x14ac:dyDescent="0.2">
      <c r="P6656" s="134" t="str">
        <f t="shared" si="317"/>
        <v/>
      </c>
      <c r="Q6656" s="91" t="str">
        <f t="shared" si="319"/>
        <v/>
      </c>
      <c r="S6656" s="91" t="str">
        <f t="shared" si="318"/>
        <v/>
      </c>
    </row>
    <row r="6657" spans="16:19" x14ac:dyDescent="0.2">
      <c r="P6657" s="134" t="str">
        <f t="shared" si="317"/>
        <v/>
      </c>
      <c r="Q6657" s="91" t="str">
        <f t="shared" si="319"/>
        <v/>
      </c>
      <c r="S6657" s="91" t="str">
        <f t="shared" si="318"/>
        <v/>
      </c>
    </row>
    <row r="6658" spans="16:19" x14ac:dyDescent="0.2">
      <c r="P6658" s="134" t="str">
        <f t="shared" si="317"/>
        <v/>
      </c>
      <c r="Q6658" s="91" t="str">
        <f t="shared" si="319"/>
        <v/>
      </c>
      <c r="S6658" s="91" t="str">
        <f t="shared" si="318"/>
        <v/>
      </c>
    </row>
    <row r="6659" spans="16:19" x14ac:dyDescent="0.2">
      <c r="P6659" s="134" t="str">
        <f t="shared" ref="P6659:P6722" si="320">IF(A6659="","",1)</f>
        <v/>
      </c>
      <c r="Q6659" s="91" t="str">
        <f t="shared" si="319"/>
        <v/>
      </c>
      <c r="S6659" s="91" t="str">
        <f t="shared" ref="S6659:S6722" si="321">IF(T6659="AGENT",2,"")&amp;IF(T6659="CLIENT",1,"")</f>
        <v/>
      </c>
    </row>
    <row r="6660" spans="16:19" x14ac:dyDescent="0.2">
      <c r="P6660" s="134" t="str">
        <f t="shared" si="320"/>
        <v/>
      </c>
      <c r="Q6660" s="91" t="str">
        <f t="shared" ref="Q6660:Q6723" si="322">IF(OR(L6660="TROP CHER ALL IN", L6660="TROP CHER FOB", L6660="TROP CHER FRET", L6660="REP HORS DELAIS", L6660="PDT NON ADAPTE", L6660="CDE ANNULEE", L6660="AUTRE"),1, "")</f>
        <v/>
      </c>
      <c r="S6660" s="91" t="str">
        <f t="shared" si="321"/>
        <v/>
      </c>
    </row>
    <row r="6661" spans="16:19" x14ac:dyDescent="0.2">
      <c r="P6661" s="134" t="str">
        <f t="shared" si="320"/>
        <v/>
      </c>
      <c r="Q6661" s="91" t="str">
        <f t="shared" si="322"/>
        <v/>
      </c>
      <c r="S6661" s="91" t="str">
        <f t="shared" si="321"/>
        <v/>
      </c>
    </row>
    <row r="6662" spans="16:19" x14ac:dyDescent="0.2">
      <c r="P6662" s="134" t="str">
        <f t="shared" si="320"/>
        <v/>
      </c>
      <c r="Q6662" s="91" t="str">
        <f t="shared" si="322"/>
        <v/>
      </c>
      <c r="S6662" s="91" t="str">
        <f t="shared" si="321"/>
        <v/>
      </c>
    </row>
    <row r="6663" spans="16:19" x14ac:dyDescent="0.2">
      <c r="P6663" s="134" t="str">
        <f t="shared" si="320"/>
        <v/>
      </c>
      <c r="Q6663" s="91" t="str">
        <f t="shared" si="322"/>
        <v/>
      </c>
      <c r="S6663" s="91" t="str">
        <f t="shared" si="321"/>
        <v/>
      </c>
    </row>
    <row r="6664" spans="16:19" x14ac:dyDescent="0.2">
      <c r="P6664" s="134" t="str">
        <f t="shared" si="320"/>
        <v/>
      </c>
      <c r="Q6664" s="91" t="str">
        <f t="shared" si="322"/>
        <v/>
      </c>
      <c r="S6664" s="91" t="str">
        <f t="shared" si="321"/>
        <v/>
      </c>
    </row>
    <row r="6665" spans="16:19" x14ac:dyDescent="0.2">
      <c r="P6665" s="134" t="str">
        <f t="shared" si="320"/>
        <v/>
      </c>
      <c r="Q6665" s="91" t="str">
        <f t="shared" si="322"/>
        <v/>
      </c>
      <c r="S6665" s="91" t="str">
        <f t="shared" si="321"/>
        <v/>
      </c>
    </row>
    <row r="6666" spans="16:19" x14ac:dyDescent="0.2">
      <c r="P6666" s="134" t="str">
        <f t="shared" si="320"/>
        <v/>
      </c>
      <c r="Q6666" s="91" t="str">
        <f t="shared" si="322"/>
        <v/>
      </c>
      <c r="S6666" s="91" t="str">
        <f t="shared" si="321"/>
        <v/>
      </c>
    </row>
    <row r="6667" spans="16:19" x14ac:dyDescent="0.2">
      <c r="P6667" s="134" t="str">
        <f t="shared" si="320"/>
        <v/>
      </c>
      <c r="Q6667" s="91" t="str">
        <f t="shared" si="322"/>
        <v/>
      </c>
      <c r="S6667" s="91" t="str">
        <f t="shared" si="321"/>
        <v/>
      </c>
    </row>
    <row r="6668" spans="16:19" x14ac:dyDescent="0.2">
      <c r="P6668" s="134" t="str">
        <f t="shared" si="320"/>
        <v/>
      </c>
      <c r="Q6668" s="91" t="str">
        <f t="shared" si="322"/>
        <v/>
      </c>
      <c r="S6668" s="91" t="str">
        <f t="shared" si="321"/>
        <v/>
      </c>
    </row>
    <row r="6669" spans="16:19" x14ac:dyDescent="0.2">
      <c r="P6669" s="134" t="str">
        <f t="shared" si="320"/>
        <v/>
      </c>
      <c r="Q6669" s="91" t="str">
        <f t="shared" si="322"/>
        <v/>
      </c>
      <c r="S6669" s="91" t="str">
        <f t="shared" si="321"/>
        <v/>
      </c>
    </row>
    <row r="6670" spans="16:19" x14ac:dyDescent="0.2">
      <c r="P6670" s="134" t="str">
        <f t="shared" si="320"/>
        <v/>
      </c>
      <c r="Q6670" s="91" t="str">
        <f t="shared" si="322"/>
        <v/>
      </c>
      <c r="S6670" s="91" t="str">
        <f t="shared" si="321"/>
        <v/>
      </c>
    </row>
    <row r="6671" spans="16:19" x14ac:dyDescent="0.2">
      <c r="P6671" s="134" t="str">
        <f t="shared" si="320"/>
        <v/>
      </c>
      <c r="Q6671" s="91" t="str">
        <f t="shared" si="322"/>
        <v/>
      </c>
      <c r="S6671" s="91" t="str">
        <f t="shared" si="321"/>
        <v/>
      </c>
    </row>
    <row r="6672" spans="16:19" x14ac:dyDescent="0.2">
      <c r="P6672" s="134" t="str">
        <f t="shared" si="320"/>
        <v/>
      </c>
      <c r="Q6672" s="91" t="str">
        <f t="shared" si="322"/>
        <v/>
      </c>
      <c r="S6672" s="91" t="str">
        <f t="shared" si="321"/>
        <v/>
      </c>
    </row>
    <row r="6673" spans="16:19" x14ac:dyDescent="0.2">
      <c r="P6673" s="134" t="str">
        <f t="shared" si="320"/>
        <v/>
      </c>
      <c r="Q6673" s="91" t="str">
        <f t="shared" si="322"/>
        <v/>
      </c>
      <c r="S6673" s="91" t="str">
        <f t="shared" si="321"/>
        <v/>
      </c>
    </row>
    <row r="6674" spans="16:19" x14ac:dyDescent="0.2">
      <c r="P6674" s="134" t="str">
        <f t="shared" si="320"/>
        <v/>
      </c>
      <c r="Q6674" s="91" t="str">
        <f t="shared" si="322"/>
        <v/>
      </c>
      <c r="S6674" s="91" t="str">
        <f t="shared" si="321"/>
        <v/>
      </c>
    </row>
    <row r="6675" spans="16:19" x14ac:dyDescent="0.2">
      <c r="P6675" s="134" t="str">
        <f t="shared" si="320"/>
        <v/>
      </c>
      <c r="Q6675" s="91" t="str">
        <f t="shared" si="322"/>
        <v/>
      </c>
      <c r="S6675" s="91" t="str">
        <f t="shared" si="321"/>
        <v/>
      </c>
    </row>
    <row r="6676" spans="16:19" x14ac:dyDescent="0.2">
      <c r="P6676" s="134" t="str">
        <f t="shared" si="320"/>
        <v/>
      </c>
      <c r="Q6676" s="91" t="str">
        <f t="shared" si="322"/>
        <v/>
      </c>
      <c r="S6676" s="91" t="str">
        <f t="shared" si="321"/>
        <v/>
      </c>
    </row>
    <row r="6677" spans="16:19" x14ac:dyDescent="0.2">
      <c r="P6677" s="134" t="str">
        <f t="shared" si="320"/>
        <v/>
      </c>
      <c r="Q6677" s="91" t="str">
        <f t="shared" si="322"/>
        <v/>
      </c>
      <c r="S6677" s="91" t="str">
        <f t="shared" si="321"/>
        <v/>
      </c>
    </row>
    <row r="6678" spans="16:19" x14ac:dyDescent="0.2">
      <c r="P6678" s="134" t="str">
        <f t="shared" si="320"/>
        <v/>
      </c>
      <c r="Q6678" s="91" t="str">
        <f t="shared" si="322"/>
        <v/>
      </c>
      <c r="S6678" s="91" t="str">
        <f t="shared" si="321"/>
        <v/>
      </c>
    </row>
    <row r="6679" spans="16:19" x14ac:dyDescent="0.2">
      <c r="P6679" s="134" t="str">
        <f t="shared" si="320"/>
        <v/>
      </c>
      <c r="Q6679" s="91" t="str">
        <f t="shared" si="322"/>
        <v/>
      </c>
      <c r="S6679" s="91" t="str">
        <f t="shared" si="321"/>
        <v/>
      </c>
    </row>
    <row r="6680" spans="16:19" x14ac:dyDescent="0.2">
      <c r="P6680" s="134" t="str">
        <f t="shared" si="320"/>
        <v/>
      </c>
      <c r="Q6680" s="91" t="str">
        <f t="shared" si="322"/>
        <v/>
      </c>
      <c r="S6680" s="91" t="str">
        <f t="shared" si="321"/>
        <v/>
      </c>
    </row>
    <row r="6681" spans="16:19" x14ac:dyDescent="0.2">
      <c r="P6681" s="134" t="str">
        <f t="shared" si="320"/>
        <v/>
      </c>
      <c r="Q6681" s="91" t="str">
        <f t="shared" si="322"/>
        <v/>
      </c>
      <c r="S6681" s="91" t="str">
        <f t="shared" si="321"/>
        <v/>
      </c>
    </row>
    <row r="6682" spans="16:19" x14ac:dyDescent="0.2">
      <c r="P6682" s="134" t="str">
        <f t="shared" si="320"/>
        <v/>
      </c>
      <c r="Q6682" s="91" t="str">
        <f t="shared" si="322"/>
        <v/>
      </c>
      <c r="S6682" s="91" t="str">
        <f t="shared" si="321"/>
        <v/>
      </c>
    </row>
    <row r="6683" spans="16:19" x14ac:dyDescent="0.2">
      <c r="P6683" s="134" t="str">
        <f t="shared" si="320"/>
        <v/>
      </c>
      <c r="Q6683" s="91" t="str">
        <f t="shared" si="322"/>
        <v/>
      </c>
      <c r="S6683" s="91" t="str">
        <f t="shared" si="321"/>
        <v/>
      </c>
    </row>
    <row r="6684" spans="16:19" x14ac:dyDescent="0.2">
      <c r="P6684" s="134" t="str">
        <f t="shared" si="320"/>
        <v/>
      </c>
      <c r="Q6684" s="91" t="str">
        <f t="shared" si="322"/>
        <v/>
      </c>
      <c r="S6684" s="91" t="str">
        <f t="shared" si="321"/>
        <v/>
      </c>
    </row>
    <row r="6685" spans="16:19" x14ac:dyDescent="0.2">
      <c r="P6685" s="134" t="str">
        <f t="shared" si="320"/>
        <v/>
      </c>
      <c r="Q6685" s="91" t="str">
        <f t="shared" si="322"/>
        <v/>
      </c>
      <c r="S6685" s="91" t="str">
        <f t="shared" si="321"/>
        <v/>
      </c>
    </row>
    <row r="6686" spans="16:19" x14ac:dyDescent="0.2">
      <c r="P6686" s="134" t="str">
        <f t="shared" si="320"/>
        <v/>
      </c>
      <c r="Q6686" s="91" t="str">
        <f t="shared" si="322"/>
        <v/>
      </c>
      <c r="S6686" s="91" t="str">
        <f t="shared" si="321"/>
        <v/>
      </c>
    </row>
    <row r="6687" spans="16:19" x14ac:dyDescent="0.2">
      <c r="P6687" s="134" t="str">
        <f t="shared" si="320"/>
        <v/>
      </c>
      <c r="Q6687" s="91" t="str">
        <f t="shared" si="322"/>
        <v/>
      </c>
      <c r="S6687" s="91" t="str">
        <f t="shared" si="321"/>
        <v/>
      </c>
    </row>
    <row r="6688" spans="16:19" x14ac:dyDescent="0.2">
      <c r="P6688" s="134" t="str">
        <f t="shared" si="320"/>
        <v/>
      </c>
      <c r="Q6688" s="91" t="str">
        <f t="shared" si="322"/>
        <v/>
      </c>
      <c r="S6688" s="91" t="str">
        <f t="shared" si="321"/>
        <v/>
      </c>
    </row>
    <row r="6689" spans="16:19" x14ac:dyDescent="0.2">
      <c r="P6689" s="134" t="str">
        <f t="shared" si="320"/>
        <v/>
      </c>
      <c r="Q6689" s="91" t="str">
        <f t="shared" si="322"/>
        <v/>
      </c>
      <c r="S6689" s="91" t="str">
        <f t="shared" si="321"/>
        <v/>
      </c>
    </row>
    <row r="6690" spans="16:19" x14ac:dyDescent="0.2">
      <c r="P6690" s="134" t="str">
        <f t="shared" si="320"/>
        <v/>
      </c>
      <c r="Q6690" s="91" t="str">
        <f t="shared" si="322"/>
        <v/>
      </c>
      <c r="S6690" s="91" t="str">
        <f t="shared" si="321"/>
        <v/>
      </c>
    </row>
    <row r="6691" spans="16:19" x14ac:dyDescent="0.2">
      <c r="P6691" s="134" t="str">
        <f t="shared" si="320"/>
        <v/>
      </c>
      <c r="Q6691" s="91" t="str">
        <f t="shared" si="322"/>
        <v/>
      </c>
      <c r="S6691" s="91" t="str">
        <f t="shared" si="321"/>
        <v/>
      </c>
    </row>
    <row r="6692" spans="16:19" x14ac:dyDescent="0.2">
      <c r="P6692" s="134" t="str">
        <f t="shared" si="320"/>
        <v/>
      </c>
      <c r="Q6692" s="91" t="str">
        <f t="shared" si="322"/>
        <v/>
      </c>
      <c r="S6692" s="91" t="str">
        <f t="shared" si="321"/>
        <v/>
      </c>
    </row>
    <row r="6693" spans="16:19" x14ac:dyDescent="0.2">
      <c r="P6693" s="134" t="str">
        <f t="shared" si="320"/>
        <v/>
      </c>
      <c r="Q6693" s="91" t="str">
        <f t="shared" si="322"/>
        <v/>
      </c>
      <c r="S6693" s="91" t="str">
        <f t="shared" si="321"/>
        <v/>
      </c>
    </row>
    <row r="6694" spans="16:19" x14ac:dyDescent="0.2">
      <c r="P6694" s="134" t="str">
        <f t="shared" si="320"/>
        <v/>
      </c>
      <c r="Q6694" s="91" t="str">
        <f t="shared" si="322"/>
        <v/>
      </c>
      <c r="S6694" s="91" t="str">
        <f t="shared" si="321"/>
        <v/>
      </c>
    </row>
    <row r="6695" spans="16:19" x14ac:dyDescent="0.2">
      <c r="P6695" s="134" t="str">
        <f t="shared" si="320"/>
        <v/>
      </c>
      <c r="Q6695" s="91" t="str">
        <f t="shared" si="322"/>
        <v/>
      </c>
      <c r="S6695" s="91" t="str">
        <f t="shared" si="321"/>
        <v/>
      </c>
    </row>
    <row r="6696" spans="16:19" x14ac:dyDescent="0.2">
      <c r="P6696" s="134" t="str">
        <f t="shared" si="320"/>
        <v/>
      </c>
      <c r="Q6696" s="91" t="str">
        <f t="shared" si="322"/>
        <v/>
      </c>
      <c r="S6696" s="91" t="str">
        <f t="shared" si="321"/>
        <v/>
      </c>
    </row>
    <row r="6697" spans="16:19" x14ac:dyDescent="0.2">
      <c r="P6697" s="134" t="str">
        <f t="shared" si="320"/>
        <v/>
      </c>
      <c r="Q6697" s="91" t="str">
        <f t="shared" si="322"/>
        <v/>
      </c>
      <c r="S6697" s="91" t="str">
        <f t="shared" si="321"/>
        <v/>
      </c>
    </row>
    <row r="6698" spans="16:19" x14ac:dyDescent="0.2">
      <c r="P6698" s="134" t="str">
        <f t="shared" si="320"/>
        <v/>
      </c>
      <c r="Q6698" s="91" t="str">
        <f t="shared" si="322"/>
        <v/>
      </c>
      <c r="S6698" s="91" t="str">
        <f t="shared" si="321"/>
        <v/>
      </c>
    </row>
    <row r="6699" spans="16:19" x14ac:dyDescent="0.2">
      <c r="P6699" s="134" t="str">
        <f t="shared" si="320"/>
        <v/>
      </c>
      <c r="Q6699" s="91" t="str">
        <f t="shared" si="322"/>
        <v/>
      </c>
      <c r="S6699" s="91" t="str">
        <f t="shared" si="321"/>
        <v/>
      </c>
    </row>
    <row r="6700" spans="16:19" x14ac:dyDescent="0.2">
      <c r="P6700" s="134" t="str">
        <f t="shared" si="320"/>
        <v/>
      </c>
      <c r="Q6700" s="91" t="str">
        <f t="shared" si="322"/>
        <v/>
      </c>
      <c r="S6700" s="91" t="str">
        <f t="shared" si="321"/>
        <v/>
      </c>
    </row>
    <row r="6701" spans="16:19" x14ac:dyDescent="0.2">
      <c r="P6701" s="134" t="str">
        <f t="shared" si="320"/>
        <v/>
      </c>
      <c r="Q6701" s="91" t="str">
        <f t="shared" si="322"/>
        <v/>
      </c>
      <c r="S6701" s="91" t="str">
        <f t="shared" si="321"/>
        <v/>
      </c>
    </row>
    <row r="6702" spans="16:19" x14ac:dyDescent="0.2">
      <c r="P6702" s="134" t="str">
        <f t="shared" si="320"/>
        <v/>
      </c>
      <c r="Q6702" s="91" t="str">
        <f t="shared" si="322"/>
        <v/>
      </c>
      <c r="S6702" s="91" t="str">
        <f t="shared" si="321"/>
        <v/>
      </c>
    </row>
    <row r="6703" spans="16:19" x14ac:dyDescent="0.2">
      <c r="P6703" s="134" t="str">
        <f t="shared" si="320"/>
        <v/>
      </c>
      <c r="Q6703" s="91" t="str">
        <f t="shared" si="322"/>
        <v/>
      </c>
      <c r="S6703" s="91" t="str">
        <f t="shared" si="321"/>
        <v/>
      </c>
    </row>
    <row r="6704" spans="16:19" x14ac:dyDescent="0.2">
      <c r="P6704" s="134" t="str">
        <f t="shared" si="320"/>
        <v/>
      </c>
      <c r="Q6704" s="91" t="str">
        <f t="shared" si="322"/>
        <v/>
      </c>
      <c r="S6704" s="91" t="str">
        <f t="shared" si="321"/>
        <v/>
      </c>
    </row>
    <row r="6705" spans="16:19" x14ac:dyDescent="0.2">
      <c r="P6705" s="134" t="str">
        <f t="shared" si="320"/>
        <v/>
      </c>
      <c r="Q6705" s="91" t="str">
        <f t="shared" si="322"/>
        <v/>
      </c>
      <c r="S6705" s="91" t="str">
        <f t="shared" si="321"/>
        <v/>
      </c>
    </row>
    <row r="6706" spans="16:19" x14ac:dyDescent="0.2">
      <c r="P6706" s="134" t="str">
        <f t="shared" si="320"/>
        <v/>
      </c>
      <c r="Q6706" s="91" t="str">
        <f t="shared" si="322"/>
        <v/>
      </c>
      <c r="S6706" s="91" t="str">
        <f t="shared" si="321"/>
        <v/>
      </c>
    </row>
    <row r="6707" spans="16:19" x14ac:dyDescent="0.2">
      <c r="P6707" s="134" t="str">
        <f t="shared" si="320"/>
        <v/>
      </c>
      <c r="Q6707" s="91" t="str">
        <f t="shared" si="322"/>
        <v/>
      </c>
      <c r="S6707" s="91" t="str">
        <f t="shared" si="321"/>
        <v/>
      </c>
    </row>
    <row r="6708" spans="16:19" x14ac:dyDescent="0.2">
      <c r="P6708" s="134" t="str">
        <f t="shared" si="320"/>
        <v/>
      </c>
      <c r="Q6708" s="91" t="str">
        <f t="shared" si="322"/>
        <v/>
      </c>
      <c r="S6708" s="91" t="str">
        <f t="shared" si="321"/>
        <v/>
      </c>
    </row>
    <row r="6709" spans="16:19" x14ac:dyDescent="0.2">
      <c r="P6709" s="134" t="str">
        <f t="shared" si="320"/>
        <v/>
      </c>
      <c r="Q6709" s="91" t="str">
        <f t="shared" si="322"/>
        <v/>
      </c>
      <c r="S6709" s="91" t="str">
        <f t="shared" si="321"/>
        <v/>
      </c>
    </row>
    <row r="6710" spans="16:19" x14ac:dyDescent="0.2">
      <c r="P6710" s="134" t="str">
        <f t="shared" si="320"/>
        <v/>
      </c>
      <c r="Q6710" s="91" t="str">
        <f t="shared" si="322"/>
        <v/>
      </c>
      <c r="S6710" s="91" t="str">
        <f t="shared" si="321"/>
        <v/>
      </c>
    </row>
    <row r="6711" spans="16:19" x14ac:dyDescent="0.2">
      <c r="P6711" s="134" t="str">
        <f t="shared" si="320"/>
        <v/>
      </c>
      <c r="Q6711" s="91" t="str">
        <f t="shared" si="322"/>
        <v/>
      </c>
      <c r="S6711" s="91" t="str">
        <f t="shared" si="321"/>
        <v/>
      </c>
    </row>
    <row r="6712" spans="16:19" x14ac:dyDescent="0.2">
      <c r="P6712" s="134" t="str">
        <f t="shared" si="320"/>
        <v/>
      </c>
      <c r="Q6712" s="91" t="str">
        <f t="shared" si="322"/>
        <v/>
      </c>
      <c r="S6712" s="91" t="str">
        <f t="shared" si="321"/>
        <v/>
      </c>
    </row>
    <row r="6713" spans="16:19" x14ac:dyDescent="0.2">
      <c r="P6713" s="134" t="str">
        <f t="shared" si="320"/>
        <v/>
      </c>
      <c r="Q6713" s="91" t="str">
        <f t="shared" si="322"/>
        <v/>
      </c>
      <c r="S6713" s="91" t="str">
        <f t="shared" si="321"/>
        <v/>
      </c>
    </row>
    <row r="6714" spans="16:19" x14ac:dyDescent="0.2">
      <c r="P6714" s="134" t="str">
        <f t="shared" si="320"/>
        <v/>
      </c>
      <c r="Q6714" s="91" t="str">
        <f t="shared" si="322"/>
        <v/>
      </c>
      <c r="S6714" s="91" t="str">
        <f t="shared" si="321"/>
        <v/>
      </c>
    </row>
    <row r="6715" spans="16:19" x14ac:dyDescent="0.2">
      <c r="P6715" s="134" t="str">
        <f t="shared" si="320"/>
        <v/>
      </c>
      <c r="Q6715" s="91" t="str">
        <f t="shared" si="322"/>
        <v/>
      </c>
      <c r="S6715" s="91" t="str">
        <f t="shared" si="321"/>
        <v/>
      </c>
    </row>
    <row r="6716" spans="16:19" x14ac:dyDescent="0.2">
      <c r="P6716" s="134" t="str">
        <f t="shared" si="320"/>
        <v/>
      </c>
      <c r="Q6716" s="91" t="str">
        <f t="shared" si="322"/>
        <v/>
      </c>
      <c r="S6716" s="91" t="str">
        <f t="shared" si="321"/>
        <v/>
      </c>
    </row>
    <row r="6717" spans="16:19" x14ac:dyDescent="0.2">
      <c r="P6717" s="134" t="str">
        <f t="shared" si="320"/>
        <v/>
      </c>
      <c r="Q6717" s="91" t="str">
        <f t="shared" si="322"/>
        <v/>
      </c>
      <c r="S6717" s="91" t="str">
        <f t="shared" si="321"/>
        <v/>
      </c>
    </row>
    <row r="6718" spans="16:19" x14ac:dyDescent="0.2">
      <c r="P6718" s="134" t="str">
        <f t="shared" si="320"/>
        <v/>
      </c>
      <c r="Q6718" s="91" t="str">
        <f t="shared" si="322"/>
        <v/>
      </c>
      <c r="S6718" s="91" t="str">
        <f t="shared" si="321"/>
        <v/>
      </c>
    </row>
    <row r="6719" spans="16:19" x14ac:dyDescent="0.2">
      <c r="P6719" s="134" t="str">
        <f t="shared" si="320"/>
        <v/>
      </c>
      <c r="Q6719" s="91" t="str">
        <f t="shared" si="322"/>
        <v/>
      </c>
      <c r="S6719" s="91" t="str">
        <f t="shared" si="321"/>
        <v/>
      </c>
    </row>
    <row r="6720" spans="16:19" x14ac:dyDescent="0.2">
      <c r="P6720" s="134" t="str">
        <f t="shared" si="320"/>
        <v/>
      </c>
      <c r="Q6720" s="91" t="str">
        <f t="shared" si="322"/>
        <v/>
      </c>
      <c r="S6720" s="91" t="str">
        <f t="shared" si="321"/>
        <v/>
      </c>
    </row>
    <row r="6721" spans="16:19" x14ac:dyDescent="0.2">
      <c r="P6721" s="134" t="str">
        <f t="shared" si="320"/>
        <v/>
      </c>
      <c r="Q6721" s="91" t="str">
        <f t="shared" si="322"/>
        <v/>
      </c>
      <c r="S6721" s="91" t="str">
        <f t="shared" si="321"/>
        <v/>
      </c>
    </row>
    <row r="6722" spans="16:19" x14ac:dyDescent="0.2">
      <c r="P6722" s="134" t="str">
        <f t="shared" si="320"/>
        <v/>
      </c>
      <c r="Q6722" s="91" t="str">
        <f t="shared" si="322"/>
        <v/>
      </c>
      <c r="S6722" s="91" t="str">
        <f t="shared" si="321"/>
        <v/>
      </c>
    </row>
    <row r="6723" spans="16:19" x14ac:dyDescent="0.2">
      <c r="P6723" s="134" t="str">
        <f t="shared" ref="P6723:P6786" si="323">IF(A6723="","",1)</f>
        <v/>
      </c>
      <c r="Q6723" s="91" t="str">
        <f t="shared" si="322"/>
        <v/>
      </c>
      <c r="S6723" s="91" t="str">
        <f t="shared" ref="S6723:S6786" si="324">IF(T6723="AGENT",2,"")&amp;IF(T6723="CLIENT",1,"")</f>
        <v/>
      </c>
    </row>
    <row r="6724" spans="16:19" x14ac:dyDescent="0.2">
      <c r="P6724" s="134" t="str">
        <f t="shared" si="323"/>
        <v/>
      </c>
      <c r="Q6724" s="91" t="str">
        <f t="shared" ref="Q6724:Q6787" si="325">IF(OR(L6724="TROP CHER ALL IN", L6724="TROP CHER FOB", L6724="TROP CHER FRET", L6724="REP HORS DELAIS", L6724="PDT NON ADAPTE", L6724="CDE ANNULEE", L6724="AUTRE"),1, "")</f>
        <v/>
      </c>
      <c r="S6724" s="91" t="str">
        <f t="shared" si="324"/>
        <v/>
      </c>
    </row>
    <row r="6725" spans="16:19" x14ac:dyDescent="0.2">
      <c r="P6725" s="134" t="str">
        <f t="shared" si="323"/>
        <v/>
      </c>
      <c r="Q6725" s="91" t="str">
        <f t="shared" si="325"/>
        <v/>
      </c>
      <c r="S6725" s="91" t="str">
        <f t="shared" si="324"/>
        <v/>
      </c>
    </row>
    <row r="6726" spans="16:19" x14ac:dyDescent="0.2">
      <c r="P6726" s="134" t="str">
        <f t="shared" si="323"/>
        <v/>
      </c>
      <c r="Q6726" s="91" t="str">
        <f t="shared" si="325"/>
        <v/>
      </c>
      <c r="S6726" s="91" t="str">
        <f t="shared" si="324"/>
        <v/>
      </c>
    </row>
    <row r="6727" spans="16:19" x14ac:dyDescent="0.2">
      <c r="P6727" s="134" t="str">
        <f t="shared" si="323"/>
        <v/>
      </c>
      <c r="Q6727" s="91" t="str">
        <f t="shared" si="325"/>
        <v/>
      </c>
      <c r="S6727" s="91" t="str">
        <f t="shared" si="324"/>
        <v/>
      </c>
    </row>
    <row r="6728" spans="16:19" x14ac:dyDescent="0.2">
      <c r="P6728" s="134" t="str">
        <f t="shared" si="323"/>
        <v/>
      </c>
      <c r="Q6728" s="91" t="str">
        <f t="shared" si="325"/>
        <v/>
      </c>
      <c r="S6728" s="91" t="str">
        <f t="shared" si="324"/>
        <v/>
      </c>
    </row>
    <row r="6729" spans="16:19" x14ac:dyDescent="0.2">
      <c r="P6729" s="134" t="str">
        <f t="shared" si="323"/>
        <v/>
      </c>
      <c r="Q6729" s="91" t="str">
        <f t="shared" si="325"/>
        <v/>
      </c>
      <c r="S6729" s="91" t="str">
        <f t="shared" si="324"/>
        <v/>
      </c>
    </row>
    <row r="6730" spans="16:19" x14ac:dyDescent="0.2">
      <c r="P6730" s="134" t="str">
        <f t="shared" si="323"/>
        <v/>
      </c>
      <c r="Q6730" s="91" t="str">
        <f t="shared" si="325"/>
        <v/>
      </c>
      <c r="S6730" s="91" t="str">
        <f t="shared" si="324"/>
        <v/>
      </c>
    </row>
    <row r="6731" spans="16:19" x14ac:dyDescent="0.2">
      <c r="P6731" s="134" t="str">
        <f t="shared" si="323"/>
        <v/>
      </c>
      <c r="Q6731" s="91" t="str">
        <f t="shared" si="325"/>
        <v/>
      </c>
      <c r="S6731" s="91" t="str">
        <f t="shared" si="324"/>
        <v/>
      </c>
    </row>
    <row r="6732" spans="16:19" x14ac:dyDescent="0.2">
      <c r="P6732" s="134" t="str">
        <f t="shared" si="323"/>
        <v/>
      </c>
      <c r="Q6732" s="91" t="str">
        <f t="shared" si="325"/>
        <v/>
      </c>
      <c r="S6732" s="91" t="str">
        <f t="shared" si="324"/>
        <v/>
      </c>
    </row>
    <row r="6733" spans="16:19" x14ac:dyDescent="0.2">
      <c r="P6733" s="134" t="str">
        <f t="shared" si="323"/>
        <v/>
      </c>
      <c r="Q6733" s="91" t="str">
        <f t="shared" si="325"/>
        <v/>
      </c>
      <c r="S6733" s="91" t="str">
        <f t="shared" si="324"/>
        <v/>
      </c>
    </row>
    <row r="6734" spans="16:19" x14ac:dyDescent="0.2">
      <c r="P6734" s="134" t="str">
        <f t="shared" si="323"/>
        <v/>
      </c>
      <c r="Q6734" s="91" t="str">
        <f t="shared" si="325"/>
        <v/>
      </c>
      <c r="S6734" s="91" t="str">
        <f t="shared" si="324"/>
        <v/>
      </c>
    </row>
    <row r="6735" spans="16:19" x14ac:dyDescent="0.2">
      <c r="P6735" s="134" t="str">
        <f t="shared" si="323"/>
        <v/>
      </c>
      <c r="Q6735" s="91" t="str">
        <f t="shared" si="325"/>
        <v/>
      </c>
      <c r="S6735" s="91" t="str">
        <f t="shared" si="324"/>
        <v/>
      </c>
    </row>
    <row r="6736" spans="16:19" x14ac:dyDescent="0.2">
      <c r="P6736" s="134" t="str">
        <f t="shared" si="323"/>
        <v/>
      </c>
      <c r="Q6736" s="91" t="str">
        <f t="shared" si="325"/>
        <v/>
      </c>
      <c r="S6736" s="91" t="str">
        <f t="shared" si="324"/>
        <v/>
      </c>
    </row>
    <row r="6737" spans="16:19" x14ac:dyDescent="0.2">
      <c r="P6737" s="134" t="str">
        <f t="shared" si="323"/>
        <v/>
      </c>
      <c r="Q6737" s="91" t="str">
        <f t="shared" si="325"/>
        <v/>
      </c>
      <c r="S6737" s="91" t="str">
        <f t="shared" si="324"/>
        <v/>
      </c>
    </row>
    <row r="6738" spans="16:19" x14ac:dyDescent="0.2">
      <c r="P6738" s="134" t="str">
        <f t="shared" si="323"/>
        <v/>
      </c>
      <c r="Q6738" s="91" t="str">
        <f t="shared" si="325"/>
        <v/>
      </c>
      <c r="S6738" s="91" t="str">
        <f t="shared" si="324"/>
        <v/>
      </c>
    </row>
    <row r="6739" spans="16:19" x14ac:dyDescent="0.2">
      <c r="P6739" s="134" t="str">
        <f t="shared" si="323"/>
        <v/>
      </c>
      <c r="Q6739" s="91" t="str">
        <f t="shared" si="325"/>
        <v/>
      </c>
      <c r="S6739" s="91" t="str">
        <f t="shared" si="324"/>
        <v/>
      </c>
    </row>
    <row r="6740" spans="16:19" x14ac:dyDescent="0.2">
      <c r="P6740" s="134" t="str">
        <f t="shared" si="323"/>
        <v/>
      </c>
      <c r="Q6740" s="91" t="str">
        <f t="shared" si="325"/>
        <v/>
      </c>
      <c r="S6740" s="91" t="str">
        <f t="shared" si="324"/>
        <v/>
      </c>
    </row>
    <row r="6741" spans="16:19" x14ac:dyDescent="0.2">
      <c r="P6741" s="134" t="str">
        <f t="shared" si="323"/>
        <v/>
      </c>
      <c r="Q6741" s="91" t="str">
        <f t="shared" si="325"/>
        <v/>
      </c>
      <c r="S6741" s="91" t="str">
        <f t="shared" si="324"/>
        <v/>
      </c>
    </row>
    <row r="6742" spans="16:19" x14ac:dyDescent="0.2">
      <c r="P6742" s="134" t="str">
        <f t="shared" si="323"/>
        <v/>
      </c>
      <c r="Q6742" s="91" t="str">
        <f t="shared" si="325"/>
        <v/>
      </c>
      <c r="S6742" s="91" t="str">
        <f t="shared" si="324"/>
        <v/>
      </c>
    </row>
    <row r="6743" spans="16:19" x14ac:dyDescent="0.2">
      <c r="P6743" s="134" t="str">
        <f t="shared" si="323"/>
        <v/>
      </c>
      <c r="Q6743" s="91" t="str">
        <f t="shared" si="325"/>
        <v/>
      </c>
      <c r="S6743" s="91" t="str">
        <f t="shared" si="324"/>
        <v/>
      </c>
    </row>
    <row r="6744" spans="16:19" x14ac:dyDescent="0.2">
      <c r="P6744" s="134" t="str">
        <f t="shared" si="323"/>
        <v/>
      </c>
      <c r="Q6744" s="91" t="str">
        <f t="shared" si="325"/>
        <v/>
      </c>
      <c r="S6744" s="91" t="str">
        <f t="shared" si="324"/>
        <v/>
      </c>
    </row>
    <row r="6745" spans="16:19" x14ac:dyDescent="0.2">
      <c r="P6745" s="134" t="str">
        <f t="shared" si="323"/>
        <v/>
      </c>
      <c r="Q6745" s="91" t="str">
        <f t="shared" si="325"/>
        <v/>
      </c>
      <c r="S6745" s="91" t="str">
        <f t="shared" si="324"/>
        <v/>
      </c>
    </row>
    <row r="6746" spans="16:19" x14ac:dyDescent="0.2">
      <c r="P6746" s="134" t="str">
        <f t="shared" si="323"/>
        <v/>
      </c>
      <c r="Q6746" s="91" t="str">
        <f t="shared" si="325"/>
        <v/>
      </c>
      <c r="S6746" s="91" t="str">
        <f t="shared" si="324"/>
        <v/>
      </c>
    </row>
    <row r="6747" spans="16:19" x14ac:dyDescent="0.2">
      <c r="P6747" s="134" t="str">
        <f t="shared" si="323"/>
        <v/>
      </c>
      <c r="Q6747" s="91" t="str">
        <f t="shared" si="325"/>
        <v/>
      </c>
      <c r="S6747" s="91" t="str">
        <f t="shared" si="324"/>
        <v/>
      </c>
    </row>
    <row r="6748" spans="16:19" x14ac:dyDescent="0.2">
      <c r="P6748" s="134" t="str">
        <f t="shared" si="323"/>
        <v/>
      </c>
      <c r="Q6748" s="91" t="str">
        <f t="shared" si="325"/>
        <v/>
      </c>
      <c r="S6748" s="91" t="str">
        <f t="shared" si="324"/>
        <v/>
      </c>
    </row>
    <row r="6749" spans="16:19" x14ac:dyDescent="0.2">
      <c r="P6749" s="134" t="str">
        <f t="shared" si="323"/>
        <v/>
      </c>
      <c r="Q6749" s="91" t="str">
        <f t="shared" si="325"/>
        <v/>
      </c>
      <c r="S6749" s="91" t="str">
        <f t="shared" si="324"/>
        <v/>
      </c>
    </row>
    <row r="6750" spans="16:19" x14ac:dyDescent="0.2">
      <c r="P6750" s="134" t="str">
        <f t="shared" si="323"/>
        <v/>
      </c>
      <c r="Q6750" s="91" t="str">
        <f t="shared" si="325"/>
        <v/>
      </c>
      <c r="S6750" s="91" t="str">
        <f t="shared" si="324"/>
        <v/>
      </c>
    </row>
    <row r="6751" spans="16:19" x14ac:dyDescent="0.2">
      <c r="P6751" s="134" t="str">
        <f t="shared" si="323"/>
        <v/>
      </c>
      <c r="Q6751" s="91" t="str">
        <f t="shared" si="325"/>
        <v/>
      </c>
      <c r="S6751" s="91" t="str">
        <f t="shared" si="324"/>
        <v/>
      </c>
    </row>
    <row r="6752" spans="16:19" x14ac:dyDescent="0.2">
      <c r="P6752" s="134" t="str">
        <f t="shared" si="323"/>
        <v/>
      </c>
      <c r="Q6752" s="91" t="str">
        <f t="shared" si="325"/>
        <v/>
      </c>
      <c r="S6752" s="91" t="str">
        <f t="shared" si="324"/>
        <v/>
      </c>
    </row>
    <row r="6753" spans="16:19" x14ac:dyDescent="0.2">
      <c r="P6753" s="134" t="str">
        <f t="shared" si="323"/>
        <v/>
      </c>
      <c r="Q6753" s="91" t="str">
        <f t="shared" si="325"/>
        <v/>
      </c>
      <c r="S6753" s="91" t="str">
        <f t="shared" si="324"/>
        <v/>
      </c>
    </row>
    <row r="6754" spans="16:19" x14ac:dyDescent="0.2">
      <c r="P6754" s="134" t="str">
        <f t="shared" si="323"/>
        <v/>
      </c>
      <c r="Q6754" s="91" t="str">
        <f t="shared" si="325"/>
        <v/>
      </c>
      <c r="S6754" s="91" t="str">
        <f t="shared" si="324"/>
        <v/>
      </c>
    </row>
    <row r="6755" spans="16:19" x14ac:dyDescent="0.2">
      <c r="P6755" s="134" t="str">
        <f t="shared" si="323"/>
        <v/>
      </c>
      <c r="Q6755" s="91" t="str">
        <f t="shared" si="325"/>
        <v/>
      </c>
      <c r="S6755" s="91" t="str">
        <f t="shared" si="324"/>
        <v/>
      </c>
    </row>
    <row r="6756" spans="16:19" x14ac:dyDescent="0.2">
      <c r="P6756" s="134" t="str">
        <f t="shared" si="323"/>
        <v/>
      </c>
      <c r="Q6756" s="91" t="str">
        <f t="shared" si="325"/>
        <v/>
      </c>
      <c r="S6756" s="91" t="str">
        <f t="shared" si="324"/>
        <v/>
      </c>
    </row>
    <row r="6757" spans="16:19" x14ac:dyDescent="0.2">
      <c r="P6757" s="134" t="str">
        <f t="shared" si="323"/>
        <v/>
      </c>
      <c r="Q6757" s="91" t="str">
        <f t="shared" si="325"/>
        <v/>
      </c>
      <c r="S6757" s="91" t="str">
        <f t="shared" si="324"/>
        <v/>
      </c>
    </row>
    <row r="6758" spans="16:19" x14ac:dyDescent="0.2">
      <c r="P6758" s="134" t="str">
        <f t="shared" si="323"/>
        <v/>
      </c>
      <c r="Q6758" s="91" t="str">
        <f t="shared" si="325"/>
        <v/>
      </c>
      <c r="S6758" s="91" t="str">
        <f t="shared" si="324"/>
        <v/>
      </c>
    </row>
    <row r="6759" spans="16:19" x14ac:dyDescent="0.2">
      <c r="P6759" s="134" t="str">
        <f t="shared" si="323"/>
        <v/>
      </c>
      <c r="Q6759" s="91" t="str">
        <f t="shared" si="325"/>
        <v/>
      </c>
      <c r="S6759" s="91" t="str">
        <f t="shared" si="324"/>
        <v/>
      </c>
    </row>
    <row r="6760" spans="16:19" x14ac:dyDescent="0.2">
      <c r="P6760" s="134" t="str">
        <f t="shared" si="323"/>
        <v/>
      </c>
      <c r="Q6760" s="91" t="str">
        <f t="shared" si="325"/>
        <v/>
      </c>
      <c r="S6760" s="91" t="str">
        <f t="shared" si="324"/>
        <v/>
      </c>
    </row>
    <row r="6761" spans="16:19" x14ac:dyDescent="0.2">
      <c r="P6761" s="134" t="str">
        <f t="shared" si="323"/>
        <v/>
      </c>
      <c r="Q6761" s="91" t="str">
        <f t="shared" si="325"/>
        <v/>
      </c>
      <c r="S6761" s="91" t="str">
        <f t="shared" si="324"/>
        <v/>
      </c>
    </row>
    <row r="6762" spans="16:19" x14ac:dyDescent="0.2">
      <c r="P6762" s="134" t="str">
        <f t="shared" si="323"/>
        <v/>
      </c>
      <c r="Q6762" s="91" t="str">
        <f t="shared" si="325"/>
        <v/>
      </c>
      <c r="S6762" s="91" t="str">
        <f t="shared" si="324"/>
        <v/>
      </c>
    </row>
    <row r="6763" spans="16:19" x14ac:dyDescent="0.2">
      <c r="P6763" s="134" t="str">
        <f t="shared" si="323"/>
        <v/>
      </c>
      <c r="Q6763" s="91" t="str">
        <f t="shared" si="325"/>
        <v/>
      </c>
      <c r="S6763" s="91" t="str">
        <f t="shared" si="324"/>
        <v/>
      </c>
    </row>
    <row r="6764" spans="16:19" x14ac:dyDescent="0.2">
      <c r="P6764" s="134" t="str">
        <f t="shared" si="323"/>
        <v/>
      </c>
      <c r="Q6764" s="91" t="str">
        <f t="shared" si="325"/>
        <v/>
      </c>
      <c r="S6764" s="91" t="str">
        <f t="shared" si="324"/>
        <v/>
      </c>
    </row>
    <row r="6765" spans="16:19" x14ac:dyDescent="0.2">
      <c r="P6765" s="134" t="str">
        <f t="shared" si="323"/>
        <v/>
      </c>
      <c r="Q6765" s="91" t="str">
        <f t="shared" si="325"/>
        <v/>
      </c>
      <c r="S6765" s="91" t="str">
        <f t="shared" si="324"/>
        <v/>
      </c>
    </row>
    <row r="6766" spans="16:19" x14ac:dyDescent="0.2">
      <c r="P6766" s="134" t="str">
        <f t="shared" si="323"/>
        <v/>
      </c>
      <c r="Q6766" s="91" t="str">
        <f t="shared" si="325"/>
        <v/>
      </c>
      <c r="S6766" s="91" t="str">
        <f t="shared" si="324"/>
        <v/>
      </c>
    </row>
    <row r="6767" spans="16:19" x14ac:dyDescent="0.2">
      <c r="P6767" s="134" t="str">
        <f t="shared" si="323"/>
        <v/>
      </c>
      <c r="Q6767" s="91" t="str">
        <f t="shared" si="325"/>
        <v/>
      </c>
      <c r="S6767" s="91" t="str">
        <f t="shared" si="324"/>
        <v/>
      </c>
    </row>
    <row r="6768" spans="16:19" x14ac:dyDescent="0.2">
      <c r="P6768" s="134" t="str">
        <f t="shared" si="323"/>
        <v/>
      </c>
      <c r="Q6768" s="91" t="str">
        <f t="shared" si="325"/>
        <v/>
      </c>
      <c r="S6768" s="91" t="str">
        <f t="shared" si="324"/>
        <v/>
      </c>
    </row>
    <row r="6769" spans="16:19" x14ac:dyDescent="0.2">
      <c r="P6769" s="134" t="str">
        <f t="shared" si="323"/>
        <v/>
      </c>
      <c r="Q6769" s="91" t="str">
        <f t="shared" si="325"/>
        <v/>
      </c>
      <c r="S6769" s="91" t="str">
        <f t="shared" si="324"/>
        <v/>
      </c>
    </row>
    <row r="6770" spans="16:19" x14ac:dyDescent="0.2">
      <c r="P6770" s="134" t="str">
        <f t="shared" si="323"/>
        <v/>
      </c>
      <c r="Q6770" s="91" t="str">
        <f t="shared" si="325"/>
        <v/>
      </c>
      <c r="S6770" s="91" t="str">
        <f t="shared" si="324"/>
        <v/>
      </c>
    </row>
    <row r="6771" spans="16:19" x14ac:dyDescent="0.2">
      <c r="P6771" s="134" t="str">
        <f t="shared" si="323"/>
        <v/>
      </c>
      <c r="Q6771" s="91" t="str">
        <f t="shared" si="325"/>
        <v/>
      </c>
      <c r="S6771" s="91" t="str">
        <f t="shared" si="324"/>
        <v/>
      </c>
    </row>
    <row r="6772" spans="16:19" x14ac:dyDescent="0.2">
      <c r="P6772" s="134" t="str">
        <f t="shared" si="323"/>
        <v/>
      </c>
      <c r="Q6772" s="91" t="str">
        <f t="shared" si="325"/>
        <v/>
      </c>
      <c r="S6772" s="91" t="str">
        <f t="shared" si="324"/>
        <v/>
      </c>
    </row>
    <row r="6773" spans="16:19" x14ac:dyDescent="0.2">
      <c r="P6773" s="134" t="str">
        <f t="shared" si="323"/>
        <v/>
      </c>
      <c r="Q6773" s="91" t="str">
        <f t="shared" si="325"/>
        <v/>
      </c>
      <c r="S6773" s="91" t="str">
        <f t="shared" si="324"/>
        <v/>
      </c>
    </row>
    <row r="6774" spans="16:19" x14ac:dyDescent="0.2">
      <c r="P6774" s="134" t="str">
        <f t="shared" si="323"/>
        <v/>
      </c>
      <c r="Q6774" s="91" t="str">
        <f t="shared" si="325"/>
        <v/>
      </c>
      <c r="S6774" s="91" t="str">
        <f t="shared" si="324"/>
        <v/>
      </c>
    </row>
    <row r="6775" spans="16:19" x14ac:dyDescent="0.2">
      <c r="P6775" s="134" t="str">
        <f t="shared" si="323"/>
        <v/>
      </c>
      <c r="Q6775" s="91" t="str">
        <f t="shared" si="325"/>
        <v/>
      </c>
      <c r="S6775" s="91" t="str">
        <f t="shared" si="324"/>
        <v/>
      </c>
    </row>
    <row r="6776" spans="16:19" x14ac:dyDescent="0.2">
      <c r="P6776" s="134" t="str">
        <f t="shared" si="323"/>
        <v/>
      </c>
      <c r="Q6776" s="91" t="str">
        <f t="shared" si="325"/>
        <v/>
      </c>
      <c r="S6776" s="91" t="str">
        <f t="shared" si="324"/>
        <v/>
      </c>
    </row>
    <row r="6777" spans="16:19" x14ac:dyDescent="0.2">
      <c r="P6777" s="134" t="str">
        <f t="shared" si="323"/>
        <v/>
      </c>
      <c r="Q6777" s="91" t="str">
        <f t="shared" si="325"/>
        <v/>
      </c>
      <c r="S6777" s="91" t="str">
        <f t="shared" si="324"/>
        <v/>
      </c>
    </row>
    <row r="6778" spans="16:19" x14ac:dyDescent="0.2">
      <c r="P6778" s="134" t="str">
        <f t="shared" si="323"/>
        <v/>
      </c>
      <c r="Q6778" s="91" t="str">
        <f t="shared" si="325"/>
        <v/>
      </c>
      <c r="S6778" s="91" t="str">
        <f t="shared" si="324"/>
        <v/>
      </c>
    </row>
    <row r="6779" spans="16:19" x14ac:dyDescent="0.2">
      <c r="P6779" s="134" t="str">
        <f t="shared" si="323"/>
        <v/>
      </c>
      <c r="Q6779" s="91" t="str">
        <f t="shared" si="325"/>
        <v/>
      </c>
      <c r="S6779" s="91" t="str">
        <f t="shared" si="324"/>
        <v/>
      </c>
    </row>
    <row r="6780" spans="16:19" x14ac:dyDescent="0.2">
      <c r="P6780" s="134" t="str">
        <f t="shared" si="323"/>
        <v/>
      </c>
      <c r="Q6780" s="91" t="str">
        <f t="shared" si="325"/>
        <v/>
      </c>
      <c r="S6780" s="91" t="str">
        <f t="shared" si="324"/>
        <v/>
      </c>
    </row>
    <row r="6781" spans="16:19" x14ac:dyDescent="0.2">
      <c r="P6781" s="134" t="str">
        <f t="shared" si="323"/>
        <v/>
      </c>
      <c r="Q6781" s="91" t="str">
        <f t="shared" si="325"/>
        <v/>
      </c>
      <c r="S6781" s="91" t="str">
        <f t="shared" si="324"/>
        <v/>
      </c>
    </row>
    <row r="6782" spans="16:19" x14ac:dyDescent="0.2">
      <c r="P6782" s="134" t="str">
        <f t="shared" si="323"/>
        <v/>
      </c>
      <c r="Q6782" s="91" t="str">
        <f t="shared" si="325"/>
        <v/>
      </c>
      <c r="S6782" s="91" t="str">
        <f t="shared" si="324"/>
        <v/>
      </c>
    </row>
    <row r="6783" spans="16:19" x14ac:dyDescent="0.2">
      <c r="P6783" s="134" t="str">
        <f t="shared" si="323"/>
        <v/>
      </c>
      <c r="Q6783" s="91" t="str">
        <f t="shared" si="325"/>
        <v/>
      </c>
      <c r="S6783" s="91" t="str">
        <f t="shared" si="324"/>
        <v/>
      </c>
    </row>
    <row r="6784" spans="16:19" x14ac:dyDescent="0.2">
      <c r="P6784" s="134" t="str">
        <f t="shared" si="323"/>
        <v/>
      </c>
      <c r="Q6784" s="91" t="str">
        <f t="shared" si="325"/>
        <v/>
      </c>
      <c r="S6784" s="91" t="str">
        <f t="shared" si="324"/>
        <v/>
      </c>
    </row>
    <row r="6785" spans="16:19" x14ac:dyDescent="0.2">
      <c r="P6785" s="134" t="str">
        <f t="shared" si="323"/>
        <v/>
      </c>
      <c r="Q6785" s="91" t="str">
        <f t="shared" si="325"/>
        <v/>
      </c>
      <c r="S6785" s="91" t="str">
        <f t="shared" si="324"/>
        <v/>
      </c>
    </row>
    <row r="6786" spans="16:19" x14ac:dyDescent="0.2">
      <c r="P6786" s="134" t="str">
        <f t="shared" si="323"/>
        <v/>
      </c>
      <c r="Q6786" s="91" t="str">
        <f t="shared" si="325"/>
        <v/>
      </c>
      <c r="S6786" s="91" t="str">
        <f t="shared" si="324"/>
        <v/>
      </c>
    </row>
    <row r="6787" spans="16:19" x14ac:dyDescent="0.2">
      <c r="P6787" s="134" t="str">
        <f t="shared" ref="P6787:P6850" si="326">IF(A6787="","",1)</f>
        <v/>
      </c>
      <c r="Q6787" s="91" t="str">
        <f t="shared" si="325"/>
        <v/>
      </c>
      <c r="S6787" s="91" t="str">
        <f t="shared" ref="S6787:S6850" si="327">IF(T6787="AGENT",2,"")&amp;IF(T6787="CLIENT",1,"")</f>
        <v/>
      </c>
    </row>
    <row r="6788" spans="16:19" x14ac:dyDescent="0.2">
      <c r="P6788" s="134" t="str">
        <f t="shared" si="326"/>
        <v/>
      </c>
      <c r="Q6788" s="91" t="str">
        <f t="shared" ref="Q6788:Q6851" si="328">IF(OR(L6788="TROP CHER ALL IN", L6788="TROP CHER FOB", L6788="TROP CHER FRET", L6788="REP HORS DELAIS", L6788="PDT NON ADAPTE", L6788="CDE ANNULEE", L6788="AUTRE"),1, "")</f>
        <v/>
      </c>
      <c r="S6788" s="91" t="str">
        <f t="shared" si="327"/>
        <v/>
      </c>
    </row>
    <row r="6789" spans="16:19" x14ac:dyDescent="0.2">
      <c r="P6789" s="134" t="str">
        <f t="shared" si="326"/>
        <v/>
      </c>
      <c r="Q6789" s="91" t="str">
        <f t="shared" si="328"/>
        <v/>
      </c>
      <c r="S6789" s="91" t="str">
        <f t="shared" si="327"/>
        <v/>
      </c>
    </row>
    <row r="6790" spans="16:19" x14ac:dyDescent="0.2">
      <c r="P6790" s="134" t="str">
        <f t="shared" si="326"/>
        <v/>
      </c>
      <c r="Q6790" s="91" t="str">
        <f t="shared" si="328"/>
        <v/>
      </c>
      <c r="S6790" s="91" t="str">
        <f t="shared" si="327"/>
        <v/>
      </c>
    </row>
    <row r="6791" spans="16:19" x14ac:dyDescent="0.2">
      <c r="P6791" s="134" t="str">
        <f t="shared" si="326"/>
        <v/>
      </c>
      <c r="Q6791" s="91" t="str">
        <f t="shared" si="328"/>
        <v/>
      </c>
      <c r="S6791" s="91" t="str">
        <f t="shared" si="327"/>
        <v/>
      </c>
    </row>
    <row r="6792" spans="16:19" x14ac:dyDescent="0.2">
      <c r="P6792" s="134" t="str">
        <f t="shared" si="326"/>
        <v/>
      </c>
      <c r="Q6792" s="91" t="str">
        <f t="shared" si="328"/>
        <v/>
      </c>
      <c r="S6792" s="91" t="str">
        <f t="shared" si="327"/>
        <v/>
      </c>
    </row>
    <row r="6793" spans="16:19" x14ac:dyDescent="0.2">
      <c r="P6793" s="134" t="str">
        <f t="shared" si="326"/>
        <v/>
      </c>
      <c r="Q6793" s="91" t="str">
        <f t="shared" si="328"/>
        <v/>
      </c>
      <c r="S6793" s="91" t="str">
        <f t="shared" si="327"/>
        <v/>
      </c>
    </row>
    <row r="6794" spans="16:19" x14ac:dyDescent="0.2">
      <c r="P6794" s="134" t="str">
        <f t="shared" si="326"/>
        <v/>
      </c>
      <c r="Q6794" s="91" t="str">
        <f t="shared" si="328"/>
        <v/>
      </c>
      <c r="S6794" s="91" t="str">
        <f t="shared" si="327"/>
        <v/>
      </c>
    </row>
    <row r="6795" spans="16:19" x14ac:dyDescent="0.2">
      <c r="P6795" s="134" t="str">
        <f t="shared" si="326"/>
        <v/>
      </c>
      <c r="Q6795" s="91" t="str">
        <f t="shared" si="328"/>
        <v/>
      </c>
      <c r="S6795" s="91" t="str">
        <f t="shared" si="327"/>
        <v/>
      </c>
    </row>
    <row r="6796" spans="16:19" x14ac:dyDescent="0.2">
      <c r="P6796" s="134" t="str">
        <f t="shared" si="326"/>
        <v/>
      </c>
      <c r="Q6796" s="91" t="str">
        <f t="shared" si="328"/>
        <v/>
      </c>
      <c r="S6796" s="91" t="str">
        <f t="shared" si="327"/>
        <v/>
      </c>
    </row>
    <row r="6797" spans="16:19" x14ac:dyDescent="0.2">
      <c r="P6797" s="134" t="str">
        <f t="shared" si="326"/>
        <v/>
      </c>
      <c r="Q6797" s="91" t="str">
        <f t="shared" si="328"/>
        <v/>
      </c>
      <c r="S6797" s="91" t="str">
        <f t="shared" si="327"/>
        <v/>
      </c>
    </row>
    <row r="6798" spans="16:19" x14ac:dyDescent="0.2">
      <c r="P6798" s="134" t="str">
        <f t="shared" si="326"/>
        <v/>
      </c>
      <c r="Q6798" s="91" t="str">
        <f t="shared" si="328"/>
        <v/>
      </c>
      <c r="S6798" s="91" t="str">
        <f t="shared" si="327"/>
        <v/>
      </c>
    </row>
    <row r="6799" spans="16:19" x14ac:dyDescent="0.2">
      <c r="P6799" s="134" t="str">
        <f t="shared" si="326"/>
        <v/>
      </c>
      <c r="Q6799" s="91" t="str">
        <f t="shared" si="328"/>
        <v/>
      </c>
      <c r="S6799" s="91" t="str">
        <f t="shared" si="327"/>
        <v/>
      </c>
    </row>
    <row r="6800" spans="16:19" x14ac:dyDescent="0.2">
      <c r="P6800" s="134" t="str">
        <f t="shared" si="326"/>
        <v/>
      </c>
      <c r="Q6800" s="91" t="str">
        <f t="shared" si="328"/>
        <v/>
      </c>
      <c r="S6800" s="91" t="str">
        <f t="shared" si="327"/>
        <v/>
      </c>
    </row>
    <row r="6801" spans="16:19" x14ac:dyDescent="0.2">
      <c r="P6801" s="134" t="str">
        <f t="shared" si="326"/>
        <v/>
      </c>
      <c r="Q6801" s="91" t="str">
        <f t="shared" si="328"/>
        <v/>
      </c>
      <c r="S6801" s="91" t="str">
        <f t="shared" si="327"/>
        <v/>
      </c>
    </row>
    <row r="6802" spans="16:19" x14ac:dyDescent="0.2">
      <c r="P6802" s="134" t="str">
        <f t="shared" si="326"/>
        <v/>
      </c>
      <c r="Q6802" s="91" t="str">
        <f t="shared" si="328"/>
        <v/>
      </c>
      <c r="S6802" s="91" t="str">
        <f t="shared" si="327"/>
        <v/>
      </c>
    </row>
    <row r="6803" spans="16:19" x14ac:dyDescent="0.2">
      <c r="P6803" s="134" t="str">
        <f t="shared" si="326"/>
        <v/>
      </c>
      <c r="Q6803" s="91" t="str">
        <f t="shared" si="328"/>
        <v/>
      </c>
      <c r="S6803" s="91" t="str">
        <f t="shared" si="327"/>
        <v/>
      </c>
    </row>
    <row r="6804" spans="16:19" x14ac:dyDescent="0.2">
      <c r="P6804" s="134" t="str">
        <f t="shared" si="326"/>
        <v/>
      </c>
      <c r="Q6804" s="91" t="str">
        <f t="shared" si="328"/>
        <v/>
      </c>
      <c r="S6804" s="91" t="str">
        <f t="shared" si="327"/>
        <v/>
      </c>
    </row>
    <row r="6805" spans="16:19" x14ac:dyDescent="0.2">
      <c r="P6805" s="134" t="str">
        <f t="shared" si="326"/>
        <v/>
      </c>
      <c r="Q6805" s="91" t="str">
        <f t="shared" si="328"/>
        <v/>
      </c>
      <c r="S6805" s="91" t="str">
        <f t="shared" si="327"/>
        <v/>
      </c>
    </row>
    <row r="6806" spans="16:19" x14ac:dyDescent="0.2">
      <c r="P6806" s="134" t="str">
        <f t="shared" si="326"/>
        <v/>
      </c>
      <c r="Q6806" s="91" t="str">
        <f t="shared" si="328"/>
        <v/>
      </c>
      <c r="S6806" s="91" t="str">
        <f t="shared" si="327"/>
        <v/>
      </c>
    </row>
    <row r="6807" spans="16:19" x14ac:dyDescent="0.2">
      <c r="P6807" s="134" t="str">
        <f t="shared" si="326"/>
        <v/>
      </c>
      <c r="Q6807" s="91" t="str">
        <f t="shared" si="328"/>
        <v/>
      </c>
      <c r="S6807" s="91" t="str">
        <f t="shared" si="327"/>
        <v/>
      </c>
    </row>
    <row r="6808" spans="16:19" x14ac:dyDescent="0.2">
      <c r="P6808" s="134" t="str">
        <f t="shared" si="326"/>
        <v/>
      </c>
      <c r="Q6808" s="91" t="str">
        <f t="shared" si="328"/>
        <v/>
      </c>
      <c r="S6808" s="91" t="str">
        <f t="shared" si="327"/>
        <v/>
      </c>
    </row>
    <row r="6809" spans="16:19" x14ac:dyDescent="0.2">
      <c r="P6809" s="134" t="str">
        <f t="shared" si="326"/>
        <v/>
      </c>
      <c r="Q6809" s="91" t="str">
        <f t="shared" si="328"/>
        <v/>
      </c>
      <c r="S6809" s="91" t="str">
        <f t="shared" si="327"/>
        <v/>
      </c>
    </row>
    <row r="6810" spans="16:19" x14ac:dyDescent="0.2">
      <c r="P6810" s="134" t="str">
        <f t="shared" si="326"/>
        <v/>
      </c>
      <c r="Q6810" s="91" t="str">
        <f t="shared" si="328"/>
        <v/>
      </c>
      <c r="S6810" s="91" t="str">
        <f t="shared" si="327"/>
        <v/>
      </c>
    </row>
    <row r="6811" spans="16:19" x14ac:dyDescent="0.2">
      <c r="P6811" s="134" t="str">
        <f t="shared" si="326"/>
        <v/>
      </c>
      <c r="Q6811" s="91" t="str">
        <f t="shared" si="328"/>
        <v/>
      </c>
      <c r="S6811" s="91" t="str">
        <f t="shared" si="327"/>
        <v/>
      </c>
    </row>
    <row r="6812" spans="16:19" x14ac:dyDescent="0.2">
      <c r="P6812" s="134" t="str">
        <f t="shared" si="326"/>
        <v/>
      </c>
      <c r="Q6812" s="91" t="str">
        <f t="shared" si="328"/>
        <v/>
      </c>
      <c r="S6812" s="91" t="str">
        <f t="shared" si="327"/>
        <v/>
      </c>
    </row>
    <row r="6813" spans="16:19" x14ac:dyDescent="0.2">
      <c r="P6813" s="134" t="str">
        <f t="shared" si="326"/>
        <v/>
      </c>
      <c r="Q6813" s="91" t="str">
        <f t="shared" si="328"/>
        <v/>
      </c>
      <c r="S6813" s="91" t="str">
        <f t="shared" si="327"/>
        <v/>
      </c>
    </row>
    <row r="6814" spans="16:19" x14ac:dyDescent="0.2">
      <c r="P6814" s="134" t="str">
        <f t="shared" si="326"/>
        <v/>
      </c>
      <c r="Q6814" s="91" t="str">
        <f t="shared" si="328"/>
        <v/>
      </c>
      <c r="S6814" s="91" t="str">
        <f t="shared" si="327"/>
        <v/>
      </c>
    </row>
    <row r="6815" spans="16:19" x14ac:dyDescent="0.2">
      <c r="P6815" s="134" t="str">
        <f t="shared" si="326"/>
        <v/>
      </c>
      <c r="Q6815" s="91" t="str">
        <f t="shared" si="328"/>
        <v/>
      </c>
      <c r="S6815" s="91" t="str">
        <f t="shared" si="327"/>
        <v/>
      </c>
    </row>
    <row r="6816" spans="16:19" x14ac:dyDescent="0.2">
      <c r="P6816" s="134" t="str">
        <f t="shared" si="326"/>
        <v/>
      </c>
      <c r="Q6816" s="91" t="str">
        <f t="shared" si="328"/>
        <v/>
      </c>
      <c r="S6816" s="91" t="str">
        <f t="shared" si="327"/>
        <v/>
      </c>
    </row>
    <row r="6817" spans="16:19" x14ac:dyDescent="0.2">
      <c r="P6817" s="134" t="str">
        <f t="shared" si="326"/>
        <v/>
      </c>
      <c r="Q6817" s="91" t="str">
        <f t="shared" si="328"/>
        <v/>
      </c>
      <c r="S6817" s="91" t="str">
        <f t="shared" si="327"/>
        <v/>
      </c>
    </row>
    <row r="6818" spans="16:19" x14ac:dyDescent="0.2">
      <c r="P6818" s="134" t="str">
        <f t="shared" si="326"/>
        <v/>
      </c>
      <c r="Q6818" s="91" t="str">
        <f t="shared" si="328"/>
        <v/>
      </c>
      <c r="S6818" s="91" t="str">
        <f t="shared" si="327"/>
        <v/>
      </c>
    </row>
    <row r="6819" spans="16:19" x14ac:dyDescent="0.2">
      <c r="P6819" s="134" t="str">
        <f t="shared" si="326"/>
        <v/>
      </c>
      <c r="Q6819" s="91" t="str">
        <f t="shared" si="328"/>
        <v/>
      </c>
      <c r="S6819" s="91" t="str">
        <f t="shared" si="327"/>
        <v/>
      </c>
    </row>
    <row r="6820" spans="16:19" x14ac:dyDescent="0.2">
      <c r="P6820" s="134" t="str">
        <f t="shared" si="326"/>
        <v/>
      </c>
      <c r="Q6820" s="91" t="str">
        <f t="shared" si="328"/>
        <v/>
      </c>
      <c r="S6820" s="91" t="str">
        <f t="shared" si="327"/>
        <v/>
      </c>
    </row>
    <row r="6821" spans="16:19" x14ac:dyDescent="0.2">
      <c r="P6821" s="134" t="str">
        <f t="shared" si="326"/>
        <v/>
      </c>
      <c r="Q6821" s="91" t="str">
        <f t="shared" si="328"/>
        <v/>
      </c>
      <c r="S6821" s="91" t="str">
        <f t="shared" si="327"/>
        <v/>
      </c>
    </row>
    <row r="6822" spans="16:19" x14ac:dyDescent="0.2">
      <c r="P6822" s="134" t="str">
        <f t="shared" si="326"/>
        <v/>
      </c>
      <c r="Q6822" s="91" t="str">
        <f t="shared" si="328"/>
        <v/>
      </c>
      <c r="S6822" s="91" t="str">
        <f t="shared" si="327"/>
        <v/>
      </c>
    </row>
    <row r="6823" spans="16:19" x14ac:dyDescent="0.2">
      <c r="P6823" s="134" t="str">
        <f t="shared" si="326"/>
        <v/>
      </c>
      <c r="Q6823" s="91" t="str">
        <f t="shared" si="328"/>
        <v/>
      </c>
      <c r="S6823" s="91" t="str">
        <f t="shared" si="327"/>
        <v/>
      </c>
    </row>
    <row r="6824" spans="16:19" x14ac:dyDescent="0.2">
      <c r="P6824" s="134" t="str">
        <f t="shared" si="326"/>
        <v/>
      </c>
      <c r="Q6824" s="91" t="str">
        <f t="shared" si="328"/>
        <v/>
      </c>
      <c r="S6824" s="91" t="str">
        <f t="shared" si="327"/>
        <v/>
      </c>
    </row>
    <row r="6825" spans="16:19" x14ac:dyDescent="0.2">
      <c r="P6825" s="134" t="str">
        <f t="shared" si="326"/>
        <v/>
      </c>
      <c r="Q6825" s="91" t="str">
        <f t="shared" si="328"/>
        <v/>
      </c>
      <c r="S6825" s="91" t="str">
        <f t="shared" si="327"/>
        <v/>
      </c>
    </row>
    <row r="6826" spans="16:19" x14ac:dyDescent="0.2">
      <c r="P6826" s="134" t="str">
        <f t="shared" si="326"/>
        <v/>
      </c>
      <c r="Q6826" s="91" t="str">
        <f t="shared" si="328"/>
        <v/>
      </c>
      <c r="S6826" s="91" t="str">
        <f t="shared" si="327"/>
        <v/>
      </c>
    </row>
    <row r="6827" spans="16:19" x14ac:dyDescent="0.2">
      <c r="P6827" s="134" t="str">
        <f t="shared" si="326"/>
        <v/>
      </c>
      <c r="Q6827" s="91" t="str">
        <f t="shared" si="328"/>
        <v/>
      </c>
      <c r="S6827" s="91" t="str">
        <f t="shared" si="327"/>
        <v/>
      </c>
    </row>
    <row r="6828" spans="16:19" x14ac:dyDescent="0.2">
      <c r="P6828" s="134" t="str">
        <f t="shared" si="326"/>
        <v/>
      </c>
      <c r="Q6828" s="91" t="str">
        <f t="shared" si="328"/>
        <v/>
      </c>
      <c r="S6828" s="91" t="str">
        <f t="shared" si="327"/>
        <v/>
      </c>
    </row>
    <row r="6829" spans="16:19" x14ac:dyDescent="0.2">
      <c r="P6829" s="134" t="str">
        <f t="shared" si="326"/>
        <v/>
      </c>
      <c r="Q6829" s="91" t="str">
        <f t="shared" si="328"/>
        <v/>
      </c>
      <c r="S6829" s="91" t="str">
        <f t="shared" si="327"/>
        <v/>
      </c>
    </row>
    <row r="6830" spans="16:19" x14ac:dyDescent="0.2">
      <c r="P6830" s="134" t="str">
        <f t="shared" si="326"/>
        <v/>
      </c>
      <c r="Q6830" s="91" t="str">
        <f t="shared" si="328"/>
        <v/>
      </c>
      <c r="S6830" s="91" t="str">
        <f t="shared" si="327"/>
        <v/>
      </c>
    </row>
    <row r="6831" spans="16:19" x14ac:dyDescent="0.2">
      <c r="P6831" s="134" t="str">
        <f t="shared" si="326"/>
        <v/>
      </c>
      <c r="Q6831" s="91" t="str">
        <f t="shared" si="328"/>
        <v/>
      </c>
      <c r="S6831" s="91" t="str">
        <f t="shared" si="327"/>
        <v/>
      </c>
    </row>
    <row r="6832" spans="16:19" x14ac:dyDescent="0.2">
      <c r="P6832" s="134" t="str">
        <f t="shared" si="326"/>
        <v/>
      </c>
      <c r="Q6832" s="91" t="str">
        <f t="shared" si="328"/>
        <v/>
      </c>
      <c r="S6832" s="91" t="str">
        <f t="shared" si="327"/>
        <v/>
      </c>
    </row>
    <row r="6833" spans="16:19" x14ac:dyDescent="0.2">
      <c r="P6833" s="134" t="str">
        <f t="shared" si="326"/>
        <v/>
      </c>
      <c r="Q6833" s="91" t="str">
        <f t="shared" si="328"/>
        <v/>
      </c>
      <c r="S6833" s="91" t="str">
        <f t="shared" si="327"/>
        <v/>
      </c>
    </row>
    <row r="6834" spans="16:19" x14ac:dyDescent="0.2">
      <c r="P6834" s="134" t="str">
        <f t="shared" si="326"/>
        <v/>
      </c>
      <c r="Q6834" s="91" t="str">
        <f t="shared" si="328"/>
        <v/>
      </c>
      <c r="S6834" s="91" t="str">
        <f t="shared" si="327"/>
        <v/>
      </c>
    </row>
    <row r="6835" spans="16:19" x14ac:dyDescent="0.2">
      <c r="P6835" s="134" t="str">
        <f t="shared" si="326"/>
        <v/>
      </c>
      <c r="Q6835" s="91" t="str">
        <f t="shared" si="328"/>
        <v/>
      </c>
      <c r="S6835" s="91" t="str">
        <f t="shared" si="327"/>
        <v/>
      </c>
    </row>
    <row r="6836" spans="16:19" x14ac:dyDescent="0.2">
      <c r="P6836" s="134" t="str">
        <f t="shared" si="326"/>
        <v/>
      </c>
      <c r="Q6836" s="91" t="str">
        <f t="shared" si="328"/>
        <v/>
      </c>
      <c r="S6836" s="91" t="str">
        <f t="shared" si="327"/>
        <v/>
      </c>
    </row>
    <row r="6837" spans="16:19" x14ac:dyDescent="0.2">
      <c r="P6837" s="134" t="str">
        <f t="shared" si="326"/>
        <v/>
      </c>
      <c r="Q6837" s="91" t="str">
        <f t="shared" si="328"/>
        <v/>
      </c>
      <c r="S6837" s="91" t="str">
        <f t="shared" si="327"/>
        <v/>
      </c>
    </row>
    <row r="6838" spans="16:19" x14ac:dyDescent="0.2">
      <c r="P6838" s="134" t="str">
        <f t="shared" si="326"/>
        <v/>
      </c>
      <c r="Q6838" s="91" t="str">
        <f t="shared" si="328"/>
        <v/>
      </c>
      <c r="S6838" s="91" t="str">
        <f t="shared" si="327"/>
        <v/>
      </c>
    </row>
    <row r="6839" spans="16:19" x14ac:dyDescent="0.2">
      <c r="P6839" s="134" t="str">
        <f t="shared" si="326"/>
        <v/>
      </c>
      <c r="Q6839" s="91" t="str">
        <f t="shared" si="328"/>
        <v/>
      </c>
      <c r="S6839" s="91" t="str">
        <f t="shared" si="327"/>
        <v/>
      </c>
    </row>
    <row r="6840" spans="16:19" x14ac:dyDescent="0.2">
      <c r="P6840" s="134" t="str">
        <f t="shared" si="326"/>
        <v/>
      </c>
      <c r="Q6840" s="91" t="str">
        <f t="shared" si="328"/>
        <v/>
      </c>
      <c r="S6840" s="91" t="str">
        <f t="shared" si="327"/>
        <v/>
      </c>
    </row>
    <row r="6841" spans="16:19" x14ac:dyDescent="0.2">
      <c r="P6841" s="134" t="str">
        <f t="shared" si="326"/>
        <v/>
      </c>
      <c r="Q6841" s="91" t="str">
        <f t="shared" si="328"/>
        <v/>
      </c>
      <c r="S6841" s="91" t="str">
        <f t="shared" si="327"/>
        <v/>
      </c>
    </row>
    <row r="6842" spans="16:19" x14ac:dyDescent="0.2">
      <c r="P6842" s="134" t="str">
        <f t="shared" si="326"/>
        <v/>
      </c>
      <c r="Q6842" s="91" t="str">
        <f t="shared" si="328"/>
        <v/>
      </c>
      <c r="S6842" s="91" t="str">
        <f t="shared" si="327"/>
        <v/>
      </c>
    </row>
    <row r="6843" spans="16:19" x14ac:dyDescent="0.2">
      <c r="P6843" s="134" t="str">
        <f t="shared" si="326"/>
        <v/>
      </c>
      <c r="Q6843" s="91" t="str">
        <f t="shared" si="328"/>
        <v/>
      </c>
      <c r="S6843" s="91" t="str">
        <f t="shared" si="327"/>
        <v/>
      </c>
    </row>
    <row r="6844" spans="16:19" x14ac:dyDescent="0.2">
      <c r="P6844" s="134" t="str">
        <f t="shared" si="326"/>
        <v/>
      </c>
      <c r="Q6844" s="91" t="str">
        <f t="shared" si="328"/>
        <v/>
      </c>
      <c r="S6844" s="91" t="str">
        <f t="shared" si="327"/>
        <v/>
      </c>
    </row>
    <row r="6845" spans="16:19" x14ac:dyDescent="0.2">
      <c r="P6845" s="134" t="str">
        <f t="shared" si="326"/>
        <v/>
      </c>
      <c r="Q6845" s="91" t="str">
        <f t="shared" si="328"/>
        <v/>
      </c>
      <c r="S6845" s="91" t="str">
        <f t="shared" si="327"/>
        <v/>
      </c>
    </row>
    <row r="6846" spans="16:19" x14ac:dyDescent="0.2">
      <c r="P6846" s="134" t="str">
        <f t="shared" si="326"/>
        <v/>
      </c>
      <c r="Q6846" s="91" t="str">
        <f t="shared" si="328"/>
        <v/>
      </c>
      <c r="S6846" s="91" t="str">
        <f t="shared" si="327"/>
        <v/>
      </c>
    </row>
    <row r="6847" spans="16:19" x14ac:dyDescent="0.2">
      <c r="P6847" s="134" t="str">
        <f t="shared" si="326"/>
        <v/>
      </c>
      <c r="Q6847" s="91" t="str">
        <f t="shared" si="328"/>
        <v/>
      </c>
      <c r="S6847" s="91" t="str">
        <f t="shared" si="327"/>
        <v/>
      </c>
    </row>
    <row r="6848" spans="16:19" x14ac:dyDescent="0.2">
      <c r="P6848" s="134" t="str">
        <f t="shared" si="326"/>
        <v/>
      </c>
      <c r="Q6848" s="91" t="str">
        <f t="shared" si="328"/>
        <v/>
      </c>
      <c r="S6848" s="91" t="str">
        <f t="shared" si="327"/>
        <v/>
      </c>
    </row>
    <row r="6849" spans="16:19" x14ac:dyDescent="0.2">
      <c r="P6849" s="134" t="str">
        <f t="shared" si="326"/>
        <v/>
      </c>
      <c r="Q6849" s="91" t="str">
        <f t="shared" si="328"/>
        <v/>
      </c>
      <c r="S6849" s="91" t="str">
        <f t="shared" si="327"/>
        <v/>
      </c>
    </row>
    <row r="6850" spans="16:19" x14ac:dyDescent="0.2">
      <c r="P6850" s="134" t="str">
        <f t="shared" si="326"/>
        <v/>
      </c>
      <c r="Q6850" s="91" t="str">
        <f t="shared" si="328"/>
        <v/>
      </c>
      <c r="S6850" s="91" t="str">
        <f t="shared" si="327"/>
        <v/>
      </c>
    </row>
    <row r="6851" spans="16:19" x14ac:dyDescent="0.2">
      <c r="P6851" s="134" t="str">
        <f t="shared" ref="P6851:P6914" si="329">IF(A6851="","",1)</f>
        <v/>
      </c>
      <c r="Q6851" s="91" t="str">
        <f t="shared" si="328"/>
        <v/>
      </c>
      <c r="S6851" s="91" t="str">
        <f t="shared" ref="S6851:S6914" si="330">IF(T6851="AGENT",2,"")&amp;IF(T6851="CLIENT",1,"")</f>
        <v/>
      </c>
    </row>
    <row r="6852" spans="16:19" x14ac:dyDescent="0.2">
      <c r="P6852" s="134" t="str">
        <f t="shared" si="329"/>
        <v/>
      </c>
      <c r="Q6852" s="91" t="str">
        <f t="shared" ref="Q6852:Q6915" si="331">IF(OR(L6852="TROP CHER ALL IN", L6852="TROP CHER FOB", L6852="TROP CHER FRET", L6852="REP HORS DELAIS", L6852="PDT NON ADAPTE", L6852="CDE ANNULEE", L6852="AUTRE"),1, "")</f>
        <v/>
      </c>
      <c r="S6852" s="91" t="str">
        <f t="shared" si="330"/>
        <v/>
      </c>
    </row>
    <row r="6853" spans="16:19" x14ac:dyDescent="0.2">
      <c r="P6853" s="134" t="str">
        <f t="shared" si="329"/>
        <v/>
      </c>
      <c r="Q6853" s="91" t="str">
        <f t="shared" si="331"/>
        <v/>
      </c>
      <c r="S6853" s="91" t="str">
        <f t="shared" si="330"/>
        <v/>
      </c>
    </row>
    <row r="6854" spans="16:19" x14ac:dyDescent="0.2">
      <c r="P6854" s="134" t="str">
        <f t="shared" si="329"/>
        <v/>
      </c>
      <c r="Q6854" s="91" t="str">
        <f t="shared" si="331"/>
        <v/>
      </c>
      <c r="S6854" s="91" t="str">
        <f t="shared" si="330"/>
        <v/>
      </c>
    </row>
    <row r="6855" spans="16:19" x14ac:dyDescent="0.2">
      <c r="P6855" s="134" t="str">
        <f t="shared" si="329"/>
        <v/>
      </c>
      <c r="Q6855" s="91" t="str">
        <f t="shared" si="331"/>
        <v/>
      </c>
      <c r="S6855" s="91" t="str">
        <f t="shared" si="330"/>
        <v/>
      </c>
    </row>
    <row r="6856" spans="16:19" x14ac:dyDescent="0.2">
      <c r="P6856" s="134" t="str">
        <f t="shared" si="329"/>
        <v/>
      </c>
      <c r="Q6856" s="91" t="str">
        <f t="shared" si="331"/>
        <v/>
      </c>
      <c r="S6856" s="91" t="str">
        <f t="shared" si="330"/>
        <v/>
      </c>
    </row>
    <row r="6857" spans="16:19" x14ac:dyDescent="0.2">
      <c r="P6857" s="134" t="str">
        <f t="shared" si="329"/>
        <v/>
      </c>
      <c r="Q6857" s="91" t="str">
        <f t="shared" si="331"/>
        <v/>
      </c>
      <c r="S6857" s="91" t="str">
        <f t="shared" si="330"/>
        <v/>
      </c>
    </row>
    <row r="6858" spans="16:19" x14ac:dyDescent="0.2">
      <c r="P6858" s="134" t="str">
        <f t="shared" si="329"/>
        <v/>
      </c>
      <c r="Q6858" s="91" t="str">
        <f t="shared" si="331"/>
        <v/>
      </c>
      <c r="S6858" s="91" t="str">
        <f t="shared" si="330"/>
        <v/>
      </c>
    </row>
    <row r="6859" spans="16:19" x14ac:dyDescent="0.2">
      <c r="P6859" s="134" t="str">
        <f t="shared" si="329"/>
        <v/>
      </c>
      <c r="Q6859" s="91" t="str">
        <f t="shared" si="331"/>
        <v/>
      </c>
      <c r="S6859" s="91" t="str">
        <f t="shared" si="330"/>
        <v/>
      </c>
    </row>
    <row r="6860" spans="16:19" x14ac:dyDescent="0.2">
      <c r="P6860" s="134" t="str">
        <f t="shared" si="329"/>
        <v/>
      </c>
      <c r="Q6860" s="91" t="str">
        <f t="shared" si="331"/>
        <v/>
      </c>
      <c r="S6860" s="91" t="str">
        <f t="shared" si="330"/>
        <v/>
      </c>
    </row>
    <row r="6861" spans="16:19" x14ac:dyDescent="0.2">
      <c r="P6861" s="134" t="str">
        <f t="shared" si="329"/>
        <v/>
      </c>
      <c r="Q6861" s="91" t="str">
        <f t="shared" si="331"/>
        <v/>
      </c>
      <c r="S6861" s="91" t="str">
        <f t="shared" si="330"/>
        <v/>
      </c>
    </row>
    <row r="6862" spans="16:19" x14ac:dyDescent="0.2">
      <c r="P6862" s="134" t="str">
        <f t="shared" si="329"/>
        <v/>
      </c>
      <c r="Q6862" s="91" t="str">
        <f t="shared" si="331"/>
        <v/>
      </c>
      <c r="S6862" s="91" t="str">
        <f t="shared" si="330"/>
        <v/>
      </c>
    </row>
    <row r="6863" spans="16:19" x14ac:dyDescent="0.2">
      <c r="P6863" s="134" t="str">
        <f t="shared" si="329"/>
        <v/>
      </c>
      <c r="Q6863" s="91" t="str">
        <f t="shared" si="331"/>
        <v/>
      </c>
      <c r="S6863" s="91" t="str">
        <f t="shared" si="330"/>
        <v/>
      </c>
    </row>
    <row r="6864" spans="16:19" x14ac:dyDescent="0.2">
      <c r="P6864" s="134" t="str">
        <f t="shared" si="329"/>
        <v/>
      </c>
      <c r="Q6864" s="91" t="str">
        <f t="shared" si="331"/>
        <v/>
      </c>
      <c r="S6864" s="91" t="str">
        <f t="shared" si="330"/>
        <v/>
      </c>
    </row>
    <row r="6865" spans="16:19" x14ac:dyDescent="0.2">
      <c r="P6865" s="134" t="str">
        <f t="shared" si="329"/>
        <v/>
      </c>
      <c r="Q6865" s="91" t="str">
        <f t="shared" si="331"/>
        <v/>
      </c>
      <c r="S6865" s="91" t="str">
        <f t="shared" si="330"/>
        <v/>
      </c>
    </row>
    <row r="6866" spans="16:19" x14ac:dyDescent="0.2">
      <c r="P6866" s="134" t="str">
        <f t="shared" si="329"/>
        <v/>
      </c>
      <c r="Q6866" s="91" t="str">
        <f t="shared" si="331"/>
        <v/>
      </c>
      <c r="S6866" s="91" t="str">
        <f t="shared" si="330"/>
        <v/>
      </c>
    </row>
    <row r="6867" spans="16:19" x14ac:dyDescent="0.2">
      <c r="P6867" s="134" t="str">
        <f t="shared" si="329"/>
        <v/>
      </c>
      <c r="Q6867" s="91" t="str">
        <f t="shared" si="331"/>
        <v/>
      </c>
      <c r="S6867" s="91" t="str">
        <f t="shared" si="330"/>
        <v/>
      </c>
    </row>
    <row r="6868" spans="16:19" x14ac:dyDescent="0.2">
      <c r="P6868" s="134" t="str">
        <f t="shared" si="329"/>
        <v/>
      </c>
      <c r="Q6868" s="91" t="str">
        <f t="shared" si="331"/>
        <v/>
      </c>
      <c r="S6868" s="91" t="str">
        <f t="shared" si="330"/>
        <v/>
      </c>
    </row>
    <row r="6869" spans="16:19" x14ac:dyDescent="0.2">
      <c r="P6869" s="134" t="str">
        <f t="shared" si="329"/>
        <v/>
      </c>
      <c r="Q6869" s="91" t="str">
        <f t="shared" si="331"/>
        <v/>
      </c>
      <c r="S6869" s="91" t="str">
        <f t="shared" si="330"/>
        <v/>
      </c>
    </row>
    <row r="6870" spans="16:19" x14ac:dyDescent="0.2">
      <c r="P6870" s="134" t="str">
        <f t="shared" si="329"/>
        <v/>
      </c>
      <c r="Q6870" s="91" t="str">
        <f t="shared" si="331"/>
        <v/>
      </c>
      <c r="S6870" s="91" t="str">
        <f t="shared" si="330"/>
        <v/>
      </c>
    </row>
    <row r="6871" spans="16:19" x14ac:dyDescent="0.2">
      <c r="P6871" s="134" t="str">
        <f t="shared" si="329"/>
        <v/>
      </c>
      <c r="Q6871" s="91" t="str">
        <f t="shared" si="331"/>
        <v/>
      </c>
      <c r="S6871" s="91" t="str">
        <f t="shared" si="330"/>
        <v/>
      </c>
    </row>
    <row r="6872" spans="16:19" x14ac:dyDescent="0.2">
      <c r="P6872" s="134" t="str">
        <f t="shared" si="329"/>
        <v/>
      </c>
      <c r="Q6872" s="91" t="str">
        <f t="shared" si="331"/>
        <v/>
      </c>
      <c r="S6872" s="91" t="str">
        <f t="shared" si="330"/>
        <v/>
      </c>
    </row>
    <row r="6873" spans="16:19" x14ac:dyDescent="0.2">
      <c r="P6873" s="134" t="str">
        <f t="shared" si="329"/>
        <v/>
      </c>
      <c r="Q6873" s="91" t="str">
        <f t="shared" si="331"/>
        <v/>
      </c>
      <c r="S6873" s="91" t="str">
        <f t="shared" si="330"/>
        <v/>
      </c>
    </row>
    <row r="6874" spans="16:19" x14ac:dyDescent="0.2">
      <c r="P6874" s="134" t="str">
        <f t="shared" si="329"/>
        <v/>
      </c>
      <c r="Q6874" s="91" t="str">
        <f t="shared" si="331"/>
        <v/>
      </c>
      <c r="S6874" s="91" t="str">
        <f t="shared" si="330"/>
        <v/>
      </c>
    </row>
    <row r="6875" spans="16:19" x14ac:dyDescent="0.2">
      <c r="P6875" s="134" t="str">
        <f t="shared" si="329"/>
        <v/>
      </c>
      <c r="Q6875" s="91" t="str">
        <f t="shared" si="331"/>
        <v/>
      </c>
      <c r="S6875" s="91" t="str">
        <f t="shared" si="330"/>
        <v/>
      </c>
    </row>
    <row r="6876" spans="16:19" x14ac:dyDescent="0.2">
      <c r="P6876" s="134" t="str">
        <f t="shared" si="329"/>
        <v/>
      </c>
      <c r="Q6876" s="91" t="str">
        <f t="shared" si="331"/>
        <v/>
      </c>
      <c r="S6876" s="91" t="str">
        <f t="shared" si="330"/>
        <v/>
      </c>
    </row>
    <row r="6877" spans="16:19" x14ac:dyDescent="0.2">
      <c r="P6877" s="134" t="str">
        <f t="shared" si="329"/>
        <v/>
      </c>
      <c r="Q6877" s="91" t="str">
        <f t="shared" si="331"/>
        <v/>
      </c>
      <c r="S6877" s="91" t="str">
        <f t="shared" si="330"/>
        <v/>
      </c>
    </row>
    <row r="6878" spans="16:19" x14ac:dyDescent="0.2">
      <c r="P6878" s="134" t="str">
        <f t="shared" si="329"/>
        <v/>
      </c>
      <c r="Q6878" s="91" t="str">
        <f t="shared" si="331"/>
        <v/>
      </c>
      <c r="S6878" s="91" t="str">
        <f t="shared" si="330"/>
        <v/>
      </c>
    </row>
    <row r="6879" spans="16:19" x14ac:dyDescent="0.2">
      <c r="P6879" s="134" t="str">
        <f t="shared" si="329"/>
        <v/>
      </c>
      <c r="Q6879" s="91" t="str">
        <f t="shared" si="331"/>
        <v/>
      </c>
      <c r="S6879" s="91" t="str">
        <f t="shared" si="330"/>
        <v/>
      </c>
    </row>
    <row r="6880" spans="16:19" x14ac:dyDescent="0.2">
      <c r="P6880" s="134" t="str">
        <f t="shared" si="329"/>
        <v/>
      </c>
      <c r="Q6880" s="91" t="str">
        <f t="shared" si="331"/>
        <v/>
      </c>
      <c r="S6880" s="91" t="str">
        <f t="shared" si="330"/>
        <v/>
      </c>
    </row>
    <row r="6881" spans="16:19" x14ac:dyDescent="0.2">
      <c r="P6881" s="134" t="str">
        <f t="shared" si="329"/>
        <v/>
      </c>
      <c r="Q6881" s="91" t="str">
        <f t="shared" si="331"/>
        <v/>
      </c>
      <c r="S6881" s="91" t="str">
        <f t="shared" si="330"/>
        <v/>
      </c>
    </row>
    <row r="6882" spans="16:19" x14ac:dyDescent="0.2">
      <c r="P6882" s="134" t="str">
        <f t="shared" si="329"/>
        <v/>
      </c>
      <c r="Q6882" s="91" t="str">
        <f t="shared" si="331"/>
        <v/>
      </c>
      <c r="S6882" s="91" t="str">
        <f t="shared" si="330"/>
        <v/>
      </c>
    </row>
    <row r="6883" spans="16:19" x14ac:dyDescent="0.2">
      <c r="P6883" s="134" t="str">
        <f t="shared" si="329"/>
        <v/>
      </c>
      <c r="Q6883" s="91" t="str">
        <f t="shared" si="331"/>
        <v/>
      </c>
      <c r="S6883" s="91" t="str">
        <f t="shared" si="330"/>
        <v/>
      </c>
    </row>
    <row r="6884" spans="16:19" x14ac:dyDescent="0.2">
      <c r="P6884" s="134" t="str">
        <f t="shared" si="329"/>
        <v/>
      </c>
      <c r="Q6884" s="91" t="str">
        <f t="shared" si="331"/>
        <v/>
      </c>
      <c r="S6884" s="91" t="str">
        <f t="shared" si="330"/>
        <v/>
      </c>
    </row>
    <row r="6885" spans="16:19" x14ac:dyDescent="0.2">
      <c r="P6885" s="134" t="str">
        <f t="shared" si="329"/>
        <v/>
      </c>
      <c r="Q6885" s="91" t="str">
        <f t="shared" si="331"/>
        <v/>
      </c>
      <c r="S6885" s="91" t="str">
        <f t="shared" si="330"/>
        <v/>
      </c>
    </row>
    <row r="6886" spans="16:19" x14ac:dyDescent="0.2">
      <c r="P6886" s="134" t="str">
        <f t="shared" si="329"/>
        <v/>
      </c>
      <c r="Q6886" s="91" t="str">
        <f t="shared" si="331"/>
        <v/>
      </c>
      <c r="S6886" s="91" t="str">
        <f t="shared" si="330"/>
        <v/>
      </c>
    </row>
    <row r="6887" spans="16:19" x14ac:dyDescent="0.2">
      <c r="P6887" s="134" t="str">
        <f t="shared" si="329"/>
        <v/>
      </c>
      <c r="Q6887" s="91" t="str">
        <f t="shared" si="331"/>
        <v/>
      </c>
      <c r="S6887" s="91" t="str">
        <f t="shared" si="330"/>
        <v/>
      </c>
    </row>
    <row r="6888" spans="16:19" x14ac:dyDescent="0.2">
      <c r="P6888" s="134" t="str">
        <f t="shared" si="329"/>
        <v/>
      </c>
      <c r="Q6888" s="91" t="str">
        <f t="shared" si="331"/>
        <v/>
      </c>
      <c r="S6888" s="91" t="str">
        <f t="shared" si="330"/>
        <v/>
      </c>
    </row>
    <row r="6889" spans="16:19" x14ac:dyDescent="0.2">
      <c r="P6889" s="134" t="str">
        <f t="shared" si="329"/>
        <v/>
      </c>
      <c r="Q6889" s="91" t="str">
        <f t="shared" si="331"/>
        <v/>
      </c>
      <c r="S6889" s="91" t="str">
        <f t="shared" si="330"/>
        <v/>
      </c>
    </row>
    <row r="6890" spans="16:19" x14ac:dyDescent="0.2">
      <c r="P6890" s="134" t="str">
        <f t="shared" si="329"/>
        <v/>
      </c>
      <c r="Q6890" s="91" t="str">
        <f t="shared" si="331"/>
        <v/>
      </c>
      <c r="S6890" s="91" t="str">
        <f t="shared" si="330"/>
        <v/>
      </c>
    </row>
    <row r="6891" spans="16:19" x14ac:dyDescent="0.2">
      <c r="P6891" s="134" t="str">
        <f t="shared" si="329"/>
        <v/>
      </c>
      <c r="Q6891" s="91" t="str">
        <f t="shared" si="331"/>
        <v/>
      </c>
      <c r="S6891" s="91" t="str">
        <f t="shared" si="330"/>
        <v/>
      </c>
    </row>
    <row r="6892" spans="16:19" x14ac:dyDescent="0.2">
      <c r="P6892" s="134" t="str">
        <f t="shared" si="329"/>
        <v/>
      </c>
      <c r="Q6892" s="91" t="str">
        <f t="shared" si="331"/>
        <v/>
      </c>
      <c r="S6892" s="91" t="str">
        <f t="shared" si="330"/>
        <v/>
      </c>
    </row>
    <row r="6893" spans="16:19" x14ac:dyDescent="0.2">
      <c r="P6893" s="134" t="str">
        <f t="shared" si="329"/>
        <v/>
      </c>
      <c r="Q6893" s="91" t="str">
        <f t="shared" si="331"/>
        <v/>
      </c>
      <c r="S6893" s="91" t="str">
        <f t="shared" si="330"/>
        <v/>
      </c>
    </row>
    <row r="6894" spans="16:19" x14ac:dyDescent="0.2">
      <c r="P6894" s="134" t="str">
        <f t="shared" si="329"/>
        <v/>
      </c>
      <c r="Q6894" s="91" t="str">
        <f t="shared" si="331"/>
        <v/>
      </c>
      <c r="S6894" s="91" t="str">
        <f t="shared" si="330"/>
        <v/>
      </c>
    </row>
    <row r="6895" spans="16:19" x14ac:dyDescent="0.2">
      <c r="P6895" s="134" t="str">
        <f t="shared" si="329"/>
        <v/>
      </c>
      <c r="Q6895" s="91" t="str">
        <f t="shared" si="331"/>
        <v/>
      </c>
      <c r="S6895" s="91" t="str">
        <f t="shared" si="330"/>
        <v/>
      </c>
    </row>
    <row r="6896" spans="16:19" x14ac:dyDescent="0.2">
      <c r="P6896" s="134" t="str">
        <f t="shared" si="329"/>
        <v/>
      </c>
      <c r="Q6896" s="91" t="str">
        <f t="shared" si="331"/>
        <v/>
      </c>
      <c r="S6896" s="91" t="str">
        <f t="shared" si="330"/>
        <v/>
      </c>
    </row>
    <row r="6897" spans="16:19" x14ac:dyDescent="0.2">
      <c r="P6897" s="134" t="str">
        <f t="shared" si="329"/>
        <v/>
      </c>
      <c r="Q6897" s="91" t="str">
        <f t="shared" si="331"/>
        <v/>
      </c>
      <c r="S6897" s="91" t="str">
        <f t="shared" si="330"/>
        <v/>
      </c>
    </row>
    <row r="6898" spans="16:19" x14ac:dyDescent="0.2">
      <c r="P6898" s="134" t="str">
        <f t="shared" si="329"/>
        <v/>
      </c>
      <c r="Q6898" s="91" t="str">
        <f t="shared" si="331"/>
        <v/>
      </c>
      <c r="S6898" s="91" t="str">
        <f t="shared" si="330"/>
        <v/>
      </c>
    </row>
    <row r="6899" spans="16:19" x14ac:dyDescent="0.2">
      <c r="P6899" s="134" t="str">
        <f t="shared" si="329"/>
        <v/>
      </c>
      <c r="Q6899" s="91" t="str">
        <f t="shared" si="331"/>
        <v/>
      </c>
      <c r="S6899" s="91" t="str">
        <f t="shared" si="330"/>
        <v/>
      </c>
    </row>
    <row r="6900" spans="16:19" x14ac:dyDescent="0.2">
      <c r="P6900" s="134" t="str">
        <f t="shared" si="329"/>
        <v/>
      </c>
      <c r="Q6900" s="91" t="str">
        <f t="shared" si="331"/>
        <v/>
      </c>
      <c r="S6900" s="91" t="str">
        <f t="shared" si="330"/>
        <v/>
      </c>
    </row>
    <row r="6901" spans="16:19" x14ac:dyDescent="0.2">
      <c r="P6901" s="134" t="str">
        <f t="shared" si="329"/>
        <v/>
      </c>
      <c r="Q6901" s="91" t="str">
        <f t="shared" si="331"/>
        <v/>
      </c>
      <c r="S6901" s="91" t="str">
        <f t="shared" si="330"/>
        <v/>
      </c>
    </row>
    <row r="6902" spans="16:19" x14ac:dyDescent="0.2">
      <c r="P6902" s="134" t="str">
        <f t="shared" si="329"/>
        <v/>
      </c>
      <c r="Q6902" s="91" t="str">
        <f t="shared" si="331"/>
        <v/>
      </c>
      <c r="S6902" s="91" t="str">
        <f t="shared" si="330"/>
        <v/>
      </c>
    </row>
    <row r="6903" spans="16:19" x14ac:dyDescent="0.2">
      <c r="P6903" s="134" t="str">
        <f t="shared" si="329"/>
        <v/>
      </c>
      <c r="Q6903" s="91" t="str">
        <f t="shared" si="331"/>
        <v/>
      </c>
      <c r="S6903" s="91" t="str">
        <f t="shared" si="330"/>
        <v/>
      </c>
    </row>
    <row r="6904" spans="16:19" x14ac:dyDescent="0.2">
      <c r="P6904" s="134" t="str">
        <f t="shared" si="329"/>
        <v/>
      </c>
      <c r="Q6904" s="91" t="str">
        <f t="shared" si="331"/>
        <v/>
      </c>
      <c r="S6904" s="91" t="str">
        <f t="shared" si="330"/>
        <v/>
      </c>
    </row>
    <row r="6905" spans="16:19" x14ac:dyDescent="0.2">
      <c r="P6905" s="134" t="str">
        <f t="shared" si="329"/>
        <v/>
      </c>
      <c r="Q6905" s="91" t="str">
        <f t="shared" si="331"/>
        <v/>
      </c>
      <c r="S6905" s="91" t="str">
        <f t="shared" si="330"/>
        <v/>
      </c>
    </row>
    <row r="6906" spans="16:19" x14ac:dyDescent="0.2">
      <c r="P6906" s="134" t="str">
        <f t="shared" si="329"/>
        <v/>
      </c>
      <c r="Q6906" s="91" t="str">
        <f t="shared" si="331"/>
        <v/>
      </c>
      <c r="S6906" s="91" t="str">
        <f t="shared" si="330"/>
        <v/>
      </c>
    </row>
    <row r="6907" spans="16:19" x14ac:dyDescent="0.2">
      <c r="P6907" s="134" t="str">
        <f t="shared" si="329"/>
        <v/>
      </c>
      <c r="Q6907" s="91" t="str">
        <f t="shared" si="331"/>
        <v/>
      </c>
      <c r="S6907" s="91" t="str">
        <f t="shared" si="330"/>
        <v/>
      </c>
    </row>
    <row r="6908" spans="16:19" x14ac:dyDescent="0.2">
      <c r="P6908" s="134" t="str">
        <f t="shared" si="329"/>
        <v/>
      </c>
      <c r="Q6908" s="91" t="str">
        <f t="shared" si="331"/>
        <v/>
      </c>
      <c r="S6908" s="91" t="str">
        <f t="shared" si="330"/>
        <v/>
      </c>
    </row>
    <row r="6909" spans="16:19" x14ac:dyDescent="0.2">
      <c r="P6909" s="134" t="str">
        <f t="shared" si="329"/>
        <v/>
      </c>
      <c r="Q6909" s="91" t="str">
        <f t="shared" si="331"/>
        <v/>
      </c>
      <c r="S6909" s="91" t="str">
        <f t="shared" si="330"/>
        <v/>
      </c>
    </row>
    <row r="6910" spans="16:19" x14ac:dyDescent="0.2">
      <c r="P6910" s="134" t="str">
        <f t="shared" si="329"/>
        <v/>
      </c>
      <c r="Q6910" s="91" t="str">
        <f t="shared" si="331"/>
        <v/>
      </c>
      <c r="S6910" s="91" t="str">
        <f t="shared" si="330"/>
        <v/>
      </c>
    </row>
    <row r="6911" spans="16:19" x14ac:dyDescent="0.2">
      <c r="P6911" s="134" t="str">
        <f t="shared" si="329"/>
        <v/>
      </c>
      <c r="Q6911" s="91" t="str">
        <f t="shared" si="331"/>
        <v/>
      </c>
      <c r="S6911" s="91" t="str">
        <f t="shared" si="330"/>
        <v/>
      </c>
    </row>
    <row r="6912" spans="16:19" x14ac:dyDescent="0.2">
      <c r="P6912" s="134" t="str">
        <f t="shared" si="329"/>
        <v/>
      </c>
      <c r="Q6912" s="91" t="str">
        <f t="shared" si="331"/>
        <v/>
      </c>
      <c r="S6912" s="91" t="str">
        <f t="shared" si="330"/>
        <v/>
      </c>
    </row>
    <row r="6913" spans="16:19" x14ac:dyDescent="0.2">
      <c r="P6913" s="134" t="str">
        <f t="shared" si="329"/>
        <v/>
      </c>
      <c r="Q6913" s="91" t="str">
        <f t="shared" si="331"/>
        <v/>
      </c>
      <c r="S6913" s="91" t="str">
        <f t="shared" si="330"/>
        <v/>
      </c>
    </row>
    <row r="6914" spans="16:19" x14ac:dyDescent="0.2">
      <c r="P6914" s="134" t="str">
        <f t="shared" si="329"/>
        <v/>
      </c>
      <c r="Q6914" s="91" t="str">
        <f t="shared" si="331"/>
        <v/>
      </c>
      <c r="S6914" s="91" t="str">
        <f t="shared" si="330"/>
        <v/>
      </c>
    </row>
    <row r="6915" spans="16:19" x14ac:dyDescent="0.2">
      <c r="P6915" s="134" t="str">
        <f t="shared" ref="P6915:P6978" si="332">IF(A6915="","",1)</f>
        <v/>
      </c>
      <c r="Q6915" s="91" t="str">
        <f t="shared" si="331"/>
        <v/>
      </c>
      <c r="S6915" s="91" t="str">
        <f t="shared" ref="S6915:S6978" si="333">IF(T6915="AGENT",2,"")&amp;IF(T6915="CLIENT",1,"")</f>
        <v/>
      </c>
    </row>
    <row r="6916" spans="16:19" x14ac:dyDescent="0.2">
      <c r="P6916" s="134" t="str">
        <f t="shared" si="332"/>
        <v/>
      </c>
      <c r="Q6916" s="91" t="str">
        <f t="shared" ref="Q6916:Q6979" si="334">IF(OR(L6916="TROP CHER ALL IN", L6916="TROP CHER FOB", L6916="TROP CHER FRET", L6916="REP HORS DELAIS", L6916="PDT NON ADAPTE", L6916="CDE ANNULEE", L6916="AUTRE"),1, "")</f>
        <v/>
      </c>
      <c r="S6916" s="91" t="str">
        <f t="shared" si="333"/>
        <v/>
      </c>
    </row>
    <row r="6917" spans="16:19" x14ac:dyDescent="0.2">
      <c r="P6917" s="134" t="str">
        <f t="shared" si="332"/>
        <v/>
      </c>
      <c r="Q6917" s="91" t="str">
        <f t="shared" si="334"/>
        <v/>
      </c>
      <c r="S6917" s="91" t="str">
        <f t="shared" si="333"/>
        <v/>
      </c>
    </row>
    <row r="6918" spans="16:19" x14ac:dyDescent="0.2">
      <c r="P6918" s="134" t="str">
        <f t="shared" si="332"/>
        <v/>
      </c>
      <c r="Q6918" s="91" t="str">
        <f t="shared" si="334"/>
        <v/>
      </c>
      <c r="S6918" s="91" t="str">
        <f t="shared" si="333"/>
        <v/>
      </c>
    </row>
    <row r="6919" spans="16:19" x14ac:dyDescent="0.2">
      <c r="P6919" s="134" t="str">
        <f t="shared" si="332"/>
        <v/>
      </c>
      <c r="Q6919" s="91" t="str">
        <f t="shared" si="334"/>
        <v/>
      </c>
      <c r="S6919" s="91" t="str">
        <f t="shared" si="333"/>
        <v/>
      </c>
    </row>
    <row r="6920" spans="16:19" x14ac:dyDescent="0.2">
      <c r="P6920" s="134" t="str">
        <f t="shared" si="332"/>
        <v/>
      </c>
      <c r="Q6920" s="91" t="str">
        <f t="shared" si="334"/>
        <v/>
      </c>
      <c r="S6920" s="91" t="str">
        <f t="shared" si="333"/>
        <v/>
      </c>
    </row>
    <row r="6921" spans="16:19" x14ac:dyDescent="0.2">
      <c r="P6921" s="134" t="str">
        <f t="shared" si="332"/>
        <v/>
      </c>
      <c r="Q6921" s="91" t="str">
        <f t="shared" si="334"/>
        <v/>
      </c>
      <c r="S6921" s="91" t="str">
        <f t="shared" si="333"/>
        <v/>
      </c>
    </row>
    <row r="6922" spans="16:19" x14ac:dyDescent="0.2">
      <c r="P6922" s="134" t="str">
        <f t="shared" si="332"/>
        <v/>
      </c>
      <c r="Q6922" s="91" t="str">
        <f t="shared" si="334"/>
        <v/>
      </c>
      <c r="S6922" s="91" t="str">
        <f t="shared" si="333"/>
        <v/>
      </c>
    </row>
    <row r="6923" spans="16:19" x14ac:dyDescent="0.2">
      <c r="P6923" s="134" t="str">
        <f t="shared" si="332"/>
        <v/>
      </c>
      <c r="Q6923" s="91" t="str">
        <f t="shared" si="334"/>
        <v/>
      </c>
      <c r="S6923" s="91" t="str">
        <f t="shared" si="333"/>
        <v/>
      </c>
    </row>
    <row r="6924" spans="16:19" x14ac:dyDescent="0.2">
      <c r="P6924" s="134" t="str">
        <f t="shared" si="332"/>
        <v/>
      </c>
      <c r="Q6924" s="91" t="str">
        <f t="shared" si="334"/>
        <v/>
      </c>
      <c r="S6924" s="91" t="str">
        <f t="shared" si="333"/>
        <v/>
      </c>
    </row>
    <row r="6925" spans="16:19" x14ac:dyDescent="0.2">
      <c r="P6925" s="134" t="str">
        <f t="shared" si="332"/>
        <v/>
      </c>
      <c r="Q6925" s="91" t="str">
        <f t="shared" si="334"/>
        <v/>
      </c>
      <c r="S6925" s="91" t="str">
        <f t="shared" si="333"/>
        <v/>
      </c>
    </row>
    <row r="6926" spans="16:19" x14ac:dyDescent="0.2">
      <c r="P6926" s="134" t="str">
        <f t="shared" si="332"/>
        <v/>
      </c>
      <c r="Q6926" s="91" t="str">
        <f t="shared" si="334"/>
        <v/>
      </c>
      <c r="S6926" s="91" t="str">
        <f t="shared" si="333"/>
        <v/>
      </c>
    </row>
    <row r="6927" spans="16:19" x14ac:dyDescent="0.2">
      <c r="P6927" s="134" t="str">
        <f t="shared" si="332"/>
        <v/>
      </c>
      <c r="Q6927" s="91" t="str">
        <f t="shared" si="334"/>
        <v/>
      </c>
      <c r="S6927" s="91" t="str">
        <f t="shared" si="333"/>
        <v/>
      </c>
    </row>
    <row r="6928" spans="16:19" x14ac:dyDescent="0.2">
      <c r="P6928" s="134" t="str">
        <f t="shared" si="332"/>
        <v/>
      </c>
      <c r="Q6928" s="91" t="str">
        <f t="shared" si="334"/>
        <v/>
      </c>
      <c r="S6928" s="91" t="str">
        <f t="shared" si="333"/>
        <v/>
      </c>
    </row>
    <row r="6929" spans="16:19" x14ac:dyDescent="0.2">
      <c r="P6929" s="134" t="str">
        <f t="shared" si="332"/>
        <v/>
      </c>
      <c r="Q6929" s="91" t="str">
        <f t="shared" si="334"/>
        <v/>
      </c>
      <c r="S6929" s="91" t="str">
        <f t="shared" si="333"/>
        <v/>
      </c>
    </row>
    <row r="6930" spans="16:19" x14ac:dyDescent="0.2">
      <c r="P6930" s="134" t="str">
        <f t="shared" si="332"/>
        <v/>
      </c>
      <c r="Q6930" s="91" t="str">
        <f t="shared" si="334"/>
        <v/>
      </c>
      <c r="S6930" s="91" t="str">
        <f t="shared" si="333"/>
        <v/>
      </c>
    </row>
    <row r="6931" spans="16:19" x14ac:dyDescent="0.2">
      <c r="P6931" s="134" t="str">
        <f t="shared" si="332"/>
        <v/>
      </c>
      <c r="Q6931" s="91" t="str">
        <f t="shared" si="334"/>
        <v/>
      </c>
      <c r="S6931" s="91" t="str">
        <f t="shared" si="333"/>
        <v/>
      </c>
    </row>
    <row r="6932" spans="16:19" x14ac:dyDescent="0.2">
      <c r="P6932" s="134" t="str">
        <f t="shared" si="332"/>
        <v/>
      </c>
      <c r="Q6932" s="91" t="str">
        <f t="shared" si="334"/>
        <v/>
      </c>
      <c r="S6932" s="91" t="str">
        <f t="shared" si="333"/>
        <v/>
      </c>
    </row>
    <row r="6933" spans="16:19" x14ac:dyDescent="0.2">
      <c r="P6933" s="134" t="str">
        <f t="shared" si="332"/>
        <v/>
      </c>
      <c r="Q6933" s="91" t="str">
        <f t="shared" si="334"/>
        <v/>
      </c>
      <c r="S6933" s="91" t="str">
        <f t="shared" si="333"/>
        <v/>
      </c>
    </row>
    <row r="6934" spans="16:19" x14ac:dyDescent="0.2">
      <c r="P6934" s="134" t="str">
        <f t="shared" si="332"/>
        <v/>
      </c>
      <c r="Q6934" s="91" t="str">
        <f t="shared" si="334"/>
        <v/>
      </c>
      <c r="S6934" s="91" t="str">
        <f t="shared" si="333"/>
        <v/>
      </c>
    </row>
    <row r="6935" spans="16:19" x14ac:dyDescent="0.2">
      <c r="P6935" s="134" t="str">
        <f t="shared" si="332"/>
        <v/>
      </c>
      <c r="Q6935" s="91" t="str">
        <f t="shared" si="334"/>
        <v/>
      </c>
      <c r="S6935" s="91" t="str">
        <f t="shared" si="333"/>
        <v/>
      </c>
    </row>
    <row r="6936" spans="16:19" x14ac:dyDescent="0.2">
      <c r="P6936" s="134" t="str">
        <f t="shared" si="332"/>
        <v/>
      </c>
      <c r="Q6936" s="91" t="str">
        <f t="shared" si="334"/>
        <v/>
      </c>
      <c r="S6936" s="91" t="str">
        <f t="shared" si="333"/>
        <v/>
      </c>
    </row>
    <row r="6937" spans="16:19" x14ac:dyDescent="0.2">
      <c r="P6937" s="134" t="str">
        <f t="shared" si="332"/>
        <v/>
      </c>
      <c r="Q6937" s="91" t="str">
        <f t="shared" si="334"/>
        <v/>
      </c>
      <c r="S6937" s="91" t="str">
        <f t="shared" si="333"/>
        <v/>
      </c>
    </row>
    <row r="6938" spans="16:19" x14ac:dyDescent="0.2">
      <c r="P6938" s="134" t="str">
        <f t="shared" si="332"/>
        <v/>
      </c>
      <c r="Q6938" s="91" t="str">
        <f t="shared" si="334"/>
        <v/>
      </c>
      <c r="S6938" s="91" t="str">
        <f t="shared" si="333"/>
        <v/>
      </c>
    </row>
    <row r="6939" spans="16:19" x14ac:dyDescent="0.2">
      <c r="P6939" s="134" t="str">
        <f t="shared" si="332"/>
        <v/>
      </c>
      <c r="Q6939" s="91" t="str">
        <f t="shared" si="334"/>
        <v/>
      </c>
      <c r="S6939" s="91" t="str">
        <f t="shared" si="333"/>
        <v/>
      </c>
    </row>
    <row r="6940" spans="16:19" x14ac:dyDescent="0.2">
      <c r="P6940" s="134" t="str">
        <f t="shared" si="332"/>
        <v/>
      </c>
      <c r="Q6940" s="91" t="str">
        <f t="shared" si="334"/>
        <v/>
      </c>
      <c r="S6940" s="91" t="str">
        <f t="shared" si="333"/>
        <v/>
      </c>
    </row>
    <row r="6941" spans="16:19" x14ac:dyDescent="0.2">
      <c r="P6941" s="134" t="str">
        <f t="shared" si="332"/>
        <v/>
      </c>
      <c r="Q6941" s="91" t="str">
        <f t="shared" si="334"/>
        <v/>
      </c>
      <c r="S6941" s="91" t="str">
        <f t="shared" si="333"/>
        <v/>
      </c>
    </row>
    <row r="6942" spans="16:19" x14ac:dyDescent="0.2">
      <c r="P6942" s="134" t="str">
        <f t="shared" si="332"/>
        <v/>
      </c>
      <c r="Q6942" s="91" t="str">
        <f t="shared" si="334"/>
        <v/>
      </c>
      <c r="S6942" s="91" t="str">
        <f t="shared" si="333"/>
        <v/>
      </c>
    </row>
    <row r="6943" spans="16:19" x14ac:dyDescent="0.2">
      <c r="P6943" s="134" t="str">
        <f t="shared" si="332"/>
        <v/>
      </c>
      <c r="Q6943" s="91" t="str">
        <f t="shared" si="334"/>
        <v/>
      </c>
      <c r="S6943" s="91" t="str">
        <f t="shared" si="333"/>
        <v/>
      </c>
    </row>
    <row r="6944" spans="16:19" x14ac:dyDescent="0.2">
      <c r="P6944" s="134" t="str">
        <f t="shared" si="332"/>
        <v/>
      </c>
      <c r="Q6944" s="91" t="str">
        <f t="shared" si="334"/>
        <v/>
      </c>
      <c r="S6944" s="91" t="str">
        <f t="shared" si="333"/>
        <v/>
      </c>
    </row>
    <row r="6945" spans="16:19" x14ac:dyDescent="0.2">
      <c r="P6945" s="134" t="str">
        <f t="shared" si="332"/>
        <v/>
      </c>
      <c r="Q6945" s="91" t="str">
        <f t="shared" si="334"/>
        <v/>
      </c>
      <c r="S6945" s="91" t="str">
        <f t="shared" si="333"/>
        <v/>
      </c>
    </row>
    <row r="6946" spans="16:19" x14ac:dyDescent="0.2">
      <c r="P6946" s="134" t="str">
        <f t="shared" si="332"/>
        <v/>
      </c>
      <c r="Q6946" s="91" t="str">
        <f t="shared" si="334"/>
        <v/>
      </c>
      <c r="S6946" s="91" t="str">
        <f t="shared" si="333"/>
        <v/>
      </c>
    </row>
    <row r="6947" spans="16:19" x14ac:dyDescent="0.2">
      <c r="P6947" s="134" t="str">
        <f t="shared" si="332"/>
        <v/>
      </c>
      <c r="Q6947" s="91" t="str">
        <f t="shared" si="334"/>
        <v/>
      </c>
      <c r="S6947" s="91" t="str">
        <f t="shared" si="333"/>
        <v/>
      </c>
    </row>
    <row r="6948" spans="16:19" x14ac:dyDescent="0.2">
      <c r="P6948" s="134" t="str">
        <f t="shared" si="332"/>
        <v/>
      </c>
      <c r="Q6948" s="91" t="str">
        <f t="shared" si="334"/>
        <v/>
      </c>
      <c r="S6948" s="91" t="str">
        <f t="shared" si="333"/>
        <v/>
      </c>
    </row>
    <row r="6949" spans="16:19" x14ac:dyDescent="0.2">
      <c r="P6949" s="134" t="str">
        <f t="shared" si="332"/>
        <v/>
      </c>
      <c r="Q6949" s="91" t="str">
        <f t="shared" si="334"/>
        <v/>
      </c>
      <c r="S6949" s="91" t="str">
        <f t="shared" si="333"/>
        <v/>
      </c>
    </row>
    <row r="6950" spans="16:19" x14ac:dyDescent="0.2">
      <c r="P6950" s="134" t="str">
        <f t="shared" si="332"/>
        <v/>
      </c>
      <c r="Q6950" s="91" t="str">
        <f t="shared" si="334"/>
        <v/>
      </c>
      <c r="S6950" s="91" t="str">
        <f t="shared" si="333"/>
        <v/>
      </c>
    </row>
    <row r="6951" spans="16:19" x14ac:dyDescent="0.2">
      <c r="P6951" s="134" t="str">
        <f t="shared" si="332"/>
        <v/>
      </c>
      <c r="Q6951" s="91" t="str">
        <f t="shared" si="334"/>
        <v/>
      </c>
      <c r="S6951" s="91" t="str">
        <f t="shared" si="333"/>
        <v/>
      </c>
    </row>
    <row r="6952" spans="16:19" x14ac:dyDescent="0.2">
      <c r="P6952" s="134" t="str">
        <f t="shared" si="332"/>
        <v/>
      </c>
      <c r="Q6952" s="91" t="str">
        <f t="shared" si="334"/>
        <v/>
      </c>
      <c r="S6952" s="91" t="str">
        <f t="shared" si="333"/>
        <v/>
      </c>
    </row>
    <row r="6953" spans="16:19" x14ac:dyDescent="0.2">
      <c r="P6953" s="134" t="str">
        <f t="shared" si="332"/>
        <v/>
      </c>
      <c r="Q6953" s="91" t="str">
        <f t="shared" si="334"/>
        <v/>
      </c>
      <c r="S6953" s="91" t="str">
        <f t="shared" si="333"/>
        <v/>
      </c>
    </row>
    <row r="6954" spans="16:19" x14ac:dyDescent="0.2">
      <c r="P6954" s="134" t="str">
        <f t="shared" si="332"/>
        <v/>
      </c>
      <c r="Q6954" s="91" t="str">
        <f t="shared" si="334"/>
        <v/>
      </c>
      <c r="S6954" s="91" t="str">
        <f t="shared" si="333"/>
        <v/>
      </c>
    </row>
    <row r="6955" spans="16:19" x14ac:dyDescent="0.2">
      <c r="P6955" s="134" t="str">
        <f t="shared" si="332"/>
        <v/>
      </c>
      <c r="Q6955" s="91" t="str">
        <f t="shared" si="334"/>
        <v/>
      </c>
      <c r="S6955" s="91" t="str">
        <f t="shared" si="333"/>
        <v/>
      </c>
    </row>
    <row r="6956" spans="16:19" x14ac:dyDescent="0.2">
      <c r="P6956" s="134" t="str">
        <f t="shared" si="332"/>
        <v/>
      </c>
      <c r="Q6956" s="91" t="str">
        <f t="shared" si="334"/>
        <v/>
      </c>
      <c r="S6956" s="91" t="str">
        <f t="shared" si="333"/>
        <v/>
      </c>
    </row>
    <row r="6957" spans="16:19" x14ac:dyDescent="0.2">
      <c r="P6957" s="134" t="str">
        <f t="shared" si="332"/>
        <v/>
      </c>
      <c r="Q6957" s="91" t="str">
        <f t="shared" si="334"/>
        <v/>
      </c>
      <c r="S6957" s="91" t="str">
        <f t="shared" si="333"/>
        <v/>
      </c>
    </row>
    <row r="6958" spans="16:19" x14ac:dyDescent="0.2">
      <c r="P6958" s="134" t="str">
        <f t="shared" si="332"/>
        <v/>
      </c>
      <c r="Q6958" s="91" t="str">
        <f t="shared" si="334"/>
        <v/>
      </c>
      <c r="S6958" s="91" t="str">
        <f t="shared" si="333"/>
        <v/>
      </c>
    </row>
    <row r="6959" spans="16:19" x14ac:dyDescent="0.2">
      <c r="P6959" s="134" t="str">
        <f t="shared" si="332"/>
        <v/>
      </c>
      <c r="Q6959" s="91" t="str">
        <f t="shared" si="334"/>
        <v/>
      </c>
      <c r="S6959" s="91" t="str">
        <f t="shared" si="333"/>
        <v/>
      </c>
    </row>
    <row r="6960" spans="16:19" x14ac:dyDescent="0.2">
      <c r="P6960" s="134" t="str">
        <f t="shared" si="332"/>
        <v/>
      </c>
      <c r="Q6960" s="91" t="str">
        <f t="shared" si="334"/>
        <v/>
      </c>
      <c r="S6960" s="91" t="str">
        <f t="shared" si="333"/>
        <v/>
      </c>
    </row>
    <row r="6961" spans="16:19" x14ac:dyDescent="0.2">
      <c r="P6961" s="134" t="str">
        <f t="shared" si="332"/>
        <v/>
      </c>
      <c r="Q6961" s="91" t="str">
        <f t="shared" si="334"/>
        <v/>
      </c>
      <c r="S6961" s="91" t="str">
        <f t="shared" si="333"/>
        <v/>
      </c>
    </row>
    <row r="6962" spans="16:19" x14ac:dyDescent="0.2">
      <c r="P6962" s="134" t="str">
        <f t="shared" si="332"/>
        <v/>
      </c>
      <c r="Q6962" s="91" t="str">
        <f t="shared" si="334"/>
        <v/>
      </c>
      <c r="S6962" s="91" t="str">
        <f t="shared" si="333"/>
        <v/>
      </c>
    </row>
    <row r="6963" spans="16:19" x14ac:dyDescent="0.2">
      <c r="P6963" s="134" t="str">
        <f t="shared" si="332"/>
        <v/>
      </c>
      <c r="Q6963" s="91" t="str">
        <f t="shared" si="334"/>
        <v/>
      </c>
      <c r="S6963" s="91" t="str">
        <f t="shared" si="333"/>
        <v/>
      </c>
    </row>
    <row r="6964" spans="16:19" x14ac:dyDescent="0.2">
      <c r="P6964" s="134" t="str">
        <f t="shared" si="332"/>
        <v/>
      </c>
      <c r="Q6964" s="91" t="str">
        <f t="shared" si="334"/>
        <v/>
      </c>
      <c r="S6964" s="91" t="str">
        <f t="shared" si="333"/>
        <v/>
      </c>
    </row>
    <row r="6965" spans="16:19" x14ac:dyDescent="0.2">
      <c r="P6965" s="134" t="str">
        <f t="shared" si="332"/>
        <v/>
      </c>
      <c r="Q6965" s="91" t="str">
        <f t="shared" si="334"/>
        <v/>
      </c>
      <c r="S6965" s="91" t="str">
        <f t="shared" si="333"/>
        <v/>
      </c>
    </row>
    <row r="6966" spans="16:19" x14ac:dyDescent="0.2">
      <c r="P6966" s="134" t="str">
        <f t="shared" si="332"/>
        <v/>
      </c>
      <c r="Q6966" s="91" t="str">
        <f t="shared" si="334"/>
        <v/>
      </c>
      <c r="S6966" s="91" t="str">
        <f t="shared" si="333"/>
        <v/>
      </c>
    </row>
    <row r="6967" spans="16:19" x14ac:dyDescent="0.2">
      <c r="P6967" s="134" t="str">
        <f t="shared" si="332"/>
        <v/>
      </c>
      <c r="Q6967" s="91" t="str">
        <f t="shared" si="334"/>
        <v/>
      </c>
      <c r="S6967" s="91" t="str">
        <f t="shared" si="333"/>
        <v/>
      </c>
    </row>
    <row r="6968" spans="16:19" x14ac:dyDescent="0.2">
      <c r="P6968" s="134" t="str">
        <f t="shared" si="332"/>
        <v/>
      </c>
      <c r="Q6968" s="91" t="str">
        <f t="shared" si="334"/>
        <v/>
      </c>
      <c r="S6968" s="91" t="str">
        <f t="shared" si="333"/>
        <v/>
      </c>
    </row>
    <row r="6969" spans="16:19" x14ac:dyDescent="0.2">
      <c r="P6969" s="134" t="str">
        <f t="shared" si="332"/>
        <v/>
      </c>
      <c r="Q6969" s="91" t="str">
        <f t="shared" si="334"/>
        <v/>
      </c>
      <c r="S6969" s="91" t="str">
        <f t="shared" si="333"/>
        <v/>
      </c>
    </row>
    <row r="6970" spans="16:19" x14ac:dyDescent="0.2">
      <c r="P6970" s="134" t="str">
        <f t="shared" si="332"/>
        <v/>
      </c>
      <c r="Q6970" s="91" t="str">
        <f t="shared" si="334"/>
        <v/>
      </c>
      <c r="S6970" s="91" t="str">
        <f t="shared" si="333"/>
        <v/>
      </c>
    </row>
    <row r="6971" spans="16:19" x14ac:dyDescent="0.2">
      <c r="P6971" s="134" t="str">
        <f t="shared" si="332"/>
        <v/>
      </c>
      <c r="Q6971" s="91" t="str">
        <f t="shared" si="334"/>
        <v/>
      </c>
      <c r="S6971" s="91" t="str">
        <f t="shared" si="333"/>
        <v/>
      </c>
    </row>
    <row r="6972" spans="16:19" x14ac:dyDescent="0.2">
      <c r="P6972" s="134" t="str">
        <f t="shared" si="332"/>
        <v/>
      </c>
      <c r="Q6972" s="91" t="str">
        <f t="shared" si="334"/>
        <v/>
      </c>
      <c r="S6972" s="91" t="str">
        <f t="shared" si="333"/>
        <v/>
      </c>
    </row>
    <row r="6973" spans="16:19" x14ac:dyDescent="0.2">
      <c r="P6973" s="134" t="str">
        <f t="shared" si="332"/>
        <v/>
      </c>
      <c r="Q6973" s="91" t="str">
        <f t="shared" si="334"/>
        <v/>
      </c>
      <c r="S6973" s="91" t="str">
        <f t="shared" si="333"/>
        <v/>
      </c>
    </row>
    <row r="6974" spans="16:19" x14ac:dyDescent="0.2">
      <c r="P6974" s="134" t="str">
        <f t="shared" si="332"/>
        <v/>
      </c>
      <c r="Q6974" s="91" t="str">
        <f t="shared" si="334"/>
        <v/>
      </c>
      <c r="S6974" s="91" t="str">
        <f t="shared" si="333"/>
        <v/>
      </c>
    </row>
    <row r="6975" spans="16:19" x14ac:dyDescent="0.2">
      <c r="P6975" s="134" t="str">
        <f t="shared" si="332"/>
        <v/>
      </c>
      <c r="Q6975" s="91" t="str">
        <f t="shared" si="334"/>
        <v/>
      </c>
      <c r="S6975" s="91" t="str">
        <f t="shared" si="333"/>
        <v/>
      </c>
    </row>
    <row r="6976" spans="16:19" x14ac:dyDescent="0.2">
      <c r="P6976" s="134" t="str">
        <f t="shared" si="332"/>
        <v/>
      </c>
      <c r="Q6976" s="91" t="str">
        <f t="shared" si="334"/>
        <v/>
      </c>
      <c r="S6976" s="91" t="str">
        <f t="shared" si="333"/>
        <v/>
      </c>
    </row>
    <row r="6977" spans="16:19" x14ac:dyDescent="0.2">
      <c r="P6977" s="134" t="str">
        <f t="shared" si="332"/>
        <v/>
      </c>
      <c r="Q6977" s="91" t="str">
        <f t="shared" si="334"/>
        <v/>
      </c>
      <c r="S6977" s="91" t="str">
        <f t="shared" si="333"/>
        <v/>
      </c>
    </row>
    <row r="6978" spans="16:19" x14ac:dyDescent="0.2">
      <c r="P6978" s="134" t="str">
        <f t="shared" si="332"/>
        <v/>
      </c>
      <c r="Q6978" s="91" t="str">
        <f t="shared" si="334"/>
        <v/>
      </c>
      <c r="S6978" s="91" t="str">
        <f t="shared" si="333"/>
        <v/>
      </c>
    </row>
    <row r="6979" spans="16:19" x14ac:dyDescent="0.2">
      <c r="P6979" s="134" t="str">
        <f t="shared" ref="P6979:P7042" si="335">IF(A6979="","",1)</f>
        <v/>
      </c>
      <c r="Q6979" s="91" t="str">
        <f t="shared" si="334"/>
        <v/>
      </c>
      <c r="S6979" s="91" t="str">
        <f t="shared" ref="S6979:S7042" si="336">IF(T6979="AGENT",2,"")&amp;IF(T6979="CLIENT",1,"")</f>
        <v/>
      </c>
    </row>
    <row r="6980" spans="16:19" x14ac:dyDescent="0.2">
      <c r="P6980" s="134" t="str">
        <f t="shared" si="335"/>
        <v/>
      </c>
      <c r="Q6980" s="91" t="str">
        <f t="shared" ref="Q6980:Q7043" si="337">IF(OR(L6980="TROP CHER ALL IN", L6980="TROP CHER FOB", L6980="TROP CHER FRET", L6980="REP HORS DELAIS", L6980="PDT NON ADAPTE", L6980="CDE ANNULEE", L6980="AUTRE"),1, "")</f>
        <v/>
      </c>
      <c r="S6980" s="91" t="str">
        <f t="shared" si="336"/>
        <v/>
      </c>
    </row>
    <row r="6981" spans="16:19" x14ac:dyDescent="0.2">
      <c r="P6981" s="134" t="str">
        <f t="shared" si="335"/>
        <v/>
      </c>
      <c r="Q6981" s="91" t="str">
        <f t="shared" si="337"/>
        <v/>
      </c>
      <c r="S6981" s="91" t="str">
        <f t="shared" si="336"/>
        <v/>
      </c>
    </row>
    <row r="6982" spans="16:19" x14ac:dyDescent="0.2">
      <c r="P6982" s="134" t="str">
        <f t="shared" si="335"/>
        <v/>
      </c>
      <c r="Q6982" s="91" t="str">
        <f t="shared" si="337"/>
        <v/>
      </c>
      <c r="S6982" s="91" t="str">
        <f t="shared" si="336"/>
        <v/>
      </c>
    </row>
    <row r="6983" spans="16:19" x14ac:dyDescent="0.2">
      <c r="P6983" s="134" t="str">
        <f t="shared" si="335"/>
        <v/>
      </c>
      <c r="Q6983" s="91" t="str">
        <f t="shared" si="337"/>
        <v/>
      </c>
      <c r="S6983" s="91" t="str">
        <f t="shared" si="336"/>
        <v/>
      </c>
    </row>
    <row r="6984" spans="16:19" x14ac:dyDescent="0.2">
      <c r="P6984" s="134" t="str">
        <f t="shared" si="335"/>
        <v/>
      </c>
      <c r="Q6984" s="91" t="str">
        <f t="shared" si="337"/>
        <v/>
      </c>
      <c r="S6984" s="91" t="str">
        <f t="shared" si="336"/>
        <v/>
      </c>
    </row>
    <row r="6985" spans="16:19" x14ac:dyDescent="0.2">
      <c r="P6985" s="134" t="str">
        <f t="shared" si="335"/>
        <v/>
      </c>
      <c r="Q6985" s="91" t="str">
        <f t="shared" si="337"/>
        <v/>
      </c>
      <c r="S6985" s="91" t="str">
        <f t="shared" si="336"/>
        <v/>
      </c>
    </row>
    <row r="6986" spans="16:19" x14ac:dyDescent="0.2">
      <c r="P6986" s="134" t="str">
        <f t="shared" si="335"/>
        <v/>
      </c>
      <c r="Q6986" s="91" t="str">
        <f t="shared" si="337"/>
        <v/>
      </c>
      <c r="S6986" s="91" t="str">
        <f t="shared" si="336"/>
        <v/>
      </c>
    </row>
    <row r="6987" spans="16:19" x14ac:dyDescent="0.2">
      <c r="P6987" s="134" t="str">
        <f t="shared" si="335"/>
        <v/>
      </c>
      <c r="Q6987" s="91" t="str">
        <f t="shared" si="337"/>
        <v/>
      </c>
      <c r="S6987" s="91" t="str">
        <f t="shared" si="336"/>
        <v/>
      </c>
    </row>
    <row r="6988" spans="16:19" x14ac:dyDescent="0.2">
      <c r="P6988" s="134" t="str">
        <f t="shared" si="335"/>
        <v/>
      </c>
      <c r="Q6988" s="91" t="str">
        <f t="shared" si="337"/>
        <v/>
      </c>
      <c r="S6988" s="91" t="str">
        <f t="shared" si="336"/>
        <v/>
      </c>
    </row>
    <row r="6989" spans="16:19" x14ac:dyDescent="0.2">
      <c r="P6989" s="134" t="str">
        <f t="shared" si="335"/>
        <v/>
      </c>
      <c r="Q6989" s="91" t="str">
        <f t="shared" si="337"/>
        <v/>
      </c>
      <c r="S6989" s="91" t="str">
        <f t="shared" si="336"/>
        <v/>
      </c>
    </row>
    <row r="6990" spans="16:19" x14ac:dyDescent="0.2">
      <c r="P6990" s="134" t="str">
        <f t="shared" si="335"/>
        <v/>
      </c>
      <c r="Q6990" s="91" t="str">
        <f t="shared" si="337"/>
        <v/>
      </c>
      <c r="S6990" s="91" t="str">
        <f t="shared" si="336"/>
        <v/>
      </c>
    </row>
    <row r="6991" spans="16:19" x14ac:dyDescent="0.2">
      <c r="P6991" s="134" t="str">
        <f t="shared" si="335"/>
        <v/>
      </c>
      <c r="Q6991" s="91" t="str">
        <f t="shared" si="337"/>
        <v/>
      </c>
      <c r="S6991" s="91" t="str">
        <f t="shared" si="336"/>
        <v/>
      </c>
    </row>
    <row r="6992" spans="16:19" x14ac:dyDescent="0.2">
      <c r="P6992" s="134" t="str">
        <f t="shared" si="335"/>
        <v/>
      </c>
      <c r="Q6992" s="91" t="str">
        <f t="shared" si="337"/>
        <v/>
      </c>
      <c r="S6992" s="91" t="str">
        <f t="shared" si="336"/>
        <v/>
      </c>
    </row>
    <row r="6993" spans="16:19" x14ac:dyDescent="0.2">
      <c r="P6993" s="134" t="str">
        <f t="shared" si="335"/>
        <v/>
      </c>
      <c r="Q6993" s="91" t="str">
        <f t="shared" si="337"/>
        <v/>
      </c>
      <c r="S6993" s="91" t="str">
        <f t="shared" si="336"/>
        <v/>
      </c>
    </row>
    <row r="6994" spans="16:19" x14ac:dyDescent="0.2">
      <c r="P6994" s="134" t="str">
        <f t="shared" si="335"/>
        <v/>
      </c>
      <c r="Q6994" s="91" t="str">
        <f t="shared" si="337"/>
        <v/>
      </c>
      <c r="S6994" s="91" t="str">
        <f t="shared" si="336"/>
        <v/>
      </c>
    </row>
    <row r="6995" spans="16:19" x14ac:dyDescent="0.2">
      <c r="P6995" s="134" t="str">
        <f t="shared" si="335"/>
        <v/>
      </c>
      <c r="Q6995" s="91" t="str">
        <f t="shared" si="337"/>
        <v/>
      </c>
      <c r="S6995" s="91" t="str">
        <f t="shared" si="336"/>
        <v/>
      </c>
    </row>
    <row r="6996" spans="16:19" x14ac:dyDescent="0.2">
      <c r="P6996" s="134" t="str">
        <f t="shared" si="335"/>
        <v/>
      </c>
      <c r="Q6996" s="91" t="str">
        <f t="shared" si="337"/>
        <v/>
      </c>
      <c r="S6996" s="91" t="str">
        <f t="shared" si="336"/>
        <v/>
      </c>
    </row>
    <row r="6997" spans="16:19" x14ac:dyDescent="0.2">
      <c r="P6997" s="134" t="str">
        <f t="shared" si="335"/>
        <v/>
      </c>
      <c r="Q6997" s="91" t="str">
        <f t="shared" si="337"/>
        <v/>
      </c>
      <c r="S6997" s="91" t="str">
        <f t="shared" si="336"/>
        <v/>
      </c>
    </row>
    <row r="6998" spans="16:19" x14ac:dyDescent="0.2">
      <c r="P6998" s="134" t="str">
        <f t="shared" si="335"/>
        <v/>
      </c>
      <c r="Q6998" s="91" t="str">
        <f t="shared" si="337"/>
        <v/>
      </c>
      <c r="S6998" s="91" t="str">
        <f t="shared" si="336"/>
        <v/>
      </c>
    </row>
    <row r="6999" spans="16:19" x14ac:dyDescent="0.2">
      <c r="P6999" s="134" t="str">
        <f t="shared" si="335"/>
        <v/>
      </c>
      <c r="Q6999" s="91" t="str">
        <f t="shared" si="337"/>
        <v/>
      </c>
      <c r="S6999" s="91" t="str">
        <f t="shared" si="336"/>
        <v/>
      </c>
    </row>
    <row r="7000" spans="16:19" x14ac:dyDescent="0.2">
      <c r="P7000" s="134" t="str">
        <f t="shared" si="335"/>
        <v/>
      </c>
      <c r="Q7000" s="91" t="str">
        <f t="shared" si="337"/>
        <v/>
      </c>
      <c r="S7000" s="91" t="str">
        <f t="shared" si="336"/>
        <v/>
      </c>
    </row>
    <row r="7001" spans="16:19" x14ac:dyDescent="0.2">
      <c r="P7001" s="134" t="str">
        <f t="shared" si="335"/>
        <v/>
      </c>
      <c r="Q7001" s="91" t="str">
        <f t="shared" si="337"/>
        <v/>
      </c>
      <c r="S7001" s="91" t="str">
        <f t="shared" si="336"/>
        <v/>
      </c>
    </row>
    <row r="7002" spans="16:19" x14ac:dyDescent="0.2">
      <c r="P7002" s="134" t="str">
        <f t="shared" si="335"/>
        <v/>
      </c>
      <c r="Q7002" s="91" t="str">
        <f t="shared" si="337"/>
        <v/>
      </c>
      <c r="S7002" s="91" t="str">
        <f t="shared" si="336"/>
        <v/>
      </c>
    </row>
    <row r="7003" spans="16:19" x14ac:dyDescent="0.2">
      <c r="P7003" s="134" t="str">
        <f t="shared" si="335"/>
        <v/>
      </c>
      <c r="Q7003" s="91" t="str">
        <f t="shared" si="337"/>
        <v/>
      </c>
      <c r="S7003" s="91" t="str">
        <f t="shared" si="336"/>
        <v/>
      </c>
    </row>
    <row r="7004" spans="16:19" x14ac:dyDescent="0.2">
      <c r="P7004" s="134" t="str">
        <f t="shared" si="335"/>
        <v/>
      </c>
      <c r="Q7004" s="91" t="str">
        <f t="shared" si="337"/>
        <v/>
      </c>
      <c r="S7004" s="91" t="str">
        <f t="shared" si="336"/>
        <v/>
      </c>
    </row>
    <row r="7005" spans="16:19" x14ac:dyDescent="0.2">
      <c r="P7005" s="134" t="str">
        <f t="shared" si="335"/>
        <v/>
      </c>
      <c r="Q7005" s="91" t="str">
        <f t="shared" si="337"/>
        <v/>
      </c>
      <c r="S7005" s="91" t="str">
        <f t="shared" si="336"/>
        <v/>
      </c>
    </row>
    <row r="7006" spans="16:19" x14ac:dyDescent="0.2">
      <c r="P7006" s="134" t="str">
        <f t="shared" si="335"/>
        <v/>
      </c>
      <c r="Q7006" s="91" t="str">
        <f t="shared" si="337"/>
        <v/>
      </c>
      <c r="S7006" s="91" t="str">
        <f t="shared" si="336"/>
        <v/>
      </c>
    </row>
    <row r="7007" spans="16:19" x14ac:dyDescent="0.2">
      <c r="P7007" s="134" t="str">
        <f t="shared" si="335"/>
        <v/>
      </c>
      <c r="Q7007" s="91" t="str">
        <f t="shared" si="337"/>
        <v/>
      </c>
      <c r="S7007" s="91" t="str">
        <f t="shared" si="336"/>
        <v/>
      </c>
    </row>
    <row r="7008" spans="16:19" x14ac:dyDescent="0.2">
      <c r="P7008" s="134" t="str">
        <f t="shared" si="335"/>
        <v/>
      </c>
      <c r="Q7008" s="91" t="str">
        <f t="shared" si="337"/>
        <v/>
      </c>
      <c r="S7008" s="91" t="str">
        <f t="shared" si="336"/>
        <v/>
      </c>
    </row>
    <row r="7009" spans="16:19" x14ac:dyDescent="0.2">
      <c r="P7009" s="134" t="str">
        <f t="shared" si="335"/>
        <v/>
      </c>
      <c r="Q7009" s="91" t="str">
        <f t="shared" si="337"/>
        <v/>
      </c>
      <c r="S7009" s="91" t="str">
        <f t="shared" si="336"/>
        <v/>
      </c>
    </row>
    <row r="7010" spans="16:19" x14ac:dyDescent="0.2">
      <c r="P7010" s="134" t="str">
        <f t="shared" si="335"/>
        <v/>
      </c>
      <c r="Q7010" s="91" t="str">
        <f t="shared" si="337"/>
        <v/>
      </c>
      <c r="S7010" s="91" t="str">
        <f t="shared" si="336"/>
        <v/>
      </c>
    </row>
    <row r="7011" spans="16:19" x14ac:dyDescent="0.2">
      <c r="P7011" s="134" t="str">
        <f t="shared" si="335"/>
        <v/>
      </c>
      <c r="Q7011" s="91" t="str">
        <f t="shared" si="337"/>
        <v/>
      </c>
      <c r="S7011" s="91" t="str">
        <f t="shared" si="336"/>
        <v/>
      </c>
    </row>
    <row r="7012" spans="16:19" x14ac:dyDescent="0.2">
      <c r="P7012" s="134" t="str">
        <f t="shared" si="335"/>
        <v/>
      </c>
      <c r="Q7012" s="91" t="str">
        <f t="shared" si="337"/>
        <v/>
      </c>
      <c r="S7012" s="91" t="str">
        <f t="shared" si="336"/>
        <v/>
      </c>
    </row>
    <row r="7013" spans="16:19" x14ac:dyDescent="0.2">
      <c r="P7013" s="134" t="str">
        <f t="shared" si="335"/>
        <v/>
      </c>
      <c r="Q7013" s="91" t="str">
        <f t="shared" si="337"/>
        <v/>
      </c>
      <c r="S7013" s="91" t="str">
        <f t="shared" si="336"/>
        <v/>
      </c>
    </row>
    <row r="7014" spans="16:19" x14ac:dyDescent="0.2">
      <c r="P7014" s="134" t="str">
        <f t="shared" si="335"/>
        <v/>
      </c>
      <c r="Q7014" s="91" t="str">
        <f t="shared" si="337"/>
        <v/>
      </c>
      <c r="S7014" s="91" t="str">
        <f t="shared" si="336"/>
        <v/>
      </c>
    </row>
    <row r="7015" spans="16:19" x14ac:dyDescent="0.2">
      <c r="P7015" s="134" t="str">
        <f t="shared" si="335"/>
        <v/>
      </c>
      <c r="Q7015" s="91" t="str">
        <f t="shared" si="337"/>
        <v/>
      </c>
      <c r="S7015" s="91" t="str">
        <f t="shared" si="336"/>
        <v/>
      </c>
    </row>
    <row r="7016" spans="16:19" x14ac:dyDescent="0.2">
      <c r="P7016" s="134" t="str">
        <f t="shared" si="335"/>
        <v/>
      </c>
      <c r="Q7016" s="91" t="str">
        <f t="shared" si="337"/>
        <v/>
      </c>
      <c r="S7016" s="91" t="str">
        <f t="shared" si="336"/>
        <v/>
      </c>
    </row>
    <row r="7017" spans="16:19" x14ac:dyDescent="0.2">
      <c r="P7017" s="134" t="str">
        <f t="shared" si="335"/>
        <v/>
      </c>
      <c r="Q7017" s="91" t="str">
        <f t="shared" si="337"/>
        <v/>
      </c>
      <c r="S7017" s="91" t="str">
        <f t="shared" si="336"/>
        <v/>
      </c>
    </row>
    <row r="7018" spans="16:19" x14ac:dyDescent="0.2">
      <c r="P7018" s="134" t="str">
        <f t="shared" si="335"/>
        <v/>
      </c>
      <c r="Q7018" s="91" t="str">
        <f t="shared" si="337"/>
        <v/>
      </c>
      <c r="S7018" s="91" t="str">
        <f t="shared" si="336"/>
        <v/>
      </c>
    </row>
    <row r="7019" spans="16:19" x14ac:dyDescent="0.2">
      <c r="P7019" s="134" t="str">
        <f t="shared" si="335"/>
        <v/>
      </c>
      <c r="Q7019" s="91" t="str">
        <f t="shared" si="337"/>
        <v/>
      </c>
      <c r="S7019" s="91" t="str">
        <f t="shared" si="336"/>
        <v/>
      </c>
    </row>
    <row r="7020" spans="16:19" x14ac:dyDescent="0.2">
      <c r="P7020" s="134" t="str">
        <f t="shared" si="335"/>
        <v/>
      </c>
      <c r="Q7020" s="91" t="str">
        <f t="shared" si="337"/>
        <v/>
      </c>
      <c r="S7020" s="91" t="str">
        <f t="shared" si="336"/>
        <v/>
      </c>
    </row>
    <row r="7021" spans="16:19" x14ac:dyDescent="0.2">
      <c r="P7021" s="134" t="str">
        <f t="shared" si="335"/>
        <v/>
      </c>
      <c r="Q7021" s="91" t="str">
        <f t="shared" si="337"/>
        <v/>
      </c>
      <c r="S7021" s="91" t="str">
        <f t="shared" si="336"/>
        <v/>
      </c>
    </row>
    <row r="7022" spans="16:19" x14ac:dyDescent="0.2">
      <c r="P7022" s="134" t="str">
        <f t="shared" si="335"/>
        <v/>
      </c>
      <c r="Q7022" s="91" t="str">
        <f t="shared" si="337"/>
        <v/>
      </c>
      <c r="S7022" s="91" t="str">
        <f t="shared" si="336"/>
        <v/>
      </c>
    </row>
    <row r="7023" spans="16:19" x14ac:dyDescent="0.2">
      <c r="P7023" s="134" t="str">
        <f t="shared" si="335"/>
        <v/>
      </c>
      <c r="Q7023" s="91" t="str">
        <f t="shared" si="337"/>
        <v/>
      </c>
      <c r="S7023" s="91" t="str">
        <f t="shared" si="336"/>
        <v/>
      </c>
    </row>
    <row r="7024" spans="16:19" x14ac:dyDescent="0.2">
      <c r="P7024" s="134" t="str">
        <f t="shared" si="335"/>
        <v/>
      </c>
      <c r="Q7024" s="91" t="str">
        <f t="shared" si="337"/>
        <v/>
      </c>
      <c r="S7024" s="91" t="str">
        <f t="shared" si="336"/>
        <v/>
      </c>
    </row>
    <row r="7025" spans="16:19" x14ac:dyDescent="0.2">
      <c r="P7025" s="134" t="str">
        <f t="shared" si="335"/>
        <v/>
      </c>
      <c r="Q7025" s="91" t="str">
        <f t="shared" si="337"/>
        <v/>
      </c>
      <c r="S7025" s="91" t="str">
        <f t="shared" si="336"/>
        <v/>
      </c>
    </row>
    <row r="7026" spans="16:19" x14ac:dyDescent="0.2">
      <c r="P7026" s="134" t="str">
        <f t="shared" si="335"/>
        <v/>
      </c>
      <c r="Q7026" s="91" t="str">
        <f t="shared" si="337"/>
        <v/>
      </c>
      <c r="S7026" s="91" t="str">
        <f t="shared" si="336"/>
        <v/>
      </c>
    </row>
    <row r="7027" spans="16:19" x14ac:dyDescent="0.2">
      <c r="P7027" s="134" t="str">
        <f t="shared" si="335"/>
        <v/>
      </c>
      <c r="Q7027" s="91" t="str">
        <f t="shared" si="337"/>
        <v/>
      </c>
      <c r="S7027" s="91" t="str">
        <f t="shared" si="336"/>
        <v/>
      </c>
    </row>
    <row r="7028" spans="16:19" x14ac:dyDescent="0.2">
      <c r="P7028" s="134" t="str">
        <f t="shared" si="335"/>
        <v/>
      </c>
      <c r="Q7028" s="91" t="str">
        <f t="shared" si="337"/>
        <v/>
      </c>
      <c r="S7028" s="91" t="str">
        <f t="shared" si="336"/>
        <v/>
      </c>
    </row>
    <row r="7029" spans="16:19" x14ac:dyDescent="0.2">
      <c r="P7029" s="134" t="str">
        <f t="shared" si="335"/>
        <v/>
      </c>
      <c r="Q7029" s="91" t="str">
        <f t="shared" si="337"/>
        <v/>
      </c>
      <c r="S7029" s="91" t="str">
        <f t="shared" si="336"/>
        <v/>
      </c>
    </row>
    <row r="7030" spans="16:19" x14ac:dyDescent="0.2">
      <c r="P7030" s="134" t="str">
        <f t="shared" si="335"/>
        <v/>
      </c>
      <c r="Q7030" s="91" t="str">
        <f t="shared" si="337"/>
        <v/>
      </c>
      <c r="S7030" s="91" t="str">
        <f t="shared" si="336"/>
        <v/>
      </c>
    </row>
    <row r="7031" spans="16:19" x14ac:dyDescent="0.2">
      <c r="P7031" s="134" t="str">
        <f t="shared" si="335"/>
        <v/>
      </c>
      <c r="Q7031" s="91" t="str">
        <f t="shared" si="337"/>
        <v/>
      </c>
      <c r="S7031" s="91" t="str">
        <f t="shared" si="336"/>
        <v/>
      </c>
    </row>
    <row r="7032" spans="16:19" x14ac:dyDescent="0.2">
      <c r="P7032" s="134" t="str">
        <f t="shared" si="335"/>
        <v/>
      </c>
      <c r="Q7032" s="91" t="str">
        <f t="shared" si="337"/>
        <v/>
      </c>
      <c r="S7032" s="91" t="str">
        <f t="shared" si="336"/>
        <v/>
      </c>
    </row>
    <row r="7033" spans="16:19" x14ac:dyDescent="0.2">
      <c r="P7033" s="134" t="str">
        <f t="shared" si="335"/>
        <v/>
      </c>
      <c r="Q7033" s="91" t="str">
        <f t="shared" si="337"/>
        <v/>
      </c>
      <c r="S7033" s="91" t="str">
        <f t="shared" si="336"/>
        <v/>
      </c>
    </row>
    <row r="7034" spans="16:19" x14ac:dyDescent="0.2">
      <c r="P7034" s="134" t="str">
        <f t="shared" si="335"/>
        <v/>
      </c>
      <c r="Q7034" s="91" t="str">
        <f t="shared" si="337"/>
        <v/>
      </c>
      <c r="S7034" s="91" t="str">
        <f t="shared" si="336"/>
        <v/>
      </c>
    </row>
    <row r="7035" spans="16:19" x14ac:dyDescent="0.2">
      <c r="P7035" s="134" t="str">
        <f t="shared" si="335"/>
        <v/>
      </c>
      <c r="Q7035" s="91" t="str">
        <f t="shared" si="337"/>
        <v/>
      </c>
      <c r="S7035" s="91" t="str">
        <f t="shared" si="336"/>
        <v/>
      </c>
    </row>
    <row r="7036" spans="16:19" x14ac:dyDescent="0.2">
      <c r="P7036" s="134" t="str">
        <f t="shared" si="335"/>
        <v/>
      </c>
      <c r="Q7036" s="91" t="str">
        <f t="shared" si="337"/>
        <v/>
      </c>
      <c r="S7036" s="91" t="str">
        <f t="shared" si="336"/>
        <v/>
      </c>
    </row>
    <row r="7037" spans="16:19" x14ac:dyDescent="0.2">
      <c r="P7037" s="134" t="str">
        <f t="shared" si="335"/>
        <v/>
      </c>
      <c r="Q7037" s="91" t="str">
        <f t="shared" si="337"/>
        <v/>
      </c>
      <c r="S7037" s="91" t="str">
        <f t="shared" si="336"/>
        <v/>
      </c>
    </row>
    <row r="7038" spans="16:19" x14ac:dyDescent="0.2">
      <c r="P7038" s="134" t="str">
        <f t="shared" si="335"/>
        <v/>
      </c>
      <c r="Q7038" s="91" t="str">
        <f t="shared" si="337"/>
        <v/>
      </c>
      <c r="S7038" s="91" t="str">
        <f t="shared" si="336"/>
        <v/>
      </c>
    </row>
    <row r="7039" spans="16:19" x14ac:dyDescent="0.2">
      <c r="P7039" s="134" t="str">
        <f t="shared" si="335"/>
        <v/>
      </c>
      <c r="Q7039" s="91" t="str">
        <f t="shared" si="337"/>
        <v/>
      </c>
      <c r="S7039" s="91" t="str">
        <f t="shared" si="336"/>
        <v/>
      </c>
    </row>
    <row r="7040" spans="16:19" x14ac:dyDescent="0.2">
      <c r="P7040" s="134" t="str">
        <f t="shared" si="335"/>
        <v/>
      </c>
      <c r="Q7040" s="91" t="str">
        <f t="shared" si="337"/>
        <v/>
      </c>
      <c r="S7040" s="91" t="str">
        <f t="shared" si="336"/>
        <v/>
      </c>
    </row>
    <row r="7041" spans="16:19" x14ac:dyDescent="0.2">
      <c r="P7041" s="134" t="str">
        <f t="shared" si="335"/>
        <v/>
      </c>
      <c r="Q7041" s="91" t="str">
        <f t="shared" si="337"/>
        <v/>
      </c>
      <c r="S7041" s="91" t="str">
        <f t="shared" si="336"/>
        <v/>
      </c>
    </row>
    <row r="7042" spans="16:19" x14ac:dyDescent="0.2">
      <c r="P7042" s="134" t="str">
        <f t="shared" si="335"/>
        <v/>
      </c>
      <c r="Q7042" s="91" t="str">
        <f t="shared" si="337"/>
        <v/>
      </c>
      <c r="S7042" s="91" t="str">
        <f t="shared" si="336"/>
        <v/>
      </c>
    </row>
    <row r="7043" spans="16:19" x14ac:dyDescent="0.2">
      <c r="P7043" s="134" t="str">
        <f t="shared" ref="P7043:P7106" si="338">IF(A7043="","",1)</f>
        <v/>
      </c>
      <c r="Q7043" s="91" t="str">
        <f t="shared" si="337"/>
        <v/>
      </c>
      <c r="S7043" s="91" t="str">
        <f t="shared" ref="S7043:S7106" si="339">IF(T7043="AGENT",2,"")&amp;IF(T7043="CLIENT",1,"")</f>
        <v/>
      </c>
    </row>
    <row r="7044" spans="16:19" x14ac:dyDescent="0.2">
      <c r="P7044" s="134" t="str">
        <f t="shared" si="338"/>
        <v/>
      </c>
      <c r="Q7044" s="91" t="str">
        <f t="shared" ref="Q7044:Q7107" si="340">IF(OR(L7044="TROP CHER ALL IN", L7044="TROP CHER FOB", L7044="TROP CHER FRET", L7044="REP HORS DELAIS", L7044="PDT NON ADAPTE", L7044="CDE ANNULEE", L7044="AUTRE"),1, "")</f>
        <v/>
      </c>
      <c r="S7044" s="91" t="str">
        <f t="shared" si="339"/>
        <v/>
      </c>
    </row>
    <row r="7045" spans="16:19" x14ac:dyDescent="0.2">
      <c r="P7045" s="134" t="str">
        <f t="shared" si="338"/>
        <v/>
      </c>
      <c r="Q7045" s="91" t="str">
        <f t="shared" si="340"/>
        <v/>
      </c>
      <c r="S7045" s="91" t="str">
        <f t="shared" si="339"/>
        <v/>
      </c>
    </row>
    <row r="7046" spans="16:19" x14ac:dyDescent="0.2">
      <c r="P7046" s="134" t="str">
        <f t="shared" si="338"/>
        <v/>
      </c>
      <c r="Q7046" s="91" t="str">
        <f t="shared" si="340"/>
        <v/>
      </c>
      <c r="S7046" s="91" t="str">
        <f t="shared" si="339"/>
        <v/>
      </c>
    </row>
    <row r="7047" spans="16:19" x14ac:dyDescent="0.2">
      <c r="P7047" s="134" t="str">
        <f t="shared" si="338"/>
        <v/>
      </c>
      <c r="Q7047" s="91" t="str">
        <f t="shared" si="340"/>
        <v/>
      </c>
      <c r="S7047" s="91" t="str">
        <f t="shared" si="339"/>
        <v/>
      </c>
    </row>
    <row r="7048" spans="16:19" x14ac:dyDescent="0.2">
      <c r="P7048" s="134" t="str">
        <f t="shared" si="338"/>
        <v/>
      </c>
      <c r="Q7048" s="91" t="str">
        <f t="shared" si="340"/>
        <v/>
      </c>
      <c r="S7048" s="91" t="str">
        <f t="shared" si="339"/>
        <v/>
      </c>
    </row>
    <row r="7049" spans="16:19" x14ac:dyDescent="0.2">
      <c r="P7049" s="134" t="str">
        <f t="shared" si="338"/>
        <v/>
      </c>
      <c r="Q7049" s="91" t="str">
        <f t="shared" si="340"/>
        <v/>
      </c>
      <c r="S7049" s="91" t="str">
        <f t="shared" si="339"/>
        <v/>
      </c>
    </row>
    <row r="7050" spans="16:19" x14ac:dyDescent="0.2">
      <c r="P7050" s="134" t="str">
        <f t="shared" si="338"/>
        <v/>
      </c>
      <c r="Q7050" s="91" t="str">
        <f t="shared" si="340"/>
        <v/>
      </c>
      <c r="S7050" s="91" t="str">
        <f t="shared" si="339"/>
        <v/>
      </c>
    </row>
    <row r="7051" spans="16:19" x14ac:dyDescent="0.2">
      <c r="P7051" s="134" t="str">
        <f t="shared" si="338"/>
        <v/>
      </c>
      <c r="Q7051" s="91" t="str">
        <f t="shared" si="340"/>
        <v/>
      </c>
      <c r="S7051" s="91" t="str">
        <f t="shared" si="339"/>
        <v/>
      </c>
    </row>
    <row r="7052" spans="16:19" x14ac:dyDescent="0.2">
      <c r="P7052" s="134" t="str">
        <f t="shared" si="338"/>
        <v/>
      </c>
      <c r="Q7052" s="91" t="str">
        <f t="shared" si="340"/>
        <v/>
      </c>
      <c r="S7052" s="91" t="str">
        <f t="shared" si="339"/>
        <v/>
      </c>
    </row>
    <row r="7053" spans="16:19" x14ac:dyDescent="0.2">
      <c r="P7053" s="134" t="str">
        <f t="shared" si="338"/>
        <v/>
      </c>
      <c r="Q7053" s="91" t="str">
        <f t="shared" si="340"/>
        <v/>
      </c>
      <c r="S7053" s="91" t="str">
        <f t="shared" si="339"/>
        <v/>
      </c>
    </row>
    <row r="7054" spans="16:19" x14ac:dyDescent="0.2">
      <c r="P7054" s="134" t="str">
        <f t="shared" si="338"/>
        <v/>
      </c>
      <c r="Q7054" s="91" t="str">
        <f t="shared" si="340"/>
        <v/>
      </c>
      <c r="S7054" s="91" t="str">
        <f t="shared" si="339"/>
        <v/>
      </c>
    </row>
    <row r="7055" spans="16:19" x14ac:dyDescent="0.2">
      <c r="P7055" s="134" t="str">
        <f t="shared" si="338"/>
        <v/>
      </c>
      <c r="Q7055" s="91" t="str">
        <f t="shared" si="340"/>
        <v/>
      </c>
      <c r="S7055" s="91" t="str">
        <f t="shared" si="339"/>
        <v/>
      </c>
    </row>
    <row r="7056" spans="16:19" x14ac:dyDescent="0.2">
      <c r="P7056" s="134" t="str">
        <f t="shared" si="338"/>
        <v/>
      </c>
      <c r="Q7056" s="91" t="str">
        <f t="shared" si="340"/>
        <v/>
      </c>
      <c r="S7056" s="91" t="str">
        <f t="shared" si="339"/>
        <v/>
      </c>
    </row>
    <row r="7057" spans="16:19" x14ac:dyDescent="0.2">
      <c r="P7057" s="134" t="str">
        <f t="shared" si="338"/>
        <v/>
      </c>
      <c r="Q7057" s="91" t="str">
        <f t="shared" si="340"/>
        <v/>
      </c>
      <c r="S7057" s="91" t="str">
        <f t="shared" si="339"/>
        <v/>
      </c>
    </row>
    <row r="7058" spans="16:19" x14ac:dyDescent="0.2">
      <c r="P7058" s="134" t="str">
        <f t="shared" si="338"/>
        <v/>
      </c>
      <c r="Q7058" s="91" t="str">
        <f t="shared" si="340"/>
        <v/>
      </c>
      <c r="S7058" s="91" t="str">
        <f t="shared" si="339"/>
        <v/>
      </c>
    </row>
    <row r="7059" spans="16:19" x14ac:dyDescent="0.2">
      <c r="P7059" s="134" t="str">
        <f t="shared" si="338"/>
        <v/>
      </c>
      <c r="Q7059" s="91" t="str">
        <f t="shared" si="340"/>
        <v/>
      </c>
      <c r="S7059" s="91" t="str">
        <f t="shared" si="339"/>
        <v/>
      </c>
    </row>
    <row r="7060" spans="16:19" x14ac:dyDescent="0.2">
      <c r="P7060" s="134" t="str">
        <f t="shared" si="338"/>
        <v/>
      </c>
      <c r="Q7060" s="91" t="str">
        <f t="shared" si="340"/>
        <v/>
      </c>
      <c r="S7060" s="91" t="str">
        <f t="shared" si="339"/>
        <v/>
      </c>
    </row>
    <row r="7061" spans="16:19" x14ac:dyDescent="0.2">
      <c r="P7061" s="134" t="str">
        <f t="shared" si="338"/>
        <v/>
      </c>
      <c r="Q7061" s="91" t="str">
        <f t="shared" si="340"/>
        <v/>
      </c>
      <c r="S7061" s="91" t="str">
        <f t="shared" si="339"/>
        <v/>
      </c>
    </row>
    <row r="7062" spans="16:19" x14ac:dyDescent="0.2">
      <c r="P7062" s="134" t="str">
        <f t="shared" si="338"/>
        <v/>
      </c>
      <c r="Q7062" s="91" t="str">
        <f t="shared" si="340"/>
        <v/>
      </c>
      <c r="S7062" s="91" t="str">
        <f t="shared" si="339"/>
        <v/>
      </c>
    </row>
    <row r="7063" spans="16:19" x14ac:dyDescent="0.2">
      <c r="P7063" s="134" t="str">
        <f t="shared" si="338"/>
        <v/>
      </c>
      <c r="Q7063" s="91" t="str">
        <f t="shared" si="340"/>
        <v/>
      </c>
      <c r="S7063" s="91" t="str">
        <f t="shared" si="339"/>
        <v/>
      </c>
    </row>
    <row r="7064" spans="16:19" x14ac:dyDescent="0.2">
      <c r="P7064" s="134" t="str">
        <f t="shared" si="338"/>
        <v/>
      </c>
      <c r="Q7064" s="91" t="str">
        <f t="shared" si="340"/>
        <v/>
      </c>
      <c r="S7064" s="91" t="str">
        <f t="shared" si="339"/>
        <v/>
      </c>
    </row>
    <row r="7065" spans="16:19" x14ac:dyDescent="0.2">
      <c r="P7065" s="134" t="str">
        <f t="shared" si="338"/>
        <v/>
      </c>
      <c r="Q7065" s="91" t="str">
        <f t="shared" si="340"/>
        <v/>
      </c>
      <c r="S7065" s="91" t="str">
        <f t="shared" si="339"/>
        <v/>
      </c>
    </row>
    <row r="7066" spans="16:19" x14ac:dyDescent="0.2">
      <c r="P7066" s="134" t="str">
        <f t="shared" si="338"/>
        <v/>
      </c>
      <c r="Q7066" s="91" t="str">
        <f t="shared" si="340"/>
        <v/>
      </c>
      <c r="S7066" s="91" t="str">
        <f t="shared" si="339"/>
        <v/>
      </c>
    </row>
    <row r="7067" spans="16:19" x14ac:dyDescent="0.2">
      <c r="P7067" s="134" t="str">
        <f t="shared" si="338"/>
        <v/>
      </c>
      <c r="Q7067" s="91" t="str">
        <f t="shared" si="340"/>
        <v/>
      </c>
      <c r="S7067" s="91" t="str">
        <f t="shared" si="339"/>
        <v/>
      </c>
    </row>
    <row r="7068" spans="16:19" x14ac:dyDescent="0.2">
      <c r="P7068" s="134" t="str">
        <f t="shared" si="338"/>
        <v/>
      </c>
      <c r="Q7068" s="91" t="str">
        <f t="shared" si="340"/>
        <v/>
      </c>
      <c r="S7068" s="91" t="str">
        <f t="shared" si="339"/>
        <v/>
      </c>
    </row>
    <row r="7069" spans="16:19" x14ac:dyDescent="0.2">
      <c r="P7069" s="134" t="str">
        <f t="shared" si="338"/>
        <v/>
      </c>
      <c r="Q7069" s="91" t="str">
        <f t="shared" si="340"/>
        <v/>
      </c>
      <c r="S7069" s="91" t="str">
        <f t="shared" si="339"/>
        <v/>
      </c>
    </row>
    <row r="7070" spans="16:19" x14ac:dyDescent="0.2">
      <c r="P7070" s="134" t="str">
        <f t="shared" si="338"/>
        <v/>
      </c>
      <c r="Q7070" s="91" t="str">
        <f t="shared" si="340"/>
        <v/>
      </c>
      <c r="S7070" s="91" t="str">
        <f t="shared" si="339"/>
        <v/>
      </c>
    </row>
    <row r="7071" spans="16:19" x14ac:dyDescent="0.2">
      <c r="P7071" s="134" t="str">
        <f t="shared" si="338"/>
        <v/>
      </c>
      <c r="Q7071" s="91" t="str">
        <f t="shared" si="340"/>
        <v/>
      </c>
      <c r="S7071" s="91" t="str">
        <f t="shared" si="339"/>
        <v/>
      </c>
    </row>
    <row r="7072" spans="16:19" x14ac:dyDescent="0.2">
      <c r="P7072" s="134" t="str">
        <f t="shared" si="338"/>
        <v/>
      </c>
      <c r="Q7072" s="91" t="str">
        <f t="shared" si="340"/>
        <v/>
      </c>
      <c r="S7072" s="91" t="str">
        <f t="shared" si="339"/>
        <v/>
      </c>
    </row>
    <row r="7073" spans="16:19" x14ac:dyDescent="0.2">
      <c r="P7073" s="134" t="str">
        <f t="shared" si="338"/>
        <v/>
      </c>
      <c r="Q7073" s="91" t="str">
        <f t="shared" si="340"/>
        <v/>
      </c>
      <c r="S7073" s="91" t="str">
        <f t="shared" si="339"/>
        <v/>
      </c>
    </row>
    <row r="7074" spans="16:19" x14ac:dyDescent="0.2">
      <c r="P7074" s="134" t="str">
        <f t="shared" si="338"/>
        <v/>
      </c>
      <c r="Q7074" s="91" t="str">
        <f t="shared" si="340"/>
        <v/>
      </c>
      <c r="S7074" s="91" t="str">
        <f t="shared" si="339"/>
        <v/>
      </c>
    </row>
    <row r="7075" spans="16:19" x14ac:dyDescent="0.2">
      <c r="P7075" s="134" t="str">
        <f t="shared" si="338"/>
        <v/>
      </c>
      <c r="Q7075" s="91" t="str">
        <f t="shared" si="340"/>
        <v/>
      </c>
      <c r="S7075" s="91" t="str">
        <f t="shared" si="339"/>
        <v/>
      </c>
    </row>
    <row r="7076" spans="16:19" x14ac:dyDescent="0.2">
      <c r="P7076" s="134" t="str">
        <f t="shared" si="338"/>
        <v/>
      </c>
      <c r="Q7076" s="91" t="str">
        <f t="shared" si="340"/>
        <v/>
      </c>
      <c r="S7076" s="91" t="str">
        <f t="shared" si="339"/>
        <v/>
      </c>
    </row>
    <row r="7077" spans="16:19" x14ac:dyDescent="0.2">
      <c r="P7077" s="134" t="str">
        <f t="shared" si="338"/>
        <v/>
      </c>
      <c r="Q7077" s="91" t="str">
        <f t="shared" si="340"/>
        <v/>
      </c>
      <c r="S7077" s="91" t="str">
        <f t="shared" si="339"/>
        <v/>
      </c>
    </row>
    <row r="7078" spans="16:19" x14ac:dyDescent="0.2">
      <c r="P7078" s="134" t="str">
        <f t="shared" si="338"/>
        <v/>
      </c>
      <c r="Q7078" s="91" t="str">
        <f t="shared" si="340"/>
        <v/>
      </c>
      <c r="S7078" s="91" t="str">
        <f t="shared" si="339"/>
        <v/>
      </c>
    </row>
    <row r="7079" spans="16:19" x14ac:dyDescent="0.2">
      <c r="P7079" s="134" t="str">
        <f t="shared" si="338"/>
        <v/>
      </c>
      <c r="Q7079" s="91" t="str">
        <f t="shared" si="340"/>
        <v/>
      </c>
      <c r="S7079" s="91" t="str">
        <f t="shared" si="339"/>
        <v/>
      </c>
    </row>
    <row r="7080" spans="16:19" x14ac:dyDescent="0.2">
      <c r="P7080" s="134" t="str">
        <f t="shared" si="338"/>
        <v/>
      </c>
      <c r="Q7080" s="91" t="str">
        <f t="shared" si="340"/>
        <v/>
      </c>
      <c r="S7080" s="91" t="str">
        <f t="shared" si="339"/>
        <v/>
      </c>
    </row>
    <row r="7081" spans="16:19" x14ac:dyDescent="0.2">
      <c r="P7081" s="134" t="str">
        <f t="shared" si="338"/>
        <v/>
      </c>
      <c r="Q7081" s="91" t="str">
        <f t="shared" si="340"/>
        <v/>
      </c>
      <c r="S7081" s="91" t="str">
        <f t="shared" si="339"/>
        <v/>
      </c>
    </row>
    <row r="7082" spans="16:19" x14ac:dyDescent="0.2">
      <c r="P7082" s="134" t="str">
        <f t="shared" si="338"/>
        <v/>
      </c>
      <c r="Q7082" s="91" t="str">
        <f t="shared" si="340"/>
        <v/>
      </c>
      <c r="S7082" s="91" t="str">
        <f t="shared" si="339"/>
        <v/>
      </c>
    </row>
    <row r="7083" spans="16:19" x14ac:dyDescent="0.2">
      <c r="P7083" s="134" t="str">
        <f t="shared" si="338"/>
        <v/>
      </c>
      <c r="Q7083" s="91" t="str">
        <f t="shared" si="340"/>
        <v/>
      </c>
      <c r="S7083" s="91" t="str">
        <f t="shared" si="339"/>
        <v/>
      </c>
    </row>
    <row r="7084" spans="16:19" x14ac:dyDescent="0.2">
      <c r="P7084" s="134" t="str">
        <f t="shared" si="338"/>
        <v/>
      </c>
      <c r="Q7084" s="91" t="str">
        <f t="shared" si="340"/>
        <v/>
      </c>
      <c r="S7084" s="91" t="str">
        <f t="shared" si="339"/>
        <v/>
      </c>
    </row>
    <row r="7085" spans="16:19" x14ac:dyDescent="0.2">
      <c r="P7085" s="134" t="str">
        <f t="shared" si="338"/>
        <v/>
      </c>
      <c r="Q7085" s="91" t="str">
        <f t="shared" si="340"/>
        <v/>
      </c>
      <c r="S7085" s="91" t="str">
        <f t="shared" si="339"/>
        <v/>
      </c>
    </row>
    <row r="7086" spans="16:19" x14ac:dyDescent="0.2">
      <c r="P7086" s="134" t="str">
        <f t="shared" si="338"/>
        <v/>
      </c>
      <c r="Q7086" s="91" t="str">
        <f t="shared" si="340"/>
        <v/>
      </c>
      <c r="S7086" s="91" t="str">
        <f t="shared" si="339"/>
        <v/>
      </c>
    </row>
    <row r="7087" spans="16:19" x14ac:dyDescent="0.2">
      <c r="P7087" s="134" t="str">
        <f t="shared" si="338"/>
        <v/>
      </c>
      <c r="Q7087" s="91" t="str">
        <f t="shared" si="340"/>
        <v/>
      </c>
      <c r="S7087" s="91" t="str">
        <f t="shared" si="339"/>
        <v/>
      </c>
    </row>
    <row r="7088" spans="16:19" x14ac:dyDescent="0.2">
      <c r="P7088" s="134" t="str">
        <f t="shared" si="338"/>
        <v/>
      </c>
      <c r="Q7088" s="91" t="str">
        <f t="shared" si="340"/>
        <v/>
      </c>
      <c r="S7088" s="91" t="str">
        <f t="shared" si="339"/>
        <v/>
      </c>
    </row>
    <row r="7089" spans="16:19" x14ac:dyDescent="0.2">
      <c r="P7089" s="134" t="str">
        <f t="shared" si="338"/>
        <v/>
      </c>
      <c r="Q7089" s="91" t="str">
        <f t="shared" si="340"/>
        <v/>
      </c>
      <c r="S7089" s="91" t="str">
        <f t="shared" si="339"/>
        <v/>
      </c>
    </row>
    <row r="7090" spans="16:19" x14ac:dyDescent="0.2">
      <c r="P7090" s="134" t="str">
        <f t="shared" si="338"/>
        <v/>
      </c>
      <c r="Q7090" s="91" t="str">
        <f t="shared" si="340"/>
        <v/>
      </c>
      <c r="S7090" s="91" t="str">
        <f t="shared" si="339"/>
        <v/>
      </c>
    </row>
    <row r="7091" spans="16:19" x14ac:dyDescent="0.2">
      <c r="P7091" s="134" t="str">
        <f t="shared" si="338"/>
        <v/>
      </c>
      <c r="Q7091" s="91" t="str">
        <f t="shared" si="340"/>
        <v/>
      </c>
      <c r="S7091" s="91" t="str">
        <f t="shared" si="339"/>
        <v/>
      </c>
    </row>
    <row r="7092" spans="16:19" x14ac:dyDescent="0.2">
      <c r="P7092" s="134" t="str">
        <f t="shared" si="338"/>
        <v/>
      </c>
      <c r="Q7092" s="91" t="str">
        <f t="shared" si="340"/>
        <v/>
      </c>
      <c r="S7092" s="91" t="str">
        <f t="shared" si="339"/>
        <v/>
      </c>
    </row>
    <row r="7093" spans="16:19" x14ac:dyDescent="0.2">
      <c r="P7093" s="134" t="str">
        <f t="shared" si="338"/>
        <v/>
      </c>
      <c r="Q7093" s="91" t="str">
        <f t="shared" si="340"/>
        <v/>
      </c>
      <c r="S7093" s="91" t="str">
        <f t="shared" si="339"/>
        <v/>
      </c>
    </row>
    <row r="7094" spans="16:19" x14ac:dyDescent="0.2">
      <c r="P7094" s="134" t="str">
        <f t="shared" si="338"/>
        <v/>
      </c>
      <c r="Q7094" s="91" t="str">
        <f t="shared" si="340"/>
        <v/>
      </c>
      <c r="S7094" s="91" t="str">
        <f t="shared" si="339"/>
        <v/>
      </c>
    </row>
    <row r="7095" spans="16:19" x14ac:dyDescent="0.2">
      <c r="P7095" s="134" t="str">
        <f t="shared" si="338"/>
        <v/>
      </c>
      <c r="Q7095" s="91" t="str">
        <f t="shared" si="340"/>
        <v/>
      </c>
      <c r="S7095" s="91" t="str">
        <f t="shared" si="339"/>
        <v/>
      </c>
    </row>
    <row r="7096" spans="16:19" x14ac:dyDescent="0.2">
      <c r="P7096" s="134" t="str">
        <f t="shared" si="338"/>
        <v/>
      </c>
      <c r="Q7096" s="91" t="str">
        <f t="shared" si="340"/>
        <v/>
      </c>
      <c r="S7096" s="91" t="str">
        <f t="shared" si="339"/>
        <v/>
      </c>
    </row>
    <row r="7097" spans="16:19" x14ac:dyDescent="0.2">
      <c r="P7097" s="134" t="str">
        <f t="shared" si="338"/>
        <v/>
      </c>
      <c r="Q7097" s="91" t="str">
        <f t="shared" si="340"/>
        <v/>
      </c>
      <c r="S7097" s="91" t="str">
        <f t="shared" si="339"/>
        <v/>
      </c>
    </row>
    <row r="7098" spans="16:19" x14ac:dyDescent="0.2">
      <c r="P7098" s="134" t="str">
        <f t="shared" si="338"/>
        <v/>
      </c>
      <c r="Q7098" s="91" t="str">
        <f t="shared" si="340"/>
        <v/>
      </c>
      <c r="S7098" s="91" t="str">
        <f t="shared" si="339"/>
        <v/>
      </c>
    </row>
    <row r="7099" spans="16:19" x14ac:dyDescent="0.2">
      <c r="P7099" s="134" t="str">
        <f t="shared" si="338"/>
        <v/>
      </c>
      <c r="Q7099" s="91" t="str">
        <f t="shared" si="340"/>
        <v/>
      </c>
      <c r="S7099" s="91" t="str">
        <f t="shared" si="339"/>
        <v/>
      </c>
    </row>
    <row r="7100" spans="16:19" x14ac:dyDescent="0.2">
      <c r="P7100" s="134" t="str">
        <f t="shared" si="338"/>
        <v/>
      </c>
      <c r="Q7100" s="91" t="str">
        <f t="shared" si="340"/>
        <v/>
      </c>
      <c r="S7100" s="91" t="str">
        <f t="shared" si="339"/>
        <v/>
      </c>
    </row>
    <row r="7101" spans="16:19" x14ac:dyDescent="0.2">
      <c r="P7101" s="134" t="str">
        <f t="shared" si="338"/>
        <v/>
      </c>
      <c r="Q7101" s="91" t="str">
        <f t="shared" si="340"/>
        <v/>
      </c>
      <c r="S7101" s="91" t="str">
        <f t="shared" si="339"/>
        <v/>
      </c>
    </row>
    <row r="7102" spans="16:19" x14ac:dyDescent="0.2">
      <c r="P7102" s="134" t="str">
        <f t="shared" si="338"/>
        <v/>
      </c>
      <c r="Q7102" s="91" t="str">
        <f t="shared" si="340"/>
        <v/>
      </c>
      <c r="S7102" s="91" t="str">
        <f t="shared" si="339"/>
        <v/>
      </c>
    </row>
    <row r="7103" spans="16:19" x14ac:dyDescent="0.2">
      <c r="P7103" s="134" t="str">
        <f t="shared" si="338"/>
        <v/>
      </c>
      <c r="Q7103" s="91" t="str">
        <f t="shared" si="340"/>
        <v/>
      </c>
      <c r="S7103" s="91" t="str">
        <f t="shared" si="339"/>
        <v/>
      </c>
    </row>
    <row r="7104" spans="16:19" x14ac:dyDescent="0.2">
      <c r="P7104" s="134" t="str">
        <f t="shared" si="338"/>
        <v/>
      </c>
      <c r="Q7104" s="91" t="str">
        <f t="shared" si="340"/>
        <v/>
      </c>
      <c r="S7104" s="91" t="str">
        <f t="shared" si="339"/>
        <v/>
      </c>
    </row>
    <row r="7105" spans="16:19" x14ac:dyDescent="0.2">
      <c r="P7105" s="134" t="str">
        <f t="shared" si="338"/>
        <v/>
      </c>
      <c r="Q7105" s="91" t="str">
        <f t="shared" si="340"/>
        <v/>
      </c>
      <c r="S7105" s="91" t="str">
        <f t="shared" si="339"/>
        <v/>
      </c>
    </row>
    <row r="7106" spans="16:19" x14ac:dyDescent="0.2">
      <c r="P7106" s="134" t="str">
        <f t="shared" si="338"/>
        <v/>
      </c>
      <c r="Q7106" s="91" t="str">
        <f t="shared" si="340"/>
        <v/>
      </c>
      <c r="S7106" s="91" t="str">
        <f t="shared" si="339"/>
        <v/>
      </c>
    </row>
    <row r="7107" spans="16:19" x14ac:dyDescent="0.2">
      <c r="P7107" s="134" t="str">
        <f t="shared" ref="P7107:P7170" si="341">IF(A7107="","",1)</f>
        <v/>
      </c>
      <c r="Q7107" s="91" t="str">
        <f t="shared" si="340"/>
        <v/>
      </c>
      <c r="S7107" s="91" t="str">
        <f t="shared" ref="S7107:S7170" si="342">IF(T7107="AGENT",2,"")&amp;IF(T7107="CLIENT",1,"")</f>
        <v/>
      </c>
    </row>
    <row r="7108" spans="16:19" x14ac:dyDescent="0.2">
      <c r="P7108" s="134" t="str">
        <f t="shared" si="341"/>
        <v/>
      </c>
      <c r="Q7108" s="91" t="str">
        <f t="shared" ref="Q7108:Q7171" si="343">IF(OR(L7108="TROP CHER ALL IN", L7108="TROP CHER FOB", L7108="TROP CHER FRET", L7108="REP HORS DELAIS", L7108="PDT NON ADAPTE", L7108="CDE ANNULEE", L7108="AUTRE"),1, "")</f>
        <v/>
      </c>
      <c r="S7108" s="91" t="str">
        <f t="shared" si="342"/>
        <v/>
      </c>
    </row>
    <row r="7109" spans="16:19" x14ac:dyDescent="0.2">
      <c r="P7109" s="134" t="str">
        <f t="shared" si="341"/>
        <v/>
      </c>
      <c r="Q7109" s="91" t="str">
        <f t="shared" si="343"/>
        <v/>
      </c>
      <c r="S7109" s="91" t="str">
        <f t="shared" si="342"/>
        <v/>
      </c>
    </row>
    <row r="7110" spans="16:19" x14ac:dyDescent="0.2">
      <c r="P7110" s="134" t="str">
        <f t="shared" si="341"/>
        <v/>
      </c>
      <c r="Q7110" s="91" t="str">
        <f t="shared" si="343"/>
        <v/>
      </c>
      <c r="S7110" s="91" t="str">
        <f t="shared" si="342"/>
        <v/>
      </c>
    </row>
    <row r="7111" spans="16:19" x14ac:dyDescent="0.2">
      <c r="P7111" s="134" t="str">
        <f t="shared" si="341"/>
        <v/>
      </c>
      <c r="Q7111" s="91" t="str">
        <f t="shared" si="343"/>
        <v/>
      </c>
      <c r="S7111" s="91" t="str">
        <f t="shared" si="342"/>
        <v/>
      </c>
    </row>
    <row r="7112" spans="16:19" x14ac:dyDescent="0.2">
      <c r="P7112" s="134" t="str">
        <f t="shared" si="341"/>
        <v/>
      </c>
      <c r="Q7112" s="91" t="str">
        <f t="shared" si="343"/>
        <v/>
      </c>
      <c r="S7112" s="91" t="str">
        <f t="shared" si="342"/>
        <v/>
      </c>
    </row>
    <row r="7113" spans="16:19" x14ac:dyDescent="0.2">
      <c r="P7113" s="134" t="str">
        <f t="shared" si="341"/>
        <v/>
      </c>
      <c r="Q7113" s="91" t="str">
        <f t="shared" si="343"/>
        <v/>
      </c>
      <c r="S7113" s="91" t="str">
        <f t="shared" si="342"/>
        <v/>
      </c>
    </row>
    <row r="7114" spans="16:19" x14ac:dyDescent="0.2">
      <c r="P7114" s="134" t="str">
        <f t="shared" si="341"/>
        <v/>
      </c>
      <c r="Q7114" s="91" t="str">
        <f t="shared" si="343"/>
        <v/>
      </c>
      <c r="S7114" s="91" t="str">
        <f t="shared" si="342"/>
        <v/>
      </c>
    </row>
    <row r="7115" spans="16:19" x14ac:dyDescent="0.2">
      <c r="P7115" s="134" t="str">
        <f t="shared" si="341"/>
        <v/>
      </c>
      <c r="Q7115" s="91" t="str">
        <f t="shared" si="343"/>
        <v/>
      </c>
      <c r="S7115" s="91" t="str">
        <f t="shared" si="342"/>
        <v/>
      </c>
    </row>
    <row r="7116" spans="16:19" x14ac:dyDescent="0.2">
      <c r="P7116" s="134" t="str">
        <f t="shared" si="341"/>
        <v/>
      </c>
      <c r="Q7116" s="91" t="str">
        <f t="shared" si="343"/>
        <v/>
      </c>
      <c r="S7116" s="91" t="str">
        <f t="shared" si="342"/>
        <v/>
      </c>
    </row>
    <row r="7117" spans="16:19" x14ac:dyDescent="0.2">
      <c r="P7117" s="134" t="str">
        <f t="shared" si="341"/>
        <v/>
      </c>
      <c r="Q7117" s="91" t="str">
        <f t="shared" si="343"/>
        <v/>
      </c>
      <c r="S7117" s="91" t="str">
        <f t="shared" si="342"/>
        <v/>
      </c>
    </row>
    <row r="7118" spans="16:19" x14ac:dyDescent="0.2">
      <c r="P7118" s="134" t="str">
        <f t="shared" si="341"/>
        <v/>
      </c>
      <c r="Q7118" s="91" t="str">
        <f t="shared" si="343"/>
        <v/>
      </c>
      <c r="S7118" s="91" t="str">
        <f t="shared" si="342"/>
        <v/>
      </c>
    </row>
    <row r="7119" spans="16:19" x14ac:dyDescent="0.2">
      <c r="P7119" s="134" t="str">
        <f t="shared" si="341"/>
        <v/>
      </c>
      <c r="Q7119" s="91" t="str">
        <f t="shared" si="343"/>
        <v/>
      </c>
      <c r="S7119" s="91" t="str">
        <f t="shared" si="342"/>
        <v/>
      </c>
    </row>
    <row r="7120" spans="16:19" x14ac:dyDescent="0.2">
      <c r="P7120" s="134" t="str">
        <f t="shared" si="341"/>
        <v/>
      </c>
      <c r="Q7120" s="91" t="str">
        <f t="shared" si="343"/>
        <v/>
      </c>
      <c r="S7120" s="91" t="str">
        <f t="shared" si="342"/>
        <v/>
      </c>
    </row>
    <row r="7121" spans="16:19" x14ac:dyDescent="0.2">
      <c r="P7121" s="134" t="str">
        <f t="shared" si="341"/>
        <v/>
      </c>
      <c r="Q7121" s="91" t="str">
        <f t="shared" si="343"/>
        <v/>
      </c>
      <c r="S7121" s="91" t="str">
        <f t="shared" si="342"/>
        <v/>
      </c>
    </row>
    <row r="7122" spans="16:19" x14ac:dyDescent="0.2">
      <c r="P7122" s="134" t="str">
        <f t="shared" si="341"/>
        <v/>
      </c>
      <c r="Q7122" s="91" t="str">
        <f t="shared" si="343"/>
        <v/>
      </c>
      <c r="S7122" s="91" t="str">
        <f t="shared" si="342"/>
        <v/>
      </c>
    </row>
    <row r="7123" spans="16:19" x14ac:dyDescent="0.2">
      <c r="P7123" s="134" t="str">
        <f t="shared" si="341"/>
        <v/>
      </c>
      <c r="Q7123" s="91" t="str">
        <f t="shared" si="343"/>
        <v/>
      </c>
      <c r="S7123" s="91" t="str">
        <f t="shared" si="342"/>
        <v/>
      </c>
    </row>
    <row r="7124" spans="16:19" x14ac:dyDescent="0.2">
      <c r="P7124" s="134" t="str">
        <f t="shared" si="341"/>
        <v/>
      </c>
      <c r="Q7124" s="91" t="str">
        <f t="shared" si="343"/>
        <v/>
      </c>
      <c r="S7124" s="91" t="str">
        <f t="shared" si="342"/>
        <v/>
      </c>
    </row>
    <row r="7125" spans="16:19" x14ac:dyDescent="0.2">
      <c r="P7125" s="134" t="str">
        <f t="shared" si="341"/>
        <v/>
      </c>
      <c r="Q7125" s="91" t="str">
        <f t="shared" si="343"/>
        <v/>
      </c>
      <c r="S7125" s="91" t="str">
        <f t="shared" si="342"/>
        <v/>
      </c>
    </row>
    <row r="7126" spans="16:19" x14ac:dyDescent="0.2">
      <c r="P7126" s="134" t="str">
        <f t="shared" si="341"/>
        <v/>
      </c>
      <c r="Q7126" s="91" t="str">
        <f t="shared" si="343"/>
        <v/>
      </c>
      <c r="S7126" s="91" t="str">
        <f t="shared" si="342"/>
        <v/>
      </c>
    </row>
    <row r="7127" spans="16:19" x14ac:dyDescent="0.2">
      <c r="P7127" s="134" t="str">
        <f t="shared" si="341"/>
        <v/>
      </c>
      <c r="Q7127" s="91" t="str">
        <f t="shared" si="343"/>
        <v/>
      </c>
      <c r="S7127" s="91" t="str">
        <f t="shared" si="342"/>
        <v/>
      </c>
    </row>
    <row r="7128" spans="16:19" x14ac:dyDescent="0.2">
      <c r="P7128" s="134" t="str">
        <f t="shared" si="341"/>
        <v/>
      </c>
      <c r="Q7128" s="91" t="str">
        <f t="shared" si="343"/>
        <v/>
      </c>
      <c r="S7128" s="91" t="str">
        <f t="shared" si="342"/>
        <v/>
      </c>
    </row>
    <row r="7129" spans="16:19" x14ac:dyDescent="0.2">
      <c r="P7129" s="134" t="str">
        <f t="shared" si="341"/>
        <v/>
      </c>
      <c r="Q7129" s="91" t="str">
        <f t="shared" si="343"/>
        <v/>
      </c>
      <c r="S7129" s="91" t="str">
        <f t="shared" si="342"/>
        <v/>
      </c>
    </row>
    <row r="7130" spans="16:19" x14ac:dyDescent="0.2">
      <c r="P7130" s="134" t="str">
        <f t="shared" si="341"/>
        <v/>
      </c>
      <c r="Q7130" s="91" t="str">
        <f t="shared" si="343"/>
        <v/>
      </c>
      <c r="S7130" s="91" t="str">
        <f t="shared" si="342"/>
        <v/>
      </c>
    </row>
    <row r="7131" spans="16:19" x14ac:dyDescent="0.2">
      <c r="P7131" s="134" t="str">
        <f t="shared" si="341"/>
        <v/>
      </c>
      <c r="Q7131" s="91" t="str">
        <f t="shared" si="343"/>
        <v/>
      </c>
      <c r="S7131" s="91" t="str">
        <f t="shared" si="342"/>
        <v/>
      </c>
    </row>
    <row r="7132" spans="16:19" x14ac:dyDescent="0.2">
      <c r="P7132" s="134" t="str">
        <f t="shared" si="341"/>
        <v/>
      </c>
      <c r="Q7132" s="91" t="str">
        <f t="shared" si="343"/>
        <v/>
      </c>
      <c r="S7132" s="91" t="str">
        <f t="shared" si="342"/>
        <v/>
      </c>
    </row>
    <row r="7133" spans="16:19" x14ac:dyDescent="0.2">
      <c r="P7133" s="134" t="str">
        <f t="shared" si="341"/>
        <v/>
      </c>
      <c r="Q7133" s="91" t="str">
        <f t="shared" si="343"/>
        <v/>
      </c>
      <c r="S7133" s="91" t="str">
        <f t="shared" si="342"/>
        <v/>
      </c>
    </row>
    <row r="7134" spans="16:19" x14ac:dyDescent="0.2">
      <c r="P7134" s="134" t="str">
        <f t="shared" si="341"/>
        <v/>
      </c>
      <c r="Q7134" s="91" t="str">
        <f t="shared" si="343"/>
        <v/>
      </c>
      <c r="S7134" s="91" t="str">
        <f t="shared" si="342"/>
        <v/>
      </c>
    </row>
    <row r="7135" spans="16:19" x14ac:dyDescent="0.2">
      <c r="P7135" s="134" t="str">
        <f t="shared" si="341"/>
        <v/>
      </c>
      <c r="Q7135" s="91" t="str">
        <f t="shared" si="343"/>
        <v/>
      </c>
      <c r="S7135" s="91" t="str">
        <f t="shared" si="342"/>
        <v/>
      </c>
    </row>
    <row r="7136" spans="16:19" x14ac:dyDescent="0.2">
      <c r="P7136" s="134" t="str">
        <f t="shared" si="341"/>
        <v/>
      </c>
      <c r="Q7136" s="91" t="str">
        <f t="shared" si="343"/>
        <v/>
      </c>
      <c r="S7136" s="91" t="str">
        <f t="shared" si="342"/>
        <v/>
      </c>
    </row>
    <row r="7137" spans="16:19" x14ac:dyDescent="0.2">
      <c r="P7137" s="134" t="str">
        <f t="shared" si="341"/>
        <v/>
      </c>
      <c r="Q7137" s="91" t="str">
        <f t="shared" si="343"/>
        <v/>
      </c>
      <c r="S7137" s="91" t="str">
        <f t="shared" si="342"/>
        <v/>
      </c>
    </row>
    <row r="7138" spans="16:19" x14ac:dyDescent="0.2">
      <c r="P7138" s="134" t="str">
        <f t="shared" si="341"/>
        <v/>
      </c>
      <c r="Q7138" s="91" t="str">
        <f t="shared" si="343"/>
        <v/>
      </c>
      <c r="S7138" s="91" t="str">
        <f t="shared" si="342"/>
        <v/>
      </c>
    </row>
    <row r="7139" spans="16:19" x14ac:dyDescent="0.2">
      <c r="P7139" s="134" t="str">
        <f t="shared" si="341"/>
        <v/>
      </c>
      <c r="Q7139" s="91" t="str">
        <f t="shared" si="343"/>
        <v/>
      </c>
      <c r="S7139" s="91" t="str">
        <f t="shared" si="342"/>
        <v/>
      </c>
    </row>
    <row r="7140" spans="16:19" x14ac:dyDescent="0.2">
      <c r="P7140" s="134" t="str">
        <f t="shared" si="341"/>
        <v/>
      </c>
      <c r="Q7140" s="91" t="str">
        <f t="shared" si="343"/>
        <v/>
      </c>
      <c r="S7140" s="91" t="str">
        <f t="shared" si="342"/>
        <v/>
      </c>
    </row>
    <row r="7141" spans="16:19" x14ac:dyDescent="0.2">
      <c r="P7141" s="134" t="str">
        <f t="shared" si="341"/>
        <v/>
      </c>
      <c r="Q7141" s="91" t="str">
        <f t="shared" si="343"/>
        <v/>
      </c>
      <c r="S7141" s="91" t="str">
        <f t="shared" si="342"/>
        <v/>
      </c>
    </row>
    <row r="7142" spans="16:19" x14ac:dyDescent="0.2">
      <c r="P7142" s="134" t="str">
        <f t="shared" si="341"/>
        <v/>
      </c>
      <c r="Q7142" s="91" t="str">
        <f t="shared" si="343"/>
        <v/>
      </c>
      <c r="S7142" s="91" t="str">
        <f t="shared" si="342"/>
        <v/>
      </c>
    </row>
    <row r="7143" spans="16:19" x14ac:dyDescent="0.2">
      <c r="P7143" s="134" t="str">
        <f t="shared" si="341"/>
        <v/>
      </c>
      <c r="Q7143" s="91" t="str">
        <f t="shared" si="343"/>
        <v/>
      </c>
      <c r="S7143" s="91" t="str">
        <f t="shared" si="342"/>
        <v/>
      </c>
    </row>
    <row r="7144" spans="16:19" x14ac:dyDescent="0.2">
      <c r="P7144" s="134" t="str">
        <f t="shared" si="341"/>
        <v/>
      </c>
      <c r="Q7144" s="91" t="str">
        <f t="shared" si="343"/>
        <v/>
      </c>
      <c r="S7144" s="91" t="str">
        <f t="shared" si="342"/>
        <v/>
      </c>
    </row>
    <row r="7145" spans="16:19" x14ac:dyDescent="0.2">
      <c r="P7145" s="134" t="str">
        <f t="shared" si="341"/>
        <v/>
      </c>
      <c r="Q7145" s="91" t="str">
        <f t="shared" si="343"/>
        <v/>
      </c>
      <c r="S7145" s="91" t="str">
        <f t="shared" si="342"/>
        <v/>
      </c>
    </row>
    <row r="7146" spans="16:19" x14ac:dyDescent="0.2">
      <c r="P7146" s="134" t="str">
        <f t="shared" si="341"/>
        <v/>
      </c>
      <c r="Q7146" s="91" t="str">
        <f t="shared" si="343"/>
        <v/>
      </c>
      <c r="S7146" s="91" t="str">
        <f t="shared" si="342"/>
        <v/>
      </c>
    </row>
    <row r="7147" spans="16:19" x14ac:dyDescent="0.2">
      <c r="P7147" s="134" t="str">
        <f t="shared" si="341"/>
        <v/>
      </c>
      <c r="Q7147" s="91" t="str">
        <f t="shared" si="343"/>
        <v/>
      </c>
      <c r="S7147" s="91" t="str">
        <f t="shared" si="342"/>
        <v/>
      </c>
    </row>
    <row r="7148" spans="16:19" x14ac:dyDescent="0.2">
      <c r="P7148" s="134" t="str">
        <f t="shared" si="341"/>
        <v/>
      </c>
      <c r="Q7148" s="91" t="str">
        <f t="shared" si="343"/>
        <v/>
      </c>
      <c r="S7148" s="91" t="str">
        <f t="shared" si="342"/>
        <v/>
      </c>
    </row>
    <row r="7149" spans="16:19" x14ac:dyDescent="0.2">
      <c r="P7149" s="134" t="str">
        <f t="shared" si="341"/>
        <v/>
      </c>
      <c r="Q7149" s="91" t="str">
        <f t="shared" si="343"/>
        <v/>
      </c>
      <c r="S7149" s="91" t="str">
        <f t="shared" si="342"/>
        <v/>
      </c>
    </row>
    <row r="7150" spans="16:19" x14ac:dyDescent="0.2">
      <c r="P7150" s="134" t="str">
        <f t="shared" si="341"/>
        <v/>
      </c>
      <c r="Q7150" s="91" t="str">
        <f t="shared" si="343"/>
        <v/>
      </c>
      <c r="S7150" s="91" t="str">
        <f t="shared" si="342"/>
        <v/>
      </c>
    </row>
    <row r="7151" spans="16:19" x14ac:dyDescent="0.2">
      <c r="P7151" s="134" t="str">
        <f t="shared" si="341"/>
        <v/>
      </c>
      <c r="Q7151" s="91" t="str">
        <f t="shared" si="343"/>
        <v/>
      </c>
      <c r="S7151" s="91" t="str">
        <f t="shared" si="342"/>
        <v/>
      </c>
    </row>
    <row r="7152" spans="16:19" x14ac:dyDescent="0.2">
      <c r="P7152" s="134" t="str">
        <f t="shared" si="341"/>
        <v/>
      </c>
      <c r="Q7152" s="91" t="str">
        <f t="shared" si="343"/>
        <v/>
      </c>
      <c r="S7152" s="91" t="str">
        <f t="shared" si="342"/>
        <v/>
      </c>
    </row>
    <row r="7153" spans="16:19" x14ac:dyDescent="0.2">
      <c r="P7153" s="134" t="str">
        <f t="shared" si="341"/>
        <v/>
      </c>
      <c r="Q7153" s="91" t="str">
        <f t="shared" si="343"/>
        <v/>
      </c>
      <c r="S7153" s="91" t="str">
        <f t="shared" si="342"/>
        <v/>
      </c>
    </row>
    <row r="7154" spans="16:19" x14ac:dyDescent="0.2">
      <c r="P7154" s="134" t="str">
        <f t="shared" si="341"/>
        <v/>
      </c>
      <c r="Q7154" s="91" t="str">
        <f t="shared" si="343"/>
        <v/>
      </c>
      <c r="S7154" s="91" t="str">
        <f t="shared" si="342"/>
        <v/>
      </c>
    </row>
    <row r="7155" spans="16:19" x14ac:dyDescent="0.2">
      <c r="P7155" s="134" t="str">
        <f t="shared" si="341"/>
        <v/>
      </c>
      <c r="Q7155" s="91" t="str">
        <f t="shared" si="343"/>
        <v/>
      </c>
      <c r="S7155" s="91" t="str">
        <f t="shared" si="342"/>
        <v/>
      </c>
    </row>
    <row r="7156" spans="16:19" x14ac:dyDescent="0.2">
      <c r="P7156" s="134" t="str">
        <f t="shared" si="341"/>
        <v/>
      </c>
      <c r="Q7156" s="91" t="str">
        <f t="shared" si="343"/>
        <v/>
      </c>
      <c r="S7156" s="91" t="str">
        <f t="shared" si="342"/>
        <v/>
      </c>
    </row>
    <row r="7157" spans="16:19" x14ac:dyDescent="0.2">
      <c r="P7157" s="134" t="str">
        <f t="shared" si="341"/>
        <v/>
      </c>
      <c r="Q7157" s="91" t="str">
        <f t="shared" si="343"/>
        <v/>
      </c>
      <c r="S7157" s="91" t="str">
        <f t="shared" si="342"/>
        <v/>
      </c>
    </row>
    <row r="7158" spans="16:19" x14ac:dyDescent="0.2">
      <c r="P7158" s="134" t="str">
        <f t="shared" si="341"/>
        <v/>
      </c>
      <c r="Q7158" s="91" t="str">
        <f t="shared" si="343"/>
        <v/>
      </c>
      <c r="S7158" s="91" t="str">
        <f t="shared" si="342"/>
        <v/>
      </c>
    </row>
    <row r="7159" spans="16:19" x14ac:dyDescent="0.2">
      <c r="P7159" s="134" t="str">
        <f t="shared" si="341"/>
        <v/>
      </c>
      <c r="Q7159" s="91" t="str">
        <f t="shared" si="343"/>
        <v/>
      </c>
      <c r="S7159" s="91" t="str">
        <f t="shared" si="342"/>
        <v/>
      </c>
    </row>
    <row r="7160" spans="16:19" x14ac:dyDescent="0.2">
      <c r="P7160" s="134" t="str">
        <f t="shared" si="341"/>
        <v/>
      </c>
      <c r="Q7160" s="91" t="str">
        <f t="shared" si="343"/>
        <v/>
      </c>
      <c r="S7160" s="91" t="str">
        <f t="shared" si="342"/>
        <v/>
      </c>
    </row>
    <row r="7161" spans="16:19" x14ac:dyDescent="0.2">
      <c r="P7161" s="134" t="str">
        <f t="shared" si="341"/>
        <v/>
      </c>
      <c r="Q7161" s="91" t="str">
        <f t="shared" si="343"/>
        <v/>
      </c>
      <c r="S7161" s="91" t="str">
        <f t="shared" si="342"/>
        <v/>
      </c>
    </row>
    <row r="7162" spans="16:19" x14ac:dyDescent="0.2">
      <c r="P7162" s="134" t="str">
        <f t="shared" si="341"/>
        <v/>
      </c>
      <c r="Q7162" s="91" t="str">
        <f t="shared" si="343"/>
        <v/>
      </c>
      <c r="S7162" s="91" t="str">
        <f t="shared" si="342"/>
        <v/>
      </c>
    </row>
    <row r="7163" spans="16:19" x14ac:dyDescent="0.2">
      <c r="P7163" s="134" t="str">
        <f t="shared" si="341"/>
        <v/>
      </c>
      <c r="Q7163" s="91" t="str">
        <f t="shared" si="343"/>
        <v/>
      </c>
      <c r="S7163" s="91" t="str">
        <f t="shared" si="342"/>
        <v/>
      </c>
    </row>
    <row r="7164" spans="16:19" x14ac:dyDescent="0.2">
      <c r="P7164" s="134" t="str">
        <f t="shared" si="341"/>
        <v/>
      </c>
      <c r="Q7164" s="91" t="str">
        <f t="shared" si="343"/>
        <v/>
      </c>
      <c r="S7164" s="91" t="str">
        <f t="shared" si="342"/>
        <v/>
      </c>
    </row>
    <row r="7165" spans="16:19" x14ac:dyDescent="0.2">
      <c r="P7165" s="134" t="str">
        <f t="shared" si="341"/>
        <v/>
      </c>
      <c r="Q7165" s="91" t="str">
        <f t="shared" si="343"/>
        <v/>
      </c>
      <c r="S7165" s="91" t="str">
        <f t="shared" si="342"/>
        <v/>
      </c>
    </row>
    <row r="7166" spans="16:19" x14ac:dyDescent="0.2">
      <c r="P7166" s="134" t="str">
        <f t="shared" si="341"/>
        <v/>
      </c>
      <c r="Q7166" s="91" t="str">
        <f t="shared" si="343"/>
        <v/>
      </c>
      <c r="S7166" s="91" t="str">
        <f t="shared" si="342"/>
        <v/>
      </c>
    </row>
    <row r="7167" spans="16:19" x14ac:dyDescent="0.2">
      <c r="P7167" s="134" t="str">
        <f t="shared" si="341"/>
        <v/>
      </c>
      <c r="Q7167" s="91" t="str">
        <f t="shared" si="343"/>
        <v/>
      </c>
      <c r="S7167" s="91" t="str">
        <f t="shared" si="342"/>
        <v/>
      </c>
    </row>
    <row r="7168" spans="16:19" x14ac:dyDescent="0.2">
      <c r="P7168" s="134" t="str">
        <f t="shared" si="341"/>
        <v/>
      </c>
      <c r="Q7168" s="91" t="str">
        <f t="shared" si="343"/>
        <v/>
      </c>
      <c r="S7168" s="91" t="str">
        <f t="shared" si="342"/>
        <v/>
      </c>
    </row>
    <row r="7169" spans="16:19" x14ac:dyDescent="0.2">
      <c r="P7169" s="134" t="str">
        <f t="shared" si="341"/>
        <v/>
      </c>
      <c r="Q7169" s="91" t="str">
        <f t="shared" si="343"/>
        <v/>
      </c>
      <c r="S7169" s="91" t="str">
        <f t="shared" si="342"/>
        <v/>
      </c>
    </row>
    <row r="7170" spans="16:19" x14ac:dyDescent="0.2">
      <c r="P7170" s="134" t="str">
        <f t="shared" si="341"/>
        <v/>
      </c>
      <c r="Q7170" s="91" t="str">
        <f t="shared" si="343"/>
        <v/>
      </c>
      <c r="S7170" s="91" t="str">
        <f t="shared" si="342"/>
        <v/>
      </c>
    </row>
    <row r="7171" spans="16:19" x14ac:dyDescent="0.2">
      <c r="P7171" s="134" t="str">
        <f t="shared" ref="P7171:P7234" si="344">IF(A7171="","",1)</f>
        <v/>
      </c>
      <c r="Q7171" s="91" t="str">
        <f t="shared" si="343"/>
        <v/>
      </c>
      <c r="S7171" s="91" t="str">
        <f t="shared" ref="S7171:S7234" si="345">IF(T7171="AGENT",2,"")&amp;IF(T7171="CLIENT",1,"")</f>
        <v/>
      </c>
    </row>
    <row r="7172" spans="16:19" x14ac:dyDescent="0.2">
      <c r="P7172" s="134" t="str">
        <f t="shared" si="344"/>
        <v/>
      </c>
      <c r="Q7172" s="91" t="str">
        <f t="shared" ref="Q7172:Q7235" si="346">IF(OR(L7172="TROP CHER ALL IN", L7172="TROP CHER FOB", L7172="TROP CHER FRET", L7172="REP HORS DELAIS", L7172="PDT NON ADAPTE", L7172="CDE ANNULEE", L7172="AUTRE"),1, "")</f>
        <v/>
      </c>
      <c r="S7172" s="91" t="str">
        <f t="shared" si="345"/>
        <v/>
      </c>
    </row>
    <row r="7173" spans="16:19" x14ac:dyDescent="0.2">
      <c r="P7173" s="134" t="str">
        <f t="shared" si="344"/>
        <v/>
      </c>
      <c r="Q7173" s="91" t="str">
        <f t="shared" si="346"/>
        <v/>
      </c>
      <c r="S7173" s="91" t="str">
        <f t="shared" si="345"/>
        <v/>
      </c>
    </row>
    <row r="7174" spans="16:19" x14ac:dyDescent="0.2">
      <c r="P7174" s="134" t="str">
        <f t="shared" si="344"/>
        <v/>
      </c>
      <c r="Q7174" s="91" t="str">
        <f t="shared" si="346"/>
        <v/>
      </c>
      <c r="S7174" s="91" t="str">
        <f t="shared" si="345"/>
        <v/>
      </c>
    </row>
    <row r="7175" spans="16:19" x14ac:dyDescent="0.2">
      <c r="P7175" s="134" t="str">
        <f t="shared" si="344"/>
        <v/>
      </c>
      <c r="Q7175" s="91" t="str">
        <f t="shared" si="346"/>
        <v/>
      </c>
      <c r="S7175" s="91" t="str">
        <f t="shared" si="345"/>
        <v/>
      </c>
    </row>
    <row r="7176" spans="16:19" x14ac:dyDescent="0.2">
      <c r="P7176" s="134" t="str">
        <f t="shared" si="344"/>
        <v/>
      </c>
      <c r="Q7176" s="91" t="str">
        <f t="shared" si="346"/>
        <v/>
      </c>
      <c r="S7176" s="91" t="str">
        <f t="shared" si="345"/>
        <v/>
      </c>
    </row>
    <row r="7177" spans="16:19" x14ac:dyDescent="0.2">
      <c r="P7177" s="134" t="str">
        <f t="shared" si="344"/>
        <v/>
      </c>
      <c r="Q7177" s="91" t="str">
        <f t="shared" si="346"/>
        <v/>
      </c>
      <c r="S7177" s="91" t="str">
        <f t="shared" si="345"/>
        <v/>
      </c>
    </row>
    <row r="7178" spans="16:19" x14ac:dyDescent="0.2">
      <c r="P7178" s="134" t="str">
        <f t="shared" si="344"/>
        <v/>
      </c>
      <c r="Q7178" s="91" t="str">
        <f t="shared" si="346"/>
        <v/>
      </c>
      <c r="S7178" s="91" t="str">
        <f t="shared" si="345"/>
        <v/>
      </c>
    </row>
    <row r="7179" spans="16:19" x14ac:dyDescent="0.2">
      <c r="P7179" s="134" t="str">
        <f t="shared" si="344"/>
        <v/>
      </c>
      <c r="Q7179" s="91" t="str">
        <f t="shared" si="346"/>
        <v/>
      </c>
      <c r="S7179" s="91" t="str">
        <f t="shared" si="345"/>
        <v/>
      </c>
    </row>
    <row r="7180" spans="16:19" x14ac:dyDescent="0.2">
      <c r="P7180" s="134" t="str">
        <f t="shared" si="344"/>
        <v/>
      </c>
      <c r="Q7180" s="91" t="str">
        <f t="shared" si="346"/>
        <v/>
      </c>
      <c r="S7180" s="91" t="str">
        <f t="shared" si="345"/>
        <v/>
      </c>
    </row>
    <row r="7181" spans="16:19" x14ac:dyDescent="0.2">
      <c r="P7181" s="134" t="str">
        <f t="shared" si="344"/>
        <v/>
      </c>
      <c r="Q7181" s="91" t="str">
        <f t="shared" si="346"/>
        <v/>
      </c>
      <c r="S7181" s="91" t="str">
        <f t="shared" si="345"/>
        <v/>
      </c>
    </row>
    <row r="7182" spans="16:19" x14ac:dyDescent="0.2">
      <c r="P7182" s="134" t="str">
        <f t="shared" si="344"/>
        <v/>
      </c>
      <c r="Q7182" s="91" t="str">
        <f t="shared" si="346"/>
        <v/>
      </c>
      <c r="S7182" s="91" t="str">
        <f t="shared" si="345"/>
        <v/>
      </c>
    </row>
    <row r="7183" spans="16:19" x14ac:dyDescent="0.2">
      <c r="P7183" s="134" t="str">
        <f t="shared" si="344"/>
        <v/>
      </c>
      <c r="Q7183" s="91" t="str">
        <f t="shared" si="346"/>
        <v/>
      </c>
      <c r="S7183" s="91" t="str">
        <f t="shared" si="345"/>
        <v/>
      </c>
    </row>
    <row r="7184" spans="16:19" x14ac:dyDescent="0.2">
      <c r="P7184" s="134" t="str">
        <f t="shared" si="344"/>
        <v/>
      </c>
      <c r="Q7184" s="91" t="str">
        <f t="shared" si="346"/>
        <v/>
      </c>
      <c r="S7184" s="91" t="str">
        <f t="shared" si="345"/>
        <v/>
      </c>
    </row>
    <row r="7185" spans="16:19" x14ac:dyDescent="0.2">
      <c r="P7185" s="134" t="str">
        <f t="shared" si="344"/>
        <v/>
      </c>
      <c r="Q7185" s="91" t="str">
        <f t="shared" si="346"/>
        <v/>
      </c>
      <c r="S7185" s="91" t="str">
        <f t="shared" si="345"/>
        <v/>
      </c>
    </row>
    <row r="7186" spans="16:19" x14ac:dyDescent="0.2">
      <c r="P7186" s="134" t="str">
        <f t="shared" si="344"/>
        <v/>
      </c>
      <c r="Q7186" s="91" t="str">
        <f t="shared" si="346"/>
        <v/>
      </c>
      <c r="S7186" s="91" t="str">
        <f t="shared" si="345"/>
        <v/>
      </c>
    </row>
    <row r="7187" spans="16:19" x14ac:dyDescent="0.2">
      <c r="P7187" s="134" t="str">
        <f t="shared" si="344"/>
        <v/>
      </c>
      <c r="Q7187" s="91" t="str">
        <f t="shared" si="346"/>
        <v/>
      </c>
      <c r="S7187" s="91" t="str">
        <f t="shared" si="345"/>
        <v/>
      </c>
    </row>
    <row r="7188" spans="16:19" x14ac:dyDescent="0.2">
      <c r="P7188" s="134" t="str">
        <f t="shared" si="344"/>
        <v/>
      </c>
      <c r="Q7188" s="91" t="str">
        <f t="shared" si="346"/>
        <v/>
      </c>
      <c r="S7188" s="91" t="str">
        <f t="shared" si="345"/>
        <v/>
      </c>
    </row>
    <row r="7189" spans="16:19" x14ac:dyDescent="0.2">
      <c r="P7189" s="134" t="str">
        <f t="shared" si="344"/>
        <v/>
      </c>
      <c r="Q7189" s="91" t="str">
        <f t="shared" si="346"/>
        <v/>
      </c>
      <c r="S7189" s="91" t="str">
        <f t="shared" si="345"/>
        <v/>
      </c>
    </row>
    <row r="7190" spans="16:19" x14ac:dyDescent="0.2">
      <c r="P7190" s="134" t="str">
        <f t="shared" si="344"/>
        <v/>
      </c>
      <c r="Q7190" s="91" t="str">
        <f t="shared" si="346"/>
        <v/>
      </c>
      <c r="S7190" s="91" t="str">
        <f t="shared" si="345"/>
        <v/>
      </c>
    </row>
    <row r="7191" spans="16:19" x14ac:dyDescent="0.2">
      <c r="P7191" s="134" t="str">
        <f t="shared" si="344"/>
        <v/>
      </c>
      <c r="Q7191" s="91" t="str">
        <f t="shared" si="346"/>
        <v/>
      </c>
      <c r="S7191" s="91" t="str">
        <f t="shared" si="345"/>
        <v/>
      </c>
    </row>
    <row r="7192" spans="16:19" x14ac:dyDescent="0.2">
      <c r="P7192" s="134" t="str">
        <f t="shared" si="344"/>
        <v/>
      </c>
      <c r="Q7192" s="91" t="str">
        <f t="shared" si="346"/>
        <v/>
      </c>
      <c r="S7192" s="91" t="str">
        <f t="shared" si="345"/>
        <v/>
      </c>
    </row>
    <row r="7193" spans="16:19" x14ac:dyDescent="0.2">
      <c r="P7193" s="134" t="str">
        <f t="shared" si="344"/>
        <v/>
      </c>
      <c r="Q7193" s="91" t="str">
        <f t="shared" si="346"/>
        <v/>
      </c>
      <c r="S7193" s="91" t="str">
        <f t="shared" si="345"/>
        <v/>
      </c>
    </row>
    <row r="7194" spans="16:19" x14ac:dyDescent="0.2">
      <c r="P7194" s="134" t="str">
        <f t="shared" si="344"/>
        <v/>
      </c>
      <c r="Q7194" s="91" t="str">
        <f t="shared" si="346"/>
        <v/>
      </c>
      <c r="S7194" s="91" t="str">
        <f t="shared" si="345"/>
        <v/>
      </c>
    </row>
    <row r="7195" spans="16:19" x14ac:dyDescent="0.2">
      <c r="P7195" s="134" t="str">
        <f t="shared" si="344"/>
        <v/>
      </c>
      <c r="Q7195" s="91" t="str">
        <f t="shared" si="346"/>
        <v/>
      </c>
      <c r="S7195" s="91" t="str">
        <f t="shared" si="345"/>
        <v/>
      </c>
    </row>
    <row r="7196" spans="16:19" x14ac:dyDescent="0.2">
      <c r="P7196" s="134" t="str">
        <f t="shared" si="344"/>
        <v/>
      </c>
      <c r="Q7196" s="91" t="str">
        <f t="shared" si="346"/>
        <v/>
      </c>
      <c r="S7196" s="91" t="str">
        <f t="shared" si="345"/>
        <v/>
      </c>
    </row>
    <row r="7197" spans="16:19" x14ac:dyDescent="0.2">
      <c r="P7197" s="134" t="str">
        <f t="shared" si="344"/>
        <v/>
      </c>
      <c r="Q7197" s="91" t="str">
        <f t="shared" si="346"/>
        <v/>
      </c>
      <c r="S7197" s="91" t="str">
        <f t="shared" si="345"/>
        <v/>
      </c>
    </row>
    <row r="7198" spans="16:19" x14ac:dyDescent="0.2">
      <c r="P7198" s="134" t="str">
        <f t="shared" si="344"/>
        <v/>
      </c>
      <c r="Q7198" s="91" t="str">
        <f t="shared" si="346"/>
        <v/>
      </c>
      <c r="S7198" s="91" t="str">
        <f t="shared" si="345"/>
        <v/>
      </c>
    </row>
    <row r="7199" spans="16:19" x14ac:dyDescent="0.2">
      <c r="P7199" s="134" t="str">
        <f t="shared" si="344"/>
        <v/>
      </c>
      <c r="Q7199" s="91" t="str">
        <f t="shared" si="346"/>
        <v/>
      </c>
      <c r="S7199" s="91" t="str">
        <f t="shared" si="345"/>
        <v/>
      </c>
    </row>
    <row r="7200" spans="16:19" x14ac:dyDescent="0.2">
      <c r="P7200" s="134" t="str">
        <f t="shared" si="344"/>
        <v/>
      </c>
      <c r="Q7200" s="91" t="str">
        <f t="shared" si="346"/>
        <v/>
      </c>
      <c r="S7200" s="91" t="str">
        <f t="shared" si="345"/>
        <v/>
      </c>
    </row>
    <row r="7201" spans="16:19" x14ac:dyDescent="0.2">
      <c r="P7201" s="134" t="str">
        <f t="shared" si="344"/>
        <v/>
      </c>
      <c r="Q7201" s="91" t="str">
        <f t="shared" si="346"/>
        <v/>
      </c>
      <c r="S7201" s="91" t="str">
        <f t="shared" si="345"/>
        <v/>
      </c>
    </row>
    <row r="7202" spans="16:19" x14ac:dyDescent="0.2">
      <c r="P7202" s="134" t="str">
        <f t="shared" si="344"/>
        <v/>
      </c>
      <c r="Q7202" s="91" t="str">
        <f t="shared" si="346"/>
        <v/>
      </c>
      <c r="S7202" s="91" t="str">
        <f t="shared" si="345"/>
        <v/>
      </c>
    </row>
    <row r="7203" spans="16:19" x14ac:dyDescent="0.2">
      <c r="P7203" s="134" t="str">
        <f t="shared" si="344"/>
        <v/>
      </c>
      <c r="Q7203" s="91" t="str">
        <f t="shared" si="346"/>
        <v/>
      </c>
      <c r="S7203" s="91" t="str">
        <f t="shared" si="345"/>
        <v/>
      </c>
    </row>
    <row r="7204" spans="16:19" x14ac:dyDescent="0.2">
      <c r="P7204" s="134" t="str">
        <f t="shared" si="344"/>
        <v/>
      </c>
      <c r="Q7204" s="91" t="str">
        <f t="shared" si="346"/>
        <v/>
      </c>
      <c r="S7204" s="91" t="str">
        <f t="shared" si="345"/>
        <v/>
      </c>
    </row>
    <row r="7205" spans="16:19" x14ac:dyDescent="0.2">
      <c r="P7205" s="134" t="str">
        <f t="shared" si="344"/>
        <v/>
      </c>
      <c r="Q7205" s="91" t="str">
        <f t="shared" si="346"/>
        <v/>
      </c>
      <c r="S7205" s="91" t="str">
        <f t="shared" si="345"/>
        <v/>
      </c>
    </row>
    <row r="7206" spans="16:19" x14ac:dyDescent="0.2">
      <c r="P7206" s="134" t="str">
        <f t="shared" si="344"/>
        <v/>
      </c>
      <c r="Q7206" s="91" t="str">
        <f t="shared" si="346"/>
        <v/>
      </c>
      <c r="S7206" s="91" t="str">
        <f t="shared" si="345"/>
        <v/>
      </c>
    </row>
    <row r="7207" spans="16:19" x14ac:dyDescent="0.2">
      <c r="P7207" s="134" t="str">
        <f t="shared" si="344"/>
        <v/>
      </c>
      <c r="Q7207" s="91" t="str">
        <f t="shared" si="346"/>
        <v/>
      </c>
      <c r="S7207" s="91" t="str">
        <f t="shared" si="345"/>
        <v/>
      </c>
    </row>
    <row r="7208" spans="16:19" x14ac:dyDescent="0.2">
      <c r="P7208" s="134" t="str">
        <f t="shared" si="344"/>
        <v/>
      </c>
      <c r="Q7208" s="91" t="str">
        <f t="shared" si="346"/>
        <v/>
      </c>
      <c r="S7208" s="91" t="str">
        <f t="shared" si="345"/>
        <v/>
      </c>
    </row>
    <row r="7209" spans="16:19" x14ac:dyDescent="0.2">
      <c r="P7209" s="134" t="str">
        <f t="shared" si="344"/>
        <v/>
      </c>
      <c r="Q7209" s="91" t="str">
        <f t="shared" si="346"/>
        <v/>
      </c>
      <c r="S7209" s="91" t="str">
        <f t="shared" si="345"/>
        <v/>
      </c>
    </row>
    <row r="7210" spans="16:19" x14ac:dyDescent="0.2">
      <c r="P7210" s="134" t="str">
        <f t="shared" si="344"/>
        <v/>
      </c>
      <c r="Q7210" s="91" t="str">
        <f t="shared" si="346"/>
        <v/>
      </c>
      <c r="S7210" s="91" t="str">
        <f t="shared" si="345"/>
        <v/>
      </c>
    </row>
    <row r="7211" spans="16:19" x14ac:dyDescent="0.2">
      <c r="P7211" s="134" t="str">
        <f t="shared" si="344"/>
        <v/>
      </c>
      <c r="Q7211" s="91" t="str">
        <f t="shared" si="346"/>
        <v/>
      </c>
      <c r="S7211" s="91" t="str">
        <f t="shared" si="345"/>
        <v/>
      </c>
    </row>
    <row r="7212" spans="16:19" x14ac:dyDescent="0.2">
      <c r="P7212" s="134" t="str">
        <f t="shared" si="344"/>
        <v/>
      </c>
      <c r="Q7212" s="91" t="str">
        <f t="shared" si="346"/>
        <v/>
      </c>
      <c r="S7212" s="91" t="str">
        <f t="shared" si="345"/>
        <v/>
      </c>
    </row>
    <row r="7213" spans="16:19" x14ac:dyDescent="0.2">
      <c r="P7213" s="134" t="str">
        <f t="shared" si="344"/>
        <v/>
      </c>
      <c r="Q7213" s="91" t="str">
        <f t="shared" si="346"/>
        <v/>
      </c>
      <c r="S7213" s="91" t="str">
        <f t="shared" si="345"/>
        <v/>
      </c>
    </row>
    <row r="7214" spans="16:19" x14ac:dyDescent="0.2">
      <c r="P7214" s="134" t="str">
        <f t="shared" si="344"/>
        <v/>
      </c>
      <c r="Q7214" s="91" t="str">
        <f t="shared" si="346"/>
        <v/>
      </c>
      <c r="S7214" s="91" t="str">
        <f t="shared" si="345"/>
        <v/>
      </c>
    </row>
    <row r="7215" spans="16:19" x14ac:dyDescent="0.2">
      <c r="P7215" s="134" t="str">
        <f t="shared" si="344"/>
        <v/>
      </c>
      <c r="Q7215" s="91" t="str">
        <f t="shared" si="346"/>
        <v/>
      </c>
      <c r="S7215" s="91" t="str">
        <f t="shared" si="345"/>
        <v/>
      </c>
    </row>
    <row r="7216" spans="16:19" x14ac:dyDescent="0.2">
      <c r="P7216" s="134" t="str">
        <f t="shared" si="344"/>
        <v/>
      </c>
      <c r="Q7216" s="91" t="str">
        <f t="shared" si="346"/>
        <v/>
      </c>
      <c r="S7216" s="91" t="str">
        <f t="shared" si="345"/>
        <v/>
      </c>
    </row>
    <row r="7217" spans="16:19" x14ac:dyDescent="0.2">
      <c r="P7217" s="134" t="str">
        <f t="shared" si="344"/>
        <v/>
      </c>
      <c r="Q7217" s="91" t="str">
        <f t="shared" si="346"/>
        <v/>
      </c>
      <c r="S7217" s="91" t="str">
        <f t="shared" si="345"/>
        <v/>
      </c>
    </row>
    <row r="7218" spans="16:19" x14ac:dyDescent="0.2">
      <c r="P7218" s="134" t="str">
        <f t="shared" si="344"/>
        <v/>
      </c>
      <c r="Q7218" s="91" t="str">
        <f t="shared" si="346"/>
        <v/>
      </c>
      <c r="S7218" s="91" t="str">
        <f t="shared" si="345"/>
        <v/>
      </c>
    </row>
    <row r="7219" spans="16:19" x14ac:dyDescent="0.2">
      <c r="P7219" s="134" t="str">
        <f t="shared" si="344"/>
        <v/>
      </c>
      <c r="Q7219" s="91" t="str">
        <f t="shared" si="346"/>
        <v/>
      </c>
      <c r="S7219" s="91" t="str">
        <f t="shared" si="345"/>
        <v/>
      </c>
    </row>
    <row r="7220" spans="16:19" x14ac:dyDescent="0.2">
      <c r="P7220" s="134" t="str">
        <f t="shared" si="344"/>
        <v/>
      </c>
      <c r="Q7220" s="91" t="str">
        <f t="shared" si="346"/>
        <v/>
      </c>
      <c r="S7220" s="91" t="str">
        <f t="shared" si="345"/>
        <v/>
      </c>
    </row>
    <row r="7221" spans="16:19" x14ac:dyDescent="0.2">
      <c r="P7221" s="134" t="str">
        <f t="shared" si="344"/>
        <v/>
      </c>
      <c r="Q7221" s="91" t="str">
        <f t="shared" si="346"/>
        <v/>
      </c>
      <c r="S7221" s="91" t="str">
        <f t="shared" si="345"/>
        <v/>
      </c>
    </row>
    <row r="7222" spans="16:19" x14ac:dyDescent="0.2">
      <c r="P7222" s="134" t="str">
        <f t="shared" si="344"/>
        <v/>
      </c>
      <c r="Q7222" s="91" t="str">
        <f t="shared" si="346"/>
        <v/>
      </c>
      <c r="S7222" s="91" t="str">
        <f t="shared" si="345"/>
        <v/>
      </c>
    </row>
    <row r="7223" spans="16:19" x14ac:dyDescent="0.2">
      <c r="P7223" s="134" t="str">
        <f t="shared" si="344"/>
        <v/>
      </c>
      <c r="Q7223" s="91" t="str">
        <f t="shared" si="346"/>
        <v/>
      </c>
      <c r="S7223" s="91" t="str">
        <f t="shared" si="345"/>
        <v/>
      </c>
    </row>
    <row r="7224" spans="16:19" x14ac:dyDescent="0.2">
      <c r="P7224" s="134" t="str">
        <f t="shared" si="344"/>
        <v/>
      </c>
      <c r="Q7224" s="91" t="str">
        <f t="shared" si="346"/>
        <v/>
      </c>
      <c r="S7224" s="91" t="str">
        <f t="shared" si="345"/>
        <v/>
      </c>
    </row>
    <row r="7225" spans="16:19" x14ac:dyDescent="0.2">
      <c r="P7225" s="134" t="str">
        <f t="shared" si="344"/>
        <v/>
      </c>
      <c r="Q7225" s="91" t="str">
        <f t="shared" si="346"/>
        <v/>
      </c>
      <c r="S7225" s="91" t="str">
        <f t="shared" si="345"/>
        <v/>
      </c>
    </row>
    <row r="7226" spans="16:19" x14ac:dyDescent="0.2">
      <c r="P7226" s="134" t="str">
        <f t="shared" si="344"/>
        <v/>
      </c>
      <c r="Q7226" s="91" t="str">
        <f t="shared" si="346"/>
        <v/>
      </c>
      <c r="S7226" s="91" t="str">
        <f t="shared" si="345"/>
        <v/>
      </c>
    </row>
    <row r="7227" spans="16:19" x14ac:dyDescent="0.2">
      <c r="P7227" s="134" t="str">
        <f t="shared" si="344"/>
        <v/>
      </c>
      <c r="Q7227" s="91" t="str">
        <f t="shared" si="346"/>
        <v/>
      </c>
      <c r="S7227" s="91" t="str">
        <f t="shared" si="345"/>
        <v/>
      </c>
    </row>
    <row r="7228" spans="16:19" x14ac:dyDescent="0.2">
      <c r="P7228" s="134" t="str">
        <f t="shared" si="344"/>
        <v/>
      </c>
      <c r="Q7228" s="91" t="str">
        <f t="shared" si="346"/>
        <v/>
      </c>
      <c r="S7228" s="91" t="str">
        <f t="shared" si="345"/>
        <v/>
      </c>
    </row>
    <row r="7229" spans="16:19" x14ac:dyDescent="0.2">
      <c r="P7229" s="134" t="str">
        <f t="shared" si="344"/>
        <v/>
      </c>
      <c r="Q7229" s="91" t="str">
        <f t="shared" si="346"/>
        <v/>
      </c>
      <c r="S7229" s="91" t="str">
        <f t="shared" si="345"/>
        <v/>
      </c>
    </row>
    <row r="7230" spans="16:19" x14ac:dyDescent="0.2">
      <c r="P7230" s="134" t="str">
        <f t="shared" si="344"/>
        <v/>
      </c>
      <c r="Q7230" s="91" t="str">
        <f t="shared" si="346"/>
        <v/>
      </c>
      <c r="S7230" s="91" t="str">
        <f t="shared" si="345"/>
        <v/>
      </c>
    </row>
    <row r="7231" spans="16:19" x14ac:dyDescent="0.2">
      <c r="P7231" s="134" t="str">
        <f t="shared" si="344"/>
        <v/>
      </c>
      <c r="Q7231" s="91" t="str">
        <f t="shared" si="346"/>
        <v/>
      </c>
      <c r="S7231" s="91" t="str">
        <f t="shared" si="345"/>
        <v/>
      </c>
    </row>
    <row r="7232" spans="16:19" x14ac:dyDescent="0.2">
      <c r="P7232" s="134" t="str">
        <f t="shared" si="344"/>
        <v/>
      </c>
      <c r="Q7232" s="91" t="str">
        <f t="shared" si="346"/>
        <v/>
      </c>
      <c r="S7232" s="91" t="str">
        <f t="shared" si="345"/>
        <v/>
      </c>
    </row>
    <row r="7233" spans="16:19" x14ac:dyDescent="0.2">
      <c r="P7233" s="134" t="str">
        <f t="shared" si="344"/>
        <v/>
      </c>
      <c r="Q7233" s="91" t="str">
        <f t="shared" si="346"/>
        <v/>
      </c>
      <c r="S7233" s="91" t="str">
        <f t="shared" si="345"/>
        <v/>
      </c>
    </row>
    <row r="7234" spans="16:19" x14ac:dyDescent="0.2">
      <c r="P7234" s="134" t="str">
        <f t="shared" si="344"/>
        <v/>
      </c>
      <c r="Q7234" s="91" t="str">
        <f t="shared" si="346"/>
        <v/>
      </c>
      <c r="S7234" s="91" t="str">
        <f t="shared" si="345"/>
        <v/>
      </c>
    </row>
    <row r="7235" spans="16:19" x14ac:dyDescent="0.2">
      <c r="P7235" s="134" t="str">
        <f t="shared" ref="P7235:P7298" si="347">IF(A7235="","",1)</f>
        <v/>
      </c>
      <c r="Q7235" s="91" t="str">
        <f t="shared" si="346"/>
        <v/>
      </c>
      <c r="S7235" s="91" t="str">
        <f t="shared" ref="S7235:S7298" si="348">IF(T7235="AGENT",2,"")&amp;IF(T7235="CLIENT",1,"")</f>
        <v/>
      </c>
    </row>
    <row r="7236" spans="16:19" x14ac:dyDescent="0.2">
      <c r="P7236" s="134" t="str">
        <f t="shared" si="347"/>
        <v/>
      </c>
      <c r="Q7236" s="91" t="str">
        <f t="shared" ref="Q7236:Q7299" si="349">IF(OR(L7236="TROP CHER ALL IN", L7236="TROP CHER FOB", L7236="TROP CHER FRET", L7236="REP HORS DELAIS", L7236="PDT NON ADAPTE", L7236="CDE ANNULEE", L7236="AUTRE"),1, "")</f>
        <v/>
      </c>
      <c r="S7236" s="91" t="str">
        <f t="shared" si="348"/>
        <v/>
      </c>
    </row>
    <row r="7237" spans="16:19" x14ac:dyDescent="0.2">
      <c r="P7237" s="134" t="str">
        <f t="shared" si="347"/>
        <v/>
      </c>
      <c r="Q7237" s="91" t="str">
        <f t="shared" si="349"/>
        <v/>
      </c>
      <c r="S7237" s="91" t="str">
        <f t="shared" si="348"/>
        <v/>
      </c>
    </row>
    <row r="7238" spans="16:19" x14ac:dyDescent="0.2">
      <c r="P7238" s="134" t="str">
        <f t="shared" si="347"/>
        <v/>
      </c>
      <c r="Q7238" s="91" t="str">
        <f t="shared" si="349"/>
        <v/>
      </c>
      <c r="S7238" s="91" t="str">
        <f t="shared" si="348"/>
        <v/>
      </c>
    </row>
    <row r="7239" spans="16:19" x14ac:dyDescent="0.2">
      <c r="P7239" s="134" t="str">
        <f t="shared" si="347"/>
        <v/>
      </c>
      <c r="Q7239" s="91" t="str">
        <f t="shared" si="349"/>
        <v/>
      </c>
      <c r="S7239" s="91" t="str">
        <f t="shared" si="348"/>
        <v/>
      </c>
    </row>
    <row r="7240" spans="16:19" x14ac:dyDescent="0.2">
      <c r="P7240" s="134" t="str">
        <f t="shared" si="347"/>
        <v/>
      </c>
      <c r="Q7240" s="91" t="str">
        <f t="shared" si="349"/>
        <v/>
      </c>
      <c r="S7240" s="91" t="str">
        <f t="shared" si="348"/>
        <v/>
      </c>
    </row>
    <row r="7241" spans="16:19" x14ac:dyDescent="0.2">
      <c r="P7241" s="134" t="str">
        <f t="shared" si="347"/>
        <v/>
      </c>
      <c r="Q7241" s="91" t="str">
        <f t="shared" si="349"/>
        <v/>
      </c>
      <c r="S7241" s="91" t="str">
        <f t="shared" si="348"/>
        <v/>
      </c>
    </row>
    <row r="7242" spans="16:19" x14ac:dyDescent="0.2">
      <c r="P7242" s="134" t="str">
        <f t="shared" si="347"/>
        <v/>
      </c>
      <c r="Q7242" s="91" t="str">
        <f t="shared" si="349"/>
        <v/>
      </c>
      <c r="S7242" s="91" t="str">
        <f t="shared" si="348"/>
        <v/>
      </c>
    </row>
    <row r="7243" spans="16:19" x14ac:dyDescent="0.2">
      <c r="P7243" s="134" t="str">
        <f t="shared" si="347"/>
        <v/>
      </c>
      <c r="Q7243" s="91" t="str">
        <f t="shared" si="349"/>
        <v/>
      </c>
      <c r="S7243" s="91" t="str">
        <f t="shared" si="348"/>
        <v/>
      </c>
    </row>
    <row r="7244" spans="16:19" x14ac:dyDescent="0.2">
      <c r="P7244" s="134" t="str">
        <f t="shared" si="347"/>
        <v/>
      </c>
      <c r="Q7244" s="91" t="str">
        <f t="shared" si="349"/>
        <v/>
      </c>
      <c r="S7244" s="91" t="str">
        <f t="shared" si="348"/>
        <v/>
      </c>
    </row>
    <row r="7245" spans="16:19" x14ac:dyDescent="0.2">
      <c r="P7245" s="134" t="str">
        <f t="shared" si="347"/>
        <v/>
      </c>
      <c r="Q7245" s="91" t="str">
        <f t="shared" si="349"/>
        <v/>
      </c>
      <c r="S7245" s="91" t="str">
        <f t="shared" si="348"/>
        <v/>
      </c>
    </row>
    <row r="7246" spans="16:19" x14ac:dyDescent="0.2">
      <c r="P7246" s="134" t="str">
        <f t="shared" si="347"/>
        <v/>
      </c>
      <c r="Q7246" s="91" t="str">
        <f t="shared" si="349"/>
        <v/>
      </c>
      <c r="S7246" s="91" t="str">
        <f t="shared" si="348"/>
        <v/>
      </c>
    </row>
    <row r="7247" spans="16:19" x14ac:dyDescent="0.2">
      <c r="P7247" s="134" t="str">
        <f t="shared" si="347"/>
        <v/>
      </c>
      <c r="Q7247" s="91" t="str">
        <f t="shared" si="349"/>
        <v/>
      </c>
      <c r="S7247" s="91" t="str">
        <f t="shared" si="348"/>
        <v/>
      </c>
    </row>
    <row r="7248" spans="16:19" x14ac:dyDescent="0.2">
      <c r="P7248" s="134" t="str">
        <f t="shared" si="347"/>
        <v/>
      </c>
      <c r="Q7248" s="91" t="str">
        <f t="shared" si="349"/>
        <v/>
      </c>
      <c r="S7248" s="91" t="str">
        <f t="shared" si="348"/>
        <v/>
      </c>
    </row>
    <row r="7249" spans="16:19" x14ac:dyDescent="0.2">
      <c r="P7249" s="134" t="str">
        <f t="shared" si="347"/>
        <v/>
      </c>
      <c r="Q7249" s="91" t="str">
        <f t="shared" si="349"/>
        <v/>
      </c>
      <c r="S7249" s="91" t="str">
        <f t="shared" si="348"/>
        <v/>
      </c>
    </row>
    <row r="7250" spans="16:19" x14ac:dyDescent="0.2">
      <c r="P7250" s="134" t="str">
        <f t="shared" si="347"/>
        <v/>
      </c>
      <c r="Q7250" s="91" t="str">
        <f t="shared" si="349"/>
        <v/>
      </c>
      <c r="S7250" s="91" t="str">
        <f t="shared" si="348"/>
        <v/>
      </c>
    </row>
    <row r="7251" spans="16:19" x14ac:dyDescent="0.2">
      <c r="P7251" s="134" t="str">
        <f t="shared" si="347"/>
        <v/>
      </c>
      <c r="Q7251" s="91" t="str">
        <f t="shared" si="349"/>
        <v/>
      </c>
      <c r="S7251" s="91" t="str">
        <f t="shared" si="348"/>
        <v/>
      </c>
    </row>
    <row r="7252" spans="16:19" x14ac:dyDescent="0.2">
      <c r="P7252" s="134" t="str">
        <f t="shared" si="347"/>
        <v/>
      </c>
      <c r="Q7252" s="91" t="str">
        <f t="shared" si="349"/>
        <v/>
      </c>
      <c r="S7252" s="91" t="str">
        <f t="shared" si="348"/>
        <v/>
      </c>
    </row>
    <row r="7253" spans="16:19" x14ac:dyDescent="0.2">
      <c r="P7253" s="134" t="str">
        <f t="shared" si="347"/>
        <v/>
      </c>
      <c r="Q7253" s="91" t="str">
        <f t="shared" si="349"/>
        <v/>
      </c>
      <c r="S7253" s="91" t="str">
        <f t="shared" si="348"/>
        <v/>
      </c>
    </row>
    <row r="7254" spans="16:19" x14ac:dyDescent="0.2">
      <c r="P7254" s="134" t="str">
        <f t="shared" si="347"/>
        <v/>
      </c>
      <c r="Q7254" s="91" t="str">
        <f t="shared" si="349"/>
        <v/>
      </c>
      <c r="S7254" s="91" t="str">
        <f t="shared" si="348"/>
        <v/>
      </c>
    </row>
    <row r="7255" spans="16:19" x14ac:dyDescent="0.2">
      <c r="P7255" s="134" t="str">
        <f t="shared" si="347"/>
        <v/>
      </c>
      <c r="Q7255" s="91" t="str">
        <f t="shared" si="349"/>
        <v/>
      </c>
      <c r="S7255" s="91" t="str">
        <f t="shared" si="348"/>
        <v/>
      </c>
    </row>
    <row r="7256" spans="16:19" x14ac:dyDescent="0.2">
      <c r="P7256" s="134" t="str">
        <f t="shared" si="347"/>
        <v/>
      </c>
      <c r="Q7256" s="91" t="str">
        <f t="shared" si="349"/>
        <v/>
      </c>
      <c r="S7256" s="91" t="str">
        <f t="shared" si="348"/>
        <v/>
      </c>
    </row>
    <row r="7257" spans="16:19" x14ac:dyDescent="0.2">
      <c r="P7257" s="134" t="str">
        <f t="shared" si="347"/>
        <v/>
      </c>
      <c r="Q7257" s="91" t="str">
        <f t="shared" si="349"/>
        <v/>
      </c>
      <c r="S7257" s="91" t="str">
        <f t="shared" si="348"/>
        <v/>
      </c>
    </row>
    <row r="7258" spans="16:19" x14ac:dyDescent="0.2">
      <c r="P7258" s="134" t="str">
        <f t="shared" si="347"/>
        <v/>
      </c>
      <c r="Q7258" s="91" t="str">
        <f t="shared" si="349"/>
        <v/>
      </c>
      <c r="S7258" s="91" t="str">
        <f t="shared" si="348"/>
        <v/>
      </c>
    </row>
    <row r="7259" spans="16:19" x14ac:dyDescent="0.2">
      <c r="P7259" s="134" t="str">
        <f t="shared" si="347"/>
        <v/>
      </c>
      <c r="Q7259" s="91" t="str">
        <f t="shared" si="349"/>
        <v/>
      </c>
      <c r="S7259" s="91" t="str">
        <f t="shared" si="348"/>
        <v/>
      </c>
    </row>
    <row r="7260" spans="16:19" x14ac:dyDescent="0.2">
      <c r="P7260" s="134" t="str">
        <f t="shared" si="347"/>
        <v/>
      </c>
      <c r="Q7260" s="91" t="str">
        <f t="shared" si="349"/>
        <v/>
      </c>
      <c r="S7260" s="91" t="str">
        <f t="shared" si="348"/>
        <v/>
      </c>
    </row>
    <row r="7261" spans="16:19" x14ac:dyDescent="0.2">
      <c r="P7261" s="134" t="str">
        <f t="shared" si="347"/>
        <v/>
      </c>
      <c r="Q7261" s="91" t="str">
        <f t="shared" si="349"/>
        <v/>
      </c>
      <c r="S7261" s="91" t="str">
        <f t="shared" si="348"/>
        <v/>
      </c>
    </row>
    <row r="7262" spans="16:19" x14ac:dyDescent="0.2">
      <c r="P7262" s="134" t="str">
        <f t="shared" si="347"/>
        <v/>
      </c>
      <c r="Q7262" s="91" t="str">
        <f t="shared" si="349"/>
        <v/>
      </c>
      <c r="S7262" s="91" t="str">
        <f t="shared" si="348"/>
        <v/>
      </c>
    </row>
    <row r="7263" spans="16:19" x14ac:dyDescent="0.2">
      <c r="P7263" s="134" t="str">
        <f t="shared" si="347"/>
        <v/>
      </c>
      <c r="Q7263" s="91" t="str">
        <f t="shared" si="349"/>
        <v/>
      </c>
      <c r="S7263" s="91" t="str">
        <f t="shared" si="348"/>
        <v/>
      </c>
    </row>
    <row r="7264" spans="16:19" x14ac:dyDescent="0.2">
      <c r="P7264" s="134" t="str">
        <f t="shared" si="347"/>
        <v/>
      </c>
      <c r="Q7264" s="91" t="str">
        <f t="shared" si="349"/>
        <v/>
      </c>
      <c r="S7264" s="91" t="str">
        <f t="shared" si="348"/>
        <v/>
      </c>
    </row>
    <row r="7265" spans="16:19" x14ac:dyDescent="0.2">
      <c r="P7265" s="134" t="str">
        <f t="shared" si="347"/>
        <v/>
      </c>
      <c r="Q7265" s="91" t="str">
        <f t="shared" si="349"/>
        <v/>
      </c>
      <c r="S7265" s="91" t="str">
        <f t="shared" si="348"/>
        <v/>
      </c>
    </row>
    <row r="7266" spans="16:19" x14ac:dyDescent="0.2">
      <c r="P7266" s="134" t="str">
        <f t="shared" si="347"/>
        <v/>
      </c>
      <c r="Q7266" s="91" t="str">
        <f t="shared" si="349"/>
        <v/>
      </c>
      <c r="S7266" s="91" t="str">
        <f t="shared" si="348"/>
        <v/>
      </c>
    </row>
    <row r="7267" spans="16:19" x14ac:dyDescent="0.2">
      <c r="P7267" s="134" t="str">
        <f t="shared" si="347"/>
        <v/>
      </c>
      <c r="Q7267" s="91" t="str">
        <f t="shared" si="349"/>
        <v/>
      </c>
      <c r="S7267" s="91" t="str">
        <f t="shared" si="348"/>
        <v/>
      </c>
    </row>
    <row r="7268" spans="16:19" x14ac:dyDescent="0.2">
      <c r="P7268" s="134" t="str">
        <f t="shared" si="347"/>
        <v/>
      </c>
      <c r="Q7268" s="91" t="str">
        <f t="shared" si="349"/>
        <v/>
      </c>
      <c r="S7268" s="91" t="str">
        <f t="shared" si="348"/>
        <v/>
      </c>
    </row>
    <row r="7269" spans="16:19" x14ac:dyDescent="0.2">
      <c r="P7269" s="134" t="str">
        <f t="shared" si="347"/>
        <v/>
      </c>
      <c r="Q7269" s="91" t="str">
        <f t="shared" si="349"/>
        <v/>
      </c>
      <c r="S7269" s="91" t="str">
        <f t="shared" si="348"/>
        <v/>
      </c>
    </row>
    <row r="7270" spans="16:19" x14ac:dyDescent="0.2">
      <c r="P7270" s="134" t="str">
        <f t="shared" si="347"/>
        <v/>
      </c>
      <c r="Q7270" s="91" t="str">
        <f t="shared" si="349"/>
        <v/>
      </c>
      <c r="S7270" s="91" t="str">
        <f t="shared" si="348"/>
        <v/>
      </c>
    </row>
    <row r="7271" spans="16:19" x14ac:dyDescent="0.2">
      <c r="P7271" s="134" t="str">
        <f t="shared" si="347"/>
        <v/>
      </c>
      <c r="Q7271" s="91" t="str">
        <f t="shared" si="349"/>
        <v/>
      </c>
      <c r="S7271" s="91" t="str">
        <f t="shared" si="348"/>
        <v/>
      </c>
    </row>
    <row r="7272" spans="16:19" x14ac:dyDescent="0.2">
      <c r="P7272" s="134" t="str">
        <f t="shared" si="347"/>
        <v/>
      </c>
      <c r="Q7272" s="91" t="str">
        <f t="shared" si="349"/>
        <v/>
      </c>
      <c r="S7272" s="91" t="str">
        <f t="shared" si="348"/>
        <v/>
      </c>
    </row>
    <row r="7273" spans="16:19" x14ac:dyDescent="0.2">
      <c r="P7273" s="134" t="str">
        <f t="shared" si="347"/>
        <v/>
      </c>
      <c r="Q7273" s="91" t="str">
        <f t="shared" si="349"/>
        <v/>
      </c>
      <c r="S7273" s="91" t="str">
        <f t="shared" si="348"/>
        <v/>
      </c>
    </row>
    <row r="7274" spans="16:19" x14ac:dyDescent="0.2">
      <c r="P7274" s="134" t="str">
        <f t="shared" si="347"/>
        <v/>
      </c>
      <c r="Q7274" s="91" t="str">
        <f t="shared" si="349"/>
        <v/>
      </c>
      <c r="S7274" s="91" t="str">
        <f t="shared" si="348"/>
        <v/>
      </c>
    </row>
    <row r="7275" spans="16:19" x14ac:dyDescent="0.2">
      <c r="P7275" s="134" t="str">
        <f t="shared" si="347"/>
        <v/>
      </c>
      <c r="Q7275" s="91" t="str">
        <f t="shared" si="349"/>
        <v/>
      </c>
      <c r="S7275" s="91" t="str">
        <f t="shared" si="348"/>
        <v/>
      </c>
    </row>
    <row r="7276" spans="16:19" x14ac:dyDescent="0.2">
      <c r="P7276" s="134" t="str">
        <f t="shared" si="347"/>
        <v/>
      </c>
      <c r="Q7276" s="91" t="str">
        <f t="shared" si="349"/>
        <v/>
      </c>
      <c r="S7276" s="91" t="str">
        <f t="shared" si="348"/>
        <v/>
      </c>
    </row>
    <row r="7277" spans="16:19" x14ac:dyDescent="0.2">
      <c r="P7277" s="134" t="str">
        <f t="shared" si="347"/>
        <v/>
      </c>
      <c r="Q7277" s="91" t="str">
        <f t="shared" si="349"/>
        <v/>
      </c>
      <c r="S7277" s="91" t="str">
        <f t="shared" si="348"/>
        <v/>
      </c>
    </row>
    <row r="7278" spans="16:19" x14ac:dyDescent="0.2">
      <c r="P7278" s="134" t="str">
        <f t="shared" si="347"/>
        <v/>
      </c>
      <c r="Q7278" s="91" t="str">
        <f t="shared" si="349"/>
        <v/>
      </c>
      <c r="S7278" s="91" t="str">
        <f t="shared" si="348"/>
        <v/>
      </c>
    </row>
    <row r="7279" spans="16:19" x14ac:dyDescent="0.2">
      <c r="P7279" s="134" t="str">
        <f t="shared" si="347"/>
        <v/>
      </c>
      <c r="Q7279" s="91" t="str">
        <f t="shared" si="349"/>
        <v/>
      </c>
      <c r="S7279" s="91" t="str">
        <f t="shared" si="348"/>
        <v/>
      </c>
    </row>
    <row r="7280" spans="16:19" x14ac:dyDescent="0.2">
      <c r="P7280" s="134" t="str">
        <f t="shared" si="347"/>
        <v/>
      </c>
      <c r="Q7280" s="91" t="str">
        <f t="shared" si="349"/>
        <v/>
      </c>
      <c r="S7280" s="91" t="str">
        <f t="shared" si="348"/>
        <v/>
      </c>
    </row>
    <row r="7281" spans="16:19" x14ac:dyDescent="0.2">
      <c r="P7281" s="134" t="str">
        <f t="shared" si="347"/>
        <v/>
      </c>
      <c r="Q7281" s="91" t="str">
        <f t="shared" si="349"/>
        <v/>
      </c>
      <c r="S7281" s="91" t="str">
        <f t="shared" si="348"/>
        <v/>
      </c>
    </row>
    <row r="7282" spans="16:19" x14ac:dyDescent="0.2">
      <c r="P7282" s="134" t="str">
        <f t="shared" si="347"/>
        <v/>
      </c>
      <c r="Q7282" s="91" t="str">
        <f t="shared" si="349"/>
        <v/>
      </c>
      <c r="S7282" s="91" t="str">
        <f t="shared" si="348"/>
        <v/>
      </c>
    </row>
    <row r="7283" spans="16:19" x14ac:dyDescent="0.2">
      <c r="P7283" s="134" t="str">
        <f t="shared" si="347"/>
        <v/>
      </c>
      <c r="Q7283" s="91" t="str">
        <f t="shared" si="349"/>
        <v/>
      </c>
      <c r="S7283" s="91" t="str">
        <f t="shared" si="348"/>
        <v/>
      </c>
    </row>
    <row r="7284" spans="16:19" x14ac:dyDescent="0.2">
      <c r="P7284" s="134" t="str">
        <f t="shared" si="347"/>
        <v/>
      </c>
      <c r="Q7284" s="91" t="str">
        <f t="shared" si="349"/>
        <v/>
      </c>
      <c r="S7284" s="91" t="str">
        <f t="shared" si="348"/>
        <v/>
      </c>
    </row>
    <row r="7285" spans="16:19" x14ac:dyDescent="0.2">
      <c r="P7285" s="134" t="str">
        <f t="shared" si="347"/>
        <v/>
      </c>
      <c r="Q7285" s="91" t="str">
        <f t="shared" si="349"/>
        <v/>
      </c>
      <c r="S7285" s="91" t="str">
        <f t="shared" si="348"/>
        <v/>
      </c>
    </row>
    <row r="7286" spans="16:19" x14ac:dyDescent="0.2">
      <c r="P7286" s="134" t="str">
        <f t="shared" si="347"/>
        <v/>
      </c>
      <c r="Q7286" s="91" t="str">
        <f t="shared" si="349"/>
        <v/>
      </c>
      <c r="S7286" s="91" t="str">
        <f t="shared" si="348"/>
        <v/>
      </c>
    </row>
    <row r="7287" spans="16:19" x14ac:dyDescent="0.2">
      <c r="P7287" s="134" t="str">
        <f t="shared" si="347"/>
        <v/>
      </c>
      <c r="Q7287" s="91" t="str">
        <f t="shared" si="349"/>
        <v/>
      </c>
      <c r="S7287" s="91" t="str">
        <f t="shared" si="348"/>
        <v/>
      </c>
    </row>
    <row r="7288" spans="16:19" x14ac:dyDescent="0.2">
      <c r="P7288" s="134" t="str">
        <f t="shared" si="347"/>
        <v/>
      </c>
      <c r="Q7288" s="91" t="str">
        <f t="shared" si="349"/>
        <v/>
      </c>
      <c r="S7288" s="91" t="str">
        <f t="shared" si="348"/>
        <v/>
      </c>
    </row>
    <row r="7289" spans="16:19" x14ac:dyDescent="0.2">
      <c r="P7289" s="134" t="str">
        <f t="shared" si="347"/>
        <v/>
      </c>
      <c r="Q7289" s="91" t="str">
        <f t="shared" si="349"/>
        <v/>
      </c>
      <c r="S7289" s="91" t="str">
        <f t="shared" si="348"/>
        <v/>
      </c>
    </row>
    <row r="7290" spans="16:19" x14ac:dyDescent="0.2">
      <c r="P7290" s="134" t="str">
        <f t="shared" si="347"/>
        <v/>
      </c>
      <c r="Q7290" s="91" t="str">
        <f t="shared" si="349"/>
        <v/>
      </c>
      <c r="S7290" s="91" t="str">
        <f t="shared" si="348"/>
        <v/>
      </c>
    </row>
    <row r="7291" spans="16:19" x14ac:dyDescent="0.2">
      <c r="P7291" s="134" t="str">
        <f t="shared" si="347"/>
        <v/>
      </c>
      <c r="Q7291" s="91" t="str">
        <f t="shared" si="349"/>
        <v/>
      </c>
      <c r="S7291" s="91" t="str">
        <f t="shared" si="348"/>
        <v/>
      </c>
    </row>
    <row r="7292" spans="16:19" x14ac:dyDescent="0.2">
      <c r="P7292" s="134" t="str">
        <f t="shared" si="347"/>
        <v/>
      </c>
      <c r="Q7292" s="91" t="str">
        <f t="shared" si="349"/>
        <v/>
      </c>
      <c r="S7292" s="91" t="str">
        <f t="shared" si="348"/>
        <v/>
      </c>
    </row>
    <row r="7293" spans="16:19" x14ac:dyDescent="0.2">
      <c r="P7293" s="134" t="str">
        <f t="shared" si="347"/>
        <v/>
      </c>
      <c r="Q7293" s="91" t="str">
        <f t="shared" si="349"/>
        <v/>
      </c>
      <c r="S7293" s="91" t="str">
        <f t="shared" si="348"/>
        <v/>
      </c>
    </row>
    <row r="7294" spans="16:19" x14ac:dyDescent="0.2">
      <c r="P7294" s="134" t="str">
        <f t="shared" si="347"/>
        <v/>
      </c>
      <c r="Q7294" s="91" t="str">
        <f t="shared" si="349"/>
        <v/>
      </c>
      <c r="S7294" s="91" t="str">
        <f t="shared" si="348"/>
        <v/>
      </c>
    </row>
    <row r="7295" spans="16:19" x14ac:dyDescent="0.2">
      <c r="P7295" s="134" t="str">
        <f t="shared" si="347"/>
        <v/>
      </c>
      <c r="Q7295" s="91" t="str">
        <f t="shared" si="349"/>
        <v/>
      </c>
      <c r="S7295" s="91" t="str">
        <f t="shared" si="348"/>
        <v/>
      </c>
    </row>
    <row r="7296" spans="16:19" x14ac:dyDescent="0.2">
      <c r="P7296" s="134" t="str">
        <f t="shared" si="347"/>
        <v/>
      </c>
      <c r="Q7296" s="91" t="str">
        <f t="shared" si="349"/>
        <v/>
      </c>
      <c r="S7296" s="91" t="str">
        <f t="shared" si="348"/>
        <v/>
      </c>
    </row>
    <row r="7297" spans="16:19" x14ac:dyDescent="0.2">
      <c r="P7297" s="134" t="str">
        <f t="shared" si="347"/>
        <v/>
      </c>
      <c r="Q7297" s="91" t="str">
        <f t="shared" si="349"/>
        <v/>
      </c>
      <c r="S7297" s="91" t="str">
        <f t="shared" si="348"/>
        <v/>
      </c>
    </row>
    <row r="7298" spans="16:19" x14ac:dyDescent="0.2">
      <c r="P7298" s="134" t="str">
        <f t="shared" si="347"/>
        <v/>
      </c>
      <c r="Q7298" s="91" t="str">
        <f t="shared" si="349"/>
        <v/>
      </c>
      <c r="S7298" s="91" t="str">
        <f t="shared" si="348"/>
        <v/>
      </c>
    </row>
    <row r="7299" spans="16:19" x14ac:dyDescent="0.2">
      <c r="P7299" s="134" t="str">
        <f t="shared" ref="P7299:P7362" si="350">IF(A7299="","",1)</f>
        <v/>
      </c>
      <c r="Q7299" s="91" t="str">
        <f t="shared" si="349"/>
        <v/>
      </c>
      <c r="S7299" s="91" t="str">
        <f t="shared" ref="S7299:S7362" si="351">IF(T7299="AGENT",2,"")&amp;IF(T7299="CLIENT",1,"")</f>
        <v/>
      </c>
    </row>
    <row r="7300" spans="16:19" x14ac:dyDescent="0.2">
      <c r="P7300" s="134" t="str">
        <f t="shared" si="350"/>
        <v/>
      </c>
      <c r="Q7300" s="91" t="str">
        <f t="shared" ref="Q7300:Q7363" si="352">IF(OR(L7300="TROP CHER ALL IN", L7300="TROP CHER FOB", L7300="TROP CHER FRET", L7300="REP HORS DELAIS", L7300="PDT NON ADAPTE", L7300="CDE ANNULEE", L7300="AUTRE"),1, "")</f>
        <v/>
      </c>
      <c r="S7300" s="91" t="str">
        <f t="shared" si="351"/>
        <v/>
      </c>
    </row>
    <row r="7301" spans="16:19" x14ac:dyDescent="0.2">
      <c r="P7301" s="134" t="str">
        <f t="shared" si="350"/>
        <v/>
      </c>
      <c r="Q7301" s="91" t="str">
        <f t="shared" si="352"/>
        <v/>
      </c>
      <c r="S7301" s="91" t="str">
        <f t="shared" si="351"/>
        <v/>
      </c>
    </row>
    <row r="7302" spans="16:19" x14ac:dyDescent="0.2">
      <c r="P7302" s="134" t="str">
        <f t="shared" si="350"/>
        <v/>
      </c>
      <c r="Q7302" s="91" t="str">
        <f t="shared" si="352"/>
        <v/>
      </c>
      <c r="S7302" s="91" t="str">
        <f t="shared" si="351"/>
        <v/>
      </c>
    </row>
    <row r="7303" spans="16:19" x14ac:dyDescent="0.2">
      <c r="P7303" s="134" t="str">
        <f t="shared" si="350"/>
        <v/>
      </c>
      <c r="Q7303" s="91" t="str">
        <f t="shared" si="352"/>
        <v/>
      </c>
      <c r="S7303" s="91" t="str">
        <f t="shared" si="351"/>
        <v/>
      </c>
    </row>
    <row r="7304" spans="16:19" x14ac:dyDescent="0.2">
      <c r="P7304" s="134" t="str">
        <f t="shared" si="350"/>
        <v/>
      </c>
      <c r="Q7304" s="91" t="str">
        <f t="shared" si="352"/>
        <v/>
      </c>
      <c r="S7304" s="91" t="str">
        <f t="shared" si="351"/>
        <v/>
      </c>
    </row>
    <row r="7305" spans="16:19" x14ac:dyDescent="0.2">
      <c r="P7305" s="134" t="str">
        <f t="shared" si="350"/>
        <v/>
      </c>
      <c r="Q7305" s="91" t="str">
        <f t="shared" si="352"/>
        <v/>
      </c>
      <c r="S7305" s="91" t="str">
        <f t="shared" si="351"/>
        <v/>
      </c>
    </row>
    <row r="7306" spans="16:19" x14ac:dyDescent="0.2">
      <c r="P7306" s="134" t="str">
        <f t="shared" si="350"/>
        <v/>
      </c>
      <c r="Q7306" s="91" t="str">
        <f t="shared" si="352"/>
        <v/>
      </c>
      <c r="S7306" s="91" t="str">
        <f t="shared" si="351"/>
        <v/>
      </c>
    </row>
    <row r="7307" spans="16:19" x14ac:dyDescent="0.2">
      <c r="P7307" s="134" t="str">
        <f t="shared" si="350"/>
        <v/>
      </c>
      <c r="Q7307" s="91" t="str">
        <f t="shared" si="352"/>
        <v/>
      </c>
      <c r="S7307" s="91" t="str">
        <f t="shared" si="351"/>
        <v/>
      </c>
    </row>
    <row r="7308" spans="16:19" x14ac:dyDescent="0.2">
      <c r="P7308" s="134" t="str">
        <f t="shared" si="350"/>
        <v/>
      </c>
      <c r="Q7308" s="91" t="str">
        <f t="shared" si="352"/>
        <v/>
      </c>
      <c r="S7308" s="91" t="str">
        <f t="shared" si="351"/>
        <v/>
      </c>
    </row>
    <row r="7309" spans="16:19" x14ac:dyDescent="0.2">
      <c r="P7309" s="134" t="str">
        <f t="shared" si="350"/>
        <v/>
      </c>
      <c r="Q7309" s="91" t="str">
        <f t="shared" si="352"/>
        <v/>
      </c>
      <c r="S7309" s="91" t="str">
        <f t="shared" si="351"/>
        <v/>
      </c>
    </row>
    <row r="7310" spans="16:19" x14ac:dyDescent="0.2">
      <c r="P7310" s="134" t="str">
        <f t="shared" si="350"/>
        <v/>
      </c>
      <c r="Q7310" s="91" t="str">
        <f t="shared" si="352"/>
        <v/>
      </c>
      <c r="S7310" s="91" t="str">
        <f t="shared" si="351"/>
        <v/>
      </c>
    </row>
    <row r="7311" spans="16:19" x14ac:dyDescent="0.2">
      <c r="P7311" s="134" t="str">
        <f t="shared" si="350"/>
        <v/>
      </c>
      <c r="Q7311" s="91" t="str">
        <f t="shared" si="352"/>
        <v/>
      </c>
      <c r="S7311" s="91" t="str">
        <f t="shared" si="351"/>
        <v/>
      </c>
    </row>
    <row r="7312" spans="16:19" x14ac:dyDescent="0.2">
      <c r="P7312" s="134" t="str">
        <f t="shared" si="350"/>
        <v/>
      </c>
      <c r="Q7312" s="91" t="str">
        <f t="shared" si="352"/>
        <v/>
      </c>
      <c r="S7312" s="91" t="str">
        <f t="shared" si="351"/>
        <v/>
      </c>
    </row>
    <row r="7313" spans="16:19" x14ac:dyDescent="0.2">
      <c r="P7313" s="134" t="str">
        <f t="shared" si="350"/>
        <v/>
      </c>
      <c r="Q7313" s="91" t="str">
        <f t="shared" si="352"/>
        <v/>
      </c>
      <c r="S7313" s="91" t="str">
        <f t="shared" si="351"/>
        <v/>
      </c>
    </row>
    <row r="7314" spans="16:19" x14ac:dyDescent="0.2">
      <c r="P7314" s="134" t="str">
        <f t="shared" si="350"/>
        <v/>
      </c>
      <c r="Q7314" s="91" t="str">
        <f t="shared" si="352"/>
        <v/>
      </c>
      <c r="S7314" s="91" t="str">
        <f t="shared" si="351"/>
        <v/>
      </c>
    </row>
    <row r="7315" spans="16:19" x14ac:dyDescent="0.2">
      <c r="P7315" s="134" t="str">
        <f t="shared" si="350"/>
        <v/>
      </c>
      <c r="Q7315" s="91" t="str">
        <f t="shared" si="352"/>
        <v/>
      </c>
      <c r="S7315" s="91" t="str">
        <f t="shared" si="351"/>
        <v/>
      </c>
    </row>
    <row r="7316" spans="16:19" x14ac:dyDescent="0.2">
      <c r="P7316" s="134" t="str">
        <f t="shared" si="350"/>
        <v/>
      </c>
      <c r="Q7316" s="91" t="str">
        <f t="shared" si="352"/>
        <v/>
      </c>
      <c r="S7316" s="91" t="str">
        <f t="shared" si="351"/>
        <v/>
      </c>
    </row>
    <row r="7317" spans="16:19" x14ac:dyDescent="0.2">
      <c r="P7317" s="134" t="str">
        <f t="shared" si="350"/>
        <v/>
      </c>
      <c r="Q7317" s="91" t="str">
        <f t="shared" si="352"/>
        <v/>
      </c>
      <c r="S7317" s="91" t="str">
        <f t="shared" si="351"/>
        <v/>
      </c>
    </row>
    <row r="7318" spans="16:19" x14ac:dyDescent="0.2">
      <c r="P7318" s="134" t="str">
        <f t="shared" si="350"/>
        <v/>
      </c>
      <c r="Q7318" s="91" t="str">
        <f t="shared" si="352"/>
        <v/>
      </c>
      <c r="S7318" s="91" t="str">
        <f t="shared" si="351"/>
        <v/>
      </c>
    </row>
    <row r="7319" spans="16:19" x14ac:dyDescent="0.2">
      <c r="P7319" s="134" t="str">
        <f t="shared" si="350"/>
        <v/>
      </c>
      <c r="Q7319" s="91" t="str">
        <f t="shared" si="352"/>
        <v/>
      </c>
      <c r="S7319" s="91" t="str">
        <f t="shared" si="351"/>
        <v/>
      </c>
    </row>
    <row r="7320" spans="16:19" x14ac:dyDescent="0.2">
      <c r="P7320" s="134" t="str">
        <f t="shared" si="350"/>
        <v/>
      </c>
      <c r="Q7320" s="91" t="str">
        <f t="shared" si="352"/>
        <v/>
      </c>
      <c r="S7320" s="91" t="str">
        <f t="shared" si="351"/>
        <v/>
      </c>
    </row>
    <row r="7321" spans="16:19" x14ac:dyDescent="0.2">
      <c r="P7321" s="134" t="str">
        <f t="shared" si="350"/>
        <v/>
      </c>
      <c r="Q7321" s="91" t="str">
        <f t="shared" si="352"/>
        <v/>
      </c>
      <c r="S7321" s="91" t="str">
        <f t="shared" si="351"/>
        <v/>
      </c>
    </row>
    <row r="7322" spans="16:19" x14ac:dyDescent="0.2">
      <c r="P7322" s="134" t="str">
        <f t="shared" si="350"/>
        <v/>
      </c>
      <c r="Q7322" s="91" t="str">
        <f t="shared" si="352"/>
        <v/>
      </c>
      <c r="S7322" s="91" t="str">
        <f t="shared" si="351"/>
        <v/>
      </c>
    </row>
    <row r="7323" spans="16:19" x14ac:dyDescent="0.2">
      <c r="P7323" s="134" t="str">
        <f t="shared" si="350"/>
        <v/>
      </c>
      <c r="Q7323" s="91" t="str">
        <f t="shared" si="352"/>
        <v/>
      </c>
      <c r="S7323" s="91" t="str">
        <f t="shared" si="351"/>
        <v/>
      </c>
    </row>
    <row r="7324" spans="16:19" x14ac:dyDescent="0.2">
      <c r="P7324" s="134" t="str">
        <f t="shared" si="350"/>
        <v/>
      </c>
      <c r="Q7324" s="91" t="str">
        <f t="shared" si="352"/>
        <v/>
      </c>
      <c r="S7324" s="91" t="str">
        <f t="shared" si="351"/>
        <v/>
      </c>
    </row>
    <row r="7325" spans="16:19" x14ac:dyDescent="0.2">
      <c r="P7325" s="134" t="str">
        <f t="shared" si="350"/>
        <v/>
      </c>
      <c r="Q7325" s="91" t="str">
        <f t="shared" si="352"/>
        <v/>
      </c>
      <c r="S7325" s="91" t="str">
        <f t="shared" si="351"/>
        <v/>
      </c>
    </row>
    <row r="7326" spans="16:19" x14ac:dyDescent="0.2">
      <c r="P7326" s="134" t="str">
        <f t="shared" si="350"/>
        <v/>
      </c>
      <c r="Q7326" s="91" t="str">
        <f t="shared" si="352"/>
        <v/>
      </c>
      <c r="S7326" s="91" t="str">
        <f t="shared" si="351"/>
        <v/>
      </c>
    </row>
    <row r="7327" spans="16:19" x14ac:dyDescent="0.2">
      <c r="P7327" s="134" t="str">
        <f t="shared" si="350"/>
        <v/>
      </c>
      <c r="Q7327" s="91" t="str">
        <f t="shared" si="352"/>
        <v/>
      </c>
      <c r="S7327" s="91" t="str">
        <f t="shared" si="351"/>
        <v/>
      </c>
    </row>
    <row r="7328" spans="16:19" x14ac:dyDescent="0.2">
      <c r="P7328" s="134" t="str">
        <f t="shared" si="350"/>
        <v/>
      </c>
      <c r="Q7328" s="91" t="str">
        <f t="shared" si="352"/>
        <v/>
      </c>
      <c r="S7328" s="91" t="str">
        <f t="shared" si="351"/>
        <v/>
      </c>
    </row>
    <row r="7329" spans="16:19" x14ac:dyDescent="0.2">
      <c r="P7329" s="134" t="str">
        <f t="shared" si="350"/>
        <v/>
      </c>
      <c r="Q7329" s="91" t="str">
        <f t="shared" si="352"/>
        <v/>
      </c>
      <c r="S7329" s="91" t="str">
        <f t="shared" si="351"/>
        <v/>
      </c>
    </row>
    <row r="7330" spans="16:19" x14ac:dyDescent="0.2">
      <c r="P7330" s="134" t="str">
        <f t="shared" si="350"/>
        <v/>
      </c>
      <c r="Q7330" s="91" t="str">
        <f t="shared" si="352"/>
        <v/>
      </c>
      <c r="S7330" s="91" t="str">
        <f t="shared" si="351"/>
        <v/>
      </c>
    </row>
    <row r="7331" spans="16:19" x14ac:dyDescent="0.2">
      <c r="P7331" s="134" t="str">
        <f t="shared" si="350"/>
        <v/>
      </c>
      <c r="Q7331" s="91" t="str">
        <f t="shared" si="352"/>
        <v/>
      </c>
      <c r="S7331" s="91" t="str">
        <f t="shared" si="351"/>
        <v/>
      </c>
    </row>
    <row r="7332" spans="16:19" x14ac:dyDescent="0.2">
      <c r="P7332" s="134" t="str">
        <f t="shared" si="350"/>
        <v/>
      </c>
      <c r="Q7332" s="91" t="str">
        <f t="shared" si="352"/>
        <v/>
      </c>
      <c r="S7332" s="91" t="str">
        <f t="shared" si="351"/>
        <v/>
      </c>
    </row>
    <row r="7333" spans="16:19" x14ac:dyDescent="0.2">
      <c r="P7333" s="134" t="str">
        <f t="shared" si="350"/>
        <v/>
      </c>
      <c r="Q7333" s="91" t="str">
        <f t="shared" si="352"/>
        <v/>
      </c>
      <c r="S7333" s="91" t="str">
        <f t="shared" si="351"/>
        <v/>
      </c>
    </row>
    <row r="7334" spans="16:19" x14ac:dyDescent="0.2">
      <c r="P7334" s="134" t="str">
        <f t="shared" si="350"/>
        <v/>
      </c>
      <c r="Q7334" s="91" t="str">
        <f t="shared" si="352"/>
        <v/>
      </c>
      <c r="S7334" s="91" t="str">
        <f t="shared" si="351"/>
        <v/>
      </c>
    </row>
    <row r="7335" spans="16:19" x14ac:dyDescent="0.2">
      <c r="P7335" s="134" t="str">
        <f t="shared" si="350"/>
        <v/>
      </c>
      <c r="Q7335" s="91" t="str">
        <f t="shared" si="352"/>
        <v/>
      </c>
      <c r="S7335" s="91" t="str">
        <f t="shared" si="351"/>
        <v/>
      </c>
    </row>
    <row r="7336" spans="16:19" x14ac:dyDescent="0.2">
      <c r="P7336" s="134" t="str">
        <f t="shared" si="350"/>
        <v/>
      </c>
      <c r="Q7336" s="91" t="str">
        <f t="shared" si="352"/>
        <v/>
      </c>
      <c r="S7336" s="91" t="str">
        <f t="shared" si="351"/>
        <v/>
      </c>
    </row>
    <row r="7337" spans="16:19" x14ac:dyDescent="0.2">
      <c r="P7337" s="134" t="str">
        <f t="shared" si="350"/>
        <v/>
      </c>
      <c r="Q7337" s="91" t="str">
        <f t="shared" si="352"/>
        <v/>
      </c>
      <c r="S7337" s="91" t="str">
        <f t="shared" si="351"/>
        <v/>
      </c>
    </row>
    <row r="7338" spans="16:19" x14ac:dyDescent="0.2">
      <c r="P7338" s="134" t="str">
        <f t="shared" si="350"/>
        <v/>
      </c>
      <c r="Q7338" s="91" t="str">
        <f t="shared" si="352"/>
        <v/>
      </c>
      <c r="S7338" s="91" t="str">
        <f t="shared" si="351"/>
        <v/>
      </c>
    </row>
    <row r="7339" spans="16:19" x14ac:dyDescent="0.2">
      <c r="P7339" s="134" t="str">
        <f t="shared" si="350"/>
        <v/>
      </c>
      <c r="Q7339" s="91" t="str">
        <f t="shared" si="352"/>
        <v/>
      </c>
      <c r="S7339" s="91" t="str">
        <f t="shared" si="351"/>
        <v/>
      </c>
    </row>
    <row r="7340" spans="16:19" x14ac:dyDescent="0.2">
      <c r="P7340" s="134" t="str">
        <f t="shared" si="350"/>
        <v/>
      </c>
      <c r="Q7340" s="91" t="str">
        <f t="shared" si="352"/>
        <v/>
      </c>
      <c r="S7340" s="91" t="str">
        <f t="shared" si="351"/>
        <v/>
      </c>
    </row>
    <row r="7341" spans="16:19" x14ac:dyDescent="0.2">
      <c r="P7341" s="134" t="str">
        <f t="shared" si="350"/>
        <v/>
      </c>
      <c r="Q7341" s="91" t="str">
        <f t="shared" si="352"/>
        <v/>
      </c>
      <c r="S7341" s="91" t="str">
        <f t="shared" si="351"/>
        <v/>
      </c>
    </row>
    <row r="7342" spans="16:19" x14ac:dyDescent="0.2">
      <c r="P7342" s="134" t="str">
        <f t="shared" si="350"/>
        <v/>
      </c>
      <c r="Q7342" s="91" t="str">
        <f t="shared" si="352"/>
        <v/>
      </c>
      <c r="S7342" s="91" t="str">
        <f t="shared" si="351"/>
        <v/>
      </c>
    </row>
    <row r="7343" spans="16:19" x14ac:dyDescent="0.2">
      <c r="P7343" s="134" t="str">
        <f t="shared" si="350"/>
        <v/>
      </c>
      <c r="Q7343" s="91" t="str">
        <f t="shared" si="352"/>
        <v/>
      </c>
      <c r="S7343" s="91" t="str">
        <f t="shared" si="351"/>
        <v/>
      </c>
    </row>
    <row r="7344" spans="16:19" x14ac:dyDescent="0.2">
      <c r="P7344" s="134" t="str">
        <f t="shared" si="350"/>
        <v/>
      </c>
      <c r="Q7344" s="91" t="str">
        <f t="shared" si="352"/>
        <v/>
      </c>
      <c r="S7344" s="91" t="str">
        <f t="shared" si="351"/>
        <v/>
      </c>
    </row>
    <row r="7345" spans="16:19" x14ac:dyDescent="0.2">
      <c r="P7345" s="134" t="str">
        <f t="shared" si="350"/>
        <v/>
      </c>
      <c r="Q7345" s="91" t="str">
        <f t="shared" si="352"/>
        <v/>
      </c>
      <c r="S7345" s="91" t="str">
        <f t="shared" si="351"/>
        <v/>
      </c>
    </row>
    <row r="7346" spans="16:19" x14ac:dyDescent="0.2">
      <c r="P7346" s="134" t="str">
        <f t="shared" si="350"/>
        <v/>
      </c>
      <c r="Q7346" s="91" t="str">
        <f t="shared" si="352"/>
        <v/>
      </c>
      <c r="S7346" s="91" t="str">
        <f t="shared" si="351"/>
        <v/>
      </c>
    </row>
    <row r="7347" spans="16:19" x14ac:dyDescent="0.2">
      <c r="P7347" s="134" t="str">
        <f t="shared" si="350"/>
        <v/>
      </c>
      <c r="Q7347" s="91" t="str">
        <f t="shared" si="352"/>
        <v/>
      </c>
      <c r="S7347" s="91" t="str">
        <f t="shared" si="351"/>
        <v/>
      </c>
    </row>
    <row r="7348" spans="16:19" x14ac:dyDescent="0.2">
      <c r="P7348" s="134" t="str">
        <f t="shared" si="350"/>
        <v/>
      </c>
      <c r="Q7348" s="91" t="str">
        <f t="shared" si="352"/>
        <v/>
      </c>
      <c r="S7348" s="91" t="str">
        <f t="shared" si="351"/>
        <v/>
      </c>
    </row>
    <row r="7349" spans="16:19" x14ac:dyDescent="0.2">
      <c r="P7349" s="134" t="str">
        <f t="shared" si="350"/>
        <v/>
      </c>
      <c r="Q7349" s="91" t="str">
        <f t="shared" si="352"/>
        <v/>
      </c>
      <c r="S7349" s="91" t="str">
        <f t="shared" si="351"/>
        <v/>
      </c>
    </row>
    <row r="7350" spans="16:19" x14ac:dyDescent="0.2">
      <c r="P7350" s="134" t="str">
        <f t="shared" si="350"/>
        <v/>
      </c>
      <c r="Q7350" s="91" t="str">
        <f t="shared" si="352"/>
        <v/>
      </c>
      <c r="S7350" s="91" t="str">
        <f t="shared" si="351"/>
        <v/>
      </c>
    </row>
    <row r="7351" spans="16:19" x14ac:dyDescent="0.2">
      <c r="P7351" s="134" t="str">
        <f t="shared" si="350"/>
        <v/>
      </c>
      <c r="Q7351" s="91" t="str">
        <f t="shared" si="352"/>
        <v/>
      </c>
      <c r="S7351" s="91" t="str">
        <f t="shared" si="351"/>
        <v/>
      </c>
    </row>
    <row r="7352" spans="16:19" x14ac:dyDescent="0.2">
      <c r="P7352" s="134" t="str">
        <f t="shared" si="350"/>
        <v/>
      </c>
      <c r="Q7352" s="91" t="str">
        <f t="shared" si="352"/>
        <v/>
      </c>
      <c r="S7352" s="91" t="str">
        <f t="shared" si="351"/>
        <v/>
      </c>
    </row>
    <row r="7353" spans="16:19" x14ac:dyDescent="0.2">
      <c r="P7353" s="134" t="str">
        <f t="shared" si="350"/>
        <v/>
      </c>
      <c r="Q7353" s="91" t="str">
        <f t="shared" si="352"/>
        <v/>
      </c>
      <c r="S7353" s="91" t="str">
        <f t="shared" si="351"/>
        <v/>
      </c>
    </row>
    <row r="7354" spans="16:19" x14ac:dyDescent="0.2">
      <c r="P7354" s="134" t="str">
        <f t="shared" si="350"/>
        <v/>
      </c>
      <c r="Q7354" s="91" t="str">
        <f t="shared" si="352"/>
        <v/>
      </c>
      <c r="S7354" s="91" t="str">
        <f t="shared" si="351"/>
        <v/>
      </c>
    </row>
    <row r="7355" spans="16:19" x14ac:dyDescent="0.2">
      <c r="P7355" s="134" t="str">
        <f t="shared" si="350"/>
        <v/>
      </c>
      <c r="Q7355" s="91" t="str">
        <f t="shared" si="352"/>
        <v/>
      </c>
      <c r="S7355" s="91" t="str">
        <f t="shared" si="351"/>
        <v/>
      </c>
    </row>
    <row r="7356" spans="16:19" x14ac:dyDescent="0.2">
      <c r="P7356" s="134" t="str">
        <f t="shared" si="350"/>
        <v/>
      </c>
      <c r="Q7356" s="91" t="str">
        <f t="shared" si="352"/>
        <v/>
      </c>
      <c r="S7356" s="91" t="str">
        <f t="shared" si="351"/>
        <v/>
      </c>
    </row>
    <row r="7357" spans="16:19" x14ac:dyDescent="0.2">
      <c r="P7357" s="134" t="str">
        <f t="shared" si="350"/>
        <v/>
      </c>
      <c r="Q7357" s="91" t="str">
        <f t="shared" si="352"/>
        <v/>
      </c>
      <c r="S7357" s="91" t="str">
        <f t="shared" si="351"/>
        <v/>
      </c>
    </row>
    <row r="7358" spans="16:19" x14ac:dyDescent="0.2">
      <c r="P7358" s="134" t="str">
        <f t="shared" si="350"/>
        <v/>
      </c>
      <c r="Q7358" s="91" t="str">
        <f t="shared" si="352"/>
        <v/>
      </c>
      <c r="S7358" s="91" t="str">
        <f t="shared" si="351"/>
        <v/>
      </c>
    </row>
    <row r="7359" spans="16:19" x14ac:dyDescent="0.2">
      <c r="P7359" s="134" t="str">
        <f t="shared" si="350"/>
        <v/>
      </c>
      <c r="Q7359" s="91" t="str">
        <f t="shared" si="352"/>
        <v/>
      </c>
      <c r="S7359" s="91" t="str">
        <f t="shared" si="351"/>
        <v/>
      </c>
    </row>
    <row r="7360" spans="16:19" x14ac:dyDescent="0.2">
      <c r="P7360" s="134" t="str">
        <f t="shared" si="350"/>
        <v/>
      </c>
      <c r="Q7360" s="91" t="str">
        <f t="shared" si="352"/>
        <v/>
      </c>
      <c r="S7360" s="91" t="str">
        <f t="shared" si="351"/>
        <v/>
      </c>
    </row>
    <row r="7361" spans="16:19" x14ac:dyDescent="0.2">
      <c r="P7361" s="134" t="str">
        <f t="shared" si="350"/>
        <v/>
      </c>
      <c r="Q7361" s="91" t="str">
        <f t="shared" si="352"/>
        <v/>
      </c>
      <c r="S7361" s="91" t="str">
        <f t="shared" si="351"/>
        <v/>
      </c>
    </row>
    <row r="7362" spans="16:19" x14ac:dyDescent="0.2">
      <c r="P7362" s="134" t="str">
        <f t="shared" si="350"/>
        <v/>
      </c>
      <c r="Q7362" s="91" t="str">
        <f t="shared" si="352"/>
        <v/>
      </c>
      <c r="S7362" s="91" t="str">
        <f t="shared" si="351"/>
        <v/>
      </c>
    </row>
    <row r="7363" spans="16:19" x14ac:dyDescent="0.2">
      <c r="P7363" s="134" t="str">
        <f t="shared" ref="P7363:P7426" si="353">IF(A7363="","",1)</f>
        <v/>
      </c>
      <c r="Q7363" s="91" t="str">
        <f t="shared" si="352"/>
        <v/>
      </c>
      <c r="S7363" s="91" t="str">
        <f t="shared" ref="S7363:S7426" si="354">IF(T7363="AGENT",2,"")&amp;IF(T7363="CLIENT",1,"")</f>
        <v/>
      </c>
    </row>
    <row r="7364" spans="16:19" x14ac:dyDescent="0.2">
      <c r="P7364" s="134" t="str">
        <f t="shared" si="353"/>
        <v/>
      </c>
      <c r="Q7364" s="91" t="str">
        <f t="shared" ref="Q7364:Q7427" si="355">IF(OR(L7364="TROP CHER ALL IN", L7364="TROP CHER FOB", L7364="TROP CHER FRET", L7364="REP HORS DELAIS", L7364="PDT NON ADAPTE", L7364="CDE ANNULEE", L7364="AUTRE"),1, "")</f>
        <v/>
      </c>
      <c r="S7364" s="91" t="str">
        <f t="shared" si="354"/>
        <v/>
      </c>
    </row>
    <row r="7365" spans="16:19" x14ac:dyDescent="0.2">
      <c r="P7365" s="134" t="str">
        <f t="shared" si="353"/>
        <v/>
      </c>
      <c r="Q7365" s="91" t="str">
        <f t="shared" si="355"/>
        <v/>
      </c>
      <c r="S7365" s="91" t="str">
        <f t="shared" si="354"/>
        <v/>
      </c>
    </row>
    <row r="7366" spans="16:19" x14ac:dyDescent="0.2">
      <c r="P7366" s="134" t="str">
        <f t="shared" si="353"/>
        <v/>
      </c>
      <c r="Q7366" s="91" t="str">
        <f t="shared" si="355"/>
        <v/>
      </c>
      <c r="S7366" s="91" t="str">
        <f t="shared" si="354"/>
        <v/>
      </c>
    </row>
    <row r="7367" spans="16:19" x14ac:dyDescent="0.2">
      <c r="P7367" s="134" t="str">
        <f t="shared" si="353"/>
        <v/>
      </c>
      <c r="Q7367" s="91" t="str">
        <f t="shared" si="355"/>
        <v/>
      </c>
      <c r="S7367" s="91" t="str">
        <f t="shared" si="354"/>
        <v/>
      </c>
    </row>
    <row r="7368" spans="16:19" x14ac:dyDescent="0.2">
      <c r="P7368" s="134" t="str">
        <f t="shared" si="353"/>
        <v/>
      </c>
      <c r="Q7368" s="91" t="str">
        <f t="shared" si="355"/>
        <v/>
      </c>
      <c r="S7368" s="91" t="str">
        <f t="shared" si="354"/>
        <v/>
      </c>
    </row>
    <row r="7369" spans="16:19" x14ac:dyDescent="0.2">
      <c r="P7369" s="134" t="str">
        <f t="shared" si="353"/>
        <v/>
      </c>
      <c r="Q7369" s="91" t="str">
        <f t="shared" si="355"/>
        <v/>
      </c>
      <c r="S7369" s="91" t="str">
        <f t="shared" si="354"/>
        <v/>
      </c>
    </row>
    <row r="7370" spans="16:19" x14ac:dyDescent="0.2">
      <c r="P7370" s="134" t="str">
        <f t="shared" si="353"/>
        <v/>
      </c>
      <c r="Q7370" s="91" t="str">
        <f t="shared" si="355"/>
        <v/>
      </c>
      <c r="S7370" s="91" t="str">
        <f t="shared" si="354"/>
        <v/>
      </c>
    </row>
    <row r="7371" spans="16:19" x14ac:dyDescent="0.2">
      <c r="P7371" s="134" t="str">
        <f t="shared" si="353"/>
        <v/>
      </c>
      <c r="Q7371" s="91" t="str">
        <f t="shared" si="355"/>
        <v/>
      </c>
      <c r="S7371" s="91" t="str">
        <f t="shared" si="354"/>
        <v/>
      </c>
    </row>
    <row r="7372" spans="16:19" x14ac:dyDescent="0.2">
      <c r="P7372" s="134" t="str">
        <f t="shared" si="353"/>
        <v/>
      </c>
      <c r="Q7372" s="91" t="str">
        <f t="shared" si="355"/>
        <v/>
      </c>
      <c r="S7372" s="91" t="str">
        <f t="shared" si="354"/>
        <v/>
      </c>
    </row>
    <row r="7373" spans="16:19" x14ac:dyDescent="0.2">
      <c r="P7373" s="134" t="str">
        <f t="shared" si="353"/>
        <v/>
      </c>
      <c r="Q7373" s="91" t="str">
        <f t="shared" si="355"/>
        <v/>
      </c>
      <c r="S7373" s="91" t="str">
        <f t="shared" si="354"/>
        <v/>
      </c>
    </row>
    <row r="7374" spans="16:19" x14ac:dyDescent="0.2">
      <c r="P7374" s="134" t="str">
        <f t="shared" si="353"/>
        <v/>
      </c>
      <c r="Q7374" s="91" t="str">
        <f t="shared" si="355"/>
        <v/>
      </c>
      <c r="S7374" s="91" t="str">
        <f t="shared" si="354"/>
        <v/>
      </c>
    </row>
    <row r="7375" spans="16:19" x14ac:dyDescent="0.2">
      <c r="P7375" s="134" t="str">
        <f t="shared" si="353"/>
        <v/>
      </c>
      <c r="Q7375" s="91" t="str">
        <f t="shared" si="355"/>
        <v/>
      </c>
      <c r="S7375" s="91" t="str">
        <f t="shared" si="354"/>
        <v/>
      </c>
    </row>
    <row r="7376" spans="16:19" x14ac:dyDescent="0.2">
      <c r="P7376" s="134" t="str">
        <f t="shared" si="353"/>
        <v/>
      </c>
      <c r="Q7376" s="91" t="str">
        <f t="shared" si="355"/>
        <v/>
      </c>
      <c r="S7376" s="91" t="str">
        <f t="shared" si="354"/>
        <v/>
      </c>
    </row>
    <row r="7377" spans="16:19" x14ac:dyDescent="0.2">
      <c r="P7377" s="134" t="str">
        <f t="shared" si="353"/>
        <v/>
      </c>
      <c r="Q7377" s="91" t="str">
        <f t="shared" si="355"/>
        <v/>
      </c>
      <c r="S7377" s="91" t="str">
        <f t="shared" si="354"/>
        <v/>
      </c>
    </row>
    <row r="7378" spans="16:19" x14ac:dyDescent="0.2">
      <c r="P7378" s="134" t="str">
        <f t="shared" si="353"/>
        <v/>
      </c>
      <c r="Q7378" s="91" t="str">
        <f t="shared" si="355"/>
        <v/>
      </c>
      <c r="S7378" s="91" t="str">
        <f t="shared" si="354"/>
        <v/>
      </c>
    </row>
    <row r="7379" spans="16:19" x14ac:dyDescent="0.2">
      <c r="P7379" s="134" t="str">
        <f t="shared" si="353"/>
        <v/>
      </c>
      <c r="Q7379" s="91" t="str">
        <f t="shared" si="355"/>
        <v/>
      </c>
      <c r="S7379" s="91" t="str">
        <f t="shared" si="354"/>
        <v/>
      </c>
    </row>
    <row r="7380" spans="16:19" x14ac:dyDescent="0.2">
      <c r="P7380" s="134" t="str">
        <f t="shared" si="353"/>
        <v/>
      </c>
      <c r="Q7380" s="91" t="str">
        <f t="shared" si="355"/>
        <v/>
      </c>
      <c r="S7380" s="91" t="str">
        <f t="shared" si="354"/>
        <v/>
      </c>
    </row>
    <row r="7381" spans="16:19" x14ac:dyDescent="0.2">
      <c r="P7381" s="134" t="str">
        <f t="shared" si="353"/>
        <v/>
      </c>
      <c r="Q7381" s="91" t="str">
        <f t="shared" si="355"/>
        <v/>
      </c>
      <c r="S7381" s="91" t="str">
        <f t="shared" si="354"/>
        <v/>
      </c>
    </row>
    <row r="7382" spans="16:19" x14ac:dyDescent="0.2">
      <c r="P7382" s="134" t="str">
        <f t="shared" si="353"/>
        <v/>
      </c>
      <c r="Q7382" s="91" t="str">
        <f t="shared" si="355"/>
        <v/>
      </c>
      <c r="S7382" s="91" t="str">
        <f t="shared" si="354"/>
        <v/>
      </c>
    </row>
    <row r="7383" spans="16:19" x14ac:dyDescent="0.2">
      <c r="P7383" s="134" t="str">
        <f t="shared" si="353"/>
        <v/>
      </c>
      <c r="Q7383" s="91" t="str">
        <f t="shared" si="355"/>
        <v/>
      </c>
      <c r="S7383" s="91" t="str">
        <f t="shared" si="354"/>
        <v/>
      </c>
    </row>
    <row r="7384" spans="16:19" x14ac:dyDescent="0.2">
      <c r="P7384" s="134" t="str">
        <f t="shared" si="353"/>
        <v/>
      </c>
      <c r="Q7384" s="91" t="str">
        <f t="shared" si="355"/>
        <v/>
      </c>
      <c r="S7384" s="91" t="str">
        <f t="shared" si="354"/>
        <v/>
      </c>
    </row>
    <row r="7385" spans="16:19" x14ac:dyDescent="0.2">
      <c r="P7385" s="134" t="str">
        <f t="shared" si="353"/>
        <v/>
      </c>
      <c r="Q7385" s="91" t="str">
        <f t="shared" si="355"/>
        <v/>
      </c>
      <c r="S7385" s="91" t="str">
        <f t="shared" si="354"/>
        <v/>
      </c>
    </row>
    <row r="7386" spans="16:19" x14ac:dyDescent="0.2">
      <c r="P7386" s="134" t="str">
        <f t="shared" si="353"/>
        <v/>
      </c>
      <c r="Q7386" s="91" t="str">
        <f t="shared" si="355"/>
        <v/>
      </c>
      <c r="S7386" s="91" t="str">
        <f t="shared" si="354"/>
        <v/>
      </c>
    </row>
    <row r="7387" spans="16:19" x14ac:dyDescent="0.2">
      <c r="P7387" s="134" t="str">
        <f t="shared" si="353"/>
        <v/>
      </c>
      <c r="Q7387" s="91" t="str">
        <f t="shared" si="355"/>
        <v/>
      </c>
      <c r="S7387" s="91" t="str">
        <f t="shared" si="354"/>
        <v/>
      </c>
    </row>
    <row r="7388" spans="16:19" x14ac:dyDescent="0.2">
      <c r="P7388" s="134" t="str">
        <f t="shared" si="353"/>
        <v/>
      </c>
      <c r="Q7388" s="91" t="str">
        <f t="shared" si="355"/>
        <v/>
      </c>
      <c r="S7388" s="91" t="str">
        <f t="shared" si="354"/>
        <v/>
      </c>
    </row>
    <row r="7389" spans="16:19" x14ac:dyDescent="0.2">
      <c r="P7389" s="134" t="str">
        <f t="shared" si="353"/>
        <v/>
      </c>
      <c r="Q7389" s="91" t="str">
        <f t="shared" si="355"/>
        <v/>
      </c>
      <c r="S7389" s="91" t="str">
        <f t="shared" si="354"/>
        <v/>
      </c>
    </row>
    <row r="7390" spans="16:19" x14ac:dyDescent="0.2">
      <c r="P7390" s="134" t="str">
        <f t="shared" si="353"/>
        <v/>
      </c>
      <c r="Q7390" s="91" t="str">
        <f t="shared" si="355"/>
        <v/>
      </c>
      <c r="S7390" s="91" t="str">
        <f t="shared" si="354"/>
        <v/>
      </c>
    </row>
    <row r="7391" spans="16:19" x14ac:dyDescent="0.2">
      <c r="P7391" s="134" t="str">
        <f t="shared" si="353"/>
        <v/>
      </c>
      <c r="Q7391" s="91" t="str">
        <f t="shared" si="355"/>
        <v/>
      </c>
      <c r="S7391" s="91" t="str">
        <f t="shared" si="354"/>
        <v/>
      </c>
    </row>
    <row r="7392" spans="16:19" x14ac:dyDescent="0.2">
      <c r="P7392" s="134" t="str">
        <f t="shared" si="353"/>
        <v/>
      </c>
      <c r="Q7392" s="91" t="str">
        <f t="shared" si="355"/>
        <v/>
      </c>
      <c r="S7392" s="91" t="str">
        <f t="shared" si="354"/>
        <v/>
      </c>
    </row>
    <row r="7393" spans="16:19" x14ac:dyDescent="0.2">
      <c r="P7393" s="134" t="str">
        <f t="shared" si="353"/>
        <v/>
      </c>
      <c r="Q7393" s="91" t="str">
        <f t="shared" si="355"/>
        <v/>
      </c>
      <c r="S7393" s="91" t="str">
        <f t="shared" si="354"/>
        <v/>
      </c>
    </row>
    <row r="7394" spans="16:19" x14ac:dyDescent="0.2">
      <c r="P7394" s="134" t="str">
        <f t="shared" si="353"/>
        <v/>
      </c>
      <c r="Q7394" s="91" t="str">
        <f t="shared" si="355"/>
        <v/>
      </c>
      <c r="S7394" s="91" t="str">
        <f t="shared" si="354"/>
        <v/>
      </c>
    </row>
    <row r="7395" spans="16:19" x14ac:dyDescent="0.2">
      <c r="P7395" s="134" t="str">
        <f t="shared" si="353"/>
        <v/>
      </c>
      <c r="Q7395" s="91" t="str">
        <f t="shared" si="355"/>
        <v/>
      </c>
      <c r="S7395" s="91" t="str">
        <f t="shared" si="354"/>
        <v/>
      </c>
    </row>
    <row r="7396" spans="16:19" x14ac:dyDescent="0.2">
      <c r="P7396" s="134" t="str">
        <f t="shared" si="353"/>
        <v/>
      </c>
      <c r="Q7396" s="91" t="str">
        <f t="shared" si="355"/>
        <v/>
      </c>
      <c r="S7396" s="91" t="str">
        <f t="shared" si="354"/>
        <v/>
      </c>
    </row>
    <row r="7397" spans="16:19" x14ac:dyDescent="0.2">
      <c r="P7397" s="134" t="str">
        <f t="shared" si="353"/>
        <v/>
      </c>
      <c r="Q7397" s="91" t="str">
        <f t="shared" si="355"/>
        <v/>
      </c>
      <c r="S7397" s="91" t="str">
        <f t="shared" si="354"/>
        <v/>
      </c>
    </row>
    <row r="7398" spans="16:19" x14ac:dyDescent="0.2">
      <c r="P7398" s="134" t="str">
        <f t="shared" si="353"/>
        <v/>
      </c>
      <c r="Q7398" s="91" t="str">
        <f t="shared" si="355"/>
        <v/>
      </c>
      <c r="S7398" s="91" t="str">
        <f t="shared" si="354"/>
        <v/>
      </c>
    </row>
    <row r="7399" spans="16:19" x14ac:dyDescent="0.2">
      <c r="P7399" s="134" t="str">
        <f t="shared" si="353"/>
        <v/>
      </c>
      <c r="Q7399" s="91" t="str">
        <f t="shared" si="355"/>
        <v/>
      </c>
      <c r="S7399" s="91" t="str">
        <f t="shared" si="354"/>
        <v/>
      </c>
    </row>
    <row r="7400" spans="16:19" x14ac:dyDescent="0.2">
      <c r="P7400" s="134" t="str">
        <f t="shared" si="353"/>
        <v/>
      </c>
      <c r="Q7400" s="91" t="str">
        <f t="shared" si="355"/>
        <v/>
      </c>
      <c r="S7400" s="91" t="str">
        <f t="shared" si="354"/>
        <v/>
      </c>
    </row>
    <row r="7401" spans="16:19" x14ac:dyDescent="0.2">
      <c r="P7401" s="134" t="str">
        <f t="shared" si="353"/>
        <v/>
      </c>
      <c r="Q7401" s="91" t="str">
        <f t="shared" si="355"/>
        <v/>
      </c>
      <c r="S7401" s="91" t="str">
        <f t="shared" si="354"/>
        <v/>
      </c>
    </row>
    <row r="7402" spans="16:19" x14ac:dyDescent="0.2">
      <c r="P7402" s="134" t="str">
        <f t="shared" si="353"/>
        <v/>
      </c>
      <c r="Q7402" s="91" t="str">
        <f t="shared" si="355"/>
        <v/>
      </c>
      <c r="S7402" s="91" t="str">
        <f t="shared" si="354"/>
        <v/>
      </c>
    </row>
    <row r="7403" spans="16:19" x14ac:dyDescent="0.2">
      <c r="P7403" s="134" t="str">
        <f t="shared" si="353"/>
        <v/>
      </c>
      <c r="Q7403" s="91" t="str">
        <f t="shared" si="355"/>
        <v/>
      </c>
      <c r="S7403" s="91" t="str">
        <f t="shared" si="354"/>
        <v/>
      </c>
    </row>
    <row r="7404" spans="16:19" x14ac:dyDescent="0.2">
      <c r="P7404" s="134" t="str">
        <f t="shared" si="353"/>
        <v/>
      </c>
      <c r="Q7404" s="91" t="str">
        <f t="shared" si="355"/>
        <v/>
      </c>
      <c r="S7404" s="91" t="str">
        <f t="shared" si="354"/>
        <v/>
      </c>
    </row>
    <row r="7405" spans="16:19" x14ac:dyDescent="0.2">
      <c r="P7405" s="134" t="str">
        <f t="shared" si="353"/>
        <v/>
      </c>
      <c r="Q7405" s="91" t="str">
        <f t="shared" si="355"/>
        <v/>
      </c>
      <c r="S7405" s="91" t="str">
        <f t="shared" si="354"/>
        <v/>
      </c>
    </row>
    <row r="7406" spans="16:19" x14ac:dyDescent="0.2">
      <c r="P7406" s="134" t="str">
        <f t="shared" si="353"/>
        <v/>
      </c>
      <c r="Q7406" s="91" t="str">
        <f t="shared" si="355"/>
        <v/>
      </c>
      <c r="S7406" s="91" t="str">
        <f t="shared" si="354"/>
        <v/>
      </c>
    </row>
    <row r="7407" spans="16:19" x14ac:dyDescent="0.2">
      <c r="P7407" s="134" t="str">
        <f t="shared" si="353"/>
        <v/>
      </c>
      <c r="Q7407" s="91" t="str">
        <f t="shared" si="355"/>
        <v/>
      </c>
      <c r="S7407" s="91" t="str">
        <f t="shared" si="354"/>
        <v/>
      </c>
    </row>
    <row r="7408" spans="16:19" x14ac:dyDescent="0.2">
      <c r="P7408" s="134" t="str">
        <f t="shared" si="353"/>
        <v/>
      </c>
      <c r="Q7408" s="91" t="str">
        <f t="shared" si="355"/>
        <v/>
      </c>
      <c r="S7408" s="91" t="str">
        <f t="shared" si="354"/>
        <v/>
      </c>
    </row>
    <row r="7409" spans="16:19" x14ac:dyDescent="0.2">
      <c r="P7409" s="134" t="str">
        <f t="shared" si="353"/>
        <v/>
      </c>
      <c r="Q7409" s="91" t="str">
        <f t="shared" si="355"/>
        <v/>
      </c>
      <c r="S7409" s="91" t="str">
        <f t="shared" si="354"/>
        <v/>
      </c>
    </row>
    <row r="7410" spans="16:19" x14ac:dyDescent="0.2">
      <c r="P7410" s="134" t="str">
        <f t="shared" si="353"/>
        <v/>
      </c>
      <c r="Q7410" s="91" t="str">
        <f t="shared" si="355"/>
        <v/>
      </c>
      <c r="S7410" s="91" t="str">
        <f t="shared" si="354"/>
        <v/>
      </c>
    </row>
    <row r="7411" spans="16:19" x14ac:dyDescent="0.2">
      <c r="P7411" s="134" t="str">
        <f t="shared" si="353"/>
        <v/>
      </c>
      <c r="Q7411" s="91" t="str">
        <f t="shared" si="355"/>
        <v/>
      </c>
      <c r="S7411" s="91" t="str">
        <f t="shared" si="354"/>
        <v/>
      </c>
    </row>
    <row r="7412" spans="16:19" x14ac:dyDescent="0.2">
      <c r="P7412" s="134" t="str">
        <f t="shared" si="353"/>
        <v/>
      </c>
      <c r="Q7412" s="91" t="str">
        <f t="shared" si="355"/>
        <v/>
      </c>
      <c r="S7412" s="91" t="str">
        <f t="shared" si="354"/>
        <v/>
      </c>
    </row>
    <row r="7413" spans="16:19" x14ac:dyDescent="0.2">
      <c r="P7413" s="134" t="str">
        <f t="shared" si="353"/>
        <v/>
      </c>
      <c r="Q7413" s="91" t="str">
        <f t="shared" si="355"/>
        <v/>
      </c>
      <c r="S7413" s="91" t="str">
        <f t="shared" si="354"/>
        <v/>
      </c>
    </row>
    <row r="7414" spans="16:19" x14ac:dyDescent="0.2">
      <c r="P7414" s="134" t="str">
        <f t="shared" si="353"/>
        <v/>
      </c>
      <c r="Q7414" s="91" t="str">
        <f t="shared" si="355"/>
        <v/>
      </c>
      <c r="S7414" s="91" t="str">
        <f t="shared" si="354"/>
        <v/>
      </c>
    </row>
    <row r="7415" spans="16:19" x14ac:dyDescent="0.2">
      <c r="P7415" s="134" t="str">
        <f t="shared" si="353"/>
        <v/>
      </c>
      <c r="Q7415" s="91" t="str">
        <f t="shared" si="355"/>
        <v/>
      </c>
      <c r="S7415" s="91" t="str">
        <f t="shared" si="354"/>
        <v/>
      </c>
    </row>
    <row r="7416" spans="16:19" x14ac:dyDescent="0.2">
      <c r="P7416" s="134" t="str">
        <f t="shared" si="353"/>
        <v/>
      </c>
      <c r="Q7416" s="91" t="str">
        <f t="shared" si="355"/>
        <v/>
      </c>
      <c r="S7416" s="91" t="str">
        <f t="shared" si="354"/>
        <v/>
      </c>
    </row>
    <row r="7417" spans="16:19" x14ac:dyDescent="0.2">
      <c r="P7417" s="134" t="str">
        <f t="shared" si="353"/>
        <v/>
      </c>
      <c r="Q7417" s="91" t="str">
        <f t="shared" si="355"/>
        <v/>
      </c>
      <c r="S7417" s="91" t="str">
        <f t="shared" si="354"/>
        <v/>
      </c>
    </row>
    <row r="7418" spans="16:19" x14ac:dyDescent="0.2">
      <c r="P7418" s="134" t="str">
        <f t="shared" si="353"/>
        <v/>
      </c>
      <c r="Q7418" s="91" t="str">
        <f t="shared" si="355"/>
        <v/>
      </c>
      <c r="S7418" s="91" t="str">
        <f t="shared" si="354"/>
        <v/>
      </c>
    </row>
    <row r="7419" spans="16:19" x14ac:dyDescent="0.2">
      <c r="P7419" s="134" t="str">
        <f t="shared" si="353"/>
        <v/>
      </c>
      <c r="Q7419" s="91" t="str">
        <f t="shared" si="355"/>
        <v/>
      </c>
      <c r="S7419" s="91" t="str">
        <f t="shared" si="354"/>
        <v/>
      </c>
    </row>
    <row r="7420" spans="16:19" x14ac:dyDescent="0.2">
      <c r="P7420" s="134" t="str">
        <f t="shared" si="353"/>
        <v/>
      </c>
      <c r="Q7420" s="91" t="str">
        <f t="shared" si="355"/>
        <v/>
      </c>
      <c r="S7420" s="91" t="str">
        <f t="shared" si="354"/>
        <v/>
      </c>
    </row>
    <row r="7421" spans="16:19" x14ac:dyDescent="0.2">
      <c r="P7421" s="134" t="str">
        <f t="shared" si="353"/>
        <v/>
      </c>
      <c r="Q7421" s="91" t="str">
        <f t="shared" si="355"/>
        <v/>
      </c>
      <c r="S7421" s="91" t="str">
        <f t="shared" si="354"/>
        <v/>
      </c>
    </row>
    <row r="7422" spans="16:19" x14ac:dyDescent="0.2">
      <c r="P7422" s="134" t="str">
        <f t="shared" si="353"/>
        <v/>
      </c>
      <c r="Q7422" s="91" t="str">
        <f t="shared" si="355"/>
        <v/>
      </c>
      <c r="S7422" s="91" t="str">
        <f t="shared" si="354"/>
        <v/>
      </c>
    </row>
    <row r="7423" spans="16:19" x14ac:dyDescent="0.2">
      <c r="P7423" s="134" t="str">
        <f t="shared" si="353"/>
        <v/>
      </c>
      <c r="Q7423" s="91" t="str">
        <f t="shared" si="355"/>
        <v/>
      </c>
      <c r="S7423" s="91" t="str">
        <f t="shared" si="354"/>
        <v/>
      </c>
    </row>
    <row r="7424" spans="16:19" x14ac:dyDescent="0.2">
      <c r="P7424" s="134" t="str">
        <f t="shared" si="353"/>
        <v/>
      </c>
      <c r="Q7424" s="91" t="str">
        <f t="shared" si="355"/>
        <v/>
      </c>
      <c r="S7424" s="91" t="str">
        <f t="shared" si="354"/>
        <v/>
      </c>
    </row>
    <row r="7425" spans="16:19" x14ac:dyDescent="0.2">
      <c r="P7425" s="134" t="str">
        <f t="shared" si="353"/>
        <v/>
      </c>
      <c r="Q7425" s="91" t="str">
        <f t="shared" si="355"/>
        <v/>
      </c>
      <c r="S7425" s="91" t="str">
        <f t="shared" si="354"/>
        <v/>
      </c>
    </row>
    <row r="7426" spans="16:19" x14ac:dyDescent="0.2">
      <c r="P7426" s="134" t="str">
        <f t="shared" si="353"/>
        <v/>
      </c>
      <c r="Q7426" s="91" t="str">
        <f t="shared" si="355"/>
        <v/>
      </c>
      <c r="S7426" s="91" t="str">
        <f t="shared" si="354"/>
        <v/>
      </c>
    </row>
    <row r="7427" spans="16:19" x14ac:dyDescent="0.2">
      <c r="P7427" s="134" t="str">
        <f t="shared" ref="P7427:P7490" si="356">IF(A7427="","",1)</f>
        <v/>
      </c>
      <c r="Q7427" s="91" t="str">
        <f t="shared" si="355"/>
        <v/>
      </c>
      <c r="S7427" s="91" t="str">
        <f t="shared" ref="S7427:S7490" si="357">IF(T7427="AGENT",2,"")&amp;IF(T7427="CLIENT",1,"")</f>
        <v/>
      </c>
    </row>
    <row r="7428" spans="16:19" x14ac:dyDescent="0.2">
      <c r="P7428" s="134" t="str">
        <f t="shared" si="356"/>
        <v/>
      </c>
      <c r="Q7428" s="91" t="str">
        <f t="shared" ref="Q7428:Q7491" si="358">IF(OR(L7428="TROP CHER ALL IN", L7428="TROP CHER FOB", L7428="TROP CHER FRET", L7428="REP HORS DELAIS", L7428="PDT NON ADAPTE", L7428="CDE ANNULEE", L7428="AUTRE"),1, "")</f>
        <v/>
      </c>
      <c r="S7428" s="91" t="str">
        <f t="shared" si="357"/>
        <v/>
      </c>
    </row>
    <row r="7429" spans="16:19" x14ac:dyDescent="0.2">
      <c r="P7429" s="134" t="str">
        <f t="shared" si="356"/>
        <v/>
      </c>
      <c r="Q7429" s="91" t="str">
        <f t="shared" si="358"/>
        <v/>
      </c>
      <c r="S7429" s="91" t="str">
        <f t="shared" si="357"/>
        <v/>
      </c>
    </row>
    <row r="7430" spans="16:19" x14ac:dyDescent="0.2">
      <c r="P7430" s="134" t="str">
        <f t="shared" si="356"/>
        <v/>
      </c>
      <c r="Q7430" s="91" t="str">
        <f t="shared" si="358"/>
        <v/>
      </c>
      <c r="S7430" s="91" t="str">
        <f t="shared" si="357"/>
        <v/>
      </c>
    </row>
    <row r="7431" spans="16:19" x14ac:dyDescent="0.2">
      <c r="P7431" s="134" t="str">
        <f t="shared" si="356"/>
        <v/>
      </c>
      <c r="Q7431" s="91" t="str">
        <f t="shared" si="358"/>
        <v/>
      </c>
      <c r="S7431" s="91" t="str">
        <f t="shared" si="357"/>
        <v/>
      </c>
    </row>
    <row r="7432" spans="16:19" x14ac:dyDescent="0.2">
      <c r="P7432" s="134" t="str">
        <f t="shared" si="356"/>
        <v/>
      </c>
      <c r="Q7432" s="91" t="str">
        <f t="shared" si="358"/>
        <v/>
      </c>
      <c r="S7432" s="91" t="str">
        <f t="shared" si="357"/>
        <v/>
      </c>
    </row>
    <row r="7433" spans="16:19" x14ac:dyDescent="0.2">
      <c r="P7433" s="134" t="str">
        <f t="shared" si="356"/>
        <v/>
      </c>
      <c r="Q7433" s="91" t="str">
        <f t="shared" si="358"/>
        <v/>
      </c>
      <c r="S7433" s="91" t="str">
        <f t="shared" si="357"/>
        <v/>
      </c>
    </row>
    <row r="7434" spans="16:19" x14ac:dyDescent="0.2">
      <c r="P7434" s="134" t="str">
        <f t="shared" si="356"/>
        <v/>
      </c>
      <c r="Q7434" s="91" t="str">
        <f t="shared" si="358"/>
        <v/>
      </c>
      <c r="S7434" s="91" t="str">
        <f t="shared" si="357"/>
        <v/>
      </c>
    </row>
    <row r="7435" spans="16:19" x14ac:dyDescent="0.2">
      <c r="P7435" s="134" t="str">
        <f t="shared" si="356"/>
        <v/>
      </c>
      <c r="Q7435" s="91" t="str">
        <f t="shared" si="358"/>
        <v/>
      </c>
      <c r="S7435" s="91" t="str">
        <f t="shared" si="357"/>
        <v/>
      </c>
    </row>
    <row r="7436" spans="16:19" x14ac:dyDescent="0.2">
      <c r="P7436" s="134" t="str">
        <f t="shared" si="356"/>
        <v/>
      </c>
      <c r="Q7436" s="91" t="str">
        <f t="shared" si="358"/>
        <v/>
      </c>
      <c r="S7436" s="91" t="str">
        <f t="shared" si="357"/>
        <v/>
      </c>
    </row>
    <row r="7437" spans="16:19" x14ac:dyDescent="0.2">
      <c r="P7437" s="134" t="str">
        <f t="shared" si="356"/>
        <v/>
      </c>
      <c r="Q7437" s="91" t="str">
        <f t="shared" si="358"/>
        <v/>
      </c>
      <c r="S7437" s="91" t="str">
        <f t="shared" si="357"/>
        <v/>
      </c>
    </row>
    <row r="7438" spans="16:19" x14ac:dyDescent="0.2">
      <c r="P7438" s="134" t="str">
        <f t="shared" si="356"/>
        <v/>
      </c>
      <c r="Q7438" s="91" t="str">
        <f t="shared" si="358"/>
        <v/>
      </c>
      <c r="S7438" s="91" t="str">
        <f t="shared" si="357"/>
        <v/>
      </c>
    </row>
    <row r="7439" spans="16:19" x14ac:dyDescent="0.2">
      <c r="P7439" s="134" t="str">
        <f t="shared" si="356"/>
        <v/>
      </c>
      <c r="Q7439" s="91" t="str">
        <f t="shared" si="358"/>
        <v/>
      </c>
      <c r="S7439" s="91" t="str">
        <f t="shared" si="357"/>
        <v/>
      </c>
    </row>
    <row r="7440" spans="16:19" x14ac:dyDescent="0.2">
      <c r="P7440" s="134" t="str">
        <f t="shared" si="356"/>
        <v/>
      </c>
      <c r="Q7440" s="91" t="str">
        <f t="shared" si="358"/>
        <v/>
      </c>
      <c r="S7440" s="91" t="str">
        <f t="shared" si="357"/>
        <v/>
      </c>
    </row>
    <row r="7441" spans="16:19" x14ac:dyDescent="0.2">
      <c r="P7441" s="134" t="str">
        <f t="shared" si="356"/>
        <v/>
      </c>
      <c r="Q7441" s="91" t="str">
        <f t="shared" si="358"/>
        <v/>
      </c>
      <c r="S7441" s="91" t="str">
        <f t="shared" si="357"/>
        <v/>
      </c>
    </row>
    <row r="7442" spans="16:19" x14ac:dyDescent="0.2">
      <c r="P7442" s="134" t="str">
        <f t="shared" si="356"/>
        <v/>
      </c>
      <c r="Q7442" s="91" t="str">
        <f t="shared" si="358"/>
        <v/>
      </c>
      <c r="S7442" s="91" t="str">
        <f t="shared" si="357"/>
        <v/>
      </c>
    </row>
    <row r="7443" spans="16:19" x14ac:dyDescent="0.2">
      <c r="P7443" s="134" t="str">
        <f t="shared" si="356"/>
        <v/>
      </c>
      <c r="Q7443" s="91" t="str">
        <f t="shared" si="358"/>
        <v/>
      </c>
      <c r="S7443" s="91" t="str">
        <f t="shared" si="357"/>
        <v/>
      </c>
    </row>
    <row r="7444" spans="16:19" x14ac:dyDescent="0.2">
      <c r="P7444" s="134" t="str">
        <f t="shared" si="356"/>
        <v/>
      </c>
      <c r="Q7444" s="91" t="str">
        <f t="shared" si="358"/>
        <v/>
      </c>
      <c r="S7444" s="91" t="str">
        <f t="shared" si="357"/>
        <v/>
      </c>
    </row>
    <row r="7445" spans="16:19" x14ac:dyDescent="0.2">
      <c r="P7445" s="134" t="str">
        <f t="shared" si="356"/>
        <v/>
      </c>
      <c r="Q7445" s="91" t="str">
        <f t="shared" si="358"/>
        <v/>
      </c>
      <c r="S7445" s="91" t="str">
        <f t="shared" si="357"/>
        <v/>
      </c>
    </row>
    <row r="7446" spans="16:19" x14ac:dyDescent="0.2">
      <c r="P7446" s="134" t="str">
        <f t="shared" si="356"/>
        <v/>
      </c>
      <c r="Q7446" s="91" t="str">
        <f t="shared" si="358"/>
        <v/>
      </c>
      <c r="S7446" s="91" t="str">
        <f t="shared" si="357"/>
        <v/>
      </c>
    </row>
    <row r="7447" spans="16:19" x14ac:dyDescent="0.2">
      <c r="P7447" s="134" t="str">
        <f t="shared" si="356"/>
        <v/>
      </c>
      <c r="Q7447" s="91" t="str">
        <f t="shared" si="358"/>
        <v/>
      </c>
      <c r="S7447" s="91" t="str">
        <f t="shared" si="357"/>
        <v/>
      </c>
    </row>
    <row r="7448" spans="16:19" x14ac:dyDescent="0.2">
      <c r="P7448" s="134" t="str">
        <f t="shared" si="356"/>
        <v/>
      </c>
      <c r="Q7448" s="91" t="str">
        <f t="shared" si="358"/>
        <v/>
      </c>
      <c r="S7448" s="91" t="str">
        <f t="shared" si="357"/>
        <v/>
      </c>
    </row>
    <row r="7449" spans="16:19" x14ac:dyDescent="0.2">
      <c r="P7449" s="134" t="str">
        <f t="shared" si="356"/>
        <v/>
      </c>
      <c r="Q7449" s="91" t="str">
        <f t="shared" si="358"/>
        <v/>
      </c>
      <c r="S7449" s="91" t="str">
        <f t="shared" si="357"/>
        <v/>
      </c>
    </row>
    <row r="7450" spans="16:19" x14ac:dyDescent="0.2">
      <c r="P7450" s="134" t="str">
        <f t="shared" si="356"/>
        <v/>
      </c>
      <c r="Q7450" s="91" t="str">
        <f t="shared" si="358"/>
        <v/>
      </c>
      <c r="S7450" s="91" t="str">
        <f t="shared" si="357"/>
        <v/>
      </c>
    </row>
    <row r="7451" spans="16:19" x14ac:dyDescent="0.2">
      <c r="P7451" s="134" t="str">
        <f t="shared" si="356"/>
        <v/>
      </c>
      <c r="Q7451" s="91" t="str">
        <f t="shared" si="358"/>
        <v/>
      </c>
      <c r="S7451" s="91" t="str">
        <f t="shared" si="357"/>
        <v/>
      </c>
    </row>
    <row r="7452" spans="16:19" x14ac:dyDescent="0.2">
      <c r="P7452" s="134" t="str">
        <f t="shared" si="356"/>
        <v/>
      </c>
      <c r="Q7452" s="91" t="str">
        <f t="shared" si="358"/>
        <v/>
      </c>
      <c r="S7452" s="91" t="str">
        <f t="shared" si="357"/>
        <v/>
      </c>
    </row>
    <row r="7453" spans="16:19" x14ac:dyDescent="0.2">
      <c r="P7453" s="134" t="str">
        <f t="shared" si="356"/>
        <v/>
      </c>
      <c r="Q7453" s="91" t="str">
        <f t="shared" si="358"/>
        <v/>
      </c>
      <c r="S7453" s="91" t="str">
        <f t="shared" si="357"/>
        <v/>
      </c>
    </row>
    <row r="7454" spans="16:19" x14ac:dyDescent="0.2">
      <c r="P7454" s="134" t="str">
        <f t="shared" si="356"/>
        <v/>
      </c>
      <c r="Q7454" s="91" t="str">
        <f t="shared" si="358"/>
        <v/>
      </c>
      <c r="S7454" s="91" t="str">
        <f t="shared" si="357"/>
        <v/>
      </c>
    </row>
    <row r="7455" spans="16:19" x14ac:dyDescent="0.2">
      <c r="P7455" s="134" t="str">
        <f t="shared" si="356"/>
        <v/>
      </c>
      <c r="Q7455" s="91" t="str">
        <f t="shared" si="358"/>
        <v/>
      </c>
      <c r="S7455" s="91" t="str">
        <f t="shared" si="357"/>
        <v/>
      </c>
    </row>
    <row r="7456" spans="16:19" x14ac:dyDescent="0.2">
      <c r="P7456" s="134" t="str">
        <f t="shared" si="356"/>
        <v/>
      </c>
      <c r="Q7456" s="91" t="str">
        <f t="shared" si="358"/>
        <v/>
      </c>
      <c r="S7456" s="91" t="str">
        <f t="shared" si="357"/>
        <v/>
      </c>
    </row>
    <row r="7457" spans="16:19" x14ac:dyDescent="0.2">
      <c r="P7457" s="134" t="str">
        <f t="shared" si="356"/>
        <v/>
      </c>
      <c r="Q7457" s="91" t="str">
        <f t="shared" si="358"/>
        <v/>
      </c>
      <c r="S7457" s="91" t="str">
        <f t="shared" si="357"/>
        <v/>
      </c>
    </row>
    <row r="7458" spans="16:19" x14ac:dyDescent="0.2">
      <c r="P7458" s="134" t="str">
        <f t="shared" si="356"/>
        <v/>
      </c>
      <c r="Q7458" s="91" t="str">
        <f t="shared" si="358"/>
        <v/>
      </c>
      <c r="S7458" s="91" t="str">
        <f t="shared" si="357"/>
        <v/>
      </c>
    </row>
    <row r="7459" spans="16:19" x14ac:dyDescent="0.2">
      <c r="P7459" s="134" t="str">
        <f t="shared" si="356"/>
        <v/>
      </c>
      <c r="Q7459" s="91" t="str">
        <f t="shared" si="358"/>
        <v/>
      </c>
      <c r="S7459" s="91" t="str">
        <f t="shared" si="357"/>
        <v/>
      </c>
    </row>
    <row r="7460" spans="16:19" x14ac:dyDescent="0.2">
      <c r="P7460" s="134" t="str">
        <f t="shared" si="356"/>
        <v/>
      </c>
      <c r="Q7460" s="91" t="str">
        <f t="shared" si="358"/>
        <v/>
      </c>
      <c r="S7460" s="91" t="str">
        <f t="shared" si="357"/>
        <v/>
      </c>
    </row>
    <row r="7461" spans="16:19" x14ac:dyDescent="0.2">
      <c r="P7461" s="134" t="str">
        <f t="shared" si="356"/>
        <v/>
      </c>
      <c r="Q7461" s="91" t="str">
        <f t="shared" si="358"/>
        <v/>
      </c>
      <c r="S7461" s="91" t="str">
        <f t="shared" si="357"/>
        <v/>
      </c>
    </row>
    <row r="7462" spans="16:19" x14ac:dyDescent="0.2">
      <c r="P7462" s="134" t="str">
        <f t="shared" si="356"/>
        <v/>
      </c>
      <c r="Q7462" s="91" t="str">
        <f t="shared" si="358"/>
        <v/>
      </c>
      <c r="S7462" s="91" t="str">
        <f t="shared" si="357"/>
        <v/>
      </c>
    </row>
    <row r="7463" spans="16:19" x14ac:dyDescent="0.2">
      <c r="P7463" s="134" t="str">
        <f t="shared" si="356"/>
        <v/>
      </c>
      <c r="Q7463" s="91" t="str">
        <f t="shared" si="358"/>
        <v/>
      </c>
      <c r="S7463" s="91" t="str">
        <f t="shared" si="357"/>
        <v/>
      </c>
    </row>
    <row r="7464" spans="16:19" x14ac:dyDescent="0.2">
      <c r="P7464" s="134" t="str">
        <f t="shared" si="356"/>
        <v/>
      </c>
      <c r="Q7464" s="91" t="str">
        <f t="shared" si="358"/>
        <v/>
      </c>
      <c r="S7464" s="91" t="str">
        <f t="shared" si="357"/>
        <v/>
      </c>
    </row>
    <row r="7465" spans="16:19" x14ac:dyDescent="0.2">
      <c r="P7465" s="134" t="str">
        <f t="shared" si="356"/>
        <v/>
      </c>
      <c r="Q7465" s="91" t="str">
        <f t="shared" si="358"/>
        <v/>
      </c>
      <c r="S7465" s="91" t="str">
        <f t="shared" si="357"/>
        <v/>
      </c>
    </row>
    <row r="7466" spans="16:19" x14ac:dyDescent="0.2">
      <c r="P7466" s="134" t="str">
        <f t="shared" si="356"/>
        <v/>
      </c>
      <c r="Q7466" s="91" t="str">
        <f t="shared" si="358"/>
        <v/>
      </c>
      <c r="S7466" s="91" t="str">
        <f t="shared" si="357"/>
        <v/>
      </c>
    </row>
    <row r="7467" spans="16:19" x14ac:dyDescent="0.2">
      <c r="P7467" s="134" t="str">
        <f t="shared" si="356"/>
        <v/>
      </c>
      <c r="Q7467" s="91" t="str">
        <f t="shared" si="358"/>
        <v/>
      </c>
      <c r="S7467" s="91" t="str">
        <f t="shared" si="357"/>
        <v/>
      </c>
    </row>
    <row r="7468" spans="16:19" x14ac:dyDescent="0.2">
      <c r="P7468" s="134" t="str">
        <f t="shared" si="356"/>
        <v/>
      </c>
      <c r="Q7468" s="91" t="str">
        <f t="shared" si="358"/>
        <v/>
      </c>
      <c r="S7468" s="91" t="str">
        <f t="shared" si="357"/>
        <v/>
      </c>
    </row>
    <row r="7469" spans="16:19" x14ac:dyDescent="0.2">
      <c r="P7469" s="134" t="str">
        <f t="shared" si="356"/>
        <v/>
      </c>
      <c r="Q7469" s="91" t="str">
        <f t="shared" si="358"/>
        <v/>
      </c>
      <c r="S7469" s="91" t="str">
        <f t="shared" si="357"/>
        <v/>
      </c>
    </row>
    <row r="7470" spans="16:19" x14ac:dyDescent="0.2">
      <c r="P7470" s="134" t="str">
        <f t="shared" si="356"/>
        <v/>
      </c>
      <c r="Q7470" s="91" t="str">
        <f t="shared" si="358"/>
        <v/>
      </c>
      <c r="S7470" s="91" t="str">
        <f t="shared" si="357"/>
        <v/>
      </c>
    </row>
    <row r="7471" spans="16:19" x14ac:dyDescent="0.2">
      <c r="P7471" s="134" t="str">
        <f t="shared" si="356"/>
        <v/>
      </c>
      <c r="Q7471" s="91" t="str">
        <f t="shared" si="358"/>
        <v/>
      </c>
      <c r="S7471" s="91" t="str">
        <f t="shared" si="357"/>
        <v/>
      </c>
    </row>
    <row r="7472" spans="16:19" x14ac:dyDescent="0.2">
      <c r="P7472" s="134" t="str">
        <f t="shared" si="356"/>
        <v/>
      </c>
      <c r="Q7472" s="91" t="str">
        <f t="shared" si="358"/>
        <v/>
      </c>
      <c r="S7472" s="91" t="str">
        <f t="shared" si="357"/>
        <v/>
      </c>
    </row>
    <row r="7473" spans="16:19" x14ac:dyDescent="0.2">
      <c r="P7473" s="134" t="str">
        <f t="shared" si="356"/>
        <v/>
      </c>
      <c r="Q7473" s="91" t="str">
        <f t="shared" si="358"/>
        <v/>
      </c>
      <c r="S7473" s="91" t="str">
        <f t="shared" si="357"/>
        <v/>
      </c>
    </row>
    <row r="7474" spans="16:19" x14ac:dyDescent="0.2">
      <c r="P7474" s="134" t="str">
        <f t="shared" si="356"/>
        <v/>
      </c>
      <c r="Q7474" s="91" t="str">
        <f t="shared" si="358"/>
        <v/>
      </c>
      <c r="S7474" s="91" t="str">
        <f t="shared" si="357"/>
        <v/>
      </c>
    </row>
    <row r="7475" spans="16:19" x14ac:dyDescent="0.2">
      <c r="P7475" s="134" t="str">
        <f t="shared" si="356"/>
        <v/>
      </c>
      <c r="Q7475" s="91" t="str">
        <f t="shared" si="358"/>
        <v/>
      </c>
      <c r="S7475" s="91" t="str">
        <f t="shared" si="357"/>
        <v/>
      </c>
    </row>
    <row r="7476" spans="16:19" x14ac:dyDescent="0.2">
      <c r="P7476" s="134" t="str">
        <f t="shared" si="356"/>
        <v/>
      </c>
      <c r="Q7476" s="91" t="str">
        <f t="shared" si="358"/>
        <v/>
      </c>
      <c r="S7476" s="91" t="str">
        <f t="shared" si="357"/>
        <v/>
      </c>
    </row>
    <row r="7477" spans="16:19" x14ac:dyDescent="0.2">
      <c r="P7477" s="134" t="str">
        <f t="shared" si="356"/>
        <v/>
      </c>
      <c r="Q7477" s="91" t="str">
        <f t="shared" si="358"/>
        <v/>
      </c>
      <c r="S7477" s="91" t="str">
        <f t="shared" si="357"/>
        <v/>
      </c>
    </row>
    <row r="7478" spans="16:19" x14ac:dyDescent="0.2">
      <c r="P7478" s="134" t="str">
        <f t="shared" si="356"/>
        <v/>
      </c>
      <c r="Q7478" s="91" t="str">
        <f t="shared" si="358"/>
        <v/>
      </c>
      <c r="S7478" s="91" t="str">
        <f t="shared" si="357"/>
        <v/>
      </c>
    </row>
    <row r="7479" spans="16:19" x14ac:dyDescent="0.2">
      <c r="P7479" s="134" t="str">
        <f t="shared" si="356"/>
        <v/>
      </c>
      <c r="Q7479" s="91" t="str">
        <f t="shared" si="358"/>
        <v/>
      </c>
      <c r="S7479" s="91" t="str">
        <f t="shared" si="357"/>
        <v/>
      </c>
    </row>
    <row r="7480" spans="16:19" x14ac:dyDescent="0.2">
      <c r="P7480" s="134" t="str">
        <f t="shared" si="356"/>
        <v/>
      </c>
      <c r="Q7480" s="91" t="str">
        <f t="shared" si="358"/>
        <v/>
      </c>
      <c r="S7480" s="91" t="str">
        <f t="shared" si="357"/>
        <v/>
      </c>
    </row>
    <row r="7481" spans="16:19" x14ac:dyDescent="0.2">
      <c r="P7481" s="134" t="str">
        <f t="shared" si="356"/>
        <v/>
      </c>
      <c r="Q7481" s="91" t="str">
        <f t="shared" si="358"/>
        <v/>
      </c>
      <c r="S7481" s="91" t="str">
        <f t="shared" si="357"/>
        <v/>
      </c>
    </row>
    <row r="7482" spans="16:19" x14ac:dyDescent="0.2">
      <c r="P7482" s="134" t="str">
        <f t="shared" si="356"/>
        <v/>
      </c>
      <c r="Q7482" s="91" t="str">
        <f t="shared" si="358"/>
        <v/>
      </c>
      <c r="S7482" s="91" t="str">
        <f t="shared" si="357"/>
        <v/>
      </c>
    </row>
    <row r="7483" spans="16:19" x14ac:dyDescent="0.2">
      <c r="P7483" s="134" t="str">
        <f t="shared" si="356"/>
        <v/>
      </c>
      <c r="Q7483" s="91" t="str">
        <f t="shared" si="358"/>
        <v/>
      </c>
      <c r="S7483" s="91" t="str">
        <f t="shared" si="357"/>
        <v/>
      </c>
    </row>
    <row r="7484" spans="16:19" x14ac:dyDescent="0.2">
      <c r="P7484" s="134" t="str">
        <f t="shared" si="356"/>
        <v/>
      </c>
      <c r="Q7484" s="91" t="str">
        <f t="shared" si="358"/>
        <v/>
      </c>
      <c r="S7484" s="91" t="str">
        <f t="shared" si="357"/>
        <v/>
      </c>
    </row>
    <row r="7485" spans="16:19" x14ac:dyDescent="0.2">
      <c r="P7485" s="134" t="str">
        <f t="shared" si="356"/>
        <v/>
      </c>
      <c r="Q7485" s="91" t="str">
        <f t="shared" si="358"/>
        <v/>
      </c>
      <c r="S7485" s="91" t="str">
        <f t="shared" si="357"/>
        <v/>
      </c>
    </row>
    <row r="7486" spans="16:19" x14ac:dyDescent="0.2">
      <c r="P7486" s="134" t="str">
        <f t="shared" si="356"/>
        <v/>
      </c>
      <c r="Q7486" s="91" t="str">
        <f t="shared" si="358"/>
        <v/>
      </c>
      <c r="S7486" s="91" t="str">
        <f t="shared" si="357"/>
        <v/>
      </c>
    </row>
    <row r="7487" spans="16:19" x14ac:dyDescent="0.2">
      <c r="P7487" s="134" t="str">
        <f t="shared" si="356"/>
        <v/>
      </c>
      <c r="Q7487" s="91" t="str">
        <f t="shared" si="358"/>
        <v/>
      </c>
      <c r="S7487" s="91" t="str">
        <f t="shared" si="357"/>
        <v/>
      </c>
    </row>
    <row r="7488" spans="16:19" x14ac:dyDescent="0.2">
      <c r="P7488" s="134" t="str">
        <f t="shared" si="356"/>
        <v/>
      </c>
      <c r="Q7488" s="91" t="str">
        <f t="shared" si="358"/>
        <v/>
      </c>
      <c r="S7488" s="91" t="str">
        <f t="shared" si="357"/>
        <v/>
      </c>
    </row>
    <row r="7489" spans="16:19" x14ac:dyDescent="0.2">
      <c r="P7489" s="134" t="str">
        <f t="shared" si="356"/>
        <v/>
      </c>
      <c r="Q7489" s="91" t="str">
        <f t="shared" si="358"/>
        <v/>
      </c>
      <c r="S7489" s="91" t="str">
        <f t="shared" si="357"/>
        <v/>
      </c>
    </row>
    <row r="7490" spans="16:19" x14ac:dyDescent="0.2">
      <c r="P7490" s="134" t="str">
        <f t="shared" si="356"/>
        <v/>
      </c>
      <c r="Q7490" s="91" t="str">
        <f t="shared" si="358"/>
        <v/>
      </c>
      <c r="S7490" s="91" t="str">
        <f t="shared" si="357"/>
        <v/>
      </c>
    </row>
    <row r="7491" spans="16:19" x14ac:dyDescent="0.2">
      <c r="P7491" s="134" t="str">
        <f t="shared" ref="P7491:P7554" si="359">IF(A7491="","",1)</f>
        <v/>
      </c>
      <c r="Q7491" s="91" t="str">
        <f t="shared" si="358"/>
        <v/>
      </c>
      <c r="S7491" s="91" t="str">
        <f t="shared" ref="S7491:S7554" si="360">IF(T7491="AGENT",2,"")&amp;IF(T7491="CLIENT",1,"")</f>
        <v/>
      </c>
    </row>
    <row r="7492" spans="16:19" x14ac:dyDescent="0.2">
      <c r="P7492" s="134" t="str">
        <f t="shared" si="359"/>
        <v/>
      </c>
      <c r="Q7492" s="91" t="str">
        <f t="shared" ref="Q7492:Q7555" si="361">IF(OR(L7492="TROP CHER ALL IN", L7492="TROP CHER FOB", L7492="TROP CHER FRET", L7492="REP HORS DELAIS", L7492="PDT NON ADAPTE", L7492="CDE ANNULEE", L7492="AUTRE"),1, "")</f>
        <v/>
      </c>
      <c r="S7492" s="91" t="str">
        <f t="shared" si="360"/>
        <v/>
      </c>
    </row>
    <row r="7493" spans="16:19" x14ac:dyDescent="0.2">
      <c r="P7493" s="134" t="str">
        <f t="shared" si="359"/>
        <v/>
      </c>
      <c r="Q7493" s="91" t="str">
        <f t="shared" si="361"/>
        <v/>
      </c>
      <c r="S7493" s="91" t="str">
        <f t="shared" si="360"/>
        <v/>
      </c>
    </row>
    <row r="7494" spans="16:19" x14ac:dyDescent="0.2">
      <c r="P7494" s="134" t="str">
        <f t="shared" si="359"/>
        <v/>
      </c>
      <c r="Q7494" s="91" t="str">
        <f t="shared" si="361"/>
        <v/>
      </c>
      <c r="S7494" s="91" t="str">
        <f t="shared" si="360"/>
        <v/>
      </c>
    </row>
    <row r="7495" spans="16:19" x14ac:dyDescent="0.2">
      <c r="P7495" s="134" t="str">
        <f t="shared" si="359"/>
        <v/>
      </c>
      <c r="Q7495" s="91" t="str">
        <f t="shared" si="361"/>
        <v/>
      </c>
      <c r="S7495" s="91" t="str">
        <f t="shared" si="360"/>
        <v/>
      </c>
    </row>
    <row r="7496" spans="16:19" x14ac:dyDescent="0.2">
      <c r="P7496" s="134" t="str">
        <f t="shared" si="359"/>
        <v/>
      </c>
      <c r="Q7496" s="91" t="str">
        <f t="shared" si="361"/>
        <v/>
      </c>
      <c r="S7496" s="91" t="str">
        <f t="shared" si="360"/>
        <v/>
      </c>
    </row>
    <row r="7497" spans="16:19" x14ac:dyDescent="0.2">
      <c r="P7497" s="134" t="str">
        <f t="shared" si="359"/>
        <v/>
      </c>
      <c r="Q7497" s="91" t="str">
        <f t="shared" si="361"/>
        <v/>
      </c>
      <c r="S7497" s="91" t="str">
        <f t="shared" si="360"/>
        <v/>
      </c>
    </row>
    <row r="7498" spans="16:19" x14ac:dyDescent="0.2">
      <c r="P7498" s="134" t="str">
        <f t="shared" si="359"/>
        <v/>
      </c>
      <c r="Q7498" s="91" t="str">
        <f t="shared" si="361"/>
        <v/>
      </c>
      <c r="S7498" s="91" t="str">
        <f t="shared" si="360"/>
        <v/>
      </c>
    </row>
    <row r="7499" spans="16:19" x14ac:dyDescent="0.2">
      <c r="P7499" s="134" t="str">
        <f t="shared" si="359"/>
        <v/>
      </c>
      <c r="Q7499" s="91" t="str">
        <f t="shared" si="361"/>
        <v/>
      </c>
      <c r="S7499" s="91" t="str">
        <f t="shared" si="360"/>
        <v/>
      </c>
    </row>
    <row r="7500" spans="16:19" x14ac:dyDescent="0.2">
      <c r="P7500" s="134" t="str">
        <f t="shared" si="359"/>
        <v/>
      </c>
      <c r="Q7500" s="91" t="str">
        <f t="shared" si="361"/>
        <v/>
      </c>
      <c r="S7500" s="91" t="str">
        <f t="shared" si="360"/>
        <v/>
      </c>
    </row>
    <row r="7501" spans="16:19" x14ac:dyDescent="0.2">
      <c r="P7501" s="134" t="str">
        <f t="shared" si="359"/>
        <v/>
      </c>
      <c r="Q7501" s="91" t="str">
        <f t="shared" si="361"/>
        <v/>
      </c>
      <c r="S7501" s="91" t="str">
        <f t="shared" si="360"/>
        <v/>
      </c>
    </row>
    <row r="7502" spans="16:19" x14ac:dyDescent="0.2">
      <c r="P7502" s="134" t="str">
        <f t="shared" si="359"/>
        <v/>
      </c>
      <c r="Q7502" s="91" t="str">
        <f t="shared" si="361"/>
        <v/>
      </c>
      <c r="S7502" s="91" t="str">
        <f t="shared" si="360"/>
        <v/>
      </c>
    </row>
    <row r="7503" spans="16:19" x14ac:dyDescent="0.2">
      <c r="P7503" s="134" t="str">
        <f t="shared" si="359"/>
        <v/>
      </c>
      <c r="Q7503" s="91" t="str">
        <f t="shared" si="361"/>
        <v/>
      </c>
      <c r="S7503" s="91" t="str">
        <f t="shared" si="360"/>
        <v/>
      </c>
    </row>
    <row r="7504" spans="16:19" x14ac:dyDescent="0.2">
      <c r="P7504" s="134" t="str">
        <f t="shared" si="359"/>
        <v/>
      </c>
      <c r="Q7504" s="91" t="str">
        <f t="shared" si="361"/>
        <v/>
      </c>
      <c r="S7504" s="91" t="str">
        <f t="shared" si="360"/>
        <v/>
      </c>
    </row>
    <row r="7505" spans="16:19" x14ac:dyDescent="0.2">
      <c r="P7505" s="134" t="str">
        <f t="shared" si="359"/>
        <v/>
      </c>
      <c r="Q7505" s="91" t="str">
        <f t="shared" si="361"/>
        <v/>
      </c>
      <c r="S7505" s="91" t="str">
        <f t="shared" si="360"/>
        <v/>
      </c>
    </row>
    <row r="7506" spans="16:19" x14ac:dyDescent="0.2">
      <c r="P7506" s="134" t="str">
        <f t="shared" si="359"/>
        <v/>
      </c>
      <c r="Q7506" s="91" t="str">
        <f t="shared" si="361"/>
        <v/>
      </c>
      <c r="S7506" s="91" t="str">
        <f t="shared" si="360"/>
        <v/>
      </c>
    </row>
    <row r="7507" spans="16:19" x14ac:dyDescent="0.2">
      <c r="P7507" s="134" t="str">
        <f t="shared" si="359"/>
        <v/>
      </c>
      <c r="Q7507" s="91" t="str">
        <f t="shared" si="361"/>
        <v/>
      </c>
      <c r="S7507" s="91" t="str">
        <f t="shared" si="360"/>
        <v/>
      </c>
    </row>
    <row r="7508" spans="16:19" x14ac:dyDescent="0.2">
      <c r="P7508" s="134" t="str">
        <f t="shared" si="359"/>
        <v/>
      </c>
      <c r="Q7508" s="91" t="str">
        <f t="shared" si="361"/>
        <v/>
      </c>
      <c r="S7508" s="91" t="str">
        <f t="shared" si="360"/>
        <v/>
      </c>
    </row>
    <row r="7509" spans="16:19" x14ac:dyDescent="0.2">
      <c r="P7509" s="134" t="str">
        <f t="shared" si="359"/>
        <v/>
      </c>
      <c r="Q7509" s="91" t="str">
        <f t="shared" si="361"/>
        <v/>
      </c>
      <c r="S7509" s="91" t="str">
        <f t="shared" si="360"/>
        <v/>
      </c>
    </row>
    <row r="7510" spans="16:19" x14ac:dyDescent="0.2">
      <c r="P7510" s="134" t="str">
        <f t="shared" si="359"/>
        <v/>
      </c>
      <c r="Q7510" s="91" t="str">
        <f t="shared" si="361"/>
        <v/>
      </c>
      <c r="S7510" s="91" t="str">
        <f t="shared" si="360"/>
        <v/>
      </c>
    </row>
    <row r="7511" spans="16:19" x14ac:dyDescent="0.2">
      <c r="P7511" s="134" t="str">
        <f t="shared" si="359"/>
        <v/>
      </c>
      <c r="Q7511" s="91" t="str">
        <f t="shared" si="361"/>
        <v/>
      </c>
      <c r="S7511" s="91" t="str">
        <f t="shared" si="360"/>
        <v/>
      </c>
    </row>
    <row r="7512" spans="16:19" x14ac:dyDescent="0.2">
      <c r="P7512" s="134" t="str">
        <f t="shared" si="359"/>
        <v/>
      </c>
      <c r="Q7512" s="91" t="str">
        <f t="shared" si="361"/>
        <v/>
      </c>
      <c r="S7512" s="91" t="str">
        <f t="shared" si="360"/>
        <v/>
      </c>
    </row>
    <row r="7513" spans="16:19" x14ac:dyDescent="0.2">
      <c r="P7513" s="134" t="str">
        <f t="shared" si="359"/>
        <v/>
      </c>
      <c r="Q7513" s="91" t="str">
        <f t="shared" si="361"/>
        <v/>
      </c>
      <c r="S7513" s="91" t="str">
        <f t="shared" si="360"/>
        <v/>
      </c>
    </row>
    <row r="7514" spans="16:19" x14ac:dyDescent="0.2">
      <c r="P7514" s="134" t="str">
        <f t="shared" si="359"/>
        <v/>
      </c>
      <c r="Q7514" s="91" t="str">
        <f t="shared" si="361"/>
        <v/>
      </c>
      <c r="S7514" s="91" t="str">
        <f t="shared" si="360"/>
        <v/>
      </c>
    </row>
    <row r="7515" spans="16:19" x14ac:dyDescent="0.2">
      <c r="P7515" s="134" t="str">
        <f t="shared" si="359"/>
        <v/>
      </c>
      <c r="Q7515" s="91" t="str">
        <f t="shared" si="361"/>
        <v/>
      </c>
      <c r="S7515" s="91" t="str">
        <f t="shared" si="360"/>
        <v/>
      </c>
    </row>
    <row r="7516" spans="16:19" x14ac:dyDescent="0.2">
      <c r="P7516" s="134" t="str">
        <f t="shared" si="359"/>
        <v/>
      </c>
      <c r="Q7516" s="91" t="str">
        <f t="shared" si="361"/>
        <v/>
      </c>
      <c r="S7516" s="91" t="str">
        <f t="shared" si="360"/>
        <v/>
      </c>
    </row>
    <row r="7517" spans="16:19" x14ac:dyDescent="0.2">
      <c r="P7517" s="134" t="str">
        <f t="shared" si="359"/>
        <v/>
      </c>
      <c r="Q7517" s="91" t="str">
        <f t="shared" si="361"/>
        <v/>
      </c>
      <c r="S7517" s="91" t="str">
        <f t="shared" si="360"/>
        <v/>
      </c>
    </row>
    <row r="7518" spans="16:19" x14ac:dyDescent="0.2">
      <c r="P7518" s="134" t="str">
        <f t="shared" si="359"/>
        <v/>
      </c>
      <c r="Q7518" s="91" t="str">
        <f t="shared" si="361"/>
        <v/>
      </c>
      <c r="S7518" s="91" t="str">
        <f t="shared" si="360"/>
        <v/>
      </c>
    </row>
    <row r="7519" spans="16:19" x14ac:dyDescent="0.2">
      <c r="P7519" s="134" t="str">
        <f t="shared" si="359"/>
        <v/>
      </c>
      <c r="Q7519" s="91" t="str">
        <f t="shared" si="361"/>
        <v/>
      </c>
      <c r="S7519" s="91" t="str">
        <f t="shared" si="360"/>
        <v/>
      </c>
    </row>
    <row r="7520" spans="16:19" x14ac:dyDescent="0.2">
      <c r="P7520" s="134" t="str">
        <f t="shared" si="359"/>
        <v/>
      </c>
      <c r="Q7520" s="91" t="str">
        <f t="shared" si="361"/>
        <v/>
      </c>
      <c r="S7520" s="91" t="str">
        <f t="shared" si="360"/>
        <v/>
      </c>
    </row>
    <row r="7521" spans="16:19" x14ac:dyDescent="0.2">
      <c r="P7521" s="134" t="str">
        <f t="shared" si="359"/>
        <v/>
      </c>
      <c r="Q7521" s="91" t="str">
        <f t="shared" si="361"/>
        <v/>
      </c>
      <c r="S7521" s="91" t="str">
        <f t="shared" si="360"/>
        <v/>
      </c>
    </row>
    <row r="7522" spans="16:19" x14ac:dyDescent="0.2">
      <c r="P7522" s="134" t="str">
        <f t="shared" si="359"/>
        <v/>
      </c>
      <c r="Q7522" s="91" t="str">
        <f t="shared" si="361"/>
        <v/>
      </c>
      <c r="S7522" s="91" t="str">
        <f t="shared" si="360"/>
        <v/>
      </c>
    </row>
    <row r="7523" spans="16:19" x14ac:dyDescent="0.2">
      <c r="P7523" s="134" t="str">
        <f t="shared" si="359"/>
        <v/>
      </c>
      <c r="Q7523" s="91" t="str">
        <f t="shared" si="361"/>
        <v/>
      </c>
      <c r="S7523" s="91" t="str">
        <f t="shared" si="360"/>
        <v/>
      </c>
    </row>
    <row r="7524" spans="16:19" x14ac:dyDescent="0.2">
      <c r="P7524" s="134" t="str">
        <f t="shared" si="359"/>
        <v/>
      </c>
      <c r="Q7524" s="91" t="str">
        <f t="shared" si="361"/>
        <v/>
      </c>
      <c r="S7524" s="91" t="str">
        <f t="shared" si="360"/>
        <v/>
      </c>
    </row>
    <row r="7525" spans="16:19" x14ac:dyDescent="0.2">
      <c r="P7525" s="134" t="str">
        <f t="shared" si="359"/>
        <v/>
      </c>
      <c r="Q7525" s="91" t="str">
        <f t="shared" si="361"/>
        <v/>
      </c>
      <c r="S7525" s="91" t="str">
        <f t="shared" si="360"/>
        <v/>
      </c>
    </row>
    <row r="7526" spans="16:19" x14ac:dyDescent="0.2">
      <c r="P7526" s="134" t="str">
        <f t="shared" si="359"/>
        <v/>
      </c>
      <c r="Q7526" s="91" t="str">
        <f t="shared" si="361"/>
        <v/>
      </c>
      <c r="S7526" s="91" t="str">
        <f t="shared" si="360"/>
        <v/>
      </c>
    </row>
    <row r="7527" spans="16:19" x14ac:dyDescent="0.2">
      <c r="P7527" s="134" t="str">
        <f t="shared" si="359"/>
        <v/>
      </c>
      <c r="Q7527" s="91" t="str">
        <f t="shared" si="361"/>
        <v/>
      </c>
      <c r="S7527" s="91" t="str">
        <f t="shared" si="360"/>
        <v/>
      </c>
    </row>
    <row r="7528" spans="16:19" x14ac:dyDescent="0.2">
      <c r="P7528" s="134" t="str">
        <f t="shared" si="359"/>
        <v/>
      </c>
      <c r="Q7528" s="91" t="str">
        <f t="shared" si="361"/>
        <v/>
      </c>
      <c r="S7528" s="91" t="str">
        <f t="shared" si="360"/>
        <v/>
      </c>
    </row>
    <row r="7529" spans="16:19" x14ac:dyDescent="0.2">
      <c r="P7529" s="134" t="str">
        <f t="shared" si="359"/>
        <v/>
      </c>
      <c r="Q7529" s="91" t="str">
        <f t="shared" si="361"/>
        <v/>
      </c>
      <c r="S7529" s="91" t="str">
        <f t="shared" si="360"/>
        <v/>
      </c>
    </row>
    <row r="7530" spans="16:19" x14ac:dyDescent="0.2">
      <c r="P7530" s="134" t="str">
        <f t="shared" si="359"/>
        <v/>
      </c>
      <c r="Q7530" s="91" t="str">
        <f t="shared" si="361"/>
        <v/>
      </c>
      <c r="S7530" s="91" t="str">
        <f t="shared" si="360"/>
        <v/>
      </c>
    </row>
    <row r="7531" spans="16:19" x14ac:dyDescent="0.2">
      <c r="P7531" s="134" t="str">
        <f t="shared" si="359"/>
        <v/>
      </c>
      <c r="Q7531" s="91" t="str">
        <f t="shared" si="361"/>
        <v/>
      </c>
      <c r="S7531" s="91" t="str">
        <f t="shared" si="360"/>
        <v/>
      </c>
    </row>
    <row r="7532" spans="16:19" x14ac:dyDescent="0.2">
      <c r="P7532" s="134" t="str">
        <f t="shared" si="359"/>
        <v/>
      </c>
      <c r="Q7532" s="91" t="str">
        <f t="shared" si="361"/>
        <v/>
      </c>
      <c r="S7532" s="91" t="str">
        <f t="shared" si="360"/>
        <v/>
      </c>
    </row>
    <row r="7533" spans="16:19" x14ac:dyDescent="0.2">
      <c r="P7533" s="134" t="str">
        <f t="shared" si="359"/>
        <v/>
      </c>
      <c r="Q7533" s="91" t="str">
        <f t="shared" si="361"/>
        <v/>
      </c>
      <c r="S7533" s="91" t="str">
        <f t="shared" si="360"/>
        <v/>
      </c>
    </row>
    <row r="7534" spans="16:19" x14ac:dyDescent="0.2">
      <c r="P7534" s="134" t="str">
        <f t="shared" si="359"/>
        <v/>
      </c>
      <c r="Q7534" s="91" t="str">
        <f t="shared" si="361"/>
        <v/>
      </c>
      <c r="S7534" s="91" t="str">
        <f t="shared" si="360"/>
        <v/>
      </c>
    </row>
    <row r="7535" spans="16:19" x14ac:dyDescent="0.2">
      <c r="P7535" s="134" t="str">
        <f t="shared" si="359"/>
        <v/>
      </c>
      <c r="Q7535" s="91" t="str">
        <f t="shared" si="361"/>
        <v/>
      </c>
      <c r="S7535" s="91" t="str">
        <f t="shared" si="360"/>
        <v/>
      </c>
    </row>
    <row r="7536" spans="16:19" x14ac:dyDescent="0.2">
      <c r="P7536" s="134" t="str">
        <f t="shared" si="359"/>
        <v/>
      </c>
      <c r="Q7536" s="91" t="str">
        <f t="shared" si="361"/>
        <v/>
      </c>
      <c r="S7536" s="91" t="str">
        <f t="shared" si="360"/>
        <v/>
      </c>
    </row>
    <row r="7537" spans="16:19" x14ac:dyDescent="0.2">
      <c r="P7537" s="134" t="str">
        <f t="shared" si="359"/>
        <v/>
      </c>
      <c r="Q7537" s="91" t="str">
        <f t="shared" si="361"/>
        <v/>
      </c>
      <c r="S7537" s="91" t="str">
        <f t="shared" si="360"/>
        <v/>
      </c>
    </row>
    <row r="7538" spans="16:19" x14ac:dyDescent="0.2">
      <c r="P7538" s="134" t="str">
        <f t="shared" si="359"/>
        <v/>
      </c>
      <c r="Q7538" s="91" t="str">
        <f t="shared" si="361"/>
        <v/>
      </c>
      <c r="S7538" s="91" t="str">
        <f t="shared" si="360"/>
        <v/>
      </c>
    </row>
    <row r="7539" spans="16:19" x14ac:dyDescent="0.2">
      <c r="P7539" s="134" t="str">
        <f t="shared" si="359"/>
        <v/>
      </c>
      <c r="Q7539" s="91" t="str">
        <f t="shared" si="361"/>
        <v/>
      </c>
      <c r="S7539" s="91" t="str">
        <f t="shared" si="360"/>
        <v/>
      </c>
    </row>
    <row r="7540" spans="16:19" x14ac:dyDescent="0.2">
      <c r="P7540" s="134" t="str">
        <f t="shared" si="359"/>
        <v/>
      </c>
      <c r="Q7540" s="91" t="str">
        <f t="shared" si="361"/>
        <v/>
      </c>
      <c r="S7540" s="91" t="str">
        <f t="shared" si="360"/>
        <v/>
      </c>
    </row>
    <row r="7541" spans="16:19" x14ac:dyDescent="0.2">
      <c r="P7541" s="134" t="str">
        <f t="shared" si="359"/>
        <v/>
      </c>
      <c r="Q7541" s="91" t="str">
        <f t="shared" si="361"/>
        <v/>
      </c>
      <c r="S7541" s="91" t="str">
        <f t="shared" si="360"/>
        <v/>
      </c>
    </row>
    <row r="7542" spans="16:19" x14ac:dyDescent="0.2">
      <c r="P7542" s="134" t="str">
        <f t="shared" si="359"/>
        <v/>
      </c>
      <c r="Q7542" s="91" t="str">
        <f t="shared" si="361"/>
        <v/>
      </c>
      <c r="S7542" s="91" t="str">
        <f t="shared" si="360"/>
        <v/>
      </c>
    </row>
    <row r="7543" spans="16:19" x14ac:dyDescent="0.2">
      <c r="P7543" s="134" t="str">
        <f t="shared" si="359"/>
        <v/>
      </c>
      <c r="Q7543" s="91" t="str">
        <f t="shared" si="361"/>
        <v/>
      </c>
      <c r="S7543" s="91" t="str">
        <f t="shared" si="360"/>
        <v/>
      </c>
    </row>
    <row r="7544" spans="16:19" x14ac:dyDescent="0.2">
      <c r="P7544" s="134" t="str">
        <f t="shared" si="359"/>
        <v/>
      </c>
      <c r="Q7544" s="91" t="str">
        <f t="shared" si="361"/>
        <v/>
      </c>
      <c r="S7544" s="91" t="str">
        <f t="shared" si="360"/>
        <v/>
      </c>
    </row>
    <row r="7545" spans="16:19" x14ac:dyDescent="0.2">
      <c r="P7545" s="134" t="str">
        <f t="shared" si="359"/>
        <v/>
      </c>
      <c r="Q7545" s="91" t="str">
        <f t="shared" si="361"/>
        <v/>
      </c>
      <c r="S7545" s="91" t="str">
        <f t="shared" si="360"/>
        <v/>
      </c>
    </row>
    <row r="7546" spans="16:19" x14ac:dyDescent="0.2">
      <c r="P7546" s="134" t="str">
        <f t="shared" si="359"/>
        <v/>
      </c>
      <c r="Q7546" s="91" t="str">
        <f t="shared" si="361"/>
        <v/>
      </c>
      <c r="S7546" s="91" t="str">
        <f t="shared" si="360"/>
        <v/>
      </c>
    </row>
    <row r="7547" spans="16:19" x14ac:dyDescent="0.2">
      <c r="P7547" s="134" t="str">
        <f t="shared" si="359"/>
        <v/>
      </c>
      <c r="Q7547" s="91" t="str">
        <f t="shared" si="361"/>
        <v/>
      </c>
      <c r="S7547" s="91" t="str">
        <f t="shared" si="360"/>
        <v/>
      </c>
    </row>
    <row r="7548" spans="16:19" x14ac:dyDescent="0.2">
      <c r="P7548" s="134" t="str">
        <f t="shared" si="359"/>
        <v/>
      </c>
      <c r="Q7548" s="91" t="str">
        <f t="shared" si="361"/>
        <v/>
      </c>
      <c r="S7548" s="91" t="str">
        <f t="shared" si="360"/>
        <v/>
      </c>
    </row>
    <row r="7549" spans="16:19" x14ac:dyDescent="0.2">
      <c r="P7549" s="134" t="str">
        <f t="shared" si="359"/>
        <v/>
      </c>
      <c r="Q7549" s="91" t="str">
        <f t="shared" si="361"/>
        <v/>
      </c>
      <c r="S7549" s="91" t="str">
        <f t="shared" si="360"/>
        <v/>
      </c>
    </row>
    <row r="7550" spans="16:19" x14ac:dyDescent="0.2">
      <c r="P7550" s="134" t="str">
        <f t="shared" si="359"/>
        <v/>
      </c>
      <c r="Q7550" s="91" t="str">
        <f t="shared" si="361"/>
        <v/>
      </c>
      <c r="S7550" s="91" t="str">
        <f t="shared" si="360"/>
        <v/>
      </c>
    </row>
    <row r="7551" spans="16:19" x14ac:dyDescent="0.2">
      <c r="P7551" s="134" t="str">
        <f t="shared" si="359"/>
        <v/>
      </c>
      <c r="Q7551" s="91" t="str">
        <f t="shared" si="361"/>
        <v/>
      </c>
      <c r="S7551" s="91" t="str">
        <f t="shared" si="360"/>
        <v/>
      </c>
    </row>
    <row r="7552" spans="16:19" x14ac:dyDescent="0.2">
      <c r="P7552" s="134" t="str">
        <f t="shared" si="359"/>
        <v/>
      </c>
      <c r="Q7552" s="91" t="str">
        <f t="shared" si="361"/>
        <v/>
      </c>
      <c r="S7552" s="91" t="str">
        <f t="shared" si="360"/>
        <v/>
      </c>
    </row>
    <row r="7553" spans="16:19" x14ac:dyDescent="0.2">
      <c r="P7553" s="134" t="str">
        <f t="shared" si="359"/>
        <v/>
      </c>
      <c r="Q7553" s="91" t="str">
        <f t="shared" si="361"/>
        <v/>
      </c>
      <c r="S7553" s="91" t="str">
        <f t="shared" si="360"/>
        <v/>
      </c>
    </row>
    <row r="7554" spans="16:19" x14ac:dyDescent="0.2">
      <c r="P7554" s="134" t="str">
        <f t="shared" si="359"/>
        <v/>
      </c>
      <c r="Q7554" s="91" t="str">
        <f t="shared" si="361"/>
        <v/>
      </c>
      <c r="S7554" s="91" t="str">
        <f t="shared" si="360"/>
        <v/>
      </c>
    </row>
    <row r="7555" spans="16:19" x14ac:dyDescent="0.2">
      <c r="P7555" s="134" t="str">
        <f t="shared" ref="P7555:P7618" si="362">IF(A7555="","",1)</f>
        <v/>
      </c>
      <c r="Q7555" s="91" t="str">
        <f t="shared" si="361"/>
        <v/>
      </c>
      <c r="S7555" s="91" t="str">
        <f t="shared" ref="S7555:S7618" si="363">IF(T7555="AGENT",2,"")&amp;IF(T7555="CLIENT",1,"")</f>
        <v/>
      </c>
    </row>
    <row r="7556" spans="16:19" x14ac:dyDescent="0.2">
      <c r="P7556" s="134" t="str">
        <f t="shared" si="362"/>
        <v/>
      </c>
      <c r="Q7556" s="91" t="str">
        <f t="shared" ref="Q7556:Q7619" si="364">IF(OR(L7556="TROP CHER ALL IN", L7556="TROP CHER FOB", L7556="TROP CHER FRET", L7556="REP HORS DELAIS", L7556="PDT NON ADAPTE", L7556="CDE ANNULEE", L7556="AUTRE"),1, "")</f>
        <v/>
      </c>
      <c r="S7556" s="91" t="str">
        <f t="shared" si="363"/>
        <v/>
      </c>
    </row>
    <row r="7557" spans="16:19" x14ac:dyDescent="0.2">
      <c r="P7557" s="134" t="str">
        <f t="shared" si="362"/>
        <v/>
      </c>
      <c r="Q7557" s="91" t="str">
        <f t="shared" si="364"/>
        <v/>
      </c>
      <c r="S7557" s="91" t="str">
        <f t="shared" si="363"/>
        <v/>
      </c>
    </row>
    <row r="7558" spans="16:19" x14ac:dyDescent="0.2">
      <c r="P7558" s="134" t="str">
        <f t="shared" si="362"/>
        <v/>
      </c>
      <c r="Q7558" s="91" t="str">
        <f t="shared" si="364"/>
        <v/>
      </c>
      <c r="S7558" s="91" t="str">
        <f t="shared" si="363"/>
        <v/>
      </c>
    </row>
    <row r="7559" spans="16:19" x14ac:dyDescent="0.2">
      <c r="P7559" s="134" t="str">
        <f t="shared" si="362"/>
        <v/>
      </c>
      <c r="Q7559" s="91" t="str">
        <f t="shared" si="364"/>
        <v/>
      </c>
      <c r="S7559" s="91" t="str">
        <f t="shared" si="363"/>
        <v/>
      </c>
    </row>
    <row r="7560" spans="16:19" x14ac:dyDescent="0.2">
      <c r="P7560" s="134" t="str">
        <f t="shared" si="362"/>
        <v/>
      </c>
      <c r="Q7560" s="91" t="str">
        <f t="shared" si="364"/>
        <v/>
      </c>
      <c r="S7560" s="91" t="str">
        <f t="shared" si="363"/>
        <v/>
      </c>
    </row>
    <row r="7561" spans="16:19" x14ac:dyDescent="0.2">
      <c r="P7561" s="134" t="str">
        <f t="shared" si="362"/>
        <v/>
      </c>
      <c r="Q7561" s="91" t="str">
        <f t="shared" si="364"/>
        <v/>
      </c>
      <c r="S7561" s="91" t="str">
        <f t="shared" si="363"/>
        <v/>
      </c>
    </row>
    <row r="7562" spans="16:19" x14ac:dyDescent="0.2">
      <c r="P7562" s="134" t="str">
        <f t="shared" si="362"/>
        <v/>
      </c>
      <c r="Q7562" s="91" t="str">
        <f t="shared" si="364"/>
        <v/>
      </c>
      <c r="S7562" s="91" t="str">
        <f t="shared" si="363"/>
        <v/>
      </c>
    </row>
    <row r="7563" spans="16:19" x14ac:dyDescent="0.2">
      <c r="P7563" s="134" t="str">
        <f t="shared" si="362"/>
        <v/>
      </c>
      <c r="Q7563" s="91" t="str">
        <f t="shared" si="364"/>
        <v/>
      </c>
      <c r="S7563" s="91" t="str">
        <f t="shared" si="363"/>
        <v/>
      </c>
    </row>
    <row r="7564" spans="16:19" x14ac:dyDescent="0.2">
      <c r="P7564" s="134" t="str">
        <f t="shared" si="362"/>
        <v/>
      </c>
      <c r="Q7564" s="91" t="str">
        <f t="shared" si="364"/>
        <v/>
      </c>
      <c r="S7564" s="91" t="str">
        <f t="shared" si="363"/>
        <v/>
      </c>
    </row>
    <row r="7565" spans="16:19" x14ac:dyDescent="0.2">
      <c r="P7565" s="134" t="str">
        <f t="shared" si="362"/>
        <v/>
      </c>
      <c r="Q7565" s="91" t="str">
        <f t="shared" si="364"/>
        <v/>
      </c>
      <c r="S7565" s="91" t="str">
        <f t="shared" si="363"/>
        <v/>
      </c>
    </row>
    <row r="7566" spans="16:19" x14ac:dyDescent="0.2">
      <c r="P7566" s="134" t="str">
        <f t="shared" si="362"/>
        <v/>
      </c>
      <c r="Q7566" s="91" t="str">
        <f t="shared" si="364"/>
        <v/>
      </c>
      <c r="S7566" s="91" t="str">
        <f t="shared" si="363"/>
        <v/>
      </c>
    </row>
    <row r="7567" spans="16:19" x14ac:dyDescent="0.2">
      <c r="P7567" s="134" t="str">
        <f t="shared" si="362"/>
        <v/>
      </c>
      <c r="Q7567" s="91" t="str">
        <f t="shared" si="364"/>
        <v/>
      </c>
      <c r="S7567" s="91" t="str">
        <f t="shared" si="363"/>
        <v/>
      </c>
    </row>
    <row r="7568" spans="16:19" x14ac:dyDescent="0.2">
      <c r="P7568" s="134" t="str">
        <f t="shared" si="362"/>
        <v/>
      </c>
      <c r="Q7568" s="91" t="str">
        <f t="shared" si="364"/>
        <v/>
      </c>
      <c r="S7568" s="91" t="str">
        <f t="shared" si="363"/>
        <v/>
      </c>
    </row>
    <row r="7569" spans="16:19" x14ac:dyDescent="0.2">
      <c r="P7569" s="134" t="str">
        <f t="shared" si="362"/>
        <v/>
      </c>
      <c r="Q7569" s="91" t="str">
        <f t="shared" si="364"/>
        <v/>
      </c>
      <c r="S7569" s="91" t="str">
        <f t="shared" si="363"/>
        <v/>
      </c>
    </row>
    <row r="7570" spans="16:19" x14ac:dyDescent="0.2">
      <c r="P7570" s="134" t="str">
        <f t="shared" si="362"/>
        <v/>
      </c>
      <c r="Q7570" s="91" t="str">
        <f t="shared" si="364"/>
        <v/>
      </c>
      <c r="S7570" s="91" t="str">
        <f t="shared" si="363"/>
        <v/>
      </c>
    </row>
    <row r="7571" spans="16:19" x14ac:dyDescent="0.2">
      <c r="P7571" s="134" t="str">
        <f t="shared" si="362"/>
        <v/>
      </c>
      <c r="Q7571" s="91" t="str">
        <f t="shared" si="364"/>
        <v/>
      </c>
      <c r="S7571" s="91" t="str">
        <f t="shared" si="363"/>
        <v/>
      </c>
    </row>
    <row r="7572" spans="16:19" x14ac:dyDescent="0.2">
      <c r="P7572" s="134" t="str">
        <f t="shared" si="362"/>
        <v/>
      </c>
      <c r="Q7572" s="91" t="str">
        <f t="shared" si="364"/>
        <v/>
      </c>
      <c r="S7572" s="91" t="str">
        <f t="shared" si="363"/>
        <v/>
      </c>
    </row>
    <row r="7573" spans="16:19" x14ac:dyDescent="0.2">
      <c r="P7573" s="134" t="str">
        <f t="shared" si="362"/>
        <v/>
      </c>
      <c r="Q7573" s="91" t="str">
        <f t="shared" si="364"/>
        <v/>
      </c>
      <c r="S7573" s="91" t="str">
        <f t="shared" si="363"/>
        <v/>
      </c>
    </row>
    <row r="7574" spans="16:19" x14ac:dyDescent="0.2">
      <c r="P7574" s="134" t="str">
        <f t="shared" si="362"/>
        <v/>
      </c>
      <c r="Q7574" s="91" t="str">
        <f t="shared" si="364"/>
        <v/>
      </c>
      <c r="S7574" s="91" t="str">
        <f t="shared" si="363"/>
        <v/>
      </c>
    </row>
    <row r="7575" spans="16:19" x14ac:dyDescent="0.2">
      <c r="P7575" s="134" t="str">
        <f t="shared" si="362"/>
        <v/>
      </c>
      <c r="Q7575" s="91" t="str">
        <f t="shared" si="364"/>
        <v/>
      </c>
      <c r="S7575" s="91" t="str">
        <f t="shared" si="363"/>
        <v/>
      </c>
    </row>
    <row r="7576" spans="16:19" x14ac:dyDescent="0.2">
      <c r="P7576" s="134" t="str">
        <f t="shared" si="362"/>
        <v/>
      </c>
      <c r="Q7576" s="91" t="str">
        <f t="shared" si="364"/>
        <v/>
      </c>
      <c r="S7576" s="91" t="str">
        <f t="shared" si="363"/>
        <v/>
      </c>
    </row>
    <row r="7577" spans="16:19" x14ac:dyDescent="0.2">
      <c r="P7577" s="134" t="str">
        <f t="shared" si="362"/>
        <v/>
      </c>
      <c r="Q7577" s="91" t="str">
        <f t="shared" si="364"/>
        <v/>
      </c>
      <c r="S7577" s="91" t="str">
        <f t="shared" si="363"/>
        <v/>
      </c>
    </row>
    <row r="7578" spans="16:19" x14ac:dyDescent="0.2">
      <c r="P7578" s="134" t="str">
        <f t="shared" si="362"/>
        <v/>
      </c>
      <c r="Q7578" s="91" t="str">
        <f t="shared" si="364"/>
        <v/>
      </c>
      <c r="S7578" s="91" t="str">
        <f t="shared" si="363"/>
        <v/>
      </c>
    </row>
    <row r="7579" spans="16:19" x14ac:dyDescent="0.2">
      <c r="P7579" s="134" t="str">
        <f t="shared" si="362"/>
        <v/>
      </c>
      <c r="Q7579" s="91" t="str">
        <f t="shared" si="364"/>
        <v/>
      </c>
      <c r="S7579" s="91" t="str">
        <f t="shared" si="363"/>
        <v/>
      </c>
    </row>
    <row r="7580" spans="16:19" x14ac:dyDescent="0.2">
      <c r="P7580" s="134" t="str">
        <f t="shared" si="362"/>
        <v/>
      </c>
      <c r="Q7580" s="91" t="str">
        <f t="shared" si="364"/>
        <v/>
      </c>
      <c r="S7580" s="91" t="str">
        <f t="shared" si="363"/>
        <v/>
      </c>
    </row>
    <row r="7581" spans="16:19" x14ac:dyDescent="0.2">
      <c r="P7581" s="134" t="str">
        <f t="shared" si="362"/>
        <v/>
      </c>
      <c r="Q7581" s="91" t="str">
        <f t="shared" si="364"/>
        <v/>
      </c>
      <c r="S7581" s="91" t="str">
        <f t="shared" si="363"/>
        <v/>
      </c>
    </row>
    <row r="7582" spans="16:19" x14ac:dyDescent="0.2">
      <c r="P7582" s="134" t="str">
        <f t="shared" si="362"/>
        <v/>
      </c>
      <c r="Q7582" s="91" t="str">
        <f t="shared" si="364"/>
        <v/>
      </c>
      <c r="S7582" s="91" t="str">
        <f t="shared" si="363"/>
        <v/>
      </c>
    </row>
    <row r="7583" spans="16:19" x14ac:dyDescent="0.2">
      <c r="P7583" s="134" t="str">
        <f t="shared" si="362"/>
        <v/>
      </c>
      <c r="Q7583" s="91" t="str">
        <f t="shared" si="364"/>
        <v/>
      </c>
      <c r="S7583" s="91" t="str">
        <f t="shared" si="363"/>
        <v/>
      </c>
    </row>
    <row r="7584" spans="16:19" x14ac:dyDescent="0.2">
      <c r="P7584" s="134" t="str">
        <f t="shared" si="362"/>
        <v/>
      </c>
      <c r="Q7584" s="91" t="str">
        <f t="shared" si="364"/>
        <v/>
      </c>
      <c r="S7584" s="91" t="str">
        <f t="shared" si="363"/>
        <v/>
      </c>
    </row>
    <row r="7585" spans="16:19" x14ac:dyDescent="0.2">
      <c r="P7585" s="134" t="str">
        <f t="shared" si="362"/>
        <v/>
      </c>
      <c r="Q7585" s="91" t="str">
        <f t="shared" si="364"/>
        <v/>
      </c>
      <c r="S7585" s="91" t="str">
        <f t="shared" si="363"/>
        <v/>
      </c>
    </row>
    <row r="7586" spans="16:19" x14ac:dyDescent="0.2">
      <c r="P7586" s="134" t="str">
        <f t="shared" si="362"/>
        <v/>
      </c>
      <c r="Q7586" s="91" t="str">
        <f t="shared" si="364"/>
        <v/>
      </c>
      <c r="S7586" s="91" t="str">
        <f t="shared" si="363"/>
        <v/>
      </c>
    </row>
    <row r="7587" spans="16:19" x14ac:dyDescent="0.2">
      <c r="P7587" s="134" t="str">
        <f t="shared" si="362"/>
        <v/>
      </c>
      <c r="Q7587" s="91" t="str">
        <f t="shared" si="364"/>
        <v/>
      </c>
      <c r="S7587" s="91" t="str">
        <f t="shared" si="363"/>
        <v/>
      </c>
    </row>
    <row r="7588" spans="16:19" x14ac:dyDescent="0.2">
      <c r="P7588" s="134" t="str">
        <f t="shared" si="362"/>
        <v/>
      </c>
      <c r="Q7588" s="91" t="str">
        <f t="shared" si="364"/>
        <v/>
      </c>
      <c r="S7588" s="91" t="str">
        <f t="shared" si="363"/>
        <v/>
      </c>
    </row>
    <row r="7589" spans="16:19" x14ac:dyDescent="0.2">
      <c r="P7589" s="134" t="str">
        <f t="shared" si="362"/>
        <v/>
      </c>
      <c r="Q7589" s="91" t="str">
        <f t="shared" si="364"/>
        <v/>
      </c>
      <c r="S7589" s="91" t="str">
        <f t="shared" si="363"/>
        <v/>
      </c>
    </row>
    <row r="7590" spans="16:19" x14ac:dyDescent="0.2">
      <c r="P7590" s="134" t="str">
        <f t="shared" si="362"/>
        <v/>
      </c>
      <c r="Q7590" s="91" t="str">
        <f t="shared" si="364"/>
        <v/>
      </c>
      <c r="S7590" s="91" t="str">
        <f t="shared" si="363"/>
        <v/>
      </c>
    </row>
    <row r="7591" spans="16:19" x14ac:dyDescent="0.2">
      <c r="P7591" s="134" t="str">
        <f t="shared" si="362"/>
        <v/>
      </c>
      <c r="Q7591" s="91" t="str">
        <f t="shared" si="364"/>
        <v/>
      </c>
      <c r="S7591" s="91" t="str">
        <f t="shared" si="363"/>
        <v/>
      </c>
    </row>
    <row r="7592" spans="16:19" x14ac:dyDescent="0.2">
      <c r="P7592" s="134" t="str">
        <f t="shared" si="362"/>
        <v/>
      </c>
      <c r="Q7592" s="91" t="str">
        <f t="shared" si="364"/>
        <v/>
      </c>
      <c r="S7592" s="91" t="str">
        <f t="shared" si="363"/>
        <v/>
      </c>
    </row>
    <row r="7593" spans="16:19" x14ac:dyDescent="0.2">
      <c r="P7593" s="134" t="str">
        <f t="shared" si="362"/>
        <v/>
      </c>
      <c r="Q7593" s="91" t="str">
        <f t="shared" si="364"/>
        <v/>
      </c>
      <c r="S7593" s="91" t="str">
        <f t="shared" si="363"/>
        <v/>
      </c>
    </row>
    <row r="7594" spans="16:19" x14ac:dyDescent="0.2">
      <c r="P7594" s="134" t="str">
        <f t="shared" si="362"/>
        <v/>
      </c>
      <c r="Q7594" s="91" t="str">
        <f t="shared" si="364"/>
        <v/>
      </c>
      <c r="S7594" s="91" t="str">
        <f t="shared" si="363"/>
        <v/>
      </c>
    </row>
    <row r="7595" spans="16:19" x14ac:dyDescent="0.2">
      <c r="P7595" s="134" t="str">
        <f t="shared" si="362"/>
        <v/>
      </c>
      <c r="Q7595" s="91" t="str">
        <f t="shared" si="364"/>
        <v/>
      </c>
      <c r="S7595" s="91" t="str">
        <f t="shared" si="363"/>
        <v/>
      </c>
    </row>
    <row r="7596" spans="16:19" x14ac:dyDescent="0.2">
      <c r="P7596" s="134" t="str">
        <f t="shared" si="362"/>
        <v/>
      </c>
      <c r="Q7596" s="91" t="str">
        <f t="shared" si="364"/>
        <v/>
      </c>
      <c r="S7596" s="91" t="str">
        <f t="shared" si="363"/>
        <v/>
      </c>
    </row>
    <row r="7597" spans="16:19" x14ac:dyDescent="0.2">
      <c r="P7597" s="134" t="str">
        <f t="shared" si="362"/>
        <v/>
      </c>
      <c r="Q7597" s="91" t="str">
        <f t="shared" si="364"/>
        <v/>
      </c>
      <c r="S7597" s="91" t="str">
        <f t="shared" si="363"/>
        <v/>
      </c>
    </row>
    <row r="7598" spans="16:19" x14ac:dyDescent="0.2">
      <c r="P7598" s="134" t="str">
        <f t="shared" si="362"/>
        <v/>
      </c>
      <c r="Q7598" s="91" t="str">
        <f t="shared" si="364"/>
        <v/>
      </c>
      <c r="S7598" s="91" t="str">
        <f t="shared" si="363"/>
        <v/>
      </c>
    </row>
    <row r="7599" spans="16:19" x14ac:dyDescent="0.2">
      <c r="P7599" s="134" t="str">
        <f t="shared" si="362"/>
        <v/>
      </c>
      <c r="Q7599" s="91" t="str">
        <f t="shared" si="364"/>
        <v/>
      </c>
      <c r="S7599" s="91" t="str">
        <f t="shared" si="363"/>
        <v/>
      </c>
    </row>
    <row r="7600" spans="16:19" x14ac:dyDescent="0.2">
      <c r="P7600" s="134" t="str">
        <f t="shared" si="362"/>
        <v/>
      </c>
      <c r="Q7600" s="91" t="str">
        <f t="shared" si="364"/>
        <v/>
      </c>
      <c r="S7600" s="91" t="str">
        <f t="shared" si="363"/>
        <v/>
      </c>
    </row>
    <row r="7601" spans="16:19" x14ac:dyDescent="0.2">
      <c r="P7601" s="134" t="str">
        <f t="shared" si="362"/>
        <v/>
      </c>
      <c r="Q7601" s="91" t="str">
        <f t="shared" si="364"/>
        <v/>
      </c>
      <c r="S7601" s="91" t="str">
        <f t="shared" si="363"/>
        <v/>
      </c>
    </row>
    <row r="7602" spans="16:19" x14ac:dyDescent="0.2">
      <c r="P7602" s="134" t="str">
        <f t="shared" si="362"/>
        <v/>
      </c>
      <c r="Q7602" s="91" t="str">
        <f t="shared" si="364"/>
        <v/>
      </c>
      <c r="S7602" s="91" t="str">
        <f t="shared" si="363"/>
        <v/>
      </c>
    </row>
    <row r="7603" spans="16:19" x14ac:dyDescent="0.2">
      <c r="P7603" s="134" t="str">
        <f t="shared" si="362"/>
        <v/>
      </c>
      <c r="Q7603" s="91" t="str">
        <f t="shared" si="364"/>
        <v/>
      </c>
      <c r="S7603" s="91" t="str">
        <f t="shared" si="363"/>
        <v/>
      </c>
    </row>
    <row r="7604" spans="16:19" x14ac:dyDescent="0.2">
      <c r="P7604" s="134" t="str">
        <f t="shared" si="362"/>
        <v/>
      </c>
      <c r="Q7604" s="91" t="str">
        <f t="shared" si="364"/>
        <v/>
      </c>
      <c r="S7604" s="91" t="str">
        <f t="shared" si="363"/>
        <v/>
      </c>
    </row>
    <row r="7605" spans="16:19" x14ac:dyDescent="0.2">
      <c r="P7605" s="134" t="str">
        <f t="shared" si="362"/>
        <v/>
      </c>
      <c r="Q7605" s="91" t="str">
        <f t="shared" si="364"/>
        <v/>
      </c>
      <c r="S7605" s="91" t="str">
        <f t="shared" si="363"/>
        <v/>
      </c>
    </row>
    <row r="7606" spans="16:19" x14ac:dyDescent="0.2">
      <c r="P7606" s="134" t="str">
        <f t="shared" si="362"/>
        <v/>
      </c>
      <c r="Q7606" s="91" t="str">
        <f t="shared" si="364"/>
        <v/>
      </c>
      <c r="S7606" s="91" t="str">
        <f t="shared" si="363"/>
        <v/>
      </c>
    </row>
    <row r="7607" spans="16:19" x14ac:dyDescent="0.2">
      <c r="P7607" s="134" t="str">
        <f t="shared" si="362"/>
        <v/>
      </c>
      <c r="Q7607" s="91" t="str">
        <f t="shared" si="364"/>
        <v/>
      </c>
      <c r="S7607" s="91" t="str">
        <f t="shared" si="363"/>
        <v/>
      </c>
    </row>
    <row r="7608" spans="16:19" x14ac:dyDescent="0.2">
      <c r="P7608" s="134" t="str">
        <f t="shared" si="362"/>
        <v/>
      </c>
      <c r="Q7608" s="91" t="str">
        <f t="shared" si="364"/>
        <v/>
      </c>
      <c r="S7608" s="91" t="str">
        <f t="shared" si="363"/>
        <v/>
      </c>
    </row>
    <row r="7609" spans="16:19" x14ac:dyDescent="0.2">
      <c r="P7609" s="134" t="str">
        <f t="shared" si="362"/>
        <v/>
      </c>
      <c r="Q7609" s="91" t="str">
        <f t="shared" si="364"/>
        <v/>
      </c>
      <c r="S7609" s="91" t="str">
        <f t="shared" si="363"/>
        <v/>
      </c>
    </row>
    <row r="7610" spans="16:19" x14ac:dyDescent="0.2">
      <c r="P7610" s="134" t="str">
        <f t="shared" si="362"/>
        <v/>
      </c>
      <c r="Q7610" s="91" t="str">
        <f t="shared" si="364"/>
        <v/>
      </c>
      <c r="S7610" s="91" t="str">
        <f t="shared" si="363"/>
        <v/>
      </c>
    </row>
    <row r="7611" spans="16:19" x14ac:dyDescent="0.2">
      <c r="P7611" s="134" t="str">
        <f t="shared" si="362"/>
        <v/>
      </c>
      <c r="Q7611" s="91" t="str">
        <f t="shared" si="364"/>
        <v/>
      </c>
      <c r="S7611" s="91" t="str">
        <f t="shared" si="363"/>
        <v/>
      </c>
    </row>
    <row r="7612" spans="16:19" x14ac:dyDescent="0.2">
      <c r="P7612" s="134" t="str">
        <f t="shared" si="362"/>
        <v/>
      </c>
      <c r="Q7612" s="91" t="str">
        <f t="shared" si="364"/>
        <v/>
      </c>
      <c r="S7612" s="91" t="str">
        <f t="shared" si="363"/>
        <v/>
      </c>
    </row>
    <row r="7613" spans="16:19" x14ac:dyDescent="0.2">
      <c r="P7613" s="134" t="str">
        <f t="shared" si="362"/>
        <v/>
      </c>
      <c r="Q7613" s="91" t="str">
        <f t="shared" si="364"/>
        <v/>
      </c>
      <c r="S7613" s="91" t="str">
        <f t="shared" si="363"/>
        <v/>
      </c>
    </row>
    <row r="7614" spans="16:19" x14ac:dyDescent="0.2">
      <c r="P7614" s="134" t="str">
        <f t="shared" si="362"/>
        <v/>
      </c>
      <c r="Q7614" s="91" t="str">
        <f t="shared" si="364"/>
        <v/>
      </c>
      <c r="S7614" s="91" t="str">
        <f t="shared" si="363"/>
        <v/>
      </c>
    </row>
    <row r="7615" spans="16:19" x14ac:dyDescent="0.2">
      <c r="P7615" s="134" t="str">
        <f t="shared" si="362"/>
        <v/>
      </c>
      <c r="Q7615" s="91" t="str">
        <f t="shared" si="364"/>
        <v/>
      </c>
      <c r="S7615" s="91" t="str">
        <f t="shared" si="363"/>
        <v/>
      </c>
    </row>
    <row r="7616" spans="16:19" x14ac:dyDescent="0.2">
      <c r="P7616" s="134" t="str">
        <f t="shared" si="362"/>
        <v/>
      </c>
      <c r="Q7616" s="91" t="str">
        <f t="shared" si="364"/>
        <v/>
      </c>
      <c r="S7616" s="91" t="str">
        <f t="shared" si="363"/>
        <v/>
      </c>
    </row>
    <row r="7617" spans="16:19" x14ac:dyDescent="0.2">
      <c r="P7617" s="134" t="str">
        <f t="shared" si="362"/>
        <v/>
      </c>
      <c r="Q7617" s="91" t="str">
        <f t="shared" si="364"/>
        <v/>
      </c>
      <c r="S7617" s="91" t="str">
        <f t="shared" si="363"/>
        <v/>
      </c>
    </row>
    <row r="7618" spans="16:19" x14ac:dyDescent="0.2">
      <c r="P7618" s="134" t="str">
        <f t="shared" si="362"/>
        <v/>
      </c>
      <c r="Q7618" s="91" t="str">
        <f t="shared" si="364"/>
        <v/>
      </c>
      <c r="S7618" s="91" t="str">
        <f t="shared" si="363"/>
        <v/>
      </c>
    </row>
    <row r="7619" spans="16:19" x14ac:dyDescent="0.2">
      <c r="P7619" s="134" t="str">
        <f t="shared" ref="P7619:P7682" si="365">IF(A7619="","",1)</f>
        <v/>
      </c>
      <c r="Q7619" s="91" t="str">
        <f t="shared" si="364"/>
        <v/>
      </c>
      <c r="S7619" s="91" t="str">
        <f t="shared" ref="S7619:S7682" si="366">IF(T7619="AGENT",2,"")&amp;IF(T7619="CLIENT",1,"")</f>
        <v/>
      </c>
    </row>
    <row r="7620" spans="16:19" x14ac:dyDescent="0.2">
      <c r="P7620" s="134" t="str">
        <f t="shared" si="365"/>
        <v/>
      </c>
      <c r="Q7620" s="91" t="str">
        <f t="shared" ref="Q7620:Q7683" si="367">IF(OR(L7620="TROP CHER ALL IN", L7620="TROP CHER FOB", L7620="TROP CHER FRET", L7620="REP HORS DELAIS", L7620="PDT NON ADAPTE", L7620="CDE ANNULEE", L7620="AUTRE"),1, "")</f>
        <v/>
      </c>
      <c r="S7620" s="91" t="str">
        <f t="shared" si="366"/>
        <v/>
      </c>
    </row>
    <row r="7621" spans="16:19" x14ac:dyDescent="0.2">
      <c r="P7621" s="134" t="str">
        <f t="shared" si="365"/>
        <v/>
      </c>
      <c r="Q7621" s="91" t="str">
        <f t="shared" si="367"/>
        <v/>
      </c>
      <c r="S7621" s="91" t="str">
        <f t="shared" si="366"/>
        <v/>
      </c>
    </row>
    <row r="7622" spans="16:19" x14ac:dyDescent="0.2">
      <c r="P7622" s="134" t="str">
        <f t="shared" si="365"/>
        <v/>
      </c>
      <c r="Q7622" s="91" t="str">
        <f t="shared" si="367"/>
        <v/>
      </c>
      <c r="S7622" s="91" t="str">
        <f t="shared" si="366"/>
        <v/>
      </c>
    </row>
    <row r="7623" spans="16:19" x14ac:dyDescent="0.2">
      <c r="P7623" s="134" t="str">
        <f t="shared" si="365"/>
        <v/>
      </c>
      <c r="Q7623" s="91" t="str">
        <f t="shared" si="367"/>
        <v/>
      </c>
      <c r="S7623" s="91" t="str">
        <f t="shared" si="366"/>
        <v/>
      </c>
    </row>
    <row r="7624" spans="16:19" x14ac:dyDescent="0.2">
      <c r="P7624" s="134" t="str">
        <f t="shared" si="365"/>
        <v/>
      </c>
      <c r="Q7624" s="91" t="str">
        <f t="shared" si="367"/>
        <v/>
      </c>
      <c r="S7624" s="91" t="str">
        <f t="shared" si="366"/>
        <v/>
      </c>
    </row>
    <row r="7625" spans="16:19" x14ac:dyDescent="0.2">
      <c r="P7625" s="134" t="str">
        <f t="shared" si="365"/>
        <v/>
      </c>
      <c r="Q7625" s="91" t="str">
        <f t="shared" si="367"/>
        <v/>
      </c>
      <c r="S7625" s="91" t="str">
        <f t="shared" si="366"/>
        <v/>
      </c>
    </row>
    <row r="7626" spans="16:19" x14ac:dyDescent="0.2">
      <c r="P7626" s="134" t="str">
        <f t="shared" si="365"/>
        <v/>
      </c>
      <c r="Q7626" s="91" t="str">
        <f t="shared" si="367"/>
        <v/>
      </c>
      <c r="S7626" s="91" t="str">
        <f t="shared" si="366"/>
        <v/>
      </c>
    </row>
    <row r="7627" spans="16:19" x14ac:dyDescent="0.2">
      <c r="P7627" s="134" t="str">
        <f t="shared" si="365"/>
        <v/>
      </c>
      <c r="Q7627" s="91" t="str">
        <f t="shared" si="367"/>
        <v/>
      </c>
      <c r="S7627" s="91" t="str">
        <f t="shared" si="366"/>
        <v/>
      </c>
    </row>
    <row r="7628" spans="16:19" x14ac:dyDescent="0.2">
      <c r="P7628" s="134" t="str">
        <f t="shared" si="365"/>
        <v/>
      </c>
      <c r="Q7628" s="91" t="str">
        <f t="shared" si="367"/>
        <v/>
      </c>
      <c r="S7628" s="91" t="str">
        <f t="shared" si="366"/>
        <v/>
      </c>
    </row>
    <row r="7629" spans="16:19" x14ac:dyDescent="0.2">
      <c r="P7629" s="134" t="str">
        <f t="shared" si="365"/>
        <v/>
      </c>
      <c r="Q7629" s="91" t="str">
        <f t="shared" si="367"/>
        <v/>
      </c>
      <c r="S7629" s="91" t="str">
        <f t="shared" si="366"/>
        <v/>
      </c>
    </row>
    <row r="7630" spans="16:19" x14ac:dyDescent="0.2">
      <c r="P7630" s="134" t="str">
        <f t="shared" si="365"/>
        <v/>
      </c>
      <c r="Q7630" s="91" t="str">
        <f t="shared" si="367"/>
        <v/>
      </c>
      <c r="S7630" s="91" t="str">
        <f t="shared" si="366"/>
        <v/>
      </c>
    </row>
    <row r="7631" spans="16:19" x14ac:dyDescent="0.2">
      <c r="P7631" s="134" t="str">
        <f t="shared" si="365"/>
        <v/>
      </c>
      <c r="Q7631" s="91" t="str">
        <f t="shared" si="367"/>
        <v/>
      </c>
      <c r="S7631" s="91" t="str">
        <f t="shared" si="366"/>
        <v/>
      </c>
    </row>
    <row r="7632" spans="16:19" x14ac:dyDescent="0.2">
      <c r="P7632" s="134" t="str">
        <f t="shared" si="365"/>
        <v/>
      </c>
      <c r="Q7632" s="91" t="str">
        <f t="shared" si="367"/>
        <v/>
      </c>
      <c r="S7632" s="91" t="str">
        <f t="shared" si="366"/>
        <v/>
      </c>
    </row>
    <row r="7633" spans="16:19" x14ac:dyDescent="0.2">
      <c r="P7633" s="134" t="str">
        <f t="shared" si="365"/>
        <v/>
      </c>
      <c r="Q7633" s="91" t="str">
        <f t="shared" si="367"/>
        <v/>
      </c>
      <c r="S7633" s="91" t="str">
        <f t="shared" si="366"/>
        <v/>
      </c>
    </row>
    <row r="7634" spans="16:19" x14ac:dyDescent="0.2">
      <c r="P7634" s="134" t="str">
        <f t="shared" si="365"/>
        <v/>
      </c>
      <c r="Q7634" s="91" t="str">
        <f t="shared" si="367"/>
        <v/>
      </c>
      <c r="S7634" s="91" t="str">
        <f t="shared" si="366"/>
        <v/>
      </c>
    </row>
    <row r="7635" spans="16:19" x14ac:dyDescent="0.2">
      <c r="P7635" s="134" t="str">
        <f t="shared" si="365"/>
        <v/>
      </c>
      <c r="Q7635" s="91" t="str">
        <f t="shared" si="367"/>
        <v/>
      </c>
      <c r="S7635" s="91" t="str">
        <f t="shared" si="366"/>
        <v/>
      </c>
    </row>
    <row r="7636" spans="16:19" x14ac:dyDescent="0.2">
      <c r="P7636" s="134" t="str">
        <f t="shared" si="365"/>
        <v/>
      </c>
      <c r="Q7636" s="91" t="str">
        <f t="shared" si="367"/>
        <v/>
      </c>
      <c r="S7636" s="91" t="str">
        <f t="shared" si="366"/>
        <v/>
      </c>
    </row>
    <row r="7637" spans="16:19" x14ac:dyDescent="0.2">
      <c r="P7637" s="134" t="str">
        <f t="shared" si="365"/>
        <v/>
      </c>
      <c r="Q7637" s="91" t="str">
        <f t="shared" si="367"/>
        <v/>
      </c>
      <c r="S7637" s="91" t="str">
        <f t="shared" si="366"/>
        <v/>
      </c>
    </row>
    <row r="7638" spans="16:19" x14ac:dyDescent="0.2">
      <c r="P7638" s="134" t="str">
        <f t="shared" si="365"/>
        <v/>
      </c>
      <c r="Q7638" s="91" t="str">
        <f t="shared" si="367"/>
        <v/>
      </c>
      <c r="S7638" s="91" t="str">
        <f t="shared" si="366"/>
        <v/>
      </c>
    </row>
    <row r="7639" spans="16:19" x14ac:dyDescent="0.2">
      <c r="P7639" s="134" t="str">
        <f t="shared" si="365"/>
        <v/>
      </c>
      <c r="Q7639" s="91" t="str">
        <f t="shared" si="367"/>
        <v/>
      </c>
      <c r="S7639" s="91" t="str">
        <f t="shared" si="366"/>
        <v/>
      </c>
    </row>
    <row r="7640" spans="16:19" x14ac:dyDescent="0.2">
      <c r="P7640" s="134" t="str">
        <f t="shared" si="365"/>
        <v/>
      </c>
      <c r="Q7640" s="91" t="str">
        <f t="shared" si="367"/>
        <v/>
      </c>
      <c r="S7640" s="91" t="str">
        <f t="shared" si="366"/>
        <v/>
      </c>
    </row>
    <row r="7641" spans="16:19" x14ac:dyDescent="0.2">
      <c r="P7641" s="134" t="str">
        <f t="shared" si="365"/>
        <v/>
      </c>
      <c r="Q7641" s="91" t="str">
        <f t="shared" si="367"/>
        <v/>
      </c>
      <c r="S7641" s="91" t="str">
        <f t="shared" si="366"/>
        <v/>
      </c>
    </row>
    <row r="7642" spans="16:19" x14ac:dyDescent="0.2">
      <c r="P7642" s="134" t="str">
        <f t="shared" si="365"/>
        <v/>
      </c>
      <c r="Q7642" s="91" t="str">
        <f t="shared" si="367"/>
        <v/>
      </c>
      <c r="S7642" s="91" t="str">
        <f t="shared" si="366"/>
        <v/>
      </c>
    </row>
    <row r="7643" spans="16:19" x14ac:dyDescent="0.2">
      <c r="P7643" s="134" t="str">
        <f t="shared" si="365"/>
        <v/>
      </c>
      <c r="Q7643" s="91" t="str">
        <f t="shared" si="367"/>
        <v/>
      </c>
      <c r="S7643" s="91" t="str">
        <f t="shared" si="366"/>
        <v/>
      </c>
    </row>
    <row r="7644" spans="16:19" x14ac:dyDescent="0.2">
      <c r="P7644" s="134" t="str">
        <f t="shared" si="365"/>
        <v/>
      </c>
      <c r="Q7644" s="91" t="str">
        <f t="shared" si="367"/>
        <v/>
      </c>
      <c r="S7644" s="91" t="str">
        <f t="shared" si="366"/>
        <v/>
      </c>
    </row>
    <row r="7645" spans="16:19" x14ac:dyDescent="0.2">
      <c r="P7645" s="134" t="str">
        <f t="shared" si="365"/>
        <v/>
      </c>
      <c r="Q7645" s="91" t="str">
        <f t="shared" si="367"/>
        <v/>
      </c>
      <c r="S7645" s="91" t="str">
        <f t="shared" si="366"/>
        <v/>
      </c>
    </row>
    <row r="7646" spans="16:19" x14ac:dyDescent="0.2">
      <c r="P7646" s="134" t="str">
        <f t="shared" si="365"/>
        <v/>
      </c>
      <c r="Q7646" s="91" t="str">
        <f t="shared" si="367"/>
        <v/>
      </c>
      <c r="S7646" s="91" t="str">
        <f t="shared" si="366"/>
        <v/>
      </c>
    </row>
    <row r="7647" spans="16:19" x14ac:dyDescent="0.2">
      <c r="P7647" s="134" t="str">
        <f t="shared" si="365"/>
        <v/>
      </c>
      <c r="Q7647" s="91" t="str">
        <f t="shared" si="367"/>
        <v/>
      </c>
      <c r="S7647" s="91" t="str">
        <f t="shared" si="366"/>
        <v/>
      </c>
    </row>
    <row r="7648" spans="16:19" x14ac:dyDescent="0.2">
      <c r="P7648" s="134" t="str">
        <f t="shared" si="365"/>
        <v/>
      </c>
      <c r="Q7648" s="91" t="str">
        <f t="shared" si="367"/>
        <v/>
      </c>
      <c r="S7648" s="91" t="str">
        <f t="shared" si="366"/>
        <v/>
      </c>
    </row>
    <row r="7649" spans="16:19" x14ac:dyDescent="0.2">
      <c r="P7649" s="134" t="str">
        <f t="shared" si="365"/>
        <v/>
      </c>
      <c r="Q7649" s="91" t="str">
        <f t="shared" si="367"/>
        <v/>
      </c>
      <c r="S7649" s="91" t="str">
        <f t="shared" si="366"/>
        <v/>
      </c>
    </row>
    <row r="7650" spans="16:19" x14ac:dyDescent="0.2">
      <c r="P7650" s="134" t="str">
        <f t="shared" si="365"/>
        <v/>
      </c>
      <c r="Q7650" s="91" t="str">
        <f t="shared" si="367"/>
        <v/>
      </c>
      <c r="S7650" s="91" t="str">
        <f t="shared" si="366"/>
        <v/>
      </c>
    </row>
    <row r="7651" spans="16:19" x14ac:dyDescent="0.2">
      <c r="P7651" s="134" t="str">
        <f t="shared" si="365"/>
        <v/>
      </c>
      <c r="Q7651" s="91" t="str">
        <f t="shared" si="367"/>
        <v/>
      </c>
      <c r="S7651" s="91" t="str">
        <f t="shared" si="366"/>
        <v/>
      </c>
    </row>
    <row r="7652" spans="16:19" x14ac:dyDescent="0.2">
      <c r="P7652" s="134" t="str">
        <f t="shared" si="365"/>
        <v/>
      </c>
      <c r="Q7652" s="91" t="str">
        <f t="shared" si="367"/>
        <v/>
      </c>
      <c r="S7652" s="91" t="str">
        <f t="shared" si="366"/>
        <v/>
      </c>
    </row>
    <row r="7653" spans="16:19" x14ac:dyDescent="0.2">
      <c r="P7653" s="134" t="str">
        <f t="shared" si="365"/>
        <v/>
      </c>
      <c r="Q7653" s="91" t="str">
        <f t="shared" si="367"/>
        <v/>
      </c>
      <c r="S7653" s="91" t="str">
        <f t="shared" si="366"/>
        <v/>
      </c>
    </row>
    <row r="7654" spans="16:19" x14ac:dyDescent="0.2">
      <c r="P7654" s="134" t="str">
        <f t="shared" si="365"/>
        <v/>
      </c>
      <c r="Q7654" s="91" t="str">
        <f t="shared" si="367"/>
        <v/>
      </c>
      <c r="S7654" s="91" t="str">
        <f t="shared" si="366"/>
        <v/>
      </c>
    </row>
    <row r="7655" spans="16:19" x14ac:dyDescent="0.2">
      <c r="P7655" s="134" t="str">
        <f t="shared" si="365"/>
        <v/>
      </c>
      <c r="Q7655" s="91" t="str">
        <f t="shared" si="367"/>
        <v/>
      </c>
      <c r="S7655" s="91" t="str">
        <f t="shared" si="366"/>
        <v/>
      </c>
    </row>
    <row r="7656" spans="16:19" x14ac:dyDescent="0.2">
      <c r="P7656" s="134" t="str">
        <f t="shared" si="365"/>
        <v/>
      </c>
      <c r="Q7656" s="91" t="str">
        <f t="shared" si="367"/>
        <v/>
      </c>
      <c r="S7656" s="91" t="str">
        <f t="shared" si="366"/>
        <v/>
      </c>
    </row>
    <row r="7657" spans="16:19" x14ac:dyDescent="0.2">
      <c r="P7657" s="134" t="str">
        <f t="shared" si="365"/>
        <v/>
      </c>
      <c r="Q7657" s="91" t="str">
        <f t="shared" si="367"/>
        <v/>
      </c>
      <c r="S7657" s="91" t="str">
        <f t="shared" si="366"/>
        <v/>
      </c>
    </row>
    <row r="7658" spans="16:19" x14ac:dyDescent="0.2">
      <c r="P7658" s="134" t="str">
        <f t="shared" si="365"/>
        <v/>
      </c>
      <c r="Q7658" s="91" t="str">
        <f t="shared" si="367"/>
        <v/>
      </c>
      <c r="S7658" s="91" t="str">
        <f t="shared" si="366"/>
        <v/>
      </c>
    </row>
    <row r="7659" spans="16:19" x14ac:dyDescent="0.2">
      <c r="P7659" s="134" t="str">
        <f t="shared" si="365"/>
        <v/>
      </c>
      <c r="Q7659" s="91" t="str">
        <f t="shared" si="367"/>
        <v/>
      </c>
      <c r="S7659" s="91" t="str">
        <f t="shared" si="366"/>
        <v/>
      </c>
    </row>
    <row r="7660" spans="16:19" x14ac:dyDescent="0.2">
      <c r="P7660" s="134" t="str">
        <f t="shared" si="365"/>
        <v/>
      </c>
      <c r="Q7660" s="91" t="str">
        <f t="shared" si="367"/>
        <v/>
      </c>
      <c r="S7660" s="91" t="str">
        <f t="shared" si="366"/>
        <v/>
      </c>
    </row>
    <row r="7661" spans="16:19" x14ac:dyDescent="0.2">
      <c r="P7661" s="134" t="str">
        <f t="shared" si="365"/>
        <v/>
      </c>
      <c r="Q7661" s="91" t="str">
        <f t="shared" si="367"/>
        <v/>
      </c>
      <c r="S7661" s="91" t="str">
        <f t="shared" si="366"/>
        <v/>
      </c>
    </row>
    <row r="7662" spans="16:19" x14ac:dyDescent="0.2">
      <c r="P7662" s="134" t="str">
        <f t="shared" si="365"/>
        <v/>
      </c>
      <c r="Q7662" s="91" t="str">
        <f t="shared" si="367"/>
        <v/>
      </c>
      <c r="S7662" s="91" t="str">
        <f t="shared" si="366"/>
        <v/>
      </c>
    </row>
    <row r="7663" spans="16:19" x14ac:dyDescent="0.2">
      <c r="P7663" s="134" t="str">
        <f t="shared" si="365"/>
        <v/>
      </c>
      <c r="Q7663" s="91" t="str">
        <f t="shared" si="367"/>
        <v/>
      </c>
      <c r="S7663" s="91" t="str">
        <f t="shared" si="366"/>
        <v/>
      </c>
    </row>
    <row r="7664" spans="16:19" x14ac:dyDescent="0.2">
      <c r="P7664" s="134" t="str">
        <f t="shared" si="365"/>
        <v/>
      </c>
      <c r="Q7664" s="91" t="str">
        <f t="shared" si="367"/>
        <v/>
      </c>
      <c r="S7664" s="91" t="str">
        <f t="shared" si="366"/>
        <v/>
      </c>
    </row>
    <row r="7665" spans="16:19" x14ac:dyDescent="0.2">
      <c r="P7665" s="134" t="str">
        <f t="shared" si="365"/>
        <v/>
      </c>
      <c r="Q7665" s="91" t="str">
        <f t="shared" si="367"/>
        <v/>
      </c>
      <c r="S7665" s="91" t="str">
        <f t="shared" si="366"/>
        <v/>
      </c>
    </row>
    <row r="7666" spans="16:19" x14ac:dyDescent="0.2">
      <c r="P7666" s="134" t="str">
        <f t="shared" si="365"/>
        <v/>
      </c>
      <c r="Q7666" s="91" t="str">
        <f t="shared" si="367"/>
        <v/>
      </c>
      <c r="S7666" s="91" t="str">
        <f t="shared" si="366"/>
        <v/>
      </c>
    </row>
    <row r="7667" spans="16:19" x14ac:dyDescent="0.2">
      <c r="P7667" s="134" t="str">
        <f t="shared" si="365"/>
        <v/>
      </c>
      <c r="Q7667" s="91" t="str">
        <f t="shared" si="367"/>
        <v/>
      </c>
      <c r="S7667" s="91" t="str">
        <f t="shared" si="366"/>
        <v/>
      </c>
    </row>
    <row r="7668" spans="16:19" x14ac:dyDescent="0.2">
      <c r="P7668" s="134" t="str">
        <f t="shared" si="365"/>
        <v/>
      </c>
      <c r="Q7668" s="91" t="str">
        <f t="shared" si="367"/>
        <v/>
      </c>
      <c r="S7668" s="91" t="str">
        <f t="shared" si="366"/>
        <v/>
      </c>
    </row>
    <row r="7669" spans="16:19" x14ac:dyDescent="0.2">
      <c r="P7669" s="134" t="str">
        <f t="shared" si="365"/>
        <v/>
      </c>
      <c r="Q7669" s="91" t="str">
        <f t="shared" si="367"/>
        <v/>
      </c>
      <c r="S7669" s="91" t="str">
        <f t="shared" si="366"/>
        <v/>
      </c>
    </row>
    <row r="7670" spans="16:19" x14ac:dyDescent="0.2">
      <c r="P7670" s="134" t="str">
        <f t="shared" si="365"/>
        <v/>
      </c>
      <c r="Q7670" s="91" t="str">
        <f t="shared" si="367"/>
        <v/>
      </c>
      <c r="S7670" s="91" t="str">
        <f t="shared" si="366"/>
        <v/>
      </c>
    </row>
    <row r="7671" spans="16:19" x14ac:dyDescent="0.2">
      <c r="P7671" s="134" t="str">
        <f t="shared" si="365"/>
        <v/>
      </c>
      <c r="Q7671" s="91" t="str">
        <f t="shared" si="367"/>
        <v/>
      </c>
      <c r="S7671" s="91" t="str">
        <f t="shared" si="366"/>
        <v/>
      </c>
    </row>
    <row r="7672" spans="16:19" x14ac:dyDescent="0.2">
      <c r="P7672" s="134" t="str">
        <f t="shared" si="365"/>
        <v/>
      </c>
      <c r="Q7672" s="91" t="str">
        <f t="shared" si="367"/>
        <v/>
      </c>
      <c r="S7672" s="91" t="str">
        <f t="shared" si="366"/>
        <v/>
      </c>
    </row>
    <row r="7673" spans="16:19" x14ac:dyDescent="0.2">
      <c r="P7673" s="134" t="str">
        <f t="shared" si="365"/>
        <v/>
      </c>
      <c r="Q7673" s="91" t="str">
        <f t="shared" si="367"/>
        <v/>
      </c>
      <c r="S7673" s="91" t="str">
        <f t="shared" si="366"/>
        <v/>
      </c>
    </row>
    <row r="7674" spans="16:19" x14ac:dyDescent="0.2">
      <c r="P7674" s="134" t="str">
        <f t="shared" si="365"/>
        <v/>
      </c>
      <c r="Q7674" s="91" t="str">
        <f t="shared" si="367"/>
        <v/>
      </c>
      <c r="S7674" s="91" t="str">
        <f t="shared" si="366"/>
        <v/>
      </c>
    </row>
    <row r="7675" spans="16:19" x14ac:dyDescent="0.2">
      <c r="P7675" s="134" t="str">
        <f t="shared" si="365"/>
        <v/>
      </c>
      <c r="Q7675" s="91" t="str">
        <f t="shared" si="367"/>
        <v/>
      </c>
      <c r="S7675" s="91" t="str">
        <f t="shared" si="366"/>
        <v/>
      </c>
    </row>
    <row r="7676" spans="16:19" x14ac:dyDescent="0.2">
      <c r="P7676" s="134" t="str">
        <f t="shared" si="365"/>
        <v/>
      </c>
      <c r="Q7676" s="91" t="str">
        <f t="shared" si="367"/>
        <v/>
      </c>
      <c r="S7676" s="91" t="str">
        <f t="shared" si="366"/>
        <v/>
      </c>
    </row>
    <row r="7677" spans="16:19" x14ac:dyDescent="0.2">
      <c r="P7677" s="134" t="str">
        <f t="shared" si="365"/>
        <v/>
      </c>
      <c r="Q7677" s="91" t="str">
        <f t="shared" si="367"/>
        <v/>
      </c>
      <c r="S7677" s="91" t="str">
        <f t="shared" si="366"/>
        <v/>
      </c>
    </row>
    <row r="7678" spans="16:19" x14ac:dyDescent="0.2">
      <c r="P7678" s="134" t="str">
        <f t="shared" si="365"/>
        <v/>
      </c>
      <c r="Q7678" s="91" t="str">
        <f t="shared" si="367"/>
        <v/>
      </c>
      <c r="S7678" s="91" t="str">
        <f t="shared" si="366"/>
        <v/>
      </c>
    </row>
    <row r="7679" spans="16:19" x14ac:dyDescent="0.2">
      <c r="P7679" s="134" t="str">
        <f t="shared" si="365"/>
        <v/>
      </c>
      <c r="Q7679" s="91" t="str">
        <f t="shared" si="367"/>
        <v/>
      </c>
      <c r="S7679" s="91" t="str">
        <f t="shared" si="366"/>
        <v/>
      </c>
    </row>
    <row r="7680" spans="16:19" x14ac:dyDescent="0.2">
      <c r="P7680" s="134" t="str">
        <f t="shared" si="365"/>
        <v/>
      </c>
      <c r="Q7680" s="91" t="str">
        <f t="shared" si="367"/>
        <v/>
      </c>
      <c r="S7680" s="91" t="str">
        <f t="shared" si="366"/>
        <v/>
      </c>
    </row>
    <row r="7681" spans="16:19" x14ac:dyDescent="0.2">
      <c r="P7681" s="134" t="str">
        <f t="shared" si="365"/>
        <v/>
      </c>
      <c r="Q7681" s="91" t="str">
        <f t="shared" si="367"/>
        <v/>
      </c>
      <c r="S7681" s="91" t="str">
        <f t="shared" si="366"/>
        <v/>
      </c>
    </row>
    <row r="7682" spans="16:19" x14ac:dyDescent="0.2">
      <c r="P7682" s="134" t="str">
        <f t="shared" si="365"/>
        <v/>
      </c>
      <c r="Q7682" s="91" t="str">
        <f t="shared" si="367"/>
        <v/>
      </c>
      <c r="S7682" s="91" t="str">
        <f t="shared" si="366"/>
        <v/>
      </c>
    </row>
    <row r="7683" spans="16:19" x14ac:dyDescent="0.2">
      <c r="P7683" s="134" t="str">
        <f t="shared" ref="P7683:P7746" si="368">IF(A7683="","",1)</f>
        <v/>
      </c>
      <c r="Q7683" s="91" t="str">
        <f t="shared" si="367"/>
        <v/>
      </c>
      <c r="S7683" s="91" t="str">
        <f t="shared" ref="S7683:S7746" si="369">IF(T7683="AGENT",2,"")&amp;IF(T7683="CLIENT",1,"")</f>
        <v/>
      </c>
    </row>
    <row r="7684" spans="16:19" x14ac:dyDescent="0.2">
      <c r="P7684" s="134" t="str">
        <f t="shared" si="368"/>
        <v/>
      </c>
      <c r="Q7684" s="91" t="str">
        <f t="shared" ref="Q7684:Q7747" si="370">IF(OR(L7684="TROP CHER ALL IN", L7684="TROP CHER FOB", L7684="TROP CHER FRET", L7684="REP HORS DELAIS", L7684="PDT NON ADAPTE", L7684="CDE ANNULEE", L7684="AUTRE"),1, "")</f>
        <v/>
      </c>
      <c r="S7684" s="91" t="str">
        <f t="shared" si="369"/>
        <v/>
      </c>
    </row>
    <row r="7685" spans="16:19" x14ac:dyDescent="0.2">
      <c r="P7685" s="134" t="str">
        <f t="shared" si="368"/>
        <v/>
      </c>
      <c r="Q7685" s="91" t="str">
        <f t="shared" si="370"/>
        <v/>
      </c>
      <c r="S7685" s="91" t="str">
        <f t="shared" si="369"/>
        <v/>
      </c>
    </row>
    <row r="7686" spans="16:19" x14ac:dyDescent="0.2">
      <c r="P7686" s="134" t="str">
        <f t="shared" si="368"/>
        <v/>
      </c>
      <c r="Q7686" s="91" t="str">
        <f t="shared" si="370"/>
        <v/>
      </c>
      <c r="S7686" s="91" t="str">
        <f t="shared" si="369"/>
        <v/>
      </c>
    </row>
    <row r="7687" spans="16:19" x14ac:dyDescent="0.2">
      <c r="P7687" s="134" t="str">
        <f t="shared" si="368"/>
        <v/>
      </c>
      <c r="Q7687" s="91" t="str">
        <f t="shared" si="370"/>
        <v/>
      </c>
      <c r="S7687" s="91" t="str">
        <f t="shared" si="369"/>
        <v/>
      </c>
    </row>
    <row r="7688" spans="16:19" x14ac:dyDescent="0.2">
      <c r="P7688" s="134" t="str">
        <f t="shared" si="368"/>
        <v/>
      </c>
      <c r="Q7688" s="91" t="str">
        <f t="shared" si="370"/>
        <v/>
      </c>
      <c r="S7688" s="91" t="str">
        <f t="shared" si="369"/>
        <v/>
      </c>
    </row>
    <row r="7689" spans="16:19" x14ac:dyDescent="0.2">
      <c r="P7689" s="134" t="str">
        <f t="shared" si="368"/>
        <v/>
      </c>
      <c r="Q7689" s="91" t="str">
        <f t="shared" si="370"/>
        <v/>
      </c>
      <c r="S7689" s="91" t="str">
        <f t="shared" si="369"/>
        <v/>
      </c>
    </row>
    <row r="7690" spans="16:19" x14ac:dyDescent="0.2">
      <c r="P7690" s="134" t="str">
        <f t="shared" si="368"/>
        <v/>
      </c>
      <c r="Q7690" s="91" t="str">
        <f t="shared" si="370"/>
        <v/>
      </c>
      <c r="S7690" s="91" t="str">
        <f t="shared" si="369"/>
        <v/>
      </c>
    </row>
    <row r="7691" spans="16:19" x14ac:dyDescent="0.2">
      <c r="P7691" s="134" t="str">
        <f t="shared" si="368"/>
        <v/>
      </c>
      <c r="Q7691" s="91" t="str">
        <f t="shared" si="370"/>
        <v/>
      </c>
      <c r="S7691" s="91" t="str">
        <f t="shared" si="369"/>
        <v/>
      </c>
    </row>
    <row r="7692" spans="16:19" x14ac:dyDescent="0.2">
      <c r="P7692" s="134" t="str">
        <f t="shared" si="368"/>
        <v/>
      </c>
      <c r="Q7692" s="91" t="str">
        <f t="shared" si="370"/>
        <v/>
      </c>
      <c r="S7692" s="91" t="str">
        <f t="shared" si="369"/>
        <v/>
      </c>
    </row>
    <row r="7693" spans="16:19" x14ac:dyDescent="0.2">
      <c r="P7693" s="134" t="str">
        <f t="shared" si="368"/>
        <v/>
      </c>
      <c r="Q7693" s="91" t="str">
        <f t="shared" si="370"/>
        <v/>
      </c>
      <c r="S7693" s="91" t="str">
        <f t="shared" si="369"/>
        <v/>
      </c>
    </row>
    <row r="7694" spans="16:19" x14ac:dyDescent="0.2">
      <c r="P7694" s="134" t="str">
        <f t="shared" si="368"/>
        <v/>
      </c>
      <c r="Q7694" s="91" t="str">
        <f t="shared" si="370"/>
        <v/>
      </c>
      <c r="S7694" s="91" t="str">
        <f t="shared" si="369"/>
        <v/>
      </c>
    </row>
    <row r="7695" spans="16:19" x14ac:dyDescent="0.2">
      <c r="P7695" s="134" t="str">
        <f t="shared" si="368"/>
        <v/>
      </c>
      <c r="Q7695" s="91" t="str">
        <f t="shared" si="370"/>
        <v/>
      </c>
      <c r="S7695" s="91" t="str">
        <f t="shared" si="369"/>
        <v/>
      </c>
    </row>
    <row r="7696" spans="16:19" x14ac:dyDescent="0.2">
      <c r="P7696" s="134" t="str">
        <f t="shared" si="368"/>
        <v/>
      </c>
      <c r="Q7696" s="91" t="str">
        <f t="shared" si="370"/>
        <v/>
      </c>
      <c r="S7696" s="91" t="str">
        <f t="shared" si="369"/>
        <v/>
      </c>
    </row>
    <row r="7697" spans="16:19" x14ac:dyDescent="0.2">
      <c r="P7697" s="134" t="str">
        <f t="shared" si="368"/>
        <v/>
      </c>
      <c r="Q7697" s="91" t="str">
        <f t="shared" si="370"/>
        <v/>
      </c>
      <c r="S7697" s="91" t="str">
        <f t="shared" si="369"/>
        <v/>
      </c>
    </row>
    <row r="7698" spans="16:19" x14ac:dyDescent="0.2">
      <c r="P7698" s="134" t="str">
        <f t="shared" si="368"/>
        <v/>
      </c>
      <c r="Q7698" s="91" t="str">
        <f t="shared" si="370"/>
        <v/>
      </c>
      <c r="S7698" s="91" t="str">
        <f t="shared" si="369"/>
        <v/>
      </c>
    </row>
    <row r="7699" spans="16:19" x14ac:dyDescent="0.2">
      <c r="P7699" s="134" t="str">
        <f t="shared" si="368"/>
        <v/>
      </c>
      <c r="Q7699" s="91" t="str">
        <f t="shared" si="370"/>
        <v/>
      </c>
      <c r="S7699" s="91" t="str">
        <f t="shared" si="369"/>
        <v/>
      </c>
    </row>
    <row r="7700" spans="16:19" x14ac:dyDescent="0.2">
      <c r="P7700" s="134" t="str">
        <f t="shared" si="368"/>
        <v/>
      </c>
      <c r="Q7700" s="91" t="str">
        <f t="shared" si="370"/>
        <v/>
      </c>
      <c r="S7700" s="91" t="str">
        <f t="shared" si="369"/>
        <v/>
      </c>
    </row>
    <row r="7701" spans="16:19" x14ac:dyDescent="0.2">
      <c r="P7701" s="134" t="str">
        <f t="shared" si="368"/>
        <v/>
      </c>
      <c r="Q7701" s="91" t="str">
        <f t="shared" si="370"/>
        <v/>
      </c>
      <c r="S7701" s="91" t="str">
        <f t="shared" si="369"/>
        <v/>
      </c>
    </row>
    <row r="7702" spans="16:19" x14ac:dyDescent="0.2">
      <c r="P7702" s="134" t="str">
        <f t="shared" si="368"/>
        <v/>
      </c>
      <c r="Q7702" s="91" t="str">
        <f t="shared" si="370"/>
        <v/>
      </c>
      <c r="S7702" s="91" t="str">
        <f t="shared" si="369"/>
        <v/>
      </c>
    </row>
    <row r="7703" spans="16:19" x14ac:dyDescent="0.2">
      <c r="P7703" s="134" t="str">
        <f t="shared" si="368"/>
        <v/>
      </c>
      <c r="Q7703" s="91" t="str">
        <f t="shared" si="370"/>
        <v/>
      </c>
      <c r="S7703" s="91" t="str">
        <f t="shared" si="369"/>
        <v/>
      </c>
    </row>
    <row r="7704" spans="16:19" x14ac:dyDescent="0.2">
      <c r="P7704" s="134" t="str">
        <f t="shared" si="368"/>
        <v/>
      </c>
      <c r="Q7704" s="91" t="str">
        <f t="shared" si="370"/>
        <v/>
      </c>
      <c r="S7704" s="91" t="str">
        <f t="shared" si="369"/>
        <v/>
      </c>
    </row>
    <row r="7705" spans="16:19" x14ac:dyDescent="0.2">
      <c r="P7705" s="134" t="str">
        <f t="shared" si="368"/>
        <v/>
      </c>
      <c r="Q7705" s="91" t="str">
        <f t="shared" si="370"/>
        <v/>
      </c>
      <c r="S7705" s="91" t="str">
        <f t="shared" si="369"/>
        <v/>
      </c>
    </row>
    <row r="7706" spans="16:19" x14ac:dyDescent="0.2">
      <c r="P7706" s="134" t="str">
        <f t="shared" si="368"/>
        <v/>
      </c>
      <c r="Q7706" s="91" t="str">
        <f t="shared" si="370"/>
        <v/>
      </c>
      <c r="S7706" s="91" t="str">
        <f t="shared" si="369"/>
        <v/>
      </c>
    </row>
    <row r="7707" spans="16:19" x14ac:dyDescent="0.2">
      <c r="P7707" s="134" t="str">
        <f t="shared" si="368"/>
        <v/>
      </c>
      <c r="Q7707" s="91" t="str">
        <f t="shared" si="370"/>
        <v/>
      </c>
      <c r="S7707" s="91" t="str">
        <f t="shared" si="369"/>
        <v/>
      </c>
    </row>
    <row r="7708" spans="16:19" x14ac:dyDescent="0.2">
      <c r="P7708" s="134" t="str">
        <f t="shared" si="368"/>
        <v/>
      </c>
      <c r="Q7708" s="91" t="str">
        <f t="shared" si="370"/>
        <v/>
      </c>
      <c r="S7708" s="91" t="str">
        <f t="shared" si="369"/>
        <v/>
      </c>
    </row>
    <row r="7709" spans="16:19" x14ac:dyDescent="0.2">
      <c r="P7709" s="134" t="str">
        <f t="shared" si="368"/>
        <v/>
      </c>
      <c r="Q7709" s="91" t="str">
        <f t="shared" si="370"/>
        <v/>
      </c>
      <c r="S7709" s="91" t="str">
        <f t="shared" si="369"/>
        <v/>
      </c>
    </row>
    <row r="7710" spans="16:19" x14ac:dyDescent="0.2">
      <c r="P7710" s="134" t="str">
        <f t="shared" si="368"/>
        <v/>
      </c>
      <c r="Q7710" s="91" t="str">
        <f t="shared" si="370"/>
        <v/>
      </c>
      <c r="S7710" s="91" t="str">
        <f t="shared" si="369"/>
        <v/>
      </c>
    </row>
    <row r="7711" spans="16:19" x14ac:dyDescent="0.2">
      <c r="P7711" s="134" t="str">
        <f t="shared" si="368"/>
        <v/>
      </c>
      <c r="Q7711" s="91" t="str">
        <f t="shared" si="370"/>
        <v/>
      </c>
      <c r="S7711" s="91" t="str">
        <f t="shared" si="369"/>
        <v/>
      </c>
    </row>
    <row r="7712" spans="16:19" x14ac:dyDescent="0.2">
      <c r="P7712" s="134" t="str">
        <f t="shared" si="368"/>
        <v/>
      </c>
      <c r="Q7712" s="91" t="str">
        <f t="shared" si="370"/>
        <v/>
      </c>
      <c r="S7712" s="91" t="str">
        <f t="shared" si="369"/>
        <v/>
      </c>
    </row>
    <row r="7713" spans="16:19" x14ac:dyDescent="0.2">
      <c r="P7713" s="134" t="str">
        <f t="shared" si="368"/>
        <v/>
      </c>
      <c r="Q7713" s="91" t="str">
        <f t="shared" si="370"/>
        <v/>
      </c>
      <c r="S7713" s="91" t="str">
        <f t="shared" si="369"/>
        <v/>
      </c>
    </row>
    <row r="7714" spans="16:19" x14ac:dyDescent="0.2">
      <c r="P7714" s="134" t="str">
        <f t="shared" si="368"/>
        <v/>
      </c>
      <c r="Q7714" s="91" t="str">
        <f t="shared" si="370"/>
        <v/>
      </c>
      <c r="S7714" s="91" t="str">
        <f t="shared" si="369"/>
        <v/>
      </c>
    </row>
    <row r="7715" spans="16:19" x14ac:dyDescent="0.2">
      <c r="P7715" s="134" t="str">
        <f t="shared" si="368"/>
        <v/>
      </c>
      <c r="Q7715" s="91" t="str">
        <f t="shared" si="370"/>
        <v/>
      </c>
      <c r="S7715" s="91" t="str">
        <f t="shared" si="369"/>
        <v/>
      </c>
    </row>
    <row r="7716" spans="16:19" x14ac:dyDescent="0.2">
      <c r="P7716" s="134" t="str">
        <f t="shared" si="368"/>
        <v/>
      </c>
      <c r="Q7716" s="91" t="str">
        <f t="shared" si="370"/>
        <v/>
      </c>
      <c r="S7716" s="91" t="str">
        <f t="shared" si="369"/>
        <v/>
      </c>
    </row>
    <row r="7717" spans="16:19" x14ac:dyDescent="0.2">
      <c r="P7717" s="134" t="str">
        <f t="shared" si="368"/>
        <v/>
      </c>
      <c r="Q7717" s="91" t="str">
        <f t="shared" si="370"/>
        <v/>
      </c>
      <c r="S7717" s="91" t="str">
        <f t="shared" si="369"/>
        <v/>
      </c>
    </row>
    <row r="7718" spans="16:19" x14ac:dyDescent="0.2">
      <c r="P7718" s="134" t="str">
        <f t="shared" si="368"/>
        <v/>
      </c>
      <c r="Q7718" s="91" t="str">
        <f t="shared" si="370"/>
        <v/>
      </c>
      <c r="S7718" s="91" t="str">
        <f t="shared" si="369"/>
        <v/>
      </c>
    </row>
    <row r="7719" spans="16:19" x14ac:dyDescent="0.2">
      <c r="P7719" s="134" t="str">
        <f t="shared" si="368"/>
        <v/>
      </c>
      <c r="Q7719" s="91" t="str">
        <f t="shared" si="370"/>
        <v/>
      </c>
      <c r="S7719" s="91" t="str">
        <f t="shared" si="369"/>
        <v/>
      </c>
    </row>
    <row r="7720" spans="16:19" x14ac:dyDescent="0.2">
      <c r="P7720" s="134" t="str">
        <f t="shared" si="368"/>
        <v/>
      </c>
      <c r="Q7720" s="91" t="str">
        <f t="shared" si="370"/>
        <v/>
      </c>
      <c r="S7720" s="91" t="str">
        <f t="shared" si="369"/>
        <v/>
      </c>
    </row>
    <row r="7721" spans="16:19" x14ac:dyDescent="0.2">
      <c r="P7721" s="134" t="str">
        <f t="shared" si="368"/>
        <v/>
      </c>
      <c r="Q7721" s="91" t="str">
        <f t="shared" si="370"/>
        <v/>
      </c>
      <c r="S7721" s="91" t="str">
        <f t="shared" si="369"/>
        <v/>
      </c>
    </row>
    <row r="7722" spans="16:19" x14ac:dyDescent="0.2">
      <c r="P7722" s="134" t="str">
        <f t="shared" si="368"/>
        <v/>
      </c>
      <c r="Q7722" s="91" t="str">
        <f t="shared" si="370"/>
        <v/>
      </c>
      <c r="S7722" s="91" t="str">
        <f t="shared" si="369"/>
        <v/>
      </c>
    </row>
    <row r="7723" spans="16:19" x14ac:dyDescent="0.2">
      <c r="P7723" s="134" t="str">
        <f t="shared" si="368"/>
        <v/>
      </c>
      <c r="Q7723" s="91" t="str">
        <f t="shared" si="370"/>
        <v/>
      </c>
      <c r="S7723" s="91" t="str">
        <f t="shared" si="369"/>
        <v/>
      </c>
    </row>
    <row r="7724" spans="16:19" x14ac:dyDescent="0.2">
      <c r="P7724" s="134" t="str">
        <f t="shared" si="368"/>
        <v/>
      </c>
      <c r="Q7724" s="91" t="str">
        <f t="shared" si="370"/>
        <v/>
      </c>
      <c r="S7724" s="91" t="str">
        <f t="shared" si="369"/>
        <v/>
      </c>
    </row>
    <row r="7725" spans="16:19" x14ac:dyDescent="0.2">
      <c r="P7725" s="134" t="str">
        <f t="shared" si="368"/>
        <v/>
      </c>
      <c r="Q7725" s="91" t="str">
        <f t="shared" si="370"/>
        <v/>
      </c>
      <c r="S7725" s="91" t="str">
        <f t="shared" si="369"/>
        <v/>
      </c>
    </row>
    <row r="7726" spans="16:19" x14ac:dyDescent="0.2">
      <c r="P7726" s="134" t="str">
        <f t="shared" si="368"/>
        <v/>
      </c>
      <c r="Q7726" s="91" t="str">
        <f t="shared" si="370"/>
        <v/>
      </c>
      <c r="S7726" s="91" t="str">
        <f t="shared" si="369"/>
        <v/>
      </c>
    </row>
    <row r="7727" spans="16:19" x14ac:dyDescent="0.2">
      <c r="P7727" s="134" t="str">
        <f t="shared" si="368"/>
        <v/>
      </c>
      <c r="Q7727" s="91" t="str">
        <f t="shared" si="370"/>
        <v/>
      </c>
      <c r="S7727" s="91" t="str">
        <f t="shared" si="369"/>
        <v/>
      </c>
    </row>
    <row r="7728" spans="16:19" x14ac:dyDescent="0.2">
      <c r="P7728" s="134" t="str">
        <f t="shared" si="368"/>
        <v/>
      </c>
      <c r="Q7728" s="91" t="str">
        <f t="shared" si="370"/>
        <v/>
      </c>
      <c r="S7728" s="91" t="str">
        <f t="shared" si="369"/>
        <v/>
      </c>
    </row>
    <row r="7729" spans="16:19" x14ac:dyDescent="0.2">
      <c r="P7729" s="134" t="str">
        <f t="shared" si="368"/>
        <v/>
      </c>
      <c r="Q7729" s="91" t="str">
        <f t="shared" si="370"/>
        <v/>
      </c>
      <c r="S7729" s="91" t="str">
        <f t="shared" si="369"/>
        <v/>
      </c>
    </row>
    <row r="7730" spans="16:19" x14ac:dyDescent="0.2">
      <c r="P7730" s="134" t="str">
        <f t="shared" si="368"/>
        <v/>
      </c>
      <c r="Q7730" s="91" t="str">
        <f t="shared" si="370"/>
        <v/>
      </c>
      <c r="S7730" s="91" t="str">
        <f t="shared" si="369"/>
        <v/>
      </c>
    </row>
    <row r="7731" spans="16:19" x14ac:dyDescent="0.2">
      <c r="P7731" s="134" t="str">
        <f t="shared" si="368"/>
        <v/>
      </c>
      <c r="Q7731" s="91" t="str">
        <f t="shared" si="370"/>
        <v/>
      </c>
      <c r="S7731" s="91" t="str">
        <f t="shared" si="369"/>
        <v/>
      </c>
    </row>
    <row r="7732" spans="16:19" x14ac:dyDescent="0.2">
      <c r="P7732" s="134" t="str">
        <f t="shared" si="368"/>
        <v/>
      </c>
      <c r="Q7732" s="91" t="str">
        <f t="shared" si="370"/>
        <v/>
      </c>
      <c r="S7732" s="91" t="str">
        <f t="shared" si="369"/>
        <v/>
      </c>
    </row>
    <row r="7733" spans="16:19" x14ac:dyDescent="0.2">
      <c r="P7733" s="134" t="str">
        <f t="shared" si="368"/>
        <v/>
      </c>
      <c r="Q7733" s="91" t="str">
        <f t="shared" si="370"/>
        <v/>
      </c>
      <c r="S7733" s="91" t="str">
        <f t="shared" si="369"/>
        <v/>
      </c>
    </row>
    <row r="7734" spans="16:19" x14ac:dyDescent="0.2">
      <c r="P7734" s="134" t="str">
        <f t="shared" si="368"/>
        <v/>
      </c>
      <c r="Q7734" s="91" t="str">
        <f t="shared" si="370"/>
        <v/>
      </c>
      <c r="S7734" s="91" t="str">
        <f t="shared" si="369"/>
        <v/>
      </c>
    </row>
    <row r="7735" spans="16:19" x14ac:dyDescent="0.2">
      <c r="P7735" s="134" t="str">
        <f t="shared" si="368"/>
        <v/>
      </c>
      <c r="Q7735" s="91" t="str">
        <f t="shared" si="370"/>
        <v/>
      </c>
      <c r="S7735" s="91" t="str">
        <f t="shared" si="369"/>
        <v/>
      </c>
    </row>
    <row r="7736" spans="16:19" x14ac:dyDescent="0.2">
      <c r="P7736" s="134" t="str">
        <f t="shared" si="368"/>
        <v/>
      </c>
      <c r="Q7736" s="91" t="str">
        <f t="shared" si="370"/>
        <v/>
      </c>
      <c r="S7736" s="91" t="str">
        <f t="shared" si="369"/>
        <v/>
      </c>
    </row>
    <row r="7737" spans="16:19" x14ac:dyDescent="0.2">
      <c r="P7737" s="134" t="str">
        <f t="shared" si="368"/>
        <v/>
      </c>
      <c r="Q7737" s="91" t="str">
        <f t="shared" si="370"/>
        <v/>
      </c>
      <c r="S7737" s="91" t="str">
        <f t="shared" si="369"/>
        <v/>
      </c>
    </row>
    <row r="7738" spans="16:19" x14ac:dyDescent="0.2">
      <c r="P7738" s="134" t="str">
        <f t="shared" si="368"/>
        <v/>
      </c>
      <c r="Q7738" s="91" t="str">
        <f t="shared" si="370"/>
        <v/>
      </c>
      <c r="S7738" s="91" t="str">
        <f t="shared" si="369"/>
        <v/>
      </c>
    </row>
    <row r="7739" spans="16:19" x14ac:dyDescent="0.2">
      <c r="P7739" s="134" t="str">
        <f t="shared" si="368"/>
        <v/>
      </c>
      <c r="Q7739" s="91" t="str">
        <f t="shared" si="370"/>
        <v/>
      </c>
      <c r="S7739" s="91" t="str">
        <f t="shared" si="369"/>
        <v/>
      </c>
    </row>
    <row r="7740" spans="16:19" x14ac:dyDescent="0.2">
      <c r="P7740" s="134" t="str">
        <f t="shared" si="368"/>
        <v/>
      </c>
      <c r="Q7740" s="91" t="str">
        <f t="shared" si="370"/>
        <v/>
      </c>
      <c r="S7740" s="91" t="str">
        <f t="shared" si="369"/>
        <v/>
      </c>
    </row>
    <row r="7741" spans="16:19" x14ac:dyDescent="0.2">
      <c r="P7741" s="134" t="str">
        <f t="shared" si="368"/>
        <v/>
      </c>
      <c r="Q7741" s="91" t="str">
        <f t="shared" si="370"/>
        <v/>
      </c>
      <c r="S7741" s="91" t="str">
        <f t="shared" si="369"/>
        <v/>
      </c>
    </row>
    <row r="7742" spans="16:19" x14ac:dyDescent="0.2">
      <c r="P7742" s="134" t="str">
        <f t="shared" si="368"/>
        <v/>
      </c>
      <c r="Q7742" s="91" t="str">
        <f t="shared" si="370"/>
        <v/>
      </c>
      <c r="S7742" s="91" t="str">
        <f t="shared" si="369"/>
        <v/>
      </c>
    </row>
    <row r="7743" spans="16:19" x14ac:dyDescent="0.2">
      <c r="P7743" s="134" t="str">
        <f t="shared" si="368"/>
        <v/>
      </c>
      <c r="Q7743" s="91" t="str">
        <f t="shared" si="370"/>
        <v/>
      </c>
      <c r="S7743" s="91" t="str">
        <f t="shared" si="369"/>
        <v/>
      </c>
    </row>
    <row r="7744" spans="16:19" x14ac:dyDescent="0.2">
      <c r="P7744" s="134" t="str">
        <f t="shared" si="368"/>
        <v/>
      </c>
      <c r="Q7744" s="91" t="str">
        <f t="shared" si="370"/>
        <v/>
      </c>
      <c r="S7744" s="91" t="str">
        <f t="shared" si="369"/>
        <v/>
      </c>
    </row>
    <row r="7745" spans="16:19" x14ac:dyDescent="0.2">
      <c r="P7745" s="134" t="str">
        <f t="shared" si="368"/>
        <v/>
      </c>
      <c r="Q7745" s="91" t="str">
        <f t="shared" si="370"/>
        <v/>
      </c>
      <c r="S7745" s="91" t="str">
        <f t="shared" si="369"/>
        <v/>
      </c>
    </row>
    <row r="7746" spans="16:19" x14ac:dyDescent="0.2">
      <c r="P7746" s="134" t="str">
        <f t="shared" si="368"/>
        <v/>
      </c>
      <c r="Q7746" s="91" t="str">
        <f t="shared" si="370"/>
        <v/>
      </c>
      <c r="S7746" s="91" t="str">
        <f t="shared" si="369"/>
        <v/>
      </c>
    </row>
    <row r="7747" spans="16:19" x14ac:dyDescent="0.2">
      <c r="P7747" s="134" t="str">
        <f t="shared" ref="P7747:P7810" si="371">IF(A7747="","",1)</f>
        <v/>
      </c>
      <c r="Q7747" s="91" t="str">
        <f t="shared" si="370"/>
        <v/>
      </c>
      <c r="S7747" s="91" t="str">
        <f t="shared" ref="S7747:S7810" si="372">IF(T7747="AGENT",2,"")&amp;IF(T7747="CLIENT",1,"")</f>
        <v/>
      </c>
    </row>
    <row r="7748" spans="16:19" x14ac:dyDescent="0.2">
      <c r="P7748" s="134" t="str">
        <f t="shared" si="371"/>
        <v/>
      </c>
      <c r="Q7748" s="91" t="str">
        <f t="shared" ref="Q7748:Q7811" si="373">IF(OR(L7748="TROP CHER ALL IN", L7748="TROP CHER FOB", L7748="TROP CHER FRET", L7748="REP HORS DELAIS", L7748="PDT NON ADAPTE", L7748="CDE ANNULEE", L7748="AUTRE"),1, "")</f>
        <v/>
      </c>
      <c r="S7748" s="91" t="str">
        <f t="shared" si="372"/>
        <v/>
      </c>
    </row>
    <row r="7749" spans="16:19" x14ac:dyDescent="0.2">
      <c r="P7749" s="134" t="str">
        <f t="shared" si="371"/>
        <v/>
      </c>
      <c r="Q7749" s="91" t="str">
        <f t="shared" si="373"/>
        <v/>
      </c>
      <c r="S7749" s="91" t="str">
        <f t="shared" si="372"/>
        <v/>
      </c>
    </row>
    <row r="7750" spans="16:19" x14ac:dyDescent="0.2">
      <c r="P7750" s="134" t="str">
        <f t="shared" si="371"/>
        <v/>
      </c>
      <c r="Q7750" s="91" t="str">
        <f t="shared" si="373"/>
        <v/>
      </c>
      <c r="S7750" s="91" t="str">
        <f t="shared" si="372"/>
        <v/>
      </c>
    </row>
    <row r="7751" spans="16:19" x14ac:dyDescent="0.2">
      <c r="P7751" s="134" t="str">
        <f t="shared" si="371"/>
        <v/>
      </c>
      <c r="Q7751" s="91" t="str">
        <f t="shared" si="373"/>
        <v/>
      </c>
      <c r="S7751" s="91" t="str">
        <f t="shared" si="372"/>
        <v/>
      </c>
    </row>
    <row r="7752" spans="16:19" x14ac:dyDescent="0.2">
      <c r="P7752" s="134" t="str">
        <f t="shared" si="371"/>
        <v/>
      </c>
      <c r="Q7752" s="91" t="str">
        <f t="shared" si="373"/>
        <v/>
      </c>
      <c r="S7752" s="91" t="str">
        <f t="shared" si="372"/>
        <v/>
      </c>
    </row>
    <row r="7753" spans="16:19" x14ac:dyDescent="0.2">
      <c r="P7753" s="134" t="str">
        <f t="shared" si="371"/>
        <v/>
      </c>
      <c r="Q7753" s="91" t="str">
        <f t="shared" si="373"/>
        <v/>
      </c>
      <c r="S7753" s="91" t="str">
        <f t="shared" si="372"/>
        <v/>
      </c>
    </row>
    <row r="7754" spans="16:19" x14ac:dyDescent="0.2">
      <c r="P7754" s="134" t="str">
        <f t="shared" si="371"/>
        <v/>
      </c>
      <c r="Q7754" s="91" t="str">
        <f t="shared" si="373"/>
        <v/>
      </c>
      <c r="S7754" s="91" t="str">
        <f t="shared" si="372"/>
        <v/>
      </c>
    </row>
    <row r="7755" spans="16:19" x14ac:dyDescent="0.2">
      <c r="P7755" s="134" t="str">
        <f t="shared" si="371"/>
        <v/>
      </c>
      <c r="Q7755" s="91" t="str">
        <f t="shared" si="373"/>
        <v/>
      </c>
      <c r="S7755" s="91" t="str">
        <f t="shared" si="372"/>
        <v/>
      </c>
    </row>
    <row r="7756" spans="16:19" x14ac:dyDescent="0.2">
      <c r="P7756" s="134" t="str">
        <f t="shared" si="371"/>
        <v/>
      </c>
      <c r="Q7756" s="91" t="str">
        <f t="shared" si="373"/>
        <v/>
      </c>
      <c r="S7756" s="91" t="str">
        <f t="shared" si="372"/>
        <v/>
      </c>
    </row>
    <row r="7757" spans="16:19" x14ac:dyDescent="0.2">
      <c r="P7757" s="134" t="str">
        <f t="shared" si="371"/>
        <v/>
      </c>
      <c r="Q7757" s="91" t="str">
        <f t="shared" si="373"/>
        <v/>
      </c>
      <c r="S7757" s="91" t="str">
        <f t="shared" si="372"/>
        <v/>
      </c>
    </row>
    <row r="7758" spans="16:19" x14ac:dyDescent="0.2">
      <c r="P7758" s="134" t="str">
        <f t="shared" si="371"/>
        <v/>
      </c>
      <c r="Q7758" s="91" t="str">
        <f t="shared" si="373"/>
        <v/>
      </c>
      <c r="S7758" s="91" t="str">
        <f t="shared" si="372"/>
        <v/>
      </c>
    </row>
    <row r="7759" spans="16:19" x14ac:dyDescent="0.2">
      <c r="P7759" s="134" t="str">
        <f t="shared" si="371"/>
        <v/>
      </c>
      <c r="Q7759" s="91" t="str">
        <f t="shared" si="373"/>
        <v/>
      </c>
      <c r="S7759" s="91" t="str">
        <f t="shared" si="372"/>
        <v/>
      </c>
    </row>
    <row r="7760" spans="16:19" x14ac:dyDescent="0.2">
      <c r="P7760" s="134" t="str">
        <f t="shared" si="371"/>
        <v/>
      </c>
      <c r="Q7760" s="91" t="str">
        <f t="shared" si="373"/>
        <v/>
      </c>
      <c r="S7760" s="91" t="str">
        <f t="shared" si="372"/>
        <v/>
      </c>
    </row>
    <row r="7761" spans="16:19" x14ac:dyDescent="0.2">
      <c r="P7761" s="134" t="str">
        <f t="shared" si="371"/>
        <v/>
      </c>
      <c r="Q7761" s="91" t="str">
        <f t="shared" si="373"/>
        <v/>
      </c>
      <c r="S7761" s="91" t="str">
        <f t="shared" si="372"/>
        <v/>
      </c>
    </row>
    <row r="7762" spans="16:19" x14ac:dyDescent="0.2">
      <c r="P7762" s="134" t="str">
        <f t="shared" si="371"/>
        <v/>
      </c>
      <c r="Q7762" s="91" t="str">
        <f t="shared" si="373"/>
        <v/>
      </c>
      <c r="S7762" s="91" t="str">
        <f t="shared" si="372"/>
        <v/>
      </c>
    </row>
    <row r="7763" spans="16:19" x14ac:dyDescent="0.2">
      <c r="P7763" s="134" t="str">
        <f t="shared" si="371"/>
        <v/>
      </c>
      <c r="Q7763" s="91" t="str">
        <f t="shared" si="373"/>
        <v/>
      </c>
      <c r="S7763" s="91" t="str">
        <f t="shared" si="372"/>
        <v/>
      </c>
    </row>
    <row r="7764" spans="16:19" x14ac:dyDescent="0.2">
      <c r="P7764" s="134" t="str">
        <f t="shared" si="371"/>
        <v/>
      </c>
      <c r="Q7764" s="91" t="str">
        <f t="shared" si="373"/>
        <v/>
      </c>
      <c r="S7764" s="91" t="str">
        <f t="shared" si="372"/>
        <v/>
      </c>
    </row>
    <row r="7765" spans="16:19" x14ac:dyDescent="0.2">
      <c r="P7765" s="134" t="str">
        <f t="shared" si="371"/>
        <v/>
      </c>
      <c r="Q7765" s="91" t="str">
        <f t="shared" si="373"/>
        <v/>
      </c>
      <c r="S7765" s="91" t="str">
        <f t="shared" si="372"/>
        <v/>
      </c>
    </row>
    <row r="7766" spans="16:19" x14ac:dyDescent="0.2">
      <c r="P7766" s="134" t="str">
        <f t="shared" si="371"/>
        <v/>
      </c>
      <c r="Q7766" s="91" t="str">
        <f t="shared" si="373"/>
        <v/>
      </c>
      <c r="S7766" s="91" t="str">
        <f t="shared" si="372"/>
        <v/>
      </c>
    </row>
    <row r="7767" spans="16:19" x14ac:dyDescent="0.2">
      <c r="P7767" s="134" t="str">
        <f t="shared" si="371"/>
        <v/>
      </c>
      <c r="Q7767" s="91" t="str">
        <f t="shared" si="373"/>
        <v/>
      </c>
      <c r="S7767" s="91" t="str">
        <f t="shared" si="372"/>
        <v/>
      </c>
    </row>
    <row r="7768" spans="16:19" x14ac:dyDescent="0.2">
      <c r="P7768" s="134" t="str">
        <f t="shared" si="371"/>
        <v/>
      </c>
      <c r="Q7768" s="91" t="str">
        <f t="shared" si="373"/>
        <v/>
      </c>
      <c r="S7768" s="91" t="str">
        <f t="shared" si="372"/>
        <v/>
      </c>
    </row>
    <row r="7769" spans="16:19" x14ac:dyDescent="0.2">
      <c r="P7769" s="134" t="str">
        <f t="shared" si="371"/>
        <v/>
      </c>
      <c r="Q7769" s="91" t="str">
        <f t="shared" si="373"/>
        <v/>
      </c>
      <c r="S7769" s="91" t="str">
        <f t="shared" si="372"/>
        <v/>
      </c>
    </row>
    <row r="7770" spans="16:19" x14ac:dyDescent="0.2">
      <c r="P7770" s="134" t="str">
        <f t="shared" si="371"/>
        <v/>
      </c>
      <c r="Q7770" s="91" t="str">
        <f t="shared" si="373"/>
        <v/>
      </c>
      <c r="S7770" s="91" t="str">
        <f t="shared" si="372"/>
        <v/>
      </c>
    </row>
    <row r="7771" spans="16:19" x14ac:dyDescent="0.2">
      <c r="P7771" s="134" t="str">
        <f t="shared" si="371"/>
        <v/>
      </c>
      <c r="Q7771" s="91" t="str">
        <f t="shared" si="373"/>
        <v/>
      </c>
      <c r="S7771" s="91" t="str">
        <f t="shared" si="372"/>
        <v/>
      </c>
    </row>
    <row r="7772" spans="16:19" x14ac:dyDescent="0.2">
      <c r="P7772" s="134" t="str">
        <f t="shared" si="371"/>
        <v/>
      </c>
      <c r="Q7772" s="91" t="str">
        <f t="shared" si="373"/>
        <v/>
      </c>
      <c r="S7772" s="91" t="str">
        <f t="shared" si="372"/>
        <v/>
      </c>
    </row>
    <row r="7773" spans="16:19" x14ac:dyDescent="0.2">
      <c r="P7773" s="134" t="str">
        <f t="shared" si="371"/>
        <v/>
      </c>
      <c r="Q7773" s="91" t="str">
        <f t="shared" si="373"/>
        <v/>
      </c>
      <c r="S7773" s="91" t="str">
        <f t="shared" si="372"/>
        <v/>
      </c>
    </row>
    <row r="7774" spans="16:19" x14ac:dyDescent="0.2">
      <c r="P7774" s="134" t="str">
        <f t="shared" si="371"/>
        <v/>
      </c>
      <c r="Q7774" s="91" t="str">
        <f t="shared" si="373"/>
        <v/>
      </c>
      <c r="S7774" s="91" t="str">
        <f t="shared" si="372"/>
        <v/>
      </c>
    </row>
    <row r="7775" spans="16:19" x14ac:dyDescent="0.2">
      <c r="P7775" s="134" t="str">
        <f t="shared" si="371"/>
        <v/>
      </c>
      <c r="Q7775" s="91" t="str">
        <f t="shared" si="373"/>
        <v/>
      </c>
      <c r="S7775" s="91" t="str">
        <f t="shared" si="372"/>
        <v/>
      </c>
    </row>
    <row r="7776" spans="16:19" x14ac:dyDescent="0.2">
      <c r="P7776" s="134" t="str">
        <f t="shared" si="371"/>
        <v/>
      </c>
      <c r="Q7776" s="91" t="str">
        <f t="shared" si="373"/>
        <v/>
      </c>
      <c r="S7776" s="91" t="str">
        <f t="shared" si="372"/>
        <v/>
      </c>
    </row>
    <row r="7777" spans="16:19" x14ac:dyDescent="0.2">
      <c r="P7777" s="134" t="str">
        <f t="shared" si="371"/>
        <v/>
      </c>
      <c r="Q7777" s="91" t="str">
        <f t="shared" si="373"/>
        <v/>
      </c>
      <c r="S7777" s="91" t="str">
        <f t="shared" si="372"/>
        <v/>
      </c>
    </row>
    <row r="7778" spans="16:19" x14ac:dyDescent="0.2">
      <c r="P7778" s="134" t="str">
        <f t="shared" si="371"/>
        <v/>
      </c>
      <c r="Q7778" s="91" t="str">
        <f t="shared" si="373"/>
        <v/>
      </c>
      <c r="S7778" s="91" t="str">
        <f t="shared" si="372"/>
        <v/>
      </c>
    </row>
    <row r="7779" spans="16:19" x14ac:dyDescent="0.2">
      <c r="P7779" s="134" t="str">
        <f t="shared" si="371"/>
        <v/>
      </c>
      <c r="Q7779" s="91" t="str">
        <f t="shared" si="373"/>
        <v/>
      </c>
      <c r="S7779" s="91" t="str">
        <f t="shared" si="372"/>
        <v/>
      </c>
    </row>
    <row r="7780" spans="16:19" x14ac:dyDescent="0.2">
      <c r="P7780" s="134" t="str">
        <f t="shared" si="371"/>
        <v/>
      </c>
      <c r="Q7780" s="91" t="str">
        <f t="shared" si="373"/>
        <v/>
      </c>
      <c r="S7780" s="91" t="str">
        <f t="shared" si="372"/>
        <v/>
      </c>
    </row>
    <row r="7781" spans="16:19" x14ac:dyDescent="0.2">
      <c r="P7781" s="134" t="str">
        <f t="shared" si="371"/>
        <v/>
      </c>
      <c r="Q7781" s="91" t="str">
        <f t="shared" si="373"/>
        <v/>
      </c>
      <c r="S7781" s="91" t="str">
        <f t="shared" si="372"/>
        <v/>
      </c>
    </row>
    <row r="7782" spans="16:19" x14ac:dyDescent="0.2">
      <c r="P7782" s="134" t="str">
        <f t="shared" si="371"/>
        <v/>
      </c>
      <c r="Q7782" s="91" t="str">
        <f t="shared" si="373"/>
        <v/>
      </c>
      <c r="S7782" s="91" t="str">
        <f t="shared" si="372"/>
        <v/>
      </c>
    </row>
    <row r="7783" spans="16:19" x14ac:dyDescent="0.2">
      <c r="P7783" s="134" t="str">
        <f t="shared" si="371"/>
        <v/>
      </c>
      <c r="Q7783" s="91" t="str">
        <f t="shared" si="373"/>
        <v/>
      </c>
      <c r="S7783" s="91" t="str">
        <f t="shared" si="372"/>
        <v/>
      </c>
    </row>
    <row r="7784" spans="16:19" x14ac:dyDescent="0.2">
      <c r="P7784" s="134" t="str">
        <f t="shared" si="371"/>
        <v/>
      </c>
      <c r="Q7784" s="91" t="str">
        <f t="shared" si="373"/>
        <v/>
      </c>
      <c r="S7784" s="91" t="str">
        <f t="shared" si="372"/>
        <v/>
      </c>
    </row>
    <row r="7785" spans="16:19" x14ac:dyDescent="0.2">
      <c r="P7785" s="134" t="str">
        <f t="shared" si="371"/>
        <v/>
      </c>
      <c r="Q7785" s="91" t="str">
        <f t="shared" si="373"/>
        <v/>
      </c>
      <c r="S7785" s="91" t="str">
        <f t="shared" si="372"/>
        <v/>
      </c>
    </row>
    <row r="7786" spans="16:19" x14ac:dyDescent="0.2">
      <c r="P7786" s="134" t="str">
        <f t="shared" si="371"/>
        <v/>
      </c>
      <c r="Q7786" s="91" t="str">
        <f t="shared" si="373"/>
        <v/>
      </c>
      <c r="S7786" s="91" t="str">
        <f t="shared" si="372"/>
        <v/>
      </c>
    </row>
    <row r="7787" spans="16:19" x14ac:dyDescent="0.2">
      <c r="P7787" s="134" t="str">
        <f t="shared" si="371"/>
        <v/>
      </c>
      <c r="Q7787" s="91" t="str">
        <f t="shared" si="373"/>
        <v/>
      </c>
      <c r="S7787" s="91" t="str">
        <f t="shared" si="372"/>
        <v/>
      </c>
    </row>
    <row r="7788" spans="16:19" x14ac:dyDescent="0.2">
      <c r="P7788" s="134" t="str">
        <f t="shared" si="371"/>
        <v/>
      </c>
      <c r="Q7788" s="91" t="str">
        <f t="shared" si="373"/>
        <v/>
      </c>
      <c r="S7788" s="91" t="str">
        <f t="shared" si="372"/>
        <v/>
      </c>
    </row>
    <row r="7789" spans="16:19" x14ac:dyDescent="0.2">
      <c r="P7789" s="134" t="str">
        <f t="shared" si="371"/>
        <v/>
      </c>
      <c r="Q7789" s="91" t="str">
        <f t="shared" si="373"/>
        <v/>
      </c>
      <c r="S7789" s="91" t="str">
        <f t="shared" si="372"/>
        <v/>
      </c>
    </row>
    <row r="7790" spans="16:19" x14ac:dyDescent="0.2">
      <c r="P7790" s="134" t="str">
        <f t="shared" si="371"/>
        <v/>
      </c>
      <c r="Q7790" s="91" t="str">
        <f t="shared" si="373"/>
        <v/>
      </c>
      <c r="S7790" s="91" t="str">
        <f t="shared" si="372"/>
        <v/>
      </c>
    </row>
    <row r="7791" spans="16:19" x14ac:dyDescent="0.2">
      <c r="P7791" s="134" t="str">
        <f t="shared" si="371"/>
        <v/>
      </c>
      <c r="Q7791" s="91" t="str">
        <f t="shared" si="373"/>
        <v/>
      </c>
      <c r="S7791" s="91" t="str">
        <f t="shared" si="372"/>
        <v/>
      </c>
    </row>
    <row r="7792" spans="16:19" x14ac:dyDescent="0.2">
      <c r="P7792" s="134" t="str">
        <f t="shared" si="371"/>
        <v/>
      </c>
      <c r="Q7792" s="91" t="str">
        <f t="shared" si="373"/>
        <v/>
      </c>
      <c r="S7792" s="91" t="str">
        <f t="shared" si="372"/>
        <v/>
      </c>
    </row>
    <row r="7793" spans="16:19" x14ac:dyDescent="0.2">
      <c r="P7793" s="134" t="str">
        <f t="shared" si="371"/>
        <v/>
      </c>
      <c r="Q7793" s="91" t="str">
        <f t="shared" si="373"/>
        <v/>
      </c>
      <c r="S7793" s="91" t="str">
        <f t="shared" si="372"/>
        <v/>
      </c>
    </row>
    <row r="7794" spans="16:19" x14ac:dyDescent="0.2">
      <c r="P7794" s="134" t="str">
        <f t="shared" si="371"/>
        <v/>
      </c>
      <c r="Q7794" s="91" t="str">
        <f t="shared" si="373"/>
        <v/>
      </c>
      <c r="S7794" s="91" t="str">
        <f t="shared" si="372"/>
        <v/>
      </c>
    </row>
    <row r="7795" spans="16:19" x14ac:dyDescent="0.2">
      <c r="P7795" s="134" t="str">
        <f t="shared" si="371"/>
        <v/>
      </c>
      <c r="Q7795" s="91" t="str">
        <f t="shared" si="373"/>
        <v/>
      </c>
      <c r="S7795" s="91" t="str">
        <f t="shared" si="372"/>
        <v/>
      </c>
    </row>
    <row r="7796" spans="16:19" x14ac:dyDescent="0.2">
      <c r="P7796" s="134" t="str">
        <f t="shared" si="371"/>
        <v/>
      </c>
      <c r="Q7796" s="91" t="str">
        <f t="shared" si="373"/>
        <v/>
      </c>
      <c r="S7796" s="91" t="str">
        <f t="shared" si="372"/>
        <v/>
      </c>
    </row>
    <row r="7797" spans="16:19" x14ac:dyDescent="0.2">
      <c r="P7797" s="134" t="str">
        <f t="shared" si="371"/>
        <v/>
      </c>
      <c r="Q7797" s="91" t="str">
        <f t="shared" si="373"/>
        <v/>
      </c>
      <c r="S7797" s="91" t="str">
        <f t="shared" si="372"/>
        <v/>
      </c>
    </row>
    <row r="7798" spans="16:19" x14ac:dyDescent="0.2">
      <c r="P7798" s="134" t="str">
        <f t="shared" si="371"/>
        <v/>
      </c>
      <c r="Q7798" s="91" t="str">
        <f t="shared" si="373"/>
        <v/>
      </c>
      <c r="S7798" s="91" t="str">
        <f t="shared" si="372"/>
        <v/>
      </c>
    </row>
    <row r="7799" spans="16:19" x14ac:dyDescent="0.2">
      <c r="P7799" s="134" t="str">
        <f t="shared" si="371"/>
        <v/>
      </c>
      <c r="Q7799" s="91" t="str">
        <f t="shared" si="373"/>
        <v/>
      </c>
      <c r="S7799" s="91" t="str">
        <f t="shared" si="372"/>
        <v/>
      </c>
    </row>
    <row r="7800" spans="16:19" x14ac:dyDescent="0.2">
      <c r="P7800" s="134" t="str">
        <f t="shared" si="371"/>
        <v/>
      </c>
      <c r="Q7800" s="91" t="str">
        <f t="shared" si="373"/>
        <v/>
      </c>
      <c r="S7800" s="91" t="str">
        <f t="shared" si="372"/>
        <v/>
      </c>
    </row>
    <row r="7801" spans="16:19" x14ac:dyDescent="0.2">
      <c r="P7801" s="134" t="str">
        <f t="shared" si="371"/>
        <v/>
      </c>
      <c r="Q7801" s="91" t="str">
        <f t="shared" si="373"/>
        <v/>
      </c>
      <c r="S7801" s="91" t="str">
        <f t="shared" si="372"/>
        <v/>
      </c>
    </row>
    <row r="7802" spans="16:19" x14ac:dyDescent="0.2">
      <c r="P7802" s="134" t="str">
        <f t="shared" si="371"/>
        <v/>
      </c>
      <c r="Q7802" s="91" t="str">
        <f t="shared" si="373"/>
        <v/>
      </c>
      <c r="S7802" s="91" t="str">
        <f t="shared" si="372"/>
        <v/>
      </c>
    </row>
    <row r="7803" spans="16:19" x14ac:dyDescent="0.2">
      <c r="P7803" s="134" t="str">
        <f t="shared" si="371"/>
        <v/>
      </c>
      <c r="Q7803" s="91" t="str">
        <f t="shared" si="373"/>
        <v/>
      </c>
      <c r="S7803" s="91" t="str">
        <f t="shared" si="372"/>
        <v/>
      </c>
    </row>
    <row r="7804" spans="16:19" x14ac:dyDescent="0.2">
      <c r="P7804" s="134" t="str">
        <f t="shared" si="371"/>
        <v/>
      </c>
      <c r="Q7804" s="91" t="str">
        <f t="shared" si="373"/>
        <v/>
      </c>
      <c r="S7804" s="91" t="str">
        <f t="shared" si="372"/>
        <v/>
      </c>
    </row>
    <row r="7805" spans="16:19" x14ac:dyDescent="0.2">
      <c r="P7805" s="134" t="str">
        <f t="shared" si="371"/>
        <v/>
      </c>
      <c r="Q7805" s="91" t="str">
        <f t="shared" si="373"/>
        <v/>
      </c>
      <c r="S7805" s="91" t="str">
        <f t="shared" si="372"/>
        <v/>
      </c>
    </row>
    <row r="7806" spans="16:19" x14ac:dyDescent="0.2">
      <c r="P7806" s="134" t="str">
        <f t="shared" si="371"/>
        <v/>
      </c>
      <c r="Q7806" s="91" t="str">
        <f t="shared" si="373"/>
        <v/>
      </c>
      <c r="S7806" s="91" t="str">
        <f t="shared" si="372"/>
        <v/>
      </c>
    </row>
    <row r="7807" spans="16:19" x14ac:dyDescent="0.2">
      <c r="P7807" s="134" t="str">
        <f t="shared" si="371"/>
        <v/>
      </c>
      <c r="Q7807" s="91" t="str">
        <f t="shared" si="373"/>
        <v/>
      </c>
      <c r="S7807" s="91" t="str">
        <f t="shared" si="372"/>
        <v/>
      </c>
    </row>
    <row r="7808" spans="16:19" x14ac:dyDescent="0.2">
      <c r="P7808" s="134" t="str">
        <f t="shared" si="371"/>
        <v/>
      </c>
      <c r="Q7808" s="91" t="str">
        <f t="shared" si="373"/>
        <v/>
      </c>
      <c r="S7808" s="91" t="str">
        <f t="shared" si="372"/>
        <v/>
      </c>
    </row>
    <row r="7809" spans="16:19" x14ac:dyDescent="0.2">
      <c r="P7809" s="134" t="str">
        <f t="shared" si="371"/>
        <v/>
      </c>
      <c r="Q7809" s="91" t="str">
        <f t="shared" si="373"/>
        <v/>
      </c>
      <c r="S7809" s="91" t="str">
        <f t="shared" si="372"/>
        <v/>
      </c>
    </row>
    <row r="7810" spans="16:19" x14ac:dyDescent="0.2">
      <c r="P7810" s="134" t="str">
        <f t="shared" si="371"/>
        <v/>
      </c>
      <c r="Q7810" s="91" t="str">
        <f t="shared" si="373"/>
        <v/>
      </c>
      <c r="S7810" s="91" t="str">
        <f t="shared" si="372"/>
        <v/>
      </c>
    </row>
    <row r="7811" spans="16:19" x14ac:dyDescent="0.2">
      <c r="P7811" s="134" t="str">
        <f t="shared" ref="P7811:P7874" si="374">IF(A7811="","",1)</f>
        <v/>
      </c>
      <c r="Q7811" s="91" t="str">
        <f t="shared" si="373"/>
        <v/>
      </c>
      <c r="S7811" s="91" t="str">
        <f t="shared" ref="S7811:S7874" si="375">IF(T7811="AGENT",2,"")&amp;IF(T7811="CLIENT",1,"")</f>
        <v/>
      </c>
    </row>
    <row r="7812" spans="16:19" x14ac:dyDescent="0.2">
      <c r="P7812" s="134" t="str">
        <f t="shared" si="374"/>
        <v/>
      </c>
      <c r="Q7812" s="91" t="str">
        <f t="shared" ref="Q7812:Q7875" si="376">IF(OR(L7812="TROP CHER ALL IN", L7812="TROP CHER FOB", L7812="TROP CHER FRET", L7812="REP HORS DELAIS", L7812="PDT NON ADAPTE", L7812="CDE ANNULEE", L7812="AUTRE"),1, "")</f>
        <v/>
      </c>
      <c r="S7812" s="91" t="str">
        <f t="shared" si="375"/>
        <v/>
      </c>
    </row>
    <row r="7813" spans="16:19" x14ac:dyDescent="0.2">
      <c r="P7813" s="134" t="str">
        <f t="shared" si="374"/>
        <v/>
      </c>
      <c r="Q7813" s="91" t="str">
        <f t="shared" si="376"/>
        <v/>
      </c>
      <c r="S7813" s="91" t="str">
        <f t="shared" si="375"/>
        <v/>
      </c>
    </row>
    <row r="7814" spans="16:19" x14ac:dyDescent="0.2">
      <c r="P7814" s="134" t="str">
        <f t="shared" si="374"/>
        <v/>
      </c>
      <c r="Q7814" s="91" t="str">
        <f t="shared" si="376"/>
        <v/>
      </c>
      <c r="S7814" s="91" t="str">
        <f t="shared" si="375"/>
        <v/>
      </c>
    </row>
    <row r="7815" spans="16:19" x14ac:dyDescent="0.2">
      <c r="P7815" s="134" t="str">
        <f t="shared" si="374"/>
        <v/>
      </c>
      <c r="Q7815" s="91" t="str">
        <f t="shared" si="376"/>
        <v/>
      </c>
      <c r="S7815" s="91" t="str">
        <f t="shared" si="375"/>
        <v/>
      </c>
    </row>
    <row r="7816" spans="16:19" x14ac:dyDescent="0.2">
      <c r="P7816" s="134" t="str">
        <f t="shared" si="374"/>
        <v/>
      </c>
      <c r="Q7816" s="91" t="str">
        <f t="shared" si="376"/>
        <v/>
      </c>
      <c r="S7816" s="91" t="str">
        <f t="shared" si="375"/>
        <v/>
      </c>
    </row>
    <row r="7817" spans="16:19" x14ac:dyDescent="0.2">
      <c r="P7817" s="134" t="str">
        <f t="shared" si="374"/>
        <v/>
      </c>
      <c r="Q7817" s="91" t="str">
        <f t="shared" si="376"/>
        <v/>
      </c>
      <c r="S7817" s="91" t="str">
        <f t="shared" si="375"/>
        <v/>
      </c>
    </row>
    <row r="7818" spans="16:19" x14ac:dyDescent="0.2">
      <c r="P7818" s="134" t="str">
        <f t="shared" si="374"/>
        <v/>
      </c>
      <c r="Q7818" s="91" t="str">
        <f t="shared" si="376"/>
        <v/>
      </c>
      <c r="S7818" s="91" t="str">
        <f t="shared" si="375"/>
        <v/>
      </c>
    </row>
    <row r="7819" spans="16:19" x14ac:dyDescent="0.2">
      <c r="P7819" s="134" t="str">
        <f t="shared" si="374"/>
        <v/>
      </c>
      <c r="Q7819" s="91" t="str">
        <f t="shared" si="376"/>
        <v/>
      </c>
      <c r="S7819" s="91" t="str">
        <f t="shared" si="375"/>
        <v/>
      </c>
    </row>
    <row r="7820" spans="16:19" x14ac:dyDescent="0.2">
      <c r="P7820" s="134" t="str">
        <f t="shared" si="374"/>
        <v/>
      </c>
      <c r="Q7820" s="91" t="str">
        <f t="shared" si="376"/>
        <v/>
      </c>
      <c r="S7820" s="91" t="str">
        <f t="shared" si="375"/>
        <v/>
      </c>
    </row>
    <row r="7821" spans="16:19" x14ac:dyDescent="0.2">
      <c r="P7821" s="134" t="str">
        <f t="shared" si="374"/>
        <v/>
      </c>
      <c r="Q7821" s="91" t="str">
        <f t="shared" si="376"/>
        <v/>
      </c>
      <c r="S7821" s="91" t="str">
        <f t="shared" si="375"/>
        <v/>
      </c>
    </row>
    <row r="7822" spans="16:19" x14ac:dyDescent="0.2">
      <c r="P7822" s="134" t="str">
        <f t="shared" si="374"/>
        <v/>
      </c>
      <c r="Q7822" s="91" t="str">
        <f t="shared" si="376"/>
        <v/>
      </c>
      <c r="S7822" s="91" t="str">
        <f t="shared" si="375"/>
        <v/>
      </c>
    </row>
    <row r="7823" spans="16:19" x14ac:dyDescent="0.2">
      <c r="P7823" s="134" t="str">
        <f t="shared" si="374"/>
        <v/>
      </c>
      <c r="Q7823" s="91" t="str">
        <f t="shared" si="376"/>
        <v/>
      </c>
      <c r="S7823" s="91" t="str">
        <f t="shared" si="375"/>
        <v/>
      </c>
    </row>
    <row r="7824" spans="16:19" x14ac:dyDescent="0.2">
      <c r="P7824" s="134" t="str">
        <f t="shared" si="374"/>
        <v/>
      </c>
      <c r="Q7824" s="91" t="str">
        <f t="shared" si="376"/>
        <v/>
      </c>
      <c r="S7824" s="91" t="str">
        <f t="shared" si="375"/>
        <v/>
      </c>
    </row>
    <row r="7825" spans="16:19" x14ac:dyDescent="0.2">
      <c r="P7825" s="134" t="str">
        <f t="shared" si="374"/>
        <v/>
      </c>
      <c r="Q7825" s="91" t="str">
        <f t="shared" si="376"/>
        <v/>
      </c>
      <c r="S7825" s="91" t="str">
        <f t="shared" si="375"/>
        <v/>
      </c>
    </row>
    <row r="7826" spans="16:19" x14ac:dyDescent="0.2">
      <c r="P7826" s="134" t="str">
        <f t="shared" si="374"/>
        <v/>
      </c>
      <c r="Q7826" s="91" t="str">
        <f t="shared" si="376"/>
        <v/>
      </c>
      <c r="S7826" s="91" t="str">
        <f t="shared" si="375"/>
        <v/>
      </c>
    </row>
    <row r="7827" spans="16:19" x14ac:dyDescent="0.2">
      <c r="P7827" s="134" t="str">
        <f t="shared" si="374"/>
        <v/>
      </c>
      <c r="Q7827" s="91" t="str">
        <f t="shared" si="376"/>
        <v/>
      </c>
      <c r="S7827" s="91" t="str">
        <f t="shared" si="375"/>
        <v/>
      </c>
    </row>
    <row r="7828" spans="16:19" x14ac:dyDescent="0.2">
      <c r="P7828" s="134" t="str">
        <f t="shared" si="374"/>
        <v/>
      </c>
      <c r="Q7828" s="91" t="str">
        <f t="shared" si="376"/>
        <v/>
      </c>
      <c r="S7828" s="91" t="str">
        <f t="shared" si="375"/>
        <v/>
      </c>
    </row>
    <row r="7829" spans="16:19" x14ac:dyDescent="0.2">
      <c r="P7829" s="134" t="str">
        <f t="shared" si="374"/>
        <v/>
      </c>
      <c r="Q7829" s="91" t="str">
        <f t="shared" si="376"/>
        <v/>
      </c>
      <c r="S7829" s="91" t="str">
        <f t="shared" si="375"/>
        <v/>
      </c>
    </row>
    <row r="7830" spans="16:19" x14ac:dyDescent="0.2">
      <c r="P7830" s="134" t="str">
        <f t="shared" si="374"/>
        <v/>
      </c>
      <c r="Q7830" s="91" t="str">
        <f t="shared" si="376"/>
        <v/>
      </c>
      <c r="S7830" s="91" t="str">
        <f t="shared" si="375"/>
        <v/>
      </c>
    </row>
    <row r="7831" spans="16:19" x14ac:dyDescent="0.2">
      <c r="P7831" s="134" t="str">
        <f t="shared" si="374"/>
        <v/>
      </c>
      <c r="Q7831" s="91" t="str">
        <f t="shared" si="376"/>
        <v/>
      </c>
      <c r="S7831" s="91" t="str">
        <f t="shared" si="375"/>
        <v/>
      </c>
    </row>
    <row r="7832" spans="16:19" x14ac:dyDescent="0.2">
      <c r="P7832" s="134" t="str">
        <f t="shared" si="374"/>
        <v/>
      </c>
      <c r="Q7832" s="91" t="str">
        <f t="shared" si="376"/>
        <v/>
      </c>
      <c r="S7832" s="91" t="str">
        <f t="shared" si="375"/>
        <v/>
      </c>
    </row>
    <row r="7833" spans="16:19" x14ac:dyDescent="0.2">
      <c r="P7833" s="134" t="str">
        <f t="shared" si="374"/>
        <v/>
      </c>
      <c r="Q7833" s="91" t="str">
        <f t="shared" si="376"/>
        <v/>
      </c>
      <c r="S7833" s="91" t="str">
        <f t="shared" si="375"/>
        <v/>
      </c>
    </row>
    <row r="7834" spans="16:19" x14ac:dyDescent="0.2">
      <c r="P7834" s="134" t="str">
        <f t="shared" si="374"/>
        <v/>
      </c>
      <c r="Q7834" s="91" t="str">
        <f t="shared" si="376"/>
        <v/>
      </c>
      <c r="S7834" s="91" t="str">
        <f t="shared" si="375"/>
        <v/>
      </c>
    </row>
    <row r="7835" spans="16:19" x14ac:dyDescent="0.2">
      <c r="P7835" s="134" t="str">
        <f t="shared" si="374"/>
        <v/>
      </c>
      <c r="Q7835" s="91" t="str">
        <f t="shared" si="376"/>
        <v/>
      </c>
      <c r="S7835" s="91" t="str">
        <f t="shared" si="375"/>
        <v/>
      </c>
    </row>
    <row r="7836" spans="16:19" x14ac:dyDescent="0.2">
      <c r="P7836" s="134" t="str">
        <f t="shared" si="374"/>
        <v/>
      </c>
      <c r="Q7836" s="91" t="str">
        <f t="shared" si="376"/>
        <v/>
      </c>
      <c r="S7836" s="91" t="str">
        <f t="shared" si="375"/>
        <v/>
      </c>
    </row>
    <row r="7837" spans="16:19" x14ac:dyDescent="0.2">
      <c r="P7837" s="134" t="str">
        <f t="shared" si="374"/>
        <v/>
      </c>
      <c r="Q7837" s="91" t="str">
        <f t="shared" si="376"/>
        <v/>
      </c>
      <c r="S7837" s="91" t="str">
        <f t="shared" si="375"/>
        <v/>
      </c>
    </row>
    <row r="7838" spans="16:19" x14ac:dyDescent="0.2">
      <c r="P7838" s="134" t="str">
        <f t="shared" si="374"/>
        <v/>
      </c>
      <c r="Q7838" s="91" t="str">
        <f t="shared" si="376"/>
        <v/>
      </c>
      <c r="S7838" s="91" t="str">
        <f t="shared" si="375"/>
        <v/>
      </c>
    </row>
    <row r="7839" spans="16:19" x14ac:dyDescent="0.2">
      <c r="P7839" s="134" t="str">
        <f t="shared" si="374"/>
        <v/>
      </c>
      <c r="Q7839" s="91" t="str">
        <f t="shared" si="376"/>
        <v/>
      </c>
      <c r="S7839" s="91" t="str">
        <f t="shared" si="375"/>
        <v/>
      </c>
    </row>
    <row r="7840" spans="16:19" x14ac:dyDescent="0.2">
      <c r="P7840" s="134" t="str">
        <f t="shared" si="374"/>
        <v/>
      </c>
      <c r="Q7840" s="91" t="str">
        <f t="shared" si="376"/>
        <v/>
      </c>
      <c r="S7840" s="91" t="str">
        <f t="shared" si="375"/>
        <v/>
      </c>
    </row>
    <row r="7841" spans="16:19" x14ac:dyDescent="0.2">
      <c r="P7841" s="134" t="str">
        <f t="shared" si="374"/>
        <v/>
      </c>
      <c r="Q7841" s="91" t="str">
        <f t="shared" si="376"/>
        <v/>
      </c>
      <c r="S7841" s="91" t="str">
        <f t="shared" si="375"/>
        <v/>
      </c>
    </row>
    <row r="7842" spans="16:19" x14ac:dyDescent="0.2">
      <c r="P7842" s="134" t="str">
        <f t="shared" si="374"/>
        <v/>
      </c>
      <c r="Q7842" s="91" t="str">
        <f t="shared" si="376"/>
        <v/>
      </c>
      <c r="S7842" s="91" t="str">
        <f t="shared" si="375"/>
        <v/>
      </c>
    </row>
    <row r="7843" spans="16:19" x14ac:dyDescent="0.2">
      <c r="P7843" s="134" t="str">
        <f t="shared" si="374"/>
        <v/>
      </c>
      <c r="Q7843" s="91" t="str">
        <f t="shared" si="376"/>
        <v/>
      </c>
      <c r="S7843" s="91" t="str">
        <f t="shared" si="375"/>
        <v/>
      </c>
    </row>
    <row r="7844" spans="16:19" x14ac:dyDescent="0.2">
      <c r="P7844" s="134" t="str">
        <f t="shared" si="374"/>
        <v/>
      </c>
      <c r="Q7844" s="91" t="str">
        <f t="shared" si="376"/>
        <v/>
      </c>
      <c r="S7844" s="91" t="str">
        <f t="shared" si="375"/>
        <v/>
      </c>
    </row>
    <row r="7845" spans="16:19" x14ac:dyDescent="0.2">
      <c r="P7845" s="134" t="str">
        <f t="shared" si="374"/>
        <v/>
      </c>
      <c r="Q7845" s="91" t="str">
        <f t="shared" si="376"/>
        <v/>
      </c>
      <c r="S7845" s="91" t="str">
        <f t="shared" si="375"/>
        <v/>
      </c>
    </row>
    <row r="7846" spans="16:19" x14ac:dyDescent="0.2">
      <c r="P7846" s="134" t="str">
        <f t="shared" si="374"/>
        <v/>
      </c>
      <c r="Q7846" s="91" t="str">
        <f t="shared" si="376"/>
        <v/>
      </c>
      <c r="S7846" s="91" t="str">
        <f t="shared" si="375"/>
        <v/>
      </c>
    </row>
    <row r="7847" spans="16:19" x14ac:dyDescent="0.2">
      <c r="P7847" s="134" t="str">
        <f t="shared" si="374"/>
        <v/>
      </c>
      <c r="Q7847" s="91" t="str">
        <f t="shared" si="376"/>
        <v/>
      </c>
      <c r="S7847" s="91" t="str">
        <f t="shared" si="375"/>
        <v/>
      </c>
    </row>
    <row r="7848" spans="16:19" x14ac:dyDescent="0.2">
      <c r="P7848" s="134" t="str">
        <f t="shared" si="374"/>
        <v/>
      </c>
      <c r="Q7848" s="91" t="str">
        <f t="shared" si="376"/>
        <v/>
      </c>
      <c r="S7848" s="91" t="str">
        <f t="shared" si="375"/>
        <v/>
      </c>
    </row>
    <row r="7849" spans="16:19" x14ac:dyDescent="0.2">
      <c r="P7849" s="134" t="str">
        <f t="shared" si="374"/>
        <v/>
      </c>
      <c r="Q7849" s="91" t="str">
        <f t="shared" si="376"/>
        <v/>
      </c>
      <c r="S7849" s="91" t="str">
        <f t="shared" si="375"/>
        <v/>
      </c>
    </row>
    <row r="7850" spans="16:19" x14ac:dyDescent="0.2">
      <c r="P7850" s="134" t="str">
        <f t="shared" si="374"/>
        <v/>
      </c>
      <c r="Q7850" s="91" t="str">
        <f t="shared" si="376"/>
        <v/>
      </c>
      <c r="S7850" s="91" t="str">
        <f t="shared" si="375"/>
        <v/>
      </c>
    </row>
    <row r="7851" spans="16:19" x14ac:dyDescent="0.2">
      <c r="P7851" s="134" t="str">
        <f t="shared" si="374"/>
        <v/>
      </c>
      <c r="Q7851" s="91" t="str">
        <f t="shared" si="376"/>
        <v/>
      </c>
      <c r="S7851" s="91" t="str">
        <f t="shared" si="375"/>
        <v/>
      </c>
    </row>
    <row r="7852" spans="16:19" x14ac:dyDescent="0.2">
      <c r="P7852" s="134" t="str">
        <f t="shared" si="374"/>
        <v/>
      </c>
      <c r="Q7852" s="91" t="str">
        <f t="shared" si="376"/>
        <v/>
      </c>
      <c r="S7852" s="91" t="str">
        <f t="shared" si="375"/>
        <v/>
      </c>
    </row>
    <row r="7853" spans="16:19" x14ac:dyDescent="0.2">
      <c r="P7853" s="134" t="str">
        <f t="shared" si="374"/>
        <v/>
      </c>
      <c r="Q7853" s="91" t="str">
        <f t="shared" si="376"/>
        <v/>
      </c>
      <c r="S7853" s="91" t="str">
        <f t="shared" si="375"/>
        <v/>
      </c>
    </row>
    <row r="7854" spans="16:19" x14ac:dyDescent="0.2">
      <c r="P7854" s="134" t="str">
        <f t="shared" si="374"/>
        <v/>
      </c>
      <c r="Q7854" s="91" t="str">
        <f t="shared" si="376"/>
        <v/>
      </c>
      <c r="S7854" s="91" t="str">
        <f t="shared" si="375"/>
        <v/>
      </c>
    </row>
    <row r="7855" spans="16:19" x14ac:dyDescent="0.2">
      <c r="P7855" s="134" t="str">
        <f t="shared" si="374"/>
        <v/>
      </c>
      <c r="Q7855" s="91" t="str">
        <f t="shared" si="376"/>
        <v/>
      </c>
      <c r="S7855" s="91" t="str">
        <f t="shared" si="375"/>
        <v/>
      </c>
    </row>
    <row r="7856" spans="16:19" x14ac:dyDescent="0.2">
      <c r="P7856" s="134" t="str">
        <f t="shared" si="374"/>
        <v/>
      </c>
      <c r="Q7856" s="91" t="str">
        <f t="shared" si="376"/>
        <v/>
      </c>
      <c r="S7856" s="91" t="str">
        <f t="shared" si="375"/>
        <v/>
      </c>
    </row>
    <row r="7857" spans="16:19" x14ac:dyDescent="0.2">
      <c r="P7857" s="134" t="str">
        <f t="shared" si="374"/>
        <v/>
      </c>
      <c r="Q7857" s="91" t="str">
        <f t="shared" si="376"/>
        <v/>
      </c>
      <c r="S7857" s="91" t="str">
        <f t="shared" si="375"/>
        <v/>
      </c>
    </row>
    <row r="7858" spans="16:19" x14ac:dyDescent="0.2">
      <c r="P7858" s="134" t="str">
        <f t="shared" si="374"/>
        <v/>
      </c>
      <c r="Q7858" s="91" t="str">
        <f t="shared" si="376"/>
        <v/>
      </c>
      <c r="S7858" s="91" t="str">
        <f t="shared" si="375"/>
        <v/>
      </c>
    </row>
    <row r="7859" spans="16:19" x14ac:dyDescent="0.2">
      <c r="P7859" s="134" t="str">
        <f t="shared" si="374"/>
        <v/>
      </c>
      <c r="Q7859" s="91" t="str">
        <f t="shared" si="376"/>
        <v/>
      </c>
      <c r="S7859" s="91" t="str">
        <f t="shared" si="375"/>
        <v/>
      </c>
    </row>
    <row r="7860" spans="16:19" x14ac:dyDescent="0.2">
      <c r="P7860" s="134" t="str">
        <f t="shared" si="374"/>
        <v/>
      </c>
      <c r="Q7860" s="91" t="str">
        <f t="shared" si="376"/>
        <v/>
      </c>
      <c r="S7860" s="91" t="str">
        <f t="shared" si="375"/>
        <v/>
      </c>
    </row>
    <row r="7861" spans="16:19" x14ac:dyDescent="0.2">
      <c r="P7861" s="134" t="str">
        <f t="shared" si="374"/>
        <v/>
      </c>
      <c r="Q7861" s="91" t="str">
        <f t="shared" si="376"/>
        <v/>
      </c>
      <c r="S7861" s="91" t="str">
        <f t="shared" si="375"/>
        <v/>
      </c>
    </row>
    <row r="7862" spans="16:19" x14ac:dyDescent="0.2">
      <c r="P7862" s="134" t="str">
        <f t="shared" si="374"/>
        <v/>
      </c>
      <c r="Q7862" s="91" t="str">
        <f t="shared" si="376"/>
        <v/>
      </c>
      <c r="S7862" s="91" t="str">
        <f t="shared" si="375"/>
        <v/>
      </c>
    </row>
    <row r="7863" spans="16:19" x14ac:dyDescent="0.2">
      <c r="P7863" s="134" t="str">
        <f t="shared" si="374"/>
        <v/>
      </c>
      <c r="Q7863" s="91" t="str">
        <f t="shared" si="376"/>
        <v/>
      </c>
      <c r="S7863" s="91" t="str">
        <f t="shared" si="375"/>
        <v/>
      </c>
    </row>
    <row r="7864" spans="16:19" x14ac:dyDescent="0.2">
      <c r="P7864" s="134" t="str">
        <f t="shared" si="374"/>
        <v/>
      </c>
      <c r="Q7864" s="91" t="str">
        <f t="shared" si="376"/>
        <v/>
      </c>
      <c r="S7864" s="91" t="str">
        <f t="shared" si="375"/>
        <v/>
      </c>
    </row>
    <row r="7865" spans="16:19" x14ac:dyDescent="0.2">
      <c r="P7865" s="134" t="str">
        <f t="shared" si="374"/>
        <v/>
      </c>
      <c r="Q7865" s="91" t="str">
        <f t="shared" si="376"/>
        <v/>
      </c>
      <c r="S7865" s="91" t="str">
        <f t="shared" si="375"/>
        <v/>
      </c>
    </row>
    <row r="7866" spans="16:19" x14ac:dyDescent="0.2">
      <c r="P7866" s="134" t="str">
        <f t="shared" si="374"/>
        <v/>
      </c>
      <c r="Q7866" s="91" t="str">
        <f t="shared" si="376"/>
        <v/>
      </c>
      <c r="S7866" s="91" t="str">
        <f t="shared" si="375"/>
        <v/>
      </c>
    </row>
    <row r="7867" spans="16:19" x14ac:dyDescent="0.2">
      <c r="P7867" s="134" t="str">
        <f t="shared" si="374"/>
        <v/>
      </c>
      <c r="Q7867" s="91" t="str">
        <f t="shared" si="376"/>
        <v/>
      </c>
      <c r="S7867" s="91" t="str">
        <f t="shared" si="375"/>
        <v/>
      </c>
    </row>
    <row r="7868" spans="16:19" x14ac:dyDescent="0.2">
      <c r="P7868" s="134" t="str">
        <f t="shared" si="374"/>
        <v/>
      </c>
      <c r="Q7868" s="91" t="str">
        <f t="shared" si="376"/>
        <v/>
      </c>
      <c r="S7868" s="91" t="str">
        <f t="shared" si="375"/>
        <v/>
      </c>
    </row>
    <row r="7869" spans="16:19" x14ac:dyDescent="0.2">
      <c r="P7869" s="134" t="str">
        <f t="shared" si="374"/>
        <v/>
      </c>
      <c r="Q7869" s="91" t="str">
        <f t="shared" si="376"/>
        <v/>
      </c>
      <c r="S7869" s="91" t="str">
        <f t="shared" si="375"/>
        <v/>
      </c>
    </row>
    <row r="7870" spans="16:19" x14ac:dyDescent="0.2">
      <c r="P7870" s="134" t="str">
        <f t="shared" si="374"/>
        <v/>
      </c>
      <c r="Q7870" s="91" t="str">
        <f t="shared" si="376"/>
        <v/>
      </c>
      <c r="S7870" s="91" t="str">
        <f t="shared" si="375"/>
        <v/>
      </c>
    </row>
    <row r="7871" spans="16:19" x14ac:dyDescent="0.2">
      <c r="P7871" s="134" t="str">
        <f t="shared" si="374"/>
        <v/>
      </c>
      <c r="Q7871" s="91" t="str">
        <f t="shared" si="376"/>
        <v/>
      </c>
      <c r="S7871" s="91" t="str">
        <f t="shared" si="375"/>
        <v/>
      </c>
    </row>
    <row r="7872" spans="16:19" x14ac:dyDescent="0.2">
      <c r="P7872" s="134" t="str">
        <f t="shared" si="374"/>
        <v/>
      </c>
      <c r="Q7872" s="91" t="str">
        <f t="shared" si="376"/>
        <v/>
      </c>
      <c r="S7872" s="91" t="str">
        <f t="shared" si="375"/>
        <v/>
      </c>
    </row>
    <row r="7873" spans="16:19" x14ac:dyDescent="0.2">
      <c r="P7873" s="134" t="str">
        <f t="shared" si="374"/>
        <v/>
      </c>
      <c r="Q7873" s="91" t="str">
        <f t="shared" si="376"/>
        <v/>
      </c>
      <c r="S7873" s="91" t="str">
        <f t="shared" si="375"/>
        <v/>
      </c>
    </row>
    <row r="7874" spans="16:19" x14ac:dyDescent="0.2">
      <c r="P7874" s="134" t="str">
        <f t="shared" si="374"/>
        <v/>
      </c>
      <c r="Q7874" s="91" t="str">
        <f t="shared" si="376"/>
        <v/>
      </c>
      <c r="S7874" s="91" t="str">
        <f t="shared" si="375"/>
        <v/>
      </c>
    </row>
    <row r="7875" spans="16:19" x14ac:dyDescent="0.2">
      <c r="P7875" s="134" t="str">
        <f t="shared" ref="P7875:P7938" si="377">IF(A7875="","",1)</f>
        <v/>
      </c>
      <c r="Q7875" s="91" t="str">
        <f t="shared" si="376"/>
        <v/>
      </c>
      <c r="S7875" s="91" t="str">
        <f t="shared" ref="S7875:S7938" si="378">IF(T7875="AGENT",2,"")&amp;IF(T7875="CLIENT",1,"")</f>
        <v/>
      </c>
    </row>
    <row r="7876" spans="16:19" x14ac:dyDescent="0.2">
      <c r="P7876" s="134" t="str">
        <f t="shared" si="377"/>
        <v/>
      </c>
      <c r="Q7876" s="91" t="str">
        <f t="shared" ref="Q7876:Q7939" si="379">IF(OR(L7876="TROP CHER ALL IN", L7876="TROP CHER FOB", L7876="TROP CHER FRET", L7876="REP HORS DELAIS", L7876="PDT NON ADAPTE", L7876="CDE ANNULEE", L7876="AUTRE"),1, "")</f>
        <v/>
      </c>
      <c r="S7876" s="91" t="str">
        <f t="shared" si="378"/>
        <v/>
      </c>
    </row>
    <row r="7877" spans="16:19" x14ac:dyDescent="0.2">
      <c r="P7877" s="134" t="str">
        <f t="shared" si="377"/>
        <v/>
      </c>
      <c r="Q7877" s="91" t="str">
        <f t="shared" si="379"/>
        <v/>
      </c>
      <c r="S7877" s="91" t="str">
        <f t="shared" si="378"/>
        <v/>
      </c>
    </row>
    <row r="7878" spans="16:19" x14ac:dyDescent="0.2">
      <c r="P7878" s="134" t="str">
        <f t="shared" si="377"/>
        <v/>
      </c>
      <c r="Q7878" s="91" t="str">
        <f t="shared" si="379"/>
        <v/>
      </c>
      <c r="S7878" s="91" t="str">
        <f t="shared" si="378"/>
        <v/>
      </c>
    </row>
    <row r="7879" spans="16:19" x14ac:dyDescent="0.2">
      <c r="P7879" s="134" t="str">
        <f t="shared" si="377"/>
        <v/>
      </c>
      <c r="Q7879" s="91" t="str">
        <f t="shared" si="379"/>
        <v/>
      </c>
      <c r="S7879" s="91" t="str">
        <f t="shared" si="378"/>
        <v/>
      </c>
    </row>
    <row r="7880" spans="16:19" x14ac:dyDescent="0.2">
      <c r="P7880" s="134" t="str">
        <f t="shared" si="377"/>
        <v/>
      </c>
      <c r="Q7880" s="91" t="str">
        <f t="shared" si="379"/>
        <v/>
      </c>
      <c r="S7880" s="91" t="str">
        <f t="shared" si="378"/>
        <v/>
      </c>
    </row>
    <row r="7881" spans="16:19" x14ac:dyDescent="0.2">
      <c r="P7881" s="134" t="str">
        <f t="shared" si="377"/>
        <v/>
      </c>
      <c r="Q7881" s="91" t="str">
        <f t="shared" si="379"/>
        <v/>
      </c>
      <c r="S7881" s="91" t="str">
        <f t="shared" si="378"/>
        <v/>
      </c>
    </row>
    <row r="7882" spans="16:19" x14ac:dyDescent="0.2">
      <c r="P7882" s="134" t="str">
        <f t="shared" si="377"/>
        <v/>
      </c>
      <c r="Q7882" s="91" t="str">
        <f t="shared" si="379"/>
        <v/>
      </c>
      <c r="S7882" s="91" t="str">
        <f t="shared" si="378"/>
        <v/>
      </c>
    </row>
    <row r="7883" spans="16:19" x14ac:dyDescent="0.2">
      <c r="P7883" s="134" t="str">
        <f t="shared" si="377"/>
        <v/>
      </c>
      <c r="Q7883" s="91" t="str">
        <f t="shared" si="379"/>
        <v/>
      </c>
      <c r="S7883" s="91" t="str">
        <f t="shared" si="378"/>
        <v/>
      </c>
    </row>
    <row r="7884" spans="16:19" x14ac:dyDescent="0.2">
      <c r="P7884" s="134" t="str">
        <f t="shared" si="377"/>
        <v/>
      </c>
      <c r="Q7884" s="91" t="str">
        <f t="shared" si="379"/>
        <v/>
      </c>
      <c r="S7884" s="91" t="str">
        <f t="shared" si="378"/>
        <v/>
      </c>
    </row>
    <row r="7885" spans="16:19" x14ac:dyDescent="0.2">
      <c r="P7885" s="134" t="str">
        <f t="shared" si="377"/>
        <v/>
      </c>
      <c r="Q7885" s="91" t="str">
        <f t="shared" si="379"/>
        <v/>
      </c>
      <c r="S7885" s="91" t="str">
        <f t="shared" si="378"/>
        <v/>
      </c>
    </row>
    <row r="7886" spans="16:19" x14ac:dyDescent="0.2">
      <c r="P7886" s="134" t="str">
        <f t="shared" si="377"/>
        <v/>
      </c>
      <c r="Q7886" s="91" t="str">
        <f t="shared" si="379"/>
        <v/>
      </c>
      <c r="S7886" s="91" t="str">
        <f t="shared" si="378"/>
        <v/>
      </c>
    </row>
    <row r="7887" spans="16:19" x14ac:dyDescent="0.2">
      <c r="P7887" s="134" t="str">
        <f t="shared" si="377"/>
        <v/>
      </c>
      <c r="Q7887" s="91" t="str">
        <f t="shared" si="379"/>
        <v/>
      </c>
      <c r="S7887" s="91" t="str">
        <f t="shared" si="378"/>
        <v/>
      </c>
    </row>
    <row r="7888" spans="16:19" x14ac:dyDescent="0.2">
      <c r="P7888" s="134" t="str">
        <f t="shared" si="377"/>
        <v/>
      </c>
      <c r="Q7888" s="91" t="str">
        <f t="shared" si="379"/>
        <v/>
      </c>
      <c r="S7888" s="91" t="str">
        <f t="shared" si="378"/>
        <v/>
      </c>
    </row>
    <row r="7889" spans="16:19" x14ac:dyDescent="0.2">
      <c r="P7889" s="134" t="str">
        <f t="shared" si="377"/>
        <v/>
      </c>
      <c r="Q7889" s="91" t="str">
        <f t="shared" si="379"/>
        <v/>
      </c>
      <c r="S7889" s="91" t="str">
        <f t="shared" si="378"/>
        <v/>
      </c>
    </row>
    <row r="7890" spans="16:19" x14ac:dyDescent="0.2">
      <c r="P7890" s="134" t="str">
        <f t="shared" si="377"/>
        <v/>
      </c>
      <c r="Q7890" s="91" t="str">
        <f t="shared" si="379"/>
        <v/>
      </c>
      <c r="S7890" s="91" t="str">
        <f t="shared" si="378"/>
        <v/>
      </c>
    </row>
    <row r="7891" spans="16:19" x14ac:dyDescent="0.2">
      <c r="P7891" s="134" t="str">
        <f t="shared" si="377"/>
        <v/>
      </c>
      <c r="Q7891" s="91" t="str">
        <f t="shared" si="379"/>
        <v/>
      </c>
      <c r="S7891" s="91" t="str">
        <f t="shared" si="378"/>
        <v/>
      </c>
    </row>
    <row r="7892" spans="16:19" x14ac:dyDescent="0.2">
      <c r="P7892" s="134" t="str">
        <f t="shared" si="377"/>
        <v/>
      </c>
      <c r="Q7892" s="91" t="str">
        <f t="shared" si="379"/>
        <v/>
      </c>
      <c r="S7892" s="91" t="str">
        <f t="shared" si="378"/>
        <v/>
      </c>
    </row>
    <row r="7893" spans="16:19" x14ac:dyDescent="0.2">
      <c r="P7893" s="134" t="str">
        <f t="shared" si="377"/>
        <v/>
      </c>
      <c r="Q7893" s="91" t="str">
        <f t="shared" si="379"/>
        <v/>
      </c>
      <c r="S7893" s="91" t="str">
        <f t="shared" si="378"/>
        <v/>
      </c>
    </row>
    <row r="7894" spans="16:19" x14ac:dyDescent="0.2">
      <c r="P7894" s="134" t="str">
        <f t="shared" si="377"/>
        <v/>
      </c>
      <c r="Q7894" s="91" t="str">
        <f t="shared" si="379"/>
        <v/>
      </c>
      <c r="S7894" s="91" t="str">
        <f t="shared" si="378"/>
        <v/>
      </c>
    </row>
    <row r="7895" spans="16:19" x14ac:dyDescent="0.2">
      <c r="P7895" s="134" t="str">
        <f t="shared" si="377"/>
        <v/>
      </c>
      <c r="Q7895" s="91" t="str">
        <f t="shared" si="379"/>
        <v/>
      </c>
      <c r="S7895" s="91" t="str">
        <f t="shared" si="378"/>
        <v/>
      </c>
    </row>
    <row r="7896" spans="16:19" x14ac:dyDescent="0.2">
      <c r="P7896" s="134" t="str">
        <f t="shared" si="377"/>
        <v/>
      </c>
      <c r="Q7896" s="91" t="str">
        <f t="shared" si="379"/>
        <v/>
      </c>
      <c r="S7896" s="91" t="str">
        <f t="shared" si="378"/>
        <v/>
      </c>
    </row>
    <row r="7897" spans="16:19" x14ac:dyDescent="0.2">
      <c r="P7897" s="134" t="str">
        <f t="shared" si="377"/>
        <v/>
      </c>
      <c r="Q7897" s="91" t="str">
        <f t="shared" si="379"/>
        <v/>
      </c>
      <c r="S7897" s="91" t="str">
        <f t="shared" si="378"/>
        <v/>
      </c>
    </row>
    <row r="7898" spans="16:19" x14ac:dyDescent="0.2">
      <c r="P7898" s="134" t="str">
        <f t="shared" si="377"/>
        <v/>
      </c>
      <c r="Q7898" s="91" t="str">
        <f t="shared" si="379"/>
        <v/>
      </c>
      <c r="S7898" s="91" t="str">
        <f t="shared" si="378"/>
        <v/>
      </c>
    </row>
    <row r="7899" spans="16:19" x14ac:dyDescent="0.2">
      <c r="P7899" s="134" t="str">
        <f t="shared" si="377"/>
        <v/>
      </c>
      <c r="Q7899" s="91" t="str">
        <f t="shared" si="379"/>
        <v/>
      </c>
      <c r="S7899" s="91" t="str">
        <f t="shared" si="378"/>
        <v/>
      </c>
    </row>
    <row r="7900" spans="16:19" x14ac:dyDescent="0.2">
      <c r="P7900" s="134" t="str">
        <f t="shared" si="377"/>
        <v/>
      </c>
      <c r="Q7900" s="91" t="str">
        <f t="shared" si="379"/>
        <v/>
      </c>
      <c r="S7900" s="91" t="str">
        <f t="shared" si="378"/>
        <v/>
      </c>
    </row>
    <row r="7901" spans="16:19" x14ac:dyDescent="0.2">
      <c r="P7901" s="134" t="str">
        <f t="shared" si="377"/>
        <v/>
      </c>
      <c r="Q7901" s="91" t="str">
        <f t="shared" si="379"/>
        <v/>
      </c>
      <c r="S7901" s="91" t="str">
        <f t="shared" si="378"/>
        <v/>
      </c>
    </row>
    <row r="7902" spans="16:19" x14ac:dyDescent="0.2">
      <c r="P7902" s="134" t="str">
        <f t="shared" si="377"/>
        <v/>
      </c>
      <c r="Q7902" s="91" t="str">
        <f t="shared" si="379"/>
        <v/>
      </c>
      <c r="S7902" s="91" t="str">
        <f t="shared" si="378"/>
        <v/>
      </c>
    </row>
    <row r="7903" spans="16:19" x14ac:dyDescent="0.2">
      <c r="P7903" s="134" t="str">
        <f t="shared" si="377"/>
        <v/>
      </c>
      <c r="Q7903" s="91" t="str">
        <f t="shared" si="379"/>
        <v/>
      </c>
      <c r="S7903" s="91" t="str">
        <f t="shared" si="378"/>
        <v/>
      </c>
    </row>
    <row r="7904" spans="16:19" x14ac:dyDescent="0.2">
      <c r="P7904" s="134" t="str">
        <f t="shared" si="377"/>
        <v/>
      </c>
      <c r="Q7904" s="91" t="str">
        <f t="shared" si="379"/>
        <v/>
      </c>
      <c r="S7904" s="91" t="str">
        <f t="shared" si="378"/>
        <v/>
      </c>
    </row>
    <row r="7905" spans="16:19" x14ac:dyDescent="0.2">
      <c r="P7905" s="134" t="str">
        <f t="shared" si="377"/>
        <v/>
      </c>
      <c r="Q7905" s="91" t="str">
        <f t="shared" si="379"/>
        <v/>
      </c>
      <c r="S7905" s="91" t="str">
        <f t="shared" si="378"/>
        <v/>
      </c>
    </row>
    <row r="7906" spans="16:19" x14ac:dyDescent="0.2">
      <c r="P7906" s="134" t="str">
        <f t="shared" si="377"/>
        <v/>
      </c>
      <c r="Q7906" s="91" t="str">
        <f t="shared" si="379"/>
        <v/>
      </c>
      <c r="S7906" s="91" t="str">
        <f t="shared" si="378"/>
        <v/>
      </c>
    </row>
    <row r="7907" spans="16:19" x14ac:dyDescent="0.2">
      <c r="P7907" s="134" t="str">
        <f t="shared" si="377"/>
        <v/>
      </c>
      <c r="Q7907" s="91" t="str">
        <f t="shared" si="379"/>
        <v/>
      </c>
      <c r="S7907" s="91" t="str">
        <f t="shared" si="378"/>
        <v/>
      </c>
    </row>
    <row r="7908" spans="16:19" x14ac:dyDescent="0.2">
      <c r="P7908" s="134" t="str">
        <f t="shared" si="377"/>
        <v/>
      </c>
      <c r="Q7908" s="91" t="str">
        <f t="shared" si="379"/>
        <v/>
      </c>
      <c r="S7908" s="91" t="str">
        <f t="shared" si="378"/>
        <v/>
      </c>
    </row>
    <row r="7909" spans="16:19" x14ac:dyDescent="0.2">
      <c r="P7909" s="134" t="str">
        <f t="shared" si="377"/>
        <v/>
      </c>
      <c r="Q7909" s="91" t="str">
        <f t="shared" si="379"/>
        <v/>
      </c>
      <c r="S7909" s="91" t="str">
        <f t="shared" si="378"/>
        <v/>
      </c>
    </row>
    <row r="7910" spans="16:19" x14ac:dyDescent="0.2">
      <c r="P7910" s="134" t="str">
        <f t="shared" si="377"/>
        <v/>
      </c>
      <c r="Q7910" s="91" t="str">
        <f t="shared" si="379"/>
        <v/>
      </c>
      <c r="S7910" s="91" t="str">
        <f t="shared" si="378"/>
        <v/>
      </c>
    </row>
    <row r="7911" spans="16:19" x14ac:dyDescent="0.2">
      <c r="P7911" s="134" t="str">
        <f t="shared" si="377"/>
        <v/>
      </c>
      <c r="Q7911" s="91" t="str">
        <f t="shared" si="379"/>
        <v/>
      </c>
      <c r="S7911" s="91" t="str">
        <f t="shared" si="378"/>
        <v/>
      </c>
    </row>
    <row r="7912" spans="16:19" x14ac:dyDescent="0.2">
      <c r="P7912" s="134" t="str">
        <f t="shared" si="377"/>
        <v/>
      </c>
      <c r="Q7912" s="91" t="str">
        <f t="shared" si="379"/>
        <v/>
      </c>
      <c r="S7912" s="91" t="str">
        <f t="shared" si="378"/>
        <v/>
      </c>
    </row>
    <row r="7913" spans="16:19" x14ac:dyDescent="0.2">
      <c r="P7913" s="134" t="str">
        <f t="shared" si="377"/>
        <v/>
      </c>
      <c r="Q7913" s="91" t="str">
        <f t="shared" si="379"/>
        <v/>
      </c>
      <c r="S7913" s="91" t="str">
        <f t="shared" si="378"/>
        <v/>
      </c>
    </row>
    <row r="7914" spans="16:19" x14ac:dyDescent="0.2">
      <c r="P7914" s="134" t="str">
        <f t="shared" si="377"/>
        <v/>
      </c>
      <c r="Q7914" s="91" t="str">
        <f t="shared" si="379"/>
        <v/>
      </c>
      <c r="S7914" s="91" t="str">
        <f t="shared" si="378"/>
        <v/>
      </c>
    </row>
    <row r="7915" spans="16:19" x14ac:dyDescent="0.2">
      <c r="P7915" s="134" t="str">
        <f t="shared" si="377"/>
        <v/>
      </c>
      <c r="Q7915" s="91" t="str">
        <f t="shared" si="379"/>
        <v/>
      </c>
      <c r="S7915" s="91" t="str">
        <f t="shared" si="378"/>
        <v/>
      </c>
    </row>
    <row r="7916" spans="16:19" x14ac:dyDescent="0.2">
      <c r="P7916" s="134" t="str">
        <f t="shared" si="377"/>
        <v/>
      </c>
      <c r="Q7916" s="91" t="str">
        <f t="shared" si="379"/>
        <v/>
      </c>
      <c r="S7916" s="91" t="str">
        <f t="shared" si="378"/>
        <v/>
      </c>
    </row>
    <row r="7917" spans="16:19" x14ac:dyDescent="0.2">
      <c r="P7917" s="134" t="str">
        <f t="shared" si="377"/>
        <v/>
      </c>
      <c r="Q7917" s="91" t="str">
        <f t="shared" si="379"/>
        <v/>
      </c>
      <c r="S7917" s="91" t="str">
        <f t="shared" si="378"/>
        <v/>
      </c>
    </row>
    <row r="7918" spans="16:19" x14ac:dyDescent="0.2">
      <c r="P7918" s="134" t="str">
        <f t="shared" si="377"/>
        <v/>
      </c>
      <c r="Q7918" s="91" t="str">
        <f t="shared" si="379"/>
        <v/>
      </c>
      <c r="S7918" s="91" t="str">
        <f t="shared" si="378"/>
        <v/>
      </c>
    </row>
    <row r="7919" spans="16:19" x14ac:dyDescent="0.2">
      <c r="P7919" s="134" t="str">
        <f t="shared" si="377"/>
        <v/>
      </c>
      <c r="Q7919" s="91" t="str">
        <f t="shared" si="379"/>
        <v/>
      </c>
      <c r="S7919" s="91" t="str">
        <f t="shared" si="378"/>
        <v/>
      </c>
    </row>
    <row r="7920" spans="16:19" x14ac:dyDescent="0.2">
      <c r="P7920" s="134" t="str">
        <f t="shared" si="377"/>
        <v/>
      </c>
      <c r="Q7920" s="91" t="str">
        <f t="shared" si="379"/>
        <v/>
      </c>
      <c r="S7920" s="91" t="str">
        <f t="shared" si="378"/>
        <v/>
      </c>
    </row>
    <row r="7921" spans="16:19" x14ac:dyDescent="0.2">
      <c r="P7921" s="134" t="str">
        <f t="shared" si="377"/>
        <v/>
      </c>
      <c r="Q7921" s="91" t="str">
        <f t="shared" si="379"/>
        <v/>
      </c>
      <c r="S7921" s="91" t="str">
        <f t="shared" si="378"/>
        <v/>
      </c>
    </row>
    <row r="7922" spans="16:19" x14ac:dyDescent="0.2">
      <c r="P7922" s="134" t="str">
        <f t="shared" si="377"/>
        <v/>
      </c>
      <c r="Q7922" s="91" t="str">
        <f t="shared" si="379"/>
        <v/>
      </c>
      <c r="S7922" s="91" t="str">
        <f t="shared" si="378"/>
        <v/>
      </c>
    </row>
    <row r="7923" spans="16:19" x14ac:dyDescent="0.2">
      <c r="P7923" s="134" t="str">
        <f t="shared" si="377"/>
        <v/>
      </c>
      <c r="Q7923" s="91" t="str">
        <f t="shared" si="379"/>
        <v/>
      </c>
      <c r="S7923" s="91" t="str">
        <f t="shared" si="378"/>
        <v/>
      </c>
    </row>
    <row r="7924" spans="16:19" x14ac:dyDescent="0.2">
      <c r="P7924" s="134" t="str">
        <f t="shared" si="377"/>
        <v/>
      </c>
      <c r="Q7924" s="91" t="str">
        <f t="shared" si="379"/>
        <v/>
      </c>
      <c r="S7924" s="91" t="str">
        <f t="shared" si="378"/>
        <v/>
      </c>
    </row>
    <row r="7925" spans="16:19" x14ac:dyDescent="0.2">
      <c r="P7925" s="134" t="str">
        <f t="shared" si="377"/>
        <v/>
      </c>
      <c r="Q7925" s="91" t="str">
        <f t="shared" si="379"/>
        <v/>
      </c>
      <c r="S7925" s="91" t="str">
        <f t="shared" si="378"/>
        <v/>
      </c>
    </row>
    <row r="7926" spans="16:19" x14ac:dyDescent="0.2">
      <c r="P7926" s="134" t="str">
        <f t="shared" si="377"/>
        <v/>
      </c>
      <c r="Q7926" s="91" t="str">
        <f t="shared" si="379"/>
        <v/>
      </c>
      <c r="S7926" s="91" t="str">
        <f t="shared" si="378"/>
        <v/>
      </c>
    </row>
    <row r="7927" spans="16:19" x14ac:dyDescent="0.2">
      <c r="P7927" s="134" t="str">
        <f t="shared" si="377"/>
        <v/>
      </c>
      <c r="Q7927" s="91" t="str">
        <f t="shared" si="379"/>
        <v/>
      </c>
      <c r="S7927" s="91" t="str">
        <f t="shared" si="378"/>
        <v/>
      </c>
    </row>
    <row r="7928" spans="16:19" x14ac:dyDescent="0.2">
      <c r="P7928" s="134" t="str">
        <f t="shared" si="377"/>
        <v/>
      </c>
      <c r="Q7928" s="91" t="str">
        <f t="shared" si="379"/>
        <v/>
      </c>
      <c r="S7928" s="91" t="str">
        <f t="shared" si="378"/>
        <v/>
      </c>
    </row>
    <row r="7929" spans="16:19" x14ac:dyDescent="0.2">
      <c r="P7929" s="134" t="str">
        <f t="shared" si="377"/>
        <v/>
      </c>
      <c r="Q7929" s="91" t="str">
        <f t="shared" si="379"/>
        <v/>
      </c>
      <c r="S7929" s="91" t="str">
        <f t="shared" si="378"/>
        <v/>
      </c>
    </row>
    <row r="7930" spans="16:19" x14ac:dyDescent="0.2">
      <c r="P7930" s="134" t="str">
        <f t="shared" si="377"/>
        <v/>
      </c>
      <c r="Q7930" s="91" t="str">
        <f t="shared" si="379"/>
        <v/>
      </c>
      <c r="S7930" s="91" t="str">
        <f t="shared" si="378"/>
        <v/>
      </c>
    </row>
    <row r="7931" spans="16:19" x14ac:dyDescent="0.2">
      <c r="P7931" s="134" t="str">
        <f t="shared" si="377"/>
        <v/>
      </c>
      <c r="Q7931" s="91" t="str">
        <f t="shared" si="379"/>
        <v/>
      </c>
      <c r="S7931" s="91" t="str">
        <f t="shared" si="378"/>
        <v/>
      </c>
    </row>
    <row r="7932" spans="16:19" x14ac:dyDescent="0.2">
      <c r="P7932" s="134" t="str">
        <f t="shared" si="377"/>
        <v/>
      </c>
      <c r="Q7932" s="91" t="str">
        <f t="shared" si="379"/>
        <v/>
      </c>
      <c r="S7932" s="91" t="str">
        <f t="shared" si="378"/>
        <v/>
      </c>
    </row>
    <row r="7933" spans="16:19" x14ac:dyDescent="0.2">
      <c r="P7933" s="134" t="str">
        <f t="shared" si="377"/>
        <v/>
      </c>
      <c r="Q7933" s="91" t="str">
        <f t="shared" si="379"/>
        <v/>
      </c>
      <c r="S7933" s="91" t="str">
        <f t="shared" si="378"/>
        <v/>
      </c>
    </row>
    <row r="7934" spans="16:19" x14ac:dyDescent="0.2">
      <c r="P7934" s="134" t="str">
        <f t="shared" si="377"/>
        <v/>
      </c>
      <c r="Q7934" s="91" t="str">
        <f t="shared" si="379"/>
        <v/>
      </c>
      <c r="S7934" s="91" t="str">
        <f t="shared" si="378"/>
        <v/>
      </c>
    </row>
    <row r="7935" spans="16:19" x14ac:dyDescent="0.2">
      <c r="P7935" s="134" t="str">
        <f t="shared" si="377"/>
        <v/>
      </c>
      <c r="Q7935" s="91" t="str">
        <f t="shared" si="379"/>
        <v/>
      </c>
      <c r="S7935" s="91" t="str">
        <f t="shared" si="378"/>
        <v/>
      </c>
    </row>
    <row r="7936" spans="16:19" x14ac:dyDescent="0.2">
      <c r="P7936" s="134" t="str">
        <f t="shared" si="377"/>
        <v/>
      </c>
      <c r="Q7936" s="91" t="str">
        <f t="shared" si="379"/>
        <v/>
      </c>
      <c r="S7936" s="91" t="str">
        <f t="shared" si="378"/>
        <v/>
      </c>
    </row>
    <row r="7937" spans="16:19" x14ac:dyDescent="0.2">
      <c r="P7937" s="134" t="str">
        <f t="shared" si="377"/>
        <v/>
      </c>
      <c r="Q7937" s="91" t="str">
        <f t="shared" si="379"/>
        <v/>
      </c>
      <c r="S7937" s="91" t="str">
        <f t="shared" si="378"/>
        <v/>
      </c>
    </row>
    <row r="7938" spans="16:19" x14ac:dyDescent="0.2">
      <c r="P7938" s="134" t="str">
        <f t="shared" si="377"/>
        <v/>
      </c>
      <c r="Q7938" s="91" t="str">
        <f t="shared" si="379"/>
        <v/>
      </c>
      <c r="S7938" s="91" t="str">
        <f t="shared" si="378"/>
        <v/>
      </c>
    </row>
    <row r="7939" spans="16:19" x14ac:dyDescent="0.2">
      <c r="P7939" s="134" t="str">
        <f t="shared" ref="P7939:P8002" si="380">IF(A7939="","",1)</f>
        <v/>
      </c>
      <c r="Q7939" s="91" t="str">
        <f t="shared" si="379"/>
        <v/>
      </c>
      <c r="S7939" s="91" t="str">
        <f t="shared" ref="S7939:S8002" si="381">IF(T7939="AGENT",2,"")&amp;IF(T7939="CLIENT",1,"")</f>
        <v/>
      </c>
    </row>
    <row r="7940" spans="16:19" x14ac:dyDescent="0.2">
      <c r="P7940" s="134" t="str">
        <f t="shared" si="380"/>
        <v/>
      </c>
      <c r="Q7940" s="91" t="str">
        <f t="shared" ref="Q7940:Q8003" si="382">IF(OR(L7940="TROP CHER ALL IN", L7940="TROP CHER FOB", L7940="TROP CHER FRET", L7940="REP HORS DELAIS", L7940="PDT NON ADAPTE", L7940="CDE ANNULEE", L7940="AUTRE"),1, "")</f>
        <v/>
      </c>
      <c r="S7940" s="91" t="str">
        <f t="shared" si="381"/>
        <v/>
      </c>
    </row>
    <row r="7941" spans="16:19" x14ac:dyDescent="0.2">
      <c r="P7941" s="134" t="str">
        <f t="shared" si="380"/>
        <v/>
      </c>
      <c r="Q7941" s="91" t="str">
        <f t="shared" si="382"/>
        <v/>
      </c>
      <c r="S7941" s="91" t="str">
        <f t="shared" si="381"/>
        <v/>
      </c>
    </row>
    <row r="7942" spans="16:19" x14ac:dyDescent="0.2">
      <c r="P7942" s="134" t="str">
        <f t="shared" si="380"/>
        <v/>
      </c>
      <c r="Q7942" s="91" t="str">
        <f t="shared" si="382"/>
        <v/>
      </c>
      <c r="S7942" s="91" t="str">
        <f t="shared" si="381"/>
        <v/>
      </c>
    </row>
    <row r="7943" spans="16:19" x14ac:dyDescent="0.2">
      <c r="P7943" s="134" t="str">
        <f t="shared" si="380"/>
        <v/>
      </c>
      <c r="Q7943" s="91" t="str">
        <f t="shared" si="382"/>
        <v/>
      </c>
      <c r="S7943" s="91" t="str">
        <f t="shared" si="381"/>
        <v/>
      </c>
    </row>
    <row r="7944" spans="16:19" x14ac:dyDescent="0.2">
      <c r="P7944" s="134" t="str">
        <f t="shared" si="380"/>
        <v/>
      </c>
      <c r="Q7944" s="91" t="str">
        <f t="shared" si="382"/>
        <v/>
      </c>
      <c r="S7944" s="91" t="str">
        <f t="shared" si="381"/>
        <v/>
      </c>
    </row>
    <row r="7945" spans="16:19" x14ac:dyDescent="0.2">
      <c r="P7945" s="134" t="str">
        <f t="shared" si="380"/>
        <v/>
      </c>
      <c r="Q7945" s="91" t="str">
        <f t="shared" si="382"/>
        <v/>
      </c>
      <c r="S7945" s="91" t="str">
        <f t="shared" si="381"/>
        <v/>
      </c>
    </row>
    <row r="7946" spans="16:19" x14ac:dyDescent="0.2">
      <c r="P7946" s="134" t="str">
        <f t="shared" si="380"/>
        <v/>
      </c>
      <c r="Q7946" s="91" t="str">
        <f t="shared" si="382"/>
        <v/>
      </c>
      <c r="S7946" s="91" t="str">
        <f t="shared" si="381"/>
        <v/>
      </c>
    </row>
    <row r="7947" spans="16:19" x14ac:dyDescent="0.2">
      <c r="P7947" s="134" t="str">
        <f t="shared" si="380"/>
        <v/>
      </c>
      <c r="Q7947" s="91" t="str">
        <f t="shared" si="382"/>
        <v/>
      </c>
      <c r="S7947" s="91" t="str">
        <f t="shared" si="381"/>
        <v/>
      </c>
    </row>
    <row r="7948" spans="16:19" x14ac:dyDescent="0.2">
      <c r="P7948" s="134" t="str">
        <f t="shared" si="380"/>
        <v/>
      </c>
      <c r="Q7948" s="91" t="str">
        <f t="shared" si="382"/>
        <v/>
      </c>
      <c r="S7948" s="91" t="str">
        <f t="shared" si="381"/>
        <v/>
      </c>
    </row>
    <row r="7949" spans="16:19" x14ac:dyDescent="0.2">
      <c r="P7949" s="134" t="str">
        <f t="shared" si="380"/>
        <v/>
      </c>
      <c r="Q7949" s="91" t="str">
        <f t="shared" si="382"/>
        <v/>
      </c>
      <c r="S7949" s="91" t="str">
        <f t="shared" si="381"/>
        <v/>
      </c>
    </row>
    <row r="7950" spans="16:19" x14ac:dyDescent="0.2">
      <c r="P7950" s="134" t="str">
        <f t="shared" si="380"/>
        <v/>
      </c>
      <c r="Q7950" s="91" t="str">
        <f t="shared" si="382"/>
        <v/>
      </c>
      <c r="S7950" s="91" t="str">
        <f t="shared" si="381"/>
        <v/>
      </c>
    </row>
    <row r="7951" spans="16:19" x14ac:dyDescent="0.2">
      <c r="P7951" s="134" t="str">
        <f t="shared" si="380"/>
        <v/>
      </c>
      <c r="Q7951" s="91" t="str">
        <f t="shared" si="382"/>
        <v/>
      </c>
      <c r="S7951" s="91" t="str">
        <f t="shared" si="381"/>
        <v/>
      </c>
    </row>
    <row r="7952" spans="16:19" x14ac:dyDescent="0.2">
      <c r="P7952" s="134" t="str">
        <f t="shared" si="380"/>
        <v/>
      </c>
      <c r="Q7952" s="91" t="str">
        <f t="shared" si="382"/>
        <v/>
      </c>
      <c r="S7952" s="91" t="str">
        <f t="shared" si="381"/>
        <v/>
      </c>
    </row>
    <row r="7953" spans="16:19" x14ac:dyDescent="0.2">
      <c r="P7953" s="134" t="str">
        <f t="shared" si="380"/>
        <v/>
      </c>
      <c r="Q7953" s="91" t="str">
        <f t="shared" si="382"/>
        <v/>
      </c>
      <c r="S7953" s="91" t="str">
        <f t="shared" si="381"/>
        <v/>
      </c>
    </row>
    <row r="7954" spans="16:19" x14ac:dyDescent="0.2">
      <c r="P7954" s="134" t="str">
        <f t="shared" si="380"/>
        <v/>
      </c>
      <c r="Q7954" s="91" t="str">
        <f t="shared" si="382"/>
        <v/>
      </c>
      <c r="S7954" s="91" t="str">
        <f t="shared" si="381"/>
        <v/>
      </c>
    </row>
    <row r="7955" spans="16:19" x14ac:dyDescent="0.2">
      <c r="P7955" s="134" t="str">
        <f t="shared" si="380"/>
        <v/>
      </c>
      <c r="Q7955" s="91" t="str">
        <f t="shared" si="382"/>
        <v/>
      </c>
      <c r="S7955" s="91" t="str">
        <f t="shared" si="381"/>
        <v/>
      </c>
    </row>
    <row r="7956" spans="16:19" x14ac:dyDescent="0.2">
      <c r="P7956" s="134" t="str">
        <f t="shared" si="380"/>
        <v/>
      </c>
      <c r="Q7956" s="91" t="str">
        <f t="shared" si="382"/>
        <v/>
      </c>
      <c r="S7956" s="91" t="str">
        <f t="shared" si="381"/>
        <v/>
      </c>
    </row>
    <row r="7957" spans="16:19" x14ac:dyDescent="0.2">
      <c r="P7957" s="134" t="str">
        <f t="shared" si="380"/>
        <v/>
      </c>
      <c r="Q7957" s="91" t="str">
        <f t="shared" si="382"/>
        <v/>
      </c>
      <c r="S7957" s="91" t="str">
        <f t="shared" si="381"/>
        <v/>
      </c>
    </row>
    <row r="7958" spans="16:19" x14ac:dyDescent="0.2">
      <c r="P7958" s="134" t="str">
        <f t="shared" si="380"/>
        <v/>
      </c>
      <c r="Q7958" s="91" t="str">
        <f t="shared" si="382"/>
        <v/>
      </c>
      <c r="S7958" s="91" t="str">
        <f t="shared" si="381"/>
        <v/>
      </c>
    </row>
    <row r="7959" spans="16:19" x14ac:dyDescent="0.2">
      <c r="P7959" s="134" t="str">
        <f t="shared" si="380"/>
        <v/>
      </c>
      <c r="Q7959" s="91" t="str">
        <f t="shared" si="382"/>
        <v/>
      </c>
      <c r="S7959" s="91" t="str">
        <f t="shared" si="381"/>
        <v/>
      </c>
    </row>
    <row r="7960" spans="16:19" x14ac:dyDescent="0.2">
      <c r="P7960" s="134" t="str">
        <f t="shared" si="380"/>
        <v/>
      </c>
      <c r="Q7960" s="91" t="str">
        <f t="shared" si="382"/>
        <v/>
      </c>
      <c r="S7960" s="91" t="str">
        <f t="shared" si="381"/>
        <v/>
      </c>
    </row>
    <row r="7961" spans="16:19" x14ac:dyDescent="0.2">
      <c r="P7961" s="134" t="str">
        <f t="shared" si="380"/>
        <v/>
      </c>
      <c r="Q7961" s="91" t="str">
        <f t="shared" si="382"/>
        <v/>
      </c>
      <c r="S7961" s="91" t="str">
        <f t="shared" si="381"/>
        <v/>
      </c>
    </row>
    <row r="7962" spans="16:19" x14ac:dyDescent="0.2">
      <c r="P7962" s="134" t="str">
        <f t="shared" si="380"/>
        <v/>
      </c>
      <c r="Q7962" s="91" t="str">
        <f t="shared" si="382"/>
        <v/>
      </c>
      <c r="S7962" s="91" t="str">
        <f t="shared" si="381"/>
        <v/>
      </c>
    </row>
    <row r="7963" spans="16:19" x14ac:dyDescent="0.2">
      <c r="P7963" s="134" t="str">
        <f t="shared" si="380"/>
        <v/>
      </c>
      <c r="Q7963" s="91" t="str">
        <f t="shared" si="382"/>
        <v/>
      </c>
      <c r="S7963" s="91" t="str">
        <f t="shared" si="381"/>
        <v/>
      </c>
    </row>
    <row r="7964" spans="16:19" x14ac:dyDescent="0.2">
      <c r="P7964" s="134" t="str">
        <f t="shared" si="380"/>
        <v/>
      </c>
      <c r="Q7964" s="91" t="str">
        <f t="shared" si="382"/>
        <v/>
      </c>
      <c r="S7964" s="91" t="str">
        <f t="shared" si="381"/>
        <v/>
      </c>
    </row>
    <row r="7965" spans="16:19" x14ac:dyDescent="0.2">
      <c r="P7965" s="134" t="str">
        <f t="shared" si="380"/>
        <v/>
      </c>
      <c r="Q7965" s="91" t="str">
        <f t="shared" si="382"/>
        <v/>
      </c>
      <c r="S7965" s="91" t="str">
        <f t="shared" si="381"/>
        <v/>
      </c>
    </row>
    <row r="7966" spans="16:19" x14ac:dyDescent="0.2">
      <c r="P7966" s="134" t="str">
        <f t="shared" si="380"/>
        <v/>
      </c>
      <c r="Q7966" s="91" t="str">
        <f t="shared" si="382"/>
        <v/>
      </c>
      <c r="S7966" s="91" t="str">
        <f t="shared" si="381"/>
        <v/>
      </c>
    </row>
    <row r="7967" spans="16:19" x14ac:dyDescent="0.2">
      <c r="P7967" s="134" t="str">
        <f t="shared" si="380"/>
        <v/>
      </c>
      <c r="Q7967" s="91" t="str">
        <f t="shared" si="382"/>
        <v/>
      </c>
      <c r="S7967" s="91" t="str">
        <f t="shared" si="381"/>
        <v/>
      </c>
    </row>
    <row r="7968" spans="16:19" x14ac:dyDescent="0.2">
      <c r="P7968" s="134" t="str">
        <f t="shared" si="380"/>
        <v/>
      </c>
      <c r="Q7968" s="91" t="str">
        <f t="shared" si="382"/>
        <v/>
      </c>
      <c r="S7968" s="91" t="str">
        <f t="shared" si="381"/>
        <v/>
      </c>
    </row>
    <row r="7969" spans="16:19" x14ac:dyDescent="0.2">
      <c r="P7969" s="134" t="str">
        <f t="shared" si="380"/>
        <v/>
      </c>
      <c r="Q7969" s="91" t="str">
        <f t="shared" si="382"/>
        <v/>
      </c>
      <c r="S7969" s="91" t="str">
        <f t="shared" si="381"/>
        <v/>
      </c>
    </row>
    <row r="7970" spans="16:19" x14ac:dyDescent="0.2">
      <c r="P7970" s="134" t="str">
        <f t="shared" si="380"/>
        <v/>
      </c>
      <c r="Q7970" s="91" t="str">
        <f t="shared" si="382"/>
        <v/>
      </c>
      <c r="S7970" s="91" t="str">
        <f t="shared" si="381"/>
        <v/>
      </c>
    </row>
    <row r="7971" spans="16:19" x14ac:dyDescent="0.2">
      <c r="P7971" s="134" t="str">
        <f t="shared" si="380"/>
        <v/>
      </c>
      <c r="Q7971" s="91" t="str">
        <f t="shared" si="382"/>
        <v/>
      </c>
      <c r="S7971" s="91" t="str">
        <f t="shared" si="381"/>
        <v/>
      </c>
    </row>
    <row r="7972" spans="16:19" x14ac:dyDescent="0.2">
      <c r="P7972" s="134" t="str">
        <f t="shared" si="380"/>
        <v/>
      </c>
      <c r="Q7972" s="91" t="str">
        <f t="shared" si="382"/>
        <v/>
      </c>
      <c r="S7972" s="91" t="str">
        <f t="shared" si="381"/>
        <v/>
      </c>
    </row>
    <row r="7973" spans="16:19" x14ac:dyDescent="0.2">
      <c r="P7973" s="134" t="str">
        <f t="shared" si="380"/>
        <v/>
      </c>
      <c r="Q7973" s="91" t="str">
        <f t="shared" si="382"/>
        <v/>
      </c>
      <c r="S7973" s="91" t="str">
        <f t="shared" si="381"/>
        <v/>
      </c>
    </row>
    <row r="7974" spans="16:19" x14ac:dyDescent="0.2">
      <c r="P7974" s="134" t="str">
        <f t="shared" si="380"/>
        <v/>
      </c>
      <c r="Q7974" s="91" t="str">
        <f t="shared" si="382"/>
        <v/>
      </c>
      <c r="S7974" s="91" t="str">
        <f t="shared" si="381"/>
        <v/>
      </c>
    </row>
    <row r="7975" spans="16:19" x14ac:dyDescent="0.2">
      <c r="P7975" s="134" t="str">
        <f t="shared" si="380"/>
        <v/>
      </c>
      <c r="Q7975" s="91" t="str">
        <f t="shared" si="382"/>
        <v/>
      </c>
      <c r="S7975" s="91" t="str">
        <f t="shared" si="381"/>
        <v/>
      </c>
    </row>
    <row r="7976" spans="16:19" x14ac:dyDescent="0.2">
      <c r="P7976" s="134" t="str">
        <f t="shared" si="380"/>
        <v/>
      </c>
      <c r="Q7976" s="91" t="str">
        <f t="shared" si="382"/>
        <v/>
      </c>
      <c r="S7976" s="91" t="str">
        <f t="shared" si="381"/>
        <v/>
      </c>
    </row>
    <row r="7977" spans="16:19" x14ac:dyDescent="0.2">
      <c r="P7977" s="134" t="str">
        <f t="shared" si="380"/>
        <v/>
      </c>
      <c r="Q7977" s="91" t="str">
        <f t="shared" si="382"/>
        <v/>
      </c>
      <c r="S7977" s="91" t="str">
        <f t="shared" si="381"/>
        <v/>
      </c>
    </row>
    <row r="7978" spans="16:19" x14ac:dyDescent="0.2">
      <c r="P7978" s="134" t="str">
        <f t="shared" si="380"/>
        <v/>
      </c>
      <c r="Q7978" s="91" t="str">
        <f t="shared" si="382"/>
        <v/>
      </c>
      <c r="S7978" s="91" t="str">
        <f t="shared" si="381"/>
        <v/>
      </c>
    </row>
    <row r="7979" spans="16:19" x14ac:dyDescent="0.2">
      <c r="P7979" s="134" t="str">
        <f t="shared" si="380"/>
        <v/>
      </c>
      <c r="Q7979" s="91" t="str">
        <f t="shared" si="382"/>
        <v/>
      </c>
      <c r="S7979" s="91" t="str">
        <f t="shared" si="381"/>
        <v/>
      </c>
    </row>
    <row r="7980" spans="16:19" x14ac:dyDescent="0.2">
      <c r="P7980" s="134" t="str">
        <f t="shared" si="380"/>
        <v/>
      </c>
      <c r="Q7980" s="91" t="str">
        <f t="shared" si="382"/>
        <v/>
      </c>
      <c r="S7980" s="91" t="str">
        <f t="shared" si="381"/>
        <v/>
      </c>
    </row>
    <row r="7981" spans="16:19" x14ac:dyDescent="0.2">
      <c r="P7981" s="134" t="str">
        <f t="shared" si="380"/>
        <v/>
      </c>
      <c r="Q7981" s="91" t="str">
        <f t="shared" si="382"/>
        <v/>
      </c>
      <c r="S7981" s="91" t="str">
        <f t="shared" si="381"/>
        <v/>
      </c>
    </row>
    <row r="7982" spans="16:19" x14ac:dyDescent="0.2">
      <c r="P7982" s="134" t="str">
        <f t="shared" si="380"/>
        <v/>
      </c>
      <c r="Q7982" s="91" t="str">
        <f t="shared" si="382"/>
        <v/>
      </c>
      <c r="S7982" s="91" t="str">
        <f t="shared" si="381"/>
        <v/>
      </c>
    </row>
    <row r="7983" spans="16:19" x14ac:dyDescent="0.2">
      <c r="P7983" s="134" t="str">
        <f t="shared" si="380"/>
        <v/>
      </c>
      <c r="Q7983" s="91" t="str">
        <f t="shared" si="382"/>
        <v/>
      </c>
      <c r="S7983" s="91" t="str">
        <f t="shared" si="381"/>
        <v/>
      </c>
    </row>
    <row r="7984" spans="16:19" x14ac:dyDescent="0.2">
      <c r="P7984" s="134" t="str">
        <f t="shared" si="380"/>
        <v/>
      </c>
      <c r="Q7984" s="91" t="str">
        <f t="shared" si="382"/>
        <v/>
      </c>
      <c r="S7984" s="91" t="str">
        <f t="shared" si="381"/>
        <v/>
      </c>
    </row>
    <row r="7985" spans="16:19" x14ac:dyDescent="0.2">
      <c r="P7985" s="134" t="str">
        <f t="shared" si="380"/>
        <v/>
      </c>
      <c r="Q7985" s="91" t="str">
        <f t="shared" si="382"/>
        <v/>
      </c>
      <c r="S7985" s="91" t="str">
        <f t="shared" si="381"/>
        <v/>
      </c>
    </row>
    <row r="7986" spans="16:19" x14ac:dyDescent="0.2">
      <c r="P7986" s="134" t="str">
        <f t="shared" si="380"/>
        <v/>
      </c>
      <c r="Q7986" s="91" t="str">
        <f t="shared" si="382"/>
        <v/>
      </c>
      <c r="S7986" s="91" t="str">
        <f t="shared" si="381"/>
        <v/>
      </c>
    </row>
    <row r="7987" spans="16:19" x14ac:dyDescent="0.2">
      <c r="P7987" s="134" t="str">
        <f t="shared" si="380"/>
        <v/>
      </c>
      <c r="Q7987" s="91" t="str">
        <f t="shared" si="382"/>
        <v/>
      </c>
      <c r="S7987" s="91" t="str">
        <f t="shared" si="381"/>
        <v/>
      </c>
    </row>
    <row r="7988" spans="16:19" x14ac:dyDescent="0.2">
      <c r="P7988" s="134" t="str">
        <f t="shared" si="380"/>
        <v/>
      </c>
      <c r="Q7988" s="91" t="str">
        <f t="shared" si="382"/>
        <v/>
      </c>
      <c r="S7988" s="91" t="str">
        <f t="shared" si="381"/>
        <v/>
      </c>
    </row>
    <row r="7989" spans="16:19" x14ac:dyDescent="0.2">
      <c r="P7989" s="134" t="str">
        <f t="shared" si="380"/>
        <v/>
      </c>
      <c r="Q7989" s="91" t="str">
        <f t="shared" si="382"/>
        <v/>
      </c>
      <c r="S7989" s="91" t="str">
        <f t="shared" si="381"/>
        <v/>
      </c>
    </row>
    <row r="7990" spans="16:19" x14ac:dyDescent="0.2">
      <c r="P7990" s="134" t="str">
        <f t="shared" si="380"/>
        <v/>
      </c>
      <c r="Q7990" s="91" t="str">
        <f t="shared" si="382"/>
        <v/>
      </c>
      <c r="S7990" s="91" t="str">
        <f t="shared" si="381"/>
        <v/>
      </c>
    </row>
    <row r="7991" spans="16:19" x14ac:dyDescent="0.2">
      <c r="P7991" s="134" t="str">
        <f t="shared" si="380"/>
        <v/>
      </c>
      <c r="Q7991" s="91" t="str">
        <f t="shared" si="382"/>
        <v/>
      </c>
      <c r="S7991" s="91" t="str">
        <f t="shared" si="381"/>
        <v/>
      </c>
    </row>
    <row r="7992" spans="16:19" x14ac:dyDescent="0.2">
      <c r="P7992" s="134" t="str">
        <f t="shared" si="380"/>
        <v/>
      </c>
      <c r="Q7992" s="91" t="str">
        <f t="shared" si="382"/>
        <v/>
      </c>
      <c r="S7992" s="91" t="str">
        <f t="shared" si="381"/>
        <v/>
      </c>
    </row>
    <row r="7993" spans="16:19" x14ac:dyDescent="0.2">
      <c r="P7993" s="134" t="str">
        <f t="shared" si="380"/>
        <v/>
      </c>
      <c r="Q7993" s="91" t="str">
        <f t="shared" si="382"/>
        <v/>
      </c>
      <c r="S7993" s="91" t="str">
        <f t="shared" si="381"/>
        <v/>
      </c>
    </row>
    <row r="7994" spans="16:19" x14ac:dyDescent="0.2">
      <c r="P7994" s="134" t="str">
        <f t="shared" si="380"/>
        <v/>
      </c>
      <c r="Q7994" s="91" t="str">
        <f t="shared" si="382"/>
        <v/>
      </c>
      <c r="S7994" s="91" t="str">
        <f t="shared" si="381"/>
        <v/>
      </c>
    </row>
    <row r="7995" spans="16:19" x14ac:dyDescent="0.2">
      <c r="P7995" s="134" t="str">
        <f t="shared" si="380"/>
        <v/>
      </c>
      <c r="Q7995" s="91" t="str">
        <f t="shared" si="382"/>
        <v/>
      </c>
      <c r="S7995" s="91" t="str">
        <f t="shared" si="381"/>
        <v/>
      </c>
    </row>
    <row r="7996" spans="16:19" x14ac:dyDescent="0.2">
      <c r="P7996" s="134" t="str">
        <f t="shared" si="380"/>
        <v/>
      </c>
      <c r="Q7996" s="91" t="str">
        <f t="shared" si="382"/>
        <v/>
      </c>
      <c r="S7996" s="91" t="str">
        <f t="shared" si="381"/>
        <v/>
      </c>
    </row>
    <row r="7997" spans="16:19" x14ac:dyDescent="0.2">
      <c r="P7997" s="134" t="str">
        <f t="shared" si="380"/>
        <v/>
      </c>
      <c r="Q7997" s="91" t="str">
        <f t="shared" si="382"/>
        <v/>
      </c>
      <c r="S7997" s="91" t="str">
        <f t="shared" si="381"/>
        <v/>
      </c>
    </row>
    <row r="7998" spans="16:19" x14ac:dyDescent="0.2">
      <c r="P7998" s="134" t="str">
        <f t="shared" si="380"/>
        <v/>
      </c>
      <c r="Q7998" s="91" t="str">
        <f t="shared" si="382"/>
        <v/>
      </c>
      <c r="S7998" s="91" t="str">
        <f t="shared" si="381"/>
        <v/>
      </c>
    </row>
    <row r="7999" spans="16:19" x14ac:dyDescent="0.2">
      <c r="P7999" s="134" t="str">
        <f t="shared" si="380"/>
        <v/>
      </c>
      <c r="Q7999" s="91" t="str">
        <f t="shared" si="382"/>
        <v/>
      </c>
      <c r="S7999" s="91" t="str">
        <f t="shared" si="381"/>
        <v/>
      </c>
    </row>
    <row r="8000" spans="16:19" x14ac:dyDescent="0.2">
      <c r="P8000" s="134" t="str">
        <f t="shared" si="380"/>
        <v/>
      </c>
      <c r="Q8000" s="91" t="str">
        <f t="shared" si="382"/>
        <v/>
      </c>
      <c r="S8000" s="91" t="str">
        <f t="shared" si="381"/>
        <v/>
      </c>
    </row>
    <row r="8001" spans="16:19" x14ac:dyDescent="0.2">
      <c r="P8001" s="134" t="str">
        <f t="shared" si="380"/>
        <v/>
      </c>
      <c r="Q8001" s="91" t="str">
        <f t="shared" si="382"/>
        <v/>
      </c>
      <c r="S8001" s="91" t="str">
        <f t="shared" si="381"/>
        <v/>
      </c>
    </row>
    <row r="8002" spans="16:19" x14ac:dyDescent="0.2">
      <c r="P8002" s="134" t="str">
        <f t="shared" si="380"/>
        <v/>
      </c>
      <c r="Q8002" s="91" t="str">
        <f t="shared" si="382"/>
        <v/>
      </c>
      <c r="S8002" s="91" t="str">
        <f t="shared" si="381"/>
        <v/>
      </c>
    </row>
    <row r="8003" spans="16:19" x14ac:dyDescent="0.2">
      <c r="P8003" s="134" t="str">
        <f t="shared" ref="P8003:P8066" si="383">IF(A8003="","",1)</f>
        <v/>
      </c>
      <c r="Q8003" s="91" t="str">
        <f t="shared" si="382"/>
        <v/>
      </c>
      <c r="S8003" s="91" t="str">
        <f t="shared" ref="S8003:S8066" si="384">IF(T8003="AGENT",2,"")&amp;IF(T8003="CLIENT",1,"")</f>
        <v/>
      </c>
    </row>
    <row r="8004" spans="16:19" x14ac:dyDescent="0.2">
      <c r="P8004" s="134" t="str">
        <f t="shared" si="383"/>
        <v/>
      </c>
      <c r="Q8004" s="91" t="str">
        <f t="shared" ref="Q8004:Q8067" si="385">IF(OR(L8004="TROP CHER ALL IN", L8004="TROP CHER FOB", L8004="TROP CHER FRET", L8004="REP HORS DELAIS", L8004="PDT NON ADAPTE", L8004="CDE ANNULEE", L8004="AUTRE"),1, "")</f>
        <v/>
      </c>
      <c r="S8004" s="91" t="str">
        <f t="shared" si="384"/>
        <v/>
      </c>
    </row>
    <row r="8005" spans="16:19" x14ac:dyDescent="0.2">
      <c r="P8005" s="134" t="str">
        <f t="shared" si="383"/>
        <v/>
      </c>
      <c r="Q8005" s="91" t="str">
        <f t="shared" si="385"/>
        <v/>
      </c>
      <c r="S8005" s="91" t="str">
        <f t="shared" si="384"/>
        <v/>
      </c>
    </row>
    <row r="8006" spans="16:19" x14ac:dyDescent="0.2">
      <c r="P8006" s="134" t="str">
        <f t="shared" si="383"/>
        <v/>
      </c>
      <c r="Q8006" s="91" t="str">
        <f t="shared" si="385"/>
        <v/>
      </c>
      <c r="S8006" s="91" t="str">
        <f t="shared" si="384"/>
        <v/>
      </c>
    </row>
    <row r="8007" spans="16:19" x14ac:dyDescent="0.2">
      <c r="P8007" s="134" t="str">
        <f t="shared" si="383"/>
        <v/>
      </c>
      <c r="Q8007" s="91" t="str">
        <f t="shared" si="385"/>
        <v/>
      </c>
      <c r="S8007" s="91" t="str">
        <f t="shared" si="384"/>
        <v/>
      </c>
    </row>
    <row r="8008" spans="16:19" x14ac:dyDescent="0.2">
      <c r="P8008" s="134" t="str">
        <f t="shared" si="383"/>
        <v/>
      </c>
      <c r="Q8008" s="91" t="str">
        <f t="shared" si="385"/>
        <v/>
      </c>
      <c r="S8008" s="91" t="str">
        <f t="shared" si="384"/>
        <v/>
      </c>
    </row>
    <row r="8009" spans="16:19" x14ac:dyDescent="0.2">
      <c r="P8009" s="134" t="str">
        <f t="shared" si="383"/>
        <v/>
      </c>
      <c r="Q8009" s="91" t="str">
        <f t="shared" si="385"/>
        <v/>
      </c>
      <c r="S8009" s="91" t="str">
        <f t="shared" si="384"/>
        <v/>
      </c>
    </row>
    <row r="8010" spans="16:19" x14ac:dyDescent="0.2">
      <c r="P8010" s="134" t="str">
        <f t="shared" si="383"/>
        <v/>
      </c>
      <c r="Q8010" s="91" t="str">
        <f t="shared" si="385"/>
        <v/>
      </c>
      <c r="S8010" s="91" t="str">
        <f t="shared" si="384"/>
        <v/>
      </c>
    </row>
    <row r="8011" spans="16:19" x14ac:dyDescent="0.2">
      <c r="P8011" s="134" t="str">
        <f t="shared" si="383"/>
        <v/>
      </c>
      <c r="Q8011" s="91" t="str">
        <f t="shared" si="385"/>
        <v/>
      </c>
      <c r="S8011" s="91" t="str">
        <f t="shared" si="384"/>
        <v/>
      </c>
    </row>
    <row r="8012" spans="16:19" x14ac:dyDescent="0.2">
      <c r="P8012" s="134" t="str">
        <f t="shared" si="383"/>
        <v/>
      </c>
      <c r="Q8012" s="91" t="str">
        <f t="shared" si="385"/>
        <v/>
      </c>
      <c r="S8012" s="91" t="str">
        <f t="shared" si="384"/>
        <v/>
      </c>
    </row>
    <row r="8013" spans="16:19" x14ac:dyDescent="0.2">
      <c r="P8013" s="134" t="str">
        <f t="shared" si="383"/>
        <v/>
      </c>
      <c r="Q8013" s="91" t="str">
        <f t="shared" si="385"/>
        <v/>
      </c>
      <c r="S8013" s="91" t="str">
        <f t="shared" si="384"/>
        <v/>
      </c>
    </row>
    <row r="8014" spans="16:19" x14ac:dyDescent="0.2">
      <c r="P8014" s="134" t="str">
        <f t="shared" si="383"/>
        <v/>
      </c>
      <c r="Q8014" s="91" t="str">
        <f t="shared" si="385"/>
        <v/>
      </c>
      <c r="S8014" s="91" t="str">
        <f t="shared" si="384"/>
        <v/>
      </c>
    </row>
    <row r="8015" spans="16:19" x14ac:dyDescent="0.2">
      <c r="P8015" s="134" t="str">
        <f t="shared" si="383"/>
        <v/>
      </c>
      <c r="Q8015" s="91" t="str">
        <f t="shared" si="385"/>
        <v/>
      </c>
      <c r="S8015" s="91" t="str">
        <f t="shared" si="384"/>
        <v/>
      </c>
    </row>
    <row r="8016" spans="16:19" x14ac:dyDescent="0.2">
      <c r="P8016" s="134" t="str">
        <f t="shared" si="383"/>
        <v/>
      </c>
      <c r="Q8016" s="91" t="str">
        <f t="shared" si="385"/>
        <v/>
      </c>
      <c r="S8016" s="91" t="str">
        <f t="shared" si="384"/>
        <v/>
      </c>
    </row>
    <row r="8017" spans="16:19" x14ac:dyDescent="0.2">
      <c r="P8017" s="134" t="str">
        <f t="shared" si="383"/>
        <v/>
      </c>
      <c r="Q8017" s="91" t="str">
        <f t="shared" si="385"/>
        <v/>
      </c>
      <c r="S8017" s="91" t="str">
        <f t="shared" si="384"/>
        <v/>
      </c>
    </row>
    <row r="8018" spans="16:19" x14ac:dyDescent="0.2">
      <c r="P8018" s="134" t="str">
        <f t="shared" si="383"/>
        <v/>
      </c>
      <c r="Q8018" s="91" t="str">
        <f t="shared" si="385"/>
        <v/>
      </c>
      <c r="S8018" s="91" t="str">
        <f t="shared" si="384"/>
        <v/>
      </c>
    </row>
    <row r="8019" spans="16:19" x14ac:dyDescent="0.2">
      <c r="P8019" s="134" t="str">
        <f t="shared" si="383"/>
        <v/>
      </c>
      <c r="Q8019" s="91" t="str">
        <f t="shared" si="385"/>
        <v/>
      </c>
      <c r="S8019" s="91" t="str">
        <f t="shared" si="384"/>
        <v/>
      </c>
    </row>
    <row r="8020" spans="16:19" x14ac:dyDescent="0.2">
      <c r="P8020" s="134" t="str">
        <f t="shared" si="383"/>
        <v/>
      </c>
      <c r="Q8020" s="91" t="str">
        <f t="shared" si="385"/>
        <v/>
      </c>
      <c r="S8020" s="91" t="str">
        <f t="shared" si="384"/>
        <v/>
      </c>
    </row>
    <row r="8021" spans="16:19" x14ac:dyDescent="0.2">
      <c r="P8021" s="134" t="str">
        <f t="shared" si="383"/>
        <v/>
      </c>
      <c r="Q8021" s="91" t="str">
        <f t="shared" si="385"/>
        <v/>
      </c>
      <c r="S8021" s="91" t="str">
        <f t="shared" si="384"/>
        <v/>
      </c>
    </row>
    <row r="8022" spans="16:19" x14ac:dyDescent="0.2">
      <c r="P8022" s="134" t="str">
        <f t="shared" si="383"/>
        <v/>
      </c>
      <c r="Q8022" s="91" t="str">
        <f t="shared" si="385"/>
        <v/>
      </c>
      <c r="S8022" s="91" t="str">
        <f t="shared" si="384"/>
        <v/>
      </c>
    </row>
    <row r="8023" spans="16:19" x14ac:dyDescent="0.2">
      <c r="P8023" s="134" t="str">
        <f t="shared" si="383"/>
        <v/>
      </c>
      <c r="Q8023" s="91" t="str">
        <f t="shared" si="385"/>
        <v/>
      </c>
      <c r="S8023" s="91" t="str">
        <f t="shared" si="384"/>
        <v/>
      </c>
    </row>
    <row r="8024" spans="16:19" x14ac:dyDescent="0.2">
      <c r="P8024" s="134" t="str">
        <f t="shared" si="383"/>
        <v/>
      </c>
      <c r="Q8024" s="91" t="str">
        <f t="shared" si="385"/>
        <v/>
      </c>
      <c r="S8024" s="91" t="str">
        <f t="shared" si="384"/>
        <v/>
      </c>
    </row>
    <row r="8025" spans="16:19" x14ac:dyDescent="0.2">
      <c r="P8025" s="134" t="str">
        <f t="shared" si="383"/>
        <v/>
      </c>
      <c r="Q8025" s="91" t="str">
        <f t="shared" si="385"/>
        <v/>
      </c>
      <c r="S8025" s="91" t="str">
        <f t="shared" si="384"/>
        <v/>
      </c>
    </row>
    <row r="8026" spans="16:19" x14ac:dyDescent="0.2">
      <c r="P8026" s="134" t="str">
        <f t="shared" si="383"/>
        <v/>
      </c>
      <c r="Q8026" s="91" t="str">
        <f t="shared" si="385"/>
        <v/>
      </c>
      <c r="S8026" s="91" t="str">
        <f t="shared" si="384"/>
        <v/>
      </c>
    </row>
    <row r="8027" spans="16:19" x14ac:dyDescent="0.2">
      <c r="P8027" s="134" t="str">
        <f t="shared" si="383"/>
        <v/>
      </c>
      <c r="Q8027" s="91" t="str">
        <f t="shared" si="385"/>
        <v/>
      </c>
      <c r="S8027" s="91" t="str">
        <f t="shared" si="384"/>
        <v/>
      </c>
    </row>
    <row r="8028" spans="16:19" x14ac:dyDescent="0.2">
      <c r="P8028" s="134" t="str">
        <f t="shared" si="383"/>
        <v/>
      </c>
      <c r="Q8028" s="91" t="str">
        <f t="shared" si="385"/>
        <v/>
      </c>
      <c r="S8028" s="91" t="str">
        <f t="shared" si="384"/>
        <v/>
      </c>
    </row>
    <row r="8029" spans="16:19" x14ac:dyDescent="0.2">
      <c r="P8029" s="134" t="str">
        <f t="shared" si="383"/>
        <v/>
      </c>
      <c r="Q8029" s="91" t="str">
        <f t="shared" si="385"/>
        <v/>
      </c>
      <c r="S8029" s="91" t="str">
        <f t="shared" si="384"/>
        <v/>
      </c>
    </row>
    <row r="8030" spans="16:19" x14ac:dyDescent="0.2">
      <c r="P8030" s="134" t="str">
        <f t="shared" si="383"/>
        <v/>
      </c>
      <c r="Q8030" s="91" t="str">
        <f t="shared" si="385"/>
        <v/>
      </c>
      <c r="S8030" s="91" t="str">
        <f t="shared" si="384"/>
        <v/>
      </c>
    </row>
    <row r="8031" spans="16:19" x14ac:dyDescent="0.2">
      <c r="P8031" s="134" t="str">
        <f t="shared" si="383"/>
        <v/>
      </c>
      <c r="Q8031" s="91" t="str">
        <f t="shared" si="385"/>
        <v/>
      </c>
      <c r="S8031" s="91" t="str">
        <f t="shared" si="384"/>
        <v/>
      </c>
    </row>
    <row r="8032" spans="16:19" x14ac:dyDescent="0.2">
      <c r="P8032" s="134" t="str">
        <f t="shared" si="383"/>
        <v/>
      </c>
      <c r="Q8032" s="91" t="str">
        <f t="shared" si="385"/>
        <v/>
      </c>
      <c r="S8032" s="91" t="str">
        <f t="shared" si="384"/>
        <v/>
      </c>
    </row>
    <row r="8033" spans="16:19" x14ac:dyDescent="0.2">
      <c r="P8033" s="134" t="str">
        <f t="shared" si="383"/>
        <v/>
      </c>
      <c r="Q8033" s="91" t="str">
        <f t="shared" si="385"/>
        <v/>
      </c>
      <c r="S8033" s="91" t="str">
        <f t="shared" si="384"/>
        <v/>
      </c>
    </row>
    <row r="8034" spans="16:19" x14ac:dyDescent="0.2">
      <c r="P8034" s="134" t="str">
        <f t="shared" si="383"/>
        <v/>
      </c>
      <c r="Q8034" s="91" t="str">
        <f t="shared" si="385"/>
        <v/>
      </c>
      <c r="S8034" s="91" t="str">
        <f t="shared" si="384"/>
        <v/>
      </c>
    </row>
    <row r="8035" spans="16:19" x14ac:dyDescent="0.2">
      <c r="P8035" s="134" t="str">
        <f t="shared" si="383"/>
        <v/>
      </c>
      <c r="Q8035" s="91" t="str">
        <f t="shared" si="385"/>
        <v/>
      </c>
      <c r="S8035" s="91" t="str">
        <f t="shared" si="384"/>
        <v/>
      </c>
    </row>
    <row r="8036" spans="16:19" x14ac:dyDescent="0.2">
      <c r="P8036" s="134" t="str">
        <f t="shared" si="383"/>
        <v/>
      </c>
      <c r="Q8036" s="91" t="str">
        <f t="shared" si="385"/>
        <v/>
      </c>
      <c r="S8036" s="91" t="str">
        <f t="shared" si="384"/>
        <v/>
      </c>
    </row>
    <row r="8037" spans="16:19" x14ac:dyDescent="0.2">
      <c r="P8037" s="134" t="str">
        <f t="shared" si="383"/>
        <v/>
      </c>
      <c r="Q8037" s="91" t="str">
        <f t="shared" si="385"/>
        <v/>
      </c>
      <c r="S8037" s="91" t="str">
        <f t="shared" si="384"/>
        <v/>
      </c>
    </row>
    <row r="8038" spans="16:19" x14ac:dyDescent="0.2">
      <c r="P8038" s="134" t="str">
        <f t="shared" si="383"/>
        <v/>
      </c>
      <c r="Q8038" s="91" t="str">
        <f t="shared" si="385"/>
        <v/>
      </c>
      <c r="S8038" s="91" t="str">
        <f t="shared" si="384"/>
        <v/>
      </c>
    </row>
    <row r="8039" spans="16:19" x14ac:dyDescent="0.2">
      <c r="P8039" s="134" t="str">
        <f t="shared" si="383"/>
        <v/>
      </c>
      <c r="Q8039" s="91" t="str">
        <f t="shared" si="385"/>
        <v/>
      </c>
      <c r="S8039" s="91" t="str">
        <f t="shared" si="384"/>
        <v/>
      </c>
    </row>
    <row r="8040" spans="16:19" x14ac:dyDescent="0.2">
      <c r="P8040" s="134" t="str">
        <f t="shared" si="383"/>
        <v/>
      </c>
      <c r="Q8040" s="91" t="str">
        <f t="shared" si="385"/>
        <v/>
      </c>
      <c r="S8040" s="91" t="str">
        <f t="shared" si="384"/>
        <v/>
      </c>
    </row>
    <row r="8041" spans="16:19" x14ac:dyDescent="0.2">
      <c r="P8041" s="134" t="str">
        <f t="shared" si="383"/>
        <v/>
      </c>
      <c r="Q8041" s="91" t="str">
        <f t="shared" si="385"/>
        <v/>
      </c>
      <c r="S8041" s="91" t="str">
        <f t="shared" si="384"/>
        <v/>
      </c>
    </row>
    <row r="8042" spans="16:19" x14ac:dyDescent="0.2">
      <c r="P8042" s="134" t="str">
        <f t="shared" si="383"/>
        <v/>
      </c>
      <c r="Q8042" s="91" t="str">
        <f t="shared" si="385"/>
        <v/>
      </c>
      <c r="S8042" s="91" t="str">
        <f t="shared" si="384"/>
        <v/>
      </c>
    </row>
    <row r="8043" spans="16:19" x14ac:dyDescent="0.2">
      <c r="P8043" s="134" t="str">
        <f t="shared" si="383"/>
        <v/>
      </c>
      <c r="Q8043" s="91" t="str">
        <f t="shared" si="385"/>
        <v/>
      </c>
      <c r="S8043" s="91" t="str">
        <f t="shared" si="384"/>
        <v/>
      </c>
    </row>
    <row r="8044" spans="16:19" x14ac:dyDescent="0.2">
      <c r="P8044" s="134" t="str">
        <f t="shared" si="383"/>
        <v/>
      </c>
      <c r="Q8044" s="91" t="str">
        <f t="shared" si="385"/>
        <v/>
      </c>
      <c r="S8044" s="91" t="str">
        <f t="shared" si="384"/>
        <v/>
      </c>
    </row>
    <row r="8045" spans="16:19" x14ac:dyDescent="0.2">
      <c r="P8045" s="134" t="str">
        <f t="shared" si="383"/>
        <v/>
      </c>
      <c r="Q8045" s="91" t="str">
        <f t="shared" si="385"/>
        <v/>
      </c>
      <c r="S8045" s="91" t="str">
        <f t="shared" si="384"/>
        <v/>
      </c>
    </row>
    <row r="8046" spans="16:19" x14ac:dyDescent="0.2">
      <c r="P8046" s="134" t="str">
        <f t="shared" si="383"/>
        <v/>
      </c>
      <c r="Q8046" s="91" t="str">
        <f t="shared" si="385"/>
        <v/>
      </c>
      <c r="S8046" s="91" t="str">
        <f t="shared" si="384"/>
        <v/>
      </c>
    </row>
    <row r="8047" spans="16:19" x14ac:dyDescent="0.2">
      <c r="P8047" s="134" t="str">
        <f t="shared" si="383"/>
        <v/>
      </c>
      <c r="Q8047" s="91" t="str">
        <f t="shared" si="385"/>
        <v/>
      </c>
      <c r="S8047" s="91" t="str">
        <f t="shared" si="384"/>
        <v/>
      </c>
    </row>
    <row r="8048" spans="16:19" x14ac:dyDescent="0.2">
      <c r="P8048" s="134" t="str">
        <f t="shared" si="383"/>
        <v/>
      </c>
      <c r="Q8048" s="91" t="str">
        <f t="shared" si="385"/>
        <v/>
      </c>
      <c r="S8048" s="91" t="str">
        <f t="shared" si="384"/>
        <v/>
      </c>
    </row>
    <row r="8049" spans="16:19" x14ac:dyDescent="0.2">
      <c r="P8049" s="134" t="str">
        <f t="shared" si="383"/>
        <v/>
      </c>
      <c r="Q8049" s="91" t="str">
        <f t="shared" si="385"/>
        <v/>
      </c>
      <c r="S8049" s="91" t="str">
        <f t="shared" si="384"/>
        <v/>
      </c>
    </row>
    <row r="8050" spans="16:19" x14ac:dyDescent="0.2">
      <c r="P8050" s="134" t="str">
        <f t="shared" si="383"/>
        <v/>
      </c>
      <c r="Q8050" s="91" t="str">
        <f t="shared" si="385"/>
        <v/>
      </c>
      <c r="S8050" s="91" t="str">
        <f t="shared" si="384"/>
        <v/>
      </c>
    </row>
    <row r="8051" spans="16:19" x14ac:dyDescent="0.2">
      <c r="P8051" s="134" t="str">
        <f t="shared" si="383"/>
        <v/>
      </c>
      <c r="Q8051" s="91" t="str">
        <f t="shared" si="385"/>
        <v/>
      </c>
      <c r="S8051" s="91" t="str">
        <f t="shared" si="384"/>
        <v/>
      </c>
    </row>
    <row r="8052" spans="16:19" x14ac:dyDescent="0.2">
      <c r="P8052" s="134" t="str">
        <f t="shared" si="383"/>
        <v/>
      </c>
      <c r="Q8052" s="91" t="str">
        <f t="shared" si="385"/>
        <v/>
      </c>
      <c r="S8052" s="91" t="str">
        <f t="shared" si="384"/>
        <v/>
      </c>
    </row>
    <row r="8053" spans="16:19" x14ac:dyDescent="0.2">
      <c r="P8053" s="134" t="str">
        <f t="shared" si="383"/>
        <v/>
      </c>
      <c r="Q8053" s="91" t="str">
        <f t="shared" si="385"/>
        <v/>
      </c>
      <c r="S8053" s="91" t="str">
        <f t="shared" si="384"/>
        <v/>
      </c>
    </row>
    <row r="8054" spans="16:19" x14ac:dyDescent="0.2">
      <c r="P8054" s="134" t="str">
        <f t="shared" si="383"/>
        <v/>
      </c>
      <c r="Q8054" s="91" t="str">
        <f t="shared" si="385"/>
        <v/>
      </c>
      <c r="S8054" s="91" t="str">
        <f t="shared" si="384"/>
        <v/>
      </c>
    </row>
    <row r="8055" spans="16:19" x14ac:dyDescent="0.2">
      <c r="P8055" s="134" t="str">
        <f t="shared" si="383"/>
        <v/>
      </c>
      <c r="Q8055" s="91" t="str">
        <f t="shared" si="385"/>
        <v/>
      </c>
      <c r="S8055" s="91" t="str">
        <f t="shared" si="384"/>
        <v/>
      </c>
    </row>
    <row r="8056" spans="16:19" x14ac:dyDescent="0.2">
      <c r="P8056" s="134" t="str">
        <f t="shared" si="383"/>
        <v/>
      </c>
      <c r="Q8056" s="91" t="str">
        <f t="shared" si="385"/>
        <v/>
      </c>
      <c r="S8056" s="91" t="str">
        <f t="shared" si="384"/>
        <v/>
      </c>
    </row>
    <row r="8057" spans="16:19" x14ac:dyDescent="0.2">
      <c r="P8057" s="134" t="str">
        <f t="shared" si="383"/>
        <v/>
      </c>
      <c r="Q8057" s="91" t="str">
        <f t="shared" si="385"/>
        <v/>
      </c>
      <c r="S8057" s="91" t="str">
        <f t="shared" si="384"/>
        <v/>
      </c>
    </row>
    <row r="8058" spans="16:19" x14ac:dyDescent="0.2">
      <c r="P8058" s="134" t="str">
        <f t="shared" si="383"/>
        <v/>
      </c>
      <c r="Q8058" s="91" t="str">
        <f t="shared" si="385"/>
        <v/>
      </c>
      <c r="S8058" s="91" t="str">
        <f t="shared" si="384"/>
        <v/>
      </c>
    </row>
    <row r="8059" spans="16:19" x14ac:dyDescent="0.2">
      <c r="P8059" s="134" t="str">
        <f t="shared" si="383"/>
        <v/>
      </c>
      <c r="Q8059" s="91" t="str">
        <f t="shared" si="385"/>
        <v/>
      </c>
      <c r="S8059" s="91" t="str">
        <f t="shared" si="384"/>
        <v/>
      </c>
    </row>
    <row r="8060" spans="16:19" x14ac:dyDescent="0.2">
      <c r="P8060" s="134" t="str">
        <f t="shared" si="383"/>
        <v/>
      </c>
      <c r="Q8060" s="91" t="str">
        <f t="shared" si="385"/>
        <v/>
      </c>
      <c r="S8060" s="91" t="str">
        <f t="shared" si="384"/>
        <v/>
      </c>
    </row>
    <row r="8061" spans="16:19" x14ac:dyDescent="0.2">
      <c r="P8061" s="134" t="str">
        <f t="shared" si="383"/>
        <v/>
      </c>
      <c r="Q8061" s="91" t="str">
        <f t="shared" si="385"/>
        <v/>
      </c>
      <c r="S8061" s="91" t="str">
        <f t="shared" si="384"/>
        <v/>
      </c>
    </row>
    <row r="8062" spans="16:19" x14ac:dyDescent="0.2">
      <c r="P8062" s="134" t="str">
        <f t="shared" si="383"/>
        <v/>
      </c>
      <c r="Q8062" s="91" t="str">
        <f t="shared" si="385"/>
        <v/>
      </c>
      <c r="S8062" s="91" t="str">
        <f t="shared" si="384"/>
        <v/>
      </c>
    </row>
    <row r="8063" spans="16:19" x14ac:dyDescent="0.2">
      <c r="P8063" s="134" t="str">
        <f t="shared" si="383"/>
        <v/>
      </c>
      <c r="Q8063" s="91" t="str">
        <f t="shared" si="385"/>
        <v/>
      </c>
      <c r="S8063" s="91" t="str">
        <f t="shared" si="384"/>
        <v/>
      </c>
    </row>
    <row r="8064" spans="16:19" x14ac:dyDescent="0.2">
      <c r="P8064" s="134" t="str">
        <f t="shared" si="383"/>
        <v/>
      </c>
      <c r="Q8064" s="91" t="str">
        <f t="shared" si="385"/>
        <v/>
      </c>
      <c r="S8064" s="91" t="str">
        <f t="shared" si="384"/>
        <v/>
      </c>
    </row>
    <row r="8065" spans="16:19" x14ac:dyDescent="0.2">
      <c r="P8065" s="134" t="str">
        <f t="shared" si="383"/>
        <v/>
      </c>
      <c r="Q8065" s="91" t="str">
        <f t="shared" si="385"/>
        <v/>
      </c>
      <c r="S8065" s="91" t="str">
        <f t="shared" si="384"/>
        <v/>
      </c>
    </row>
    <row r="8066" spans="16:19" x14ac:dyDescent="0.2">
      <c r="P8066" s="134" t="str">
        <f t="shared" si="383"/>
        <v/>
      </c>
      <c r="Q8066" s="91" t="str">
        <f t="shared" si="385"/>
        <v/>
      </c>
      <c r="S8066" s="91" t="str">
        <f t="shared" si="384"/>
        <v/>
      </c>
    </row>
    <row r="8067" spans="16:19" x14ac:dyDescent="0.2">
      <c r="P8067" s="134" t="str">
        <f t="shared" ref="P8067:P8130" si="386">IF(A8067="","",1)</f>
        <v/>
      </c>
      <c r="Q8067" s="91" t="str">
        <f t="shared" si="385"/>
        <v/>
      </c>
      <c r="S8067" s="91" t="str">
        <f t="shared" ref="S8067:S8130" si="387">IF(T8067="AGENT",2,"")&amp;IF(T8067="CLIENT",1,"")</f>
        <v/>
      </c>
    </row>
    <row r="8068" spans="16:19" x14ac:dyDescent="0.2">
      <c r="P8068" s="134" t="str">
        <f t="shared" si="386"/>
        <v/>
      </c>
      <c r="Q8068" s="91" t="str">
        <f t="shared" ref="Q8068:Q8131" si="388">IF(OR(L8068="TROP CHER ALL IN", L8068="TROP CHER FOB", L8068="TROP CHER FRET", L8068="REP HORS DELAIS", L8068="PDT NON ADAPTE", L8068="CDE ANNULEE", L8068="AUTRE"),1, "")</f>
        <v/>
      </c>
      <c r="S8068" s="91" t="str">
        <f t="shared" si="387"/>
        <v/>
      </c>
    </row>
    <row r="8069" spans="16:19" x14ac:dyDescent="0.2">
      <c r="P8069" s="134" t="str">
        <f t="shared" si="386"/>
        <v/>
      </c>
      <c r="Q8069" s="91" t="str">
        <f t="shared" si="388"/>
        <v/>
      </c>
      <c r="S8069" s="91" t="str">
        <f t="shared" si="387"/>
        <v/>
      </c>
    </row>
    <row r="8070" spans="16:19" x14ac:dyDescent="0.2">
      <c r="P8070" s="134" t="str">
        <f t="shared" si="386"/>
        <v/>
      </c>
      <c r="Q8070" s="91" t="str">
        <f t="shared" si="388"/>
        <v/>
      </c>
      <c r="S8070" s="91" t="str">
        <f t="shared" si="387"/>
        <v/>
      </c>
    </row>
    <row r="8071" spans="16:19" x14ac:dyDescent="0.2">
      <c r="P8071" s="134" t="str">
        <f t="shared" si="386"/>
        <v/>
      </c>
      <c r="Q8071" s="91" t="str">
        <f t="shared" si="388"/>
        <v/>
      </c>
      <c r="S8071" s="91" t="str">
        <f t="shared" si="387"/>
        <v/>
      </c>
    </row>
    <row r="8072" spans="16:19" x14ac:dyDescent="0.2">
      <c r="P8072" s="134" t="str">
        <f t="shared" si="386"/>
        <v/>
      </c>
      <c r="Q8072" s="91" t="str">
        <f t="shared" si="388"/>
        <v/>
      </c>
      <c r="S8072" s="91" t="str">
        <f t="shared" si="387"/>
        <v/>
      </c>
    </row>
    <row r="8073" spans="16:19" x14ac:dyDescent="0.2">
      <c r="P8073" s="134" t="str">
        <f t="shared" si="386"/>
        <v/>
      </c>
      <c r="Q8073" s="91" t="str">
        <f t="shared" si="388"/>
        <v/>
      </c>
      <c r="S8073" s="91" t="str">
        <f t="shared" si="387"/>
        <v/>
      </c>
    </row>
    <row r="8074" spans="16:19" x14ac:dyDescent="0.2">
      <c r="P8074" s="134" t="str">
        <f t="shared" si="386"/>
        <v/>
      </c>
      <c r="Q8074" s="91" t="str">
        <f t="shared" si="388"/>
        <v/>
      </c>
      <c r="S8074" s="91" t="str">
        <f t="shared" si="387"/>
        <v/>
      </c>
    </row>
    <row r="8075" spans="16:19" x14ac:dyDescent="0.2">
      <c r="P8075" s="134" t="str">
        <f t="shared" si="386"/>
        <v/>
      </c>
      <c r="Q8075" s="91" t="str">
        <f t="shared" si="388"/>
        <v/>
      </c>
      <c r="S8075" s="91" t="str">
        <f t="shared" si="387"/>
        <v/>
      </c>
    </row>
    <row r="8076" spans="16:19" x14ac:dyDescent="0.2">
      <c r="P8076" s="134" t="str">
        <f t="shared" si="386"/>
        <v/>
      </c>
      <c r="Q8076" s="91" t="str">
        <f t="shared" si="388"/>
        <v/>
      </c>
      <c r="S8076" s="91" t="str">
        <f t="shared" si="387"/>
        <v/>
      </c>
    </row>
    <row r="8077" spans="16:19" x14ac:dyDescent="0.2">
      <c r="P8077" s="134" t="str">
        <f t="shared" si="386"/>
        <v/>
      </c>
      <c r="Q8077" s="91" t="str">
        <f t="shared" si="388"/>
        <v/>
      </c>
      <c r="S8077" s="91" t="str">
        <f t="shared" si="387"/>
        <v/>
      </c>
    </row>
    <row r="8078" spans="16:19" x14ac:dyDescent="0.2">
      <c r="P8078" s="134" t="str">
        <f t="shared" si="386"/>
        <v/>
      </c>
      <c r="Q8078" s="91" t="str">
        <f t="shared" si="388"/>
        <v/>
      </c>
      <c r="S8078" s="91" t="str">
        <f t="shared" si="387"/>
        <v/>
      </c>
    </row>
    <row r="8079" spans="16:19" x14ac:dyDescent="0.2">
      <c r="P8079" s="134" t="str">
        <f t="shared" si="386"/>
        <v/>
      </c>
      <c r="Q8079" s="91" t="str">
        <f t="shared" si="388"/>
        <v/>
      </c>
      <c r="S8079" s="91" t="str">
        <f t="shared" si="387"/>
        <v/>
      </c>
    </row>
    <row r="8080" spans="16:19" x14ac:dyDescent="0.2">
      <c r="P8080" s="134" t="str">
        <f t="shared" si="386"/>
        <v/>
      </c>
      <c r="Q8080" s="91" t="str">
        <f t="shared" si="388"/>
        <v/>
      </c>
      <c r="S8080" s="91" t="str">
        <f t="shared" si="387"/>
        <v/>
      </c>
    </row>
    <row r="8081" spans="16:19" x14ac:dyDescent="0.2">
      <c r="P8081" s="134" t="str">
        <f t="shared" si="386"/>
        <v/>
      </c>
      <c r="Q8081" s="91" t="str">
        <f t="shared" si="388"/>
        <v/>
      </c>
      <c r="S8081" s="91" t="str">
        <f t="shared" si="387"/>
        <v/>
      </c>
    </row>
    <row r="8082" spans="16:19" x14ac:dyDescent="0.2">
      <c r="P8082" s="134" t="str">
        <f t="shared" si="386"/>
        <v/>
      </c>
      <c r="Q8082" s="91" t="str">
        <f t="shared" si="388"/>
        <v/>
      </c>
      <c r="S8082" s="91" t="str">
        <f t="shared" si="387"/>
        <v/>
      </c>
    </row>
    <row r="8083" spans="16:19" x14ac:dyDescent="0.2">
      <c r="P8083" s="134" t="str">
        <f t="shared" si="386"/>
        <v/>
      </c>
      <c r="Q8083" s="91" t="str">
        <f t="shared" si="388"/>
        <v/>
      </c>
      <c r="S8083" s="91" t="str">
        <f t="shared" si="387"/>
        <v/>
      </c>
    </row>
    <row r="8084" spans="16:19" x14ac:dyDescent="0.2">
      <c r="P8084" s="134" t="str">
        <f t="shared" si="386"/>
        <v/>
      </c>
      <c r="Q8084" s="91" t="str">
        <f t="shared" si="388"/>
        <v/>
      </c>
      <c r="S8084" s="91" t="str">
        <f t="shared" si="387"/>
        <v/>
      </c>
    </row>
    <row r="8085" spans="16:19" x14ac:dyDescent="0.2">
      <c r="P8085" s="134" t="str">
        <f t="shared" si="386"/>
        <v/>
      </c>
      <c r="Q8085" s="91" t="str">
        <f t="shared" si="388"/>
        <v/>
      </c>
      <c r="S8085" s="91" t="str">
        <f t="shared" si="387"/>
        <v/>
      </c>
    </row>
    <row r="8086" spans="16:19" x14ac:dyDescent="0.2">
      <c r="P8086" s="134" t="str">
        <f t="shared" si="386"/>
        <v/>
      </c>
      <c r="Q8086" s="91" t="str">
        <f t="shared" si="388"/>
        <v/>
      </c>
      <c r="S8086" s="91" t="str">
        <f t="shared" si="387"/>
        <v/>
      </c>
    </row>
    <row r="8087" spans="16:19" x14ac:dyDescent="0.2">
      <c r="P8087" s="134" t="str">
        <f t="shared" si="386"/>
        <v/>
      </c>
      <c r="Q8087" s="91" t="str">
        <f t="shared" si="388"/>
        <v/>
      </c>
      <c r="S8087" s="91" t="str">
        <f t="shared" si="387"/>
        <v/>
      </c>
    </row>
    <row r="8088" spans="16:19" x14ac:dyDescent="0.2">
      <c r="P8088" s="134" t="str">
        <f t="shared" si="386"/>
        <v/>
      </c>
      <c r="Q8088" s="91" t="str">
        <f t="shared" si="388"/>
        <v/>
      </c>
      <c r="S8088" s="91" t="str">
        <f t="shared" si="387"/>
        <v/>
      </c>
    </row>
    <row r="8089" spans="16:19" x14ac:dyDescent="0.2">
      <c r="P8089" s="134" t="str">
        <f t="shared" si="386"/>
        <v/>
      </c>
      <c r="Q8089" s="91" t="str">
        <f t="shared" si="388"/>
        <v/>
      </c>
      <c r="S8089" s="91" t="str">
        <f t="shared" si="387"/>
        <v/>
      </c>
    </row>
    <row r="8090" spans="16:19" x14ac:dyDescent="0.2">
      <c r="P8090" s="134" t="str">
        <f t="shared" si="386"/>
        <v/>
      </c>
      <c r="Q8090" s="91" t="str">
        <f t="shared" si="388"/>
        <v/>
      </c>
      <c r="S8090" s="91" t="str">
        <f t="shared" si="387"/>
        <v/>
      </c>
    </row>
    <row r="8091" spans="16:19" x14ac:dyDescent="0.2">
      <c r="P8091" s="134" t="str">
        <f t="shared" si="386"/>
        <v/>
      </c>
      <c r="Q8091" s="91" t="str">
        <f t="shared" si="388"/>
        <v/>
      </c>
      <c r="S8091" s="91" t="str">
        <f t="shared" si="387"/>
        <v/>
      </c>
    </row>
    <row r="8092" spans="16:19" x14ac:dyDescent="0.2">
      <c r="P8092" s="134" t="str">
        <f t="shared" si="386"/>
        <v/>
      </c>
      <c r="Q8092" s="91" t="str">
        <f t="shared" si="388"/>
        <v/>
      </c>
      <c r="S8092" s="91" t="str">
        <f t="shared" si="387"/>
        <v/>
      </c>
    </row>
    <row r="8093" spans="16:19" x14ac:dyDescent="0.2">
      <c r="P8093" s="134" t="str">
        <f t="shared" si="386"/>
        <v/>
      </c>
      <c r="Q8093" s="91" t="str">
        <f t="shared" si="388"/>
        <v/>
      </c>
      <c r="S8093" s="91" t="str">
        <f t="shared" si="387"/>
        <v/>
      </c>
    </row>
    <row r="8094" spans="16:19" x14ac:dyDescent="0.2">
      <c r="P8094" s="134" t="str">
        <f t="shared" si="386"/>
        <v/>
      </c>
      <c r="Q8094" s="91" t="str">
        <f t="shared" si="388"/>
        <v/>
      </c>
      <c r="S8094" s="91" t="str">
        <f t="shared" si="387"/>
        <v/>
      </c>
    </row>
    <row r="8095" spans="16:19" x14ac:dyDescent="0.2">
      <c r="P8095" s="134" t="str">
        <f t="shared" si="386"/>
        <v/>
      </c>
      <c r="Q8095" s="91" t="str">
        <f t="shared" si="388"/>
        <v/>
      </c>
      <c r="S8095" s="91" t="str">
        <f t="shared" si="387"/>
        <v/>
      </c>
    </row>
    <row r="8096" spans="16:19" x14ac:dyDescent="0.2">
      <c r="P8096" s="134" t="str">
        <f t="shared" si="386"/>
        <v/>
      </c>
      <c r="Q8096" s="91" t="str">
        <f t="shared" si="388"/>
        <v/>
      </c>
      <c r="S8096" s="91" t="str">
        <f t="shared" si="387"/>
        <v/>
      </c>
    </row>
    <row r="8097" spans="16:19" x14ac:dyDescent="0.2">
      <c r="P8097" s="134" t="str">
        <f t="shared" si="386"/>
        <v/>
      </c>
      <c r="Q8097" s="91" t="str">
        <f t="shared" si="388"/>
        <v/>
      </c>
      <c r="S8097" s="91" t="str">
        <f t="shared" si="387"/>
        <v/>
      </c>
    </row>
    <row r="8098" spans="16:19" x14ac:dyDescent="0.2">
      <c r="P8098" s="134" t="str">
        <f t="shared" si="386"/>
        <v/>
      </c>
      <c r="Q8098" s="91" t="str">
        <f t="shared" si="388"/>
        <v/>
      </c>
      <c r="S8098" s="91" t="str">
        <f t="shared" si="387"/>
        <v/>
      </c>
    </row>
    <row r="8099" spans="16:19" x14ac:dyDescent="0.2">
      <c r="P8099" s="134" t="str">
        <f t="shared" si="386"/>
        <v/>
      </c>
      <c r="Q8099" s="91" t="str">
        <f t="shared" si="388"/>
        <v/>
      </c>
      <c r="S8099" s="91" t="str">
        <f t="shared" si="387"/>
        <v/>
      </c>
    </row>
    <row r="8100" spans="16:19" x14ac:dyDescent="0.2">
      <c r="P8100" s="134" t="str">
        <f t="shared" si="386"/>
        <v/>
      </c>
      <c r="Q8100" s="91" t="str">
        <f t="shared" si="388"/>
        <v/>
      </c>
      <c r="S8100" s="91" t="str">
        <f t="shared" si="387"/>
        <v/>
      </c>
    </row>
    <row r="8101" spans="16:19" x14ac:dyDescent="0.2">
      <c r="P8101" s="134" t="str">
        <f t="shared" si="386"/>
        <v/>
      </c>
      <c r="Q8101" s="91" t="str">
        <f t="shared" si="388"/>
        <v/>
      </c>
      <c r="S8101" s="91" t="str">
        <f t="shared" si="387"/>
        <v/>
      </c>
    </row>
    <row r="8102" spans="16:19" x14ac:dyDescent="0.2">
      <c r="P8102" s="134" t="str">
        <f t="shared" si="386"/>
        <v/>
      </c>
      <c r="Q8102" s="91" t="str">
        <f t="shared" si="388"/>
        <v/>
      </c>
      <c r="S8102" s="91" t="str">
        <f t="shared" si="387"/>
        <v/>
      </c>
    </row>
    <row r="8103" spans="16:19" x14ac:dyDescent="0.2">
      <c r="P8103" s="134" t="str">
        <f t="shared" si="386"/>
        <v/>
      </c>
      <c r="Q8103" s="91" t="str">
        <f t="shared" si="388"/>
        <v/>
      </c>
      <c r="S8103" s="91" t="str">
        <f t="shared" si="387"/>
        <v/>
      </c>
    </row>
    <row r="8104" spans="16:19" x14ac:dyDescent="0.2">
      <c r="P8104" s="134" t="str">
        <f t="shared" si="386"/>
        <v/>
      </c>
      <c r="Q8104" s="91" t="str">
        <f t="shared" si="388"/>
        <v/>
      </c>
      <c r="S8104" s="91" t="str">
        <f t="shared" si="387"/>
        <v/>
      </c>
    </row>
    <row r="8105" spans="16:19" x14ac:dyDescent="0.2">
      <c r="P8105" s="134" t="str">
        <f t="shared" si="386"/>
        <v/>
      </c>
      <c r="Q8105" s="91" t="str">
        <f t="shared" si="388"/>
        <v/>
      </c>
      <c r="S8105" s="91" t="str">
        <f t="shared" si="387"/>
        <v/>
      </c>
    </row>
    <row r="8106" spans="16:19" x14ac:dyDescent="0.2">
      <c r="P8106" s="134" t="str">
        <f t="shared" si="386"/>
        <v/>
      </c>
      <c r="Q8106" s="91" t="str">
        <f t="shared" si="388"/>
        <v/>
      </c>
      <c r="S8106" s="91" t="str">
        <f t="shared" si="387"/>
        <v/>
      </c>
    </row>
    <row r="8107" spans="16:19" x14ac:dyDescent="0.2">
      <c r="P8107" s="134" t="str">
        <f t="shared" si="386"/>
        <v/>
      </c>
      <c r="Q8107" s="91" t="str">
        <f t="shared" si="388"/>
        <v/>
      </c>
      <c r="S8107" s="91" t="str">
        <f t="shared" si="387"/>
        <v/>
      </c>
    </row>
    <row r="8108" spans="16:19" x14ac:dyDescent="0.2">
      <c r="P8108" s="134" t="str">
        <f t="shared" si="386"/>
        <v/>
      </c>
      <c r="Q8108" s="91" t="str">
        <f t="shared" si="388"/>
        <v/>
      </c>
      <c r="S8108" s="91" t="str">
        <f t="shared" si="387"/>
        <v/>
      </c>
    </row>
    <row r="8109" spans="16:19" x14ac:dyDescent="0.2">
      <c r="P8109" s="134" t="str">
        <f t="shared" si="386"/>
        <v/>
      </c>
      <c r="Q8109" s="91" t="str">
        <f t="shared" si="388"/>
        <v/>
      </c>
      <c r="S8109" s="91" t="str">
        <f t="shared" si="387"/>
        <v/>
      </c>
    </row>
    <row r="8110" spans="16:19" x14ac:dyDescent="0.2">
      <c r="P8110" s="134" t="str">
        <f t="shared" si="386"/>
        <v/>
      </c>
      <c r="Q8110" s="91" t="str">
        <f t="shared" si="388"/>
        <v/>
      </c>
      <c r="S8110" s="91" t="str">
        <f t="shared" si="387"/>
        <v/>
      </c>
    </row>
    <row r="8111" spans="16:19" x14ac:dyDescent="0.2">
      <c r="P8111" s="134" t="str">
        <f t="shared" si="386"/>
        <v/>
      </c>
      <c r="Q8111" s="91" t="str">
        <f t="shared" si="388"/>
        <v/>
      </c>
      <c r="S8111" s="91" t="str">
        <f t="shared" si="387"/>
        <v/>
      </c>
    </row>
    <row r="8112" spans="16:19" x14ac:dyDescent="0.2">
      <c r="P8112" s="134" t="str">
        <f t="shared" si="386"/>
        <v/>
      </c>
      <c r="Q8112" s="91" t="str">
        <f t="shared" si="388"/>
        <v/>
      </c>
      <c r="S8112" s="91" t="str">
        <f t="shared" si="387"/>
        <v/>
      </c>
    </row>
    <row r="8113" spans="16:19" x14ac:dyDescent="0.2">
      <c r="P8113" s="134" t="str">
        <f t="shared" si="386"/>
        <v/>
      </c>
      <c r="Q8113" s="91" t="str">
        <f t="shared" si="388"/>
        <v/>
      </c>
      <c r="S8113" s="91" t="str">
        <f t="shared" si="387"/>
        <v/>
      </c>
    </row>
    <row r="8114" spans="16:19" x14ac:dyDescent="0.2">
      <c r="P8114" s="134" t="str">
        <f t="shared" si="386"/>
        <v/>
      </c>
      <c r="Q8114" s="91" t="str">
        <f t="shared" si="388"/>
        <v/>
      </c>
      <c r="S8114" s="91" t="str">
        <f t="shared" si="387"/>
        <v/>
      </c>
    </row>
    <row r="8115" spans="16:19" x14ac:dyDescent="0.2">
      <c r="P8115" s="134" t="str">
        <f t="shared" si="386"/>
        <v/>
      </c>
      <c r="Q8115" s="91" t="str">
        <f t="shared" si="388"/>
        <v/>
      </c>
      <c r="S8115" s="91" t="str">
        <f t="shared" si="387"/>
        <v/>
      </c>
    </row>
    <row r="8116" spans="16:19" x14ac:dyDescent="0.2">
      <c r="P8116" s="134" t="str">
        <f t="shared" si="386"/>
        <v/>
      </c>
      <c r="Q8116" s="91" t="str">
        <f t="shared" si="388"/>
        <v/>
      </c>
      <c r="S8116" s="91" t="str">
        <f t="shared" si="387"/>
        <v/>
      </c>
    </row>
    <row r="8117" spans="16:19" x14ac:dyDescent="0.2">
      <c r="P8117" s="134" t="str">
        <f t="shared" si="386"/>
        <v/>
      </c>
      <c r="Q8117" s="91" t="str">
        <f t="shared" si="388"/>
        <v/>
      </c>
      <c r="S8117" s="91" t="str">
        <f t="shared" si="387"/>
        <v/>
      </c>
    </row>
    <row r="8118" spans="16:19" x14ac:dyDescent="0.2">
      <c r="P8118" s="134" t="str">
        <f t="shared" si="386"/>
        <v/>
      </c>
      <c r="Q8118" s="91" t="str">
        <f t="shared" si="388"/>
        <v/>
      </c>
      <c r="S8118" s="91" t="str">
        <f t="shared" si="387"/>
        <v/>
      </c>
    </row>
    <row r="8119" spans="16:19" x14ac:dyDescent="0.2">
      <c r="P8119" s="134" t="str">
        <f t="shared" si="386"/>
        <v/>
      </c>
      <c r="Q8119" s="91" t="str">
        <f t="shared" si="388"/>
        <v/>
      </c>
      <c r="S8119" s="91" t="str">
        <f t="shared" si="387"/>
        <v/>
      </c>
    </row>
    <row r="8120" spans="16:19" x14ac:dyDescent="0.2">
      <c r="P8120" s="134" t="str">
        <f t="shared" si="386"/>
        <v/>
      </c>
      <c r="Q8120" s="91" t="str">
        <f t="shared" si="388"/>
        <v/>
      </c>
      <c r="S8120" s="91" t="str">
        <f t="shared" si="387"/>
        <v/>
      </c>
    </row>
    <row r="8121" spans="16:19" x14ac:dyDescent="0.2">
      <c r="P8121" s="134" t="str">
        <f t="shared" si="386"/>
        <v/>
      </c>
      <c r="Q8121" s="91" t="str">
        <f t="shared" si="388"/>
        <v/>
      </c>
      <c r="S8121" s="91" t="str">
        <f t="shared" si="387"/>
        <v/>
      </c>
    </row>
    <row r="8122" spans="16:19" x14ac:dyDescent="0.2">
      <c r="P8122" s="134" t="str">
        <f t="shared" si="386"/>
        <v/>
      </c>
      <c r="Q8122" s="91" t="str">
        <f t="shared" si="388"/>
        <v/>
      </c>
      <c r="S8122" s="91" t="str">
        <f t="shared" si="387"/>
        <v/>
      </c>
    </row>
    <row r="8123" spans="16:19" x14ac:dyDescent="0.2">
      <c r="P8123" s="134" t="str">
        <f t="shared" si="386"/>
        <v/>
      </c>
      <c r="Q8123" s="91" t="str">
        <f t="shared" si="388"/>
        <v/>
      </c>
      <c r="S8123" s="91" t="str">
        <f t="shared" si="387"/>
        <v/>
      </c>
    </row>
    <row r="8124" spans="16:19" x14ac:dyDescent="0.2">
      <c r="P8124" s="134" t="str">
        <f t="shared" si="386"/>
        <v/>
      </c>
      <c r="Q8124" s="91" t="str">
        <f t="shared" si="388"/>
        <v/>
      </c>
      <c r="S8124" s="91" t="str">
        <f t="shared" si="387"/>
        <v/>
      </c>
    </row>
    <row r="8125" spans="16:19" x14ac:dyDescent="0.2">
      <c r="P8125" s="134" t="str">
        <f t="shared" si="386"/>
        <v/>
      </c>
      <c r="Q8125" s="91" t="str">
        <f t="shared" si="388"/>
        <v/>
      </c>
      <c r="S8125" s="91" t="str">
        <f t="shared" si="387"/>
        <v/>
      </c>
    </row>
    <row r="8126" spans="16:19" x14ac:dyDescent="0.2">
      <c r="P8126" s="134" t="str">
        <f t="shared" si="386"/>
        <v/>
      </c>
      <c r="Q8126" s="91" t="str">
        <f t="shared" si="388"/>
        <v/>
      </c>
      <c r="S8126" s="91" t="str">
        <f t="shared" si="387"/>
        <v/>
      </c>
    </row>
    <row r="8127" spans="16:19" x14ac:dyDescent="0.2">
      <c r="P8127" s="134" t="str">
        <f t="shared" si="386"/>
        <v/>
      </c>
      <c r="Q8127" s="91" t="str">
        <f t="shared" si="388"/>
        <v/>
      </c>
      <c r="S8127" s="91" t="str">
        <f t="shared" si="387"/>
        <v/>
      </c>
    </row>
    <row r="8128" spans="16:19" x14ac:dyDescent="0.2">
      <c r="P8128" s="134" t="str">
        <f t="shared" si="386"/>
        <v/>
      </c>
      <c r="Q8128" s="91" t="str">
        <f t="shared" si="388"/>
        <v/>
      </c>
      <c r="S8128" s="91" t="str">
        <f t="shared" si="387"/>
        <v/>
      </c>
    </row>
    <row r="8129" spans="16:19" x14ac:dyDescent="0.2">
      <c r="P8129" s="134" t="str">
        <f t="shared" si="386"/>
        <v/>
      </c>
      <c r="Q8129" s="91" t="str">
        <f t="shared" si="388"/>
        <v/>
      </c>
      <c r="S8129" s="91" t="str">
        <f t="shared" si="387"/>
        <v/>
      </c>
    </row>
    <row r="8130" spans="16:19" x14ac:dyDescent="0.2">
      <c r="P8130" s="134" t="str">
        <f t="shared" si="386"/>
        <v/>
      </c>
      <c r="Q8130" s="91" t="str">
        <f t="shared" si="388"/>
        <v/>
      </c>
      <c r="S8130" s="91" t="str">
        <f t="shared" si="387"/>
        <v/>
      </c>
    </row>
    <row r="8131" spans="16:19" x14ac:dyDescent="0.2">
      <c r="P8131" s="134" t="str">
        <f t="shared" ref="P8131:P8194" si="389">IF(A8131="","",1)</f>
        <v/>
      </c>
      <c r="Q8131" s="91" t="str">
        <f t="shared" si="388"/>
        <v/>
      </c>
      <c r="S8131" s="91" t="str">
        <f t="shared" ref="S8131:S8194" si="390">IF(T8131="AGENT",2,"")&amp;IF(T8131="CLIENT",1,"")</f>
        <v/>
      </c>
    </row>
    <row r="8132" spans="16:19" x14ac:dyDescent="0.2">
      <c r="P8132" s="134" t="str">
        <f t="shared" si="389"/>
        <v/>
      </c>
      <c r="Q8132" s="91" t="str">
        <f t="shared" ref="Q8132:Q8195" si="391">IF(OR(L8132="TROP CHER ALL IN", L8132="TROP CHER FOB", L8132="TROP CHER FRET", L8132="REP HORS DELAIS", L8132="PDT NON ADAPTE", L8132="CDE ANNULEE", L8132="AUTRE"),1, "")</f>
        <v/>
      </c>
      <c r="S8132" s="91" t="str">
        <f t="shared" si="390"/>
        <v/>
      </c>
    </row>
    <row r="8133" spans="16:19" x14ac:dyDescent="0.2">
      <c r="P8133" s="134" t="str">
        <f t="shared" si="389"/>
        <v/>
      </c>
      <c r="Q8133" s="91" t="str">
        <f t="shared" si="391"/>
        <v/>
      </c>
      <c r="S8133" s="91" t="str">
        <f t="shared" si="390"/>
        <v/>
      </c>
    </row>
    <row r="8134" spans="16:19" x14ac:dyDescent="0.2">
      <c r="P8134" s="134" t="str">
        <f t="shared" si="389"/>
        <v/>
      </c>
      <c r="Q8134" s="91" t="str">
        <f t="shared" si="391"/>
        <v/>
      </c>
      <c r="S8134" s="91" t="str">
        <f t="shared" si="390"/>
        <v/>
      </c>
    </row>
    <row r="8135" spans="16:19" x14ac:dyDescent="0.2">
      <c r="P8135" s="134" t="str">
        <f t="shared" si="389"/>
        <v/>
      </c>
      <c r="Q8135" s="91" t="str">
        <f t="shared" si="391"/>
        <v/>
      </c>
      <c r="S8135" s="91" t="str">
        <f t="shared" si="390"/>
        <v/>
      </c>
    </row>
    <row r="8136" spans="16:19" x14ac:dyDescent="0.2">
      <c r="P8136" s="134" t="str">
        <f t="shared" si="389"/>
        <v/>
      </c>
      <c r="Q8136" s="91" t="str">
        <f t="shared" si="391"/>
        <v/>
      </c>
      <c r="S8136" s="91" t="str">
        <f t="shared" si="390"/>
        <v/>
      </c>
    </row>
    <row r="8137" spans="16:19" x14ac:dyDescent="0.2">
      <c r="P8137" s="134" t="str">
        <f t="shared" si="389"/>
        <v/>
      </c>
      <c r="Q8137" s="91" t="str">
        <f t="shared" si="391"/>
        <v/>
      </c>
      <c r="S8137" s="91" t="str">
        <f t="shared" si="390"/>
        <v/>
      </c>
    </row>
    <row r="8138" spans="16:19" x14ac:dyDescent="0.2">
      <c r="P8138" s="134" t="str">
        <f t="shared" si="389"/>
        <v/>
      </c>
      <c r="Q8138" s="91" t="str">
        <f t="shared" si="391"/>
        <v/>
      </c>
      <c r="S8138" s="91" t="str">
        <f t="shared" si="390"/>
        <v/>
      </c>
    </row>
    <row r="8139" spans="16:19" x14ac:dyDescent="0.2">
      <c r="P8139" s="134" t="str">
        <f t="shared" si="389"/>
        <v/>
      </c>
      <c r="Q8139" s="91" t="str">
        <f t="shared" si="391"/>
        <v/>
      </c>
      <c r="S8139" s="91" t="str">
        <f t="shared" si="390"/>
        <v/>
      </c>
    </row>
    <row r="8140" spans="16:19" x14ac:dyDescent="0.2">
      <c r="P8140" s="134" t="str">
        <f t="shared" si="389"/>
        <v/>
      </c>
      <c r="Q8140" s="91" t="str">
        <f t="shared" si="391"/>
        <v/>
      </c>
      <c r="S8140" s="91" t="str">
        <f t="shared" si="390"/>
        <v/>
      </c>
    </row>
    <row r="8141" spans="16:19" x14ac:dyDescent="0.2">
      <c r="P8141" s="134" t="str">
        <f t="shared" si="389"/>
        <v/>
      </c>
      <c r="Q8141" s="91" t="str">
        <f t="shared" si="391"/>
        <v/>
      </c>
      <c r="S8141" s="91" t="str">
        <f t="shared" si="390"/>
        <v/>
      </c>
    </row>
    <row r="8142" spans="16:19" x14ac:dyDescent="0.2">
      <c r="P8142" s="134" t="str">
        <f t="shared" si="389"/>
        <v/>
      </c>
      <c r="Q8142" s="91" t="str">
        <f t="shared" si="391"/>
        <v/>
      </c>
      <c r="S8142" s="91" t="str">
        <f t="shared" si="390"/>
        <v/>
      </c>
    </row>
    <row r="8143" spans="16:19" x14ac:dyDescent="0.2">
      <c r="P8143" s="134" t="str">
        <f t="shared" si="389"/>
        <v/>
      </c>
      <c r="Q8143" s="91" t="str">
        <f t="shared" si="391"/>
        <v/>
      </c>
      <c r="S8143" s="91" t="str">
        <f t="shared" si="390"/>
        <v/>
      </c>
    </row>
    <row r="8144" spans="16:19" x14ac:dyDescent="0.2">
      <c r="P8144" s="134" t="str">
        <f t="shared" si="389"/>
        <v/>
      </c>
      <c r="Q8144" s="91" t="str">
        <f t="shared" si="391"/>
        <v/>
      </c>
      <c r="S8144" s="91" t="str">
        <f t="shared" si="390"/>
        <v/>
      </c>
    </row>
    <row r="8145" spans="16:19" x14ac:dyDescent="0.2">
      <c r="P8145" s="134" t="str">
        <f t="shared" si="389"/>
        <v/>
      </c>
      <c r="Q8145" s="91" t="str">
        <f t="shared" si="391"/>
        <v/>
      </c>
      <c r="S8145" s="91" t="str">
        <f t="shared" si="390"/>
        <v/>
      </c>
    </row>
    <row r="8146" spans="16:19" x14ac:dyDescent="0.2">
      <c r="P8146" s="134" t="str">
        <f t="shared" si="389"/>
        <v/>
      </c>
      <c r="Q8146" s="91" t="str">
        <f t="shared" si="391"/>
        <v/>
      </c>
      <c r="S8146" s="91" t="str">
        <f t="shared" si="390"/>
        <v/>
      </c>
    </row>
    <row r="8147" spans="16:19" x14ac:dyDescent="0.2">
      <c r="P8147" s="134" t="str">
        <f t="shared" si="389"/>
        <v/>
      </c>
      <c r="Q8147" s="91" t="str">
        <f t="shared" si="391"/>
        <v/>
      </c>
      <c r="S8147" s="91" t="str">
        <f t="shared" si="390"/>
        <v/>
      </c>
    </row>
    <row r="8148" spans="16:19" x14ac:dyDescent="0.2">
      <c r="P8148" s="134" t="str">
        <f t="shared" si="389"/>
        <v/>
      </c>
      <c r="Q8148" s="91" t="str">
        <f t="shared" si="391"/>
        <v/>
      </c>
      <c r="S8148" s="91" t="str">
        <f t="shared" si="390"/>
        <v/>
      </c>
    </row>
    <row r="8149" spans="16:19" x14ac:dyDescent="0.2">
      <c r="P8149" s="134" t="str">
        <f t="shared" si="389"/>
        <v/>
      </c>
      <c r="Q8149" s="91" t="str">
        <f t="shared" si="391"/>
        <v/>
      </c>
      <c r="S8149" s="91" t="str">
        <f t="shared" si="390"/>
        <v/>
      </c>
    </row>
    <row r="8150" spans="16:19" x14ac:dyDescent="0.2">
      <c r="P8150" s="134" t="str">
        <f t="shared" si="389"/>
        <v/>
      </c>
      <c r="Q8150" s="91" t="str">
        <f t="shared" si="391"/>
        <v/>
      </c>
      <c r="S8150" s="91" t="str">
        <f t="shared" si="390"/>
        <v/>
      </c>
    </row>
    <row r="8151" spans="16:19" x14ac:dyDescent="0.2">
      <c r="P8151" s="134" t="str">
        <f t="shared" si="389"/>
        <v/>
      </c>
      <c r="Q8151" s="91" t="str">
        <f t="shared" si="391"/>
        <v/>
      </c>
      <c r="S8151" s="91" t="str">
        <f t="shared" si="390"/>
        <v/>
      </c>
    </row>
    <row r="8152" spans="16:19" x14ac:dyDescent="0.2">
      <c r="P8152" s="134" t="str">
        <f t="shared" si="389"/>
        <v/>
      </c>
      <c r="Q8152" s="91" t="str">
        <f t="shared" si="391"/>
        <v/>
      </c>
      <c r="S8152" s="91" t="str">
        <f t="shared" si="390"/>
        <v/>
      </c>
    </row>
    <row r="8153" spans="16:19" x14ac:dyDescent="0.2">
      <c r="P8153" s="134" t="str">
        <f t="shared" si="389"/>
        <v/>
      </c>
      <c r="Q8153" s="91" t="str">
        <f t="shared" si="391"/>
        <v/>
      </c>
      <c r="S8153" s="91" t="str">
        <f t="shared" si="390"/>
        <v/>
      </c>
    </row>
    <row r="8154" spans="16:19" x14ac:dyDescent="0.2">
      <c r="P8154" s="134" t="str">
        <f t="shared" si="389"/>
        <v/>
      </c>
      <c r="Q8154" s="91" t="str">
        <f t="shared" si="391"/>
        <v/>
      </c>
      <c r="S8154" s="91" t="str">
        <f t="shared" si="390"/>
        <v/>
      </c>
    </row>
    <row r="8155" spans="16:19" x14ac:dyDescent="0.2">
      <c r="P8155" s="134" t="str">
        <f t="shared" si="389"/>
        <v/>
      </c>
      <c r="Q8155" s="91" t="str">
        <f t="shared" si="391"/>
        <v/>
      </c>
      <c r="S8155" s="91" t="str">
        <f t="shared" si="390"/>
        <v/>
      </c>
    </row>
    <row r="8156" spans="16:19" x14ac:dyDescent="0.2">
      <c r="P8156" s="134" t="str">
        <f t="shared" si="389"/>
        <v/>
      </c>
      <c r="Q8156" s="91" t="str">
        <f t="shared" si="391"/>
        <v/>
      </c>
      <c r="S8156" s="91" t="str">
        <f t="shared" si="390"/>
        <v/>
      </c>
    </row>
    <row r="8157" spans="16:19" x14ac:dyDescent="0.2">
      <c r="P8157" s="134" t="str">
        <f t="shared" si="389"/>
        <v/>
      </c>
      <c r="Q8157" s="91" t="str">
        <f t="shared" si="391"/>
        <v/>
      </c>
      <c r="S8157" s="91" t="str">
        <f t="shared" si="390"/>
        <v/>
      </c>
    </row>
    <row r="8158" spans="16:19" x14ac:dyDescent="0.2">
      <c r="P8158" s="134" t="str">
        <f t="shared" si="389"/>
        <v/>
      </c>
      <c r="Q8158" s="91" t="str">
        <f t="shared" si="391"/>
        <v/>
      </c>
      <c r="S8158" s="91" t="str">
        <f t="shared" si="390"/>
        <v/>
      </c>
    </row>
    <row r="8159" spans="16:19" x14ac:dyDescent="0.2">
      <c r="P8159" s="134" t="str">
        <f t="shared" si="389"/>
        <v/>
      </c>
      <c r="Q8159" s="91" t="str">
        <f t="shared" si="391"/>
        <v/>
      </c>
      <c r="S8159" s="91" t="str">
        <f t="shared" si="390"/>
        <v/>
      </c>
    </row>
    <row r="8160" spans="16:19" x14ac:dyDescent="0.2">
      <c r="P8160" s="134" t="str">
        <f t="shared" si="389"/>
        <v/>
      </c>
      <c r="Q8160" s="91" t="str">
        <f t="shared" si="391"/>
        <v/>
      </c>
      <c r="S8160" s="91" t="str">
        <f t="shared" si="390"/>
        <v/>
      </c>
    </row>
    <row r="8161" spans="16:19" x14ac:dyDescent="0.2">
      <c r="P8161" s="134" t="str">
        <f t="shared" si="389"/>
        <v/>
      </c>
      <c r="Q8161" s="91" t="str">
        <f t="shared" si="391"/>
        <v/>
      </c>
      <c r="S8161" s="91" t="str">
        <f t="shared" si="390"/>
        <v/>
      </c>
    </row>
    <row r="8162" spans="16:19" x14ac:dyDescent="0.2">
      <c r="P8162" s="134" t="str">
        <f t="shared" si="389"/>
        <v/>
      </c>
      <c r="Q8162" s="91" t="str">
        <f t="shared" si="391"/>
        <v/>
      </c>
      <c r="S8162" s="91" t="str">
        <f t="shared" si="390"/>
        <v/>
      </c>
    </row>
    <row r="8163" spans="16:19" x14ac:dyDescent="0.2">
      <c r="P8163" s="134" t="str">
        <f t="shared" si="389"/>
        <v/>
      </c>
      <c r="Q8163" s="91" t="str">
        <f t="shared" si="391"/>
        <v/>
      </c>
      <c r="S8163" s="91" t="str">
        <f t="shared" si="390"/>
        <v/>
      </c>
    </row>
    <row r="8164" spans="16:19" x14ac:dyDescent="0.2">
      <c r="P8164" s="134" t="str">
        <f t="shared" si="389"/>
        <v/>
      </c>
      <c r="Q8164" s="91" t="str">
        <f t="shared" si="391"/>
        <v/>
      </c>
      <c r="S8164" s="91" t="str">
        <f t="shared" si="390"/>
        <v/>
      </c>
    </row>
    <row r="8165" spans="16:19" x14ac:dyDescent="0.2">
      <c r="P8165" s="134" t="str">
        <f t="shared" si="389"/>
        <v/>
      </c>
      <c r="Q8165" s="91" t="str">
        <f t="shared" si="391"/>
        <v/>
      </c>
      <c r="S8165" s="91" t="str">
        <f t="shared" si="390"/>
        <v/>
      </c>
    </row>
    <row r="8166" spans="16:19" x14ac:dyDescent="0.2">
      <c r="P8166" s="134" t="str">
        <f t="shared" si="389"/>
        <v/>
      </c>
      <c r="Q8166" s="91" t="str">
        <f t="shared" si="391"/>
        <v/>
      </c>
      <c r="S8166" s="91" t="str">
        <f t="shared" si="390"/>
        <v/>
      </c>
    </row>
    <row r="8167" spans="16:19" x14ac:dyDescent="0.2">
      <c r="P8167" s="134" t="str">
        <f t="shared" si="389"/>
        <v/>
      </c>
      <c r="Q8167" s="91" t="str">
        <f t="shared" si="391"/>
        <v/>
      </c>
      <c r="S8167" s="91" t="str">
        <f t="shared" si="390"/>
        <v/>
      </c>
    </row>
    <row r="8168" spans="16:19" x14ac:dyDescent="0.2">
      <c r="P8168" s="134" t="str">
        <f t="shared" si="389"/>
        <v/>
      </c>
      <c r="Q8168" s="91" t="str">
        <f t="shared" si="391"/>
        <v/>
      </c>
      <c r="S8168" s="91" t="str">
        <f t="shared" si="390"/>
        <v/>
      </c>
    </row>
    <row r="8169" spans="16:19" x14ac:dyDescent="0.2">
      <c r="P8169" s="134" t="str">
        <f t="shared" si="389"/>
        <v/>
      </c>
      <c r="Q8169" s="91" t="str">
        <f t="shared" si="391"/>
        <v/>
      </c>
      <c r="S8169" s="91" t="str">
        <f t="shared" si="390"/>
        <v/>
      </c>
    </row>
    <row r="8170" spans="16:19" x14ac:dyDescent="0.2">
      <c r="P8170" s="134" t="str">
        <f t="shared" si="389"/>
        <v/>
      </c>
      <c r="Q8170" s="91" t="str">
        <f t="shared" si="391"/>
        <v/>
      </c>
      <c r="S8170" s="91" t="str">
        <f t="shared" si="390"/>
        <v/>
      </c>
    </row>
    <row r="8171" spans="16:19" x14ac:dyDescent="0.2">
      <c r="P8171" s="134" t="str">
        <f t="shared" si="389"/>
        <v/>
      </c>
      <c r="Q8171" s="91" t="str">
        <f t="shared" si="391"/>
        <v/>
      </c>
      <c r="S8171" s="91" t="str">
        <f t="shared" si="390"/>
        <v/>
      </c>
    </row>
    <row r="8172" spans="16:19" x14ac:dyDescent="0.2">
      <c r="P8172" s="134" t="str">
        <f t="shared" si="389"/>
        <v/>
      </c>
      <c r="Q8172" s="91" t="str">
        <f t="shared" si="391"/>
        <v/>
      </c>
      <c r="S8172" s="91" t="str">
        <f t="shared" si="390"/>
        <v/>
      </c>
    </row>
    <row r="8173" spans="16:19" x14ac:dyDescent="0.2">
      <c r="P8173" s="134" t="str">
        <f t="shared" si="389"/>
        <v/>
      </c>
      <c r="Q8173" s="91" t="str">
        <f t="shared" si="391"/>
        <v/>
      </c>
      <c r="S8173" s="91" t="str">
        <f t="shared" si="390"/>
        <v/>
      </c>
    </row>
    <row r="8174" spans="16:19" x14ac:dyDescent="0.2">
      <c r="P8174" s="134" t="str">
        <f t="shared" si="389"/>
        <v/>
      </c>
      <c r="Q8174" s="91" t="str">
        <f t="shared" si="391"/>
        <v/>
      </c>
      <c r="S8174" s="91" t="str">
        <f t="shared" si="390"/>
        <v/>
      </c>
    </row>
    <row r="8175" spans="16:19" x14ac:dyDescent="0.2">
      <c r="P8175" s="134" t="str">
        <f t="shared" si="389"/>
        <v/>
      </c>
      <c r="Q8175" s="91" t="str">
        <f t="shared" si="391"/>
        <v/>
      </c>
      <c r="S8175" s="91" t="str">
        <f t="shared" si="390"/>
        <v/>
      </c>
    </row>
    <row r="8176" spans="16:19" x14ac:dyDescent="0.2">
      <c r="P8176" s="134" t="str">
        <f t="shared" si="389"/>
        <v/>
      </c>
      <c r="Q8176" s="91" t="str">
        <f t="shared" si="391"/>
        <v/>
      </c>
      <c r="S8176" s="91" t="str">
        <f t="shared" si="390"/>
        <v/>
      </c>
    </row>
    <row r="8177" spans="16:19" x14ac:dyDescent="0.2">
      <c r="P8177" s="134" t="str">
        <f t="shared" si="389"/>
        <v/>
      </c>
      <c r="Q8177" s="91" t="str">
        <f t="shared" si="391"/>
        <v/>
      </c>
      <c r="S8177" s="91" t="str">
        <f t="shared" si="390"/>
        <v/>
      </c>
    </row>
    <row r="8178" spans="16:19" x14ac:dyDescent="0.2">
      <c r="P8178" s="134" t="str">
        <f t="shared" si="389"/>
        <v/>
      </c>
      <c r="Q8178" s="91" t="str">
        <f t="shared" si="391"/>
        <v/>
      </c>
      <c r="S8178" s="91" t="str">
        <f t="shared" si="390"/>
        <v/>
      </c>
    </row>
    <row r="8179" spans="16:19" x14ac:dyDescent="0.2">
      <c r="P8179" s="134" t="str">
        <f t="shared" si="389"/>
        <v/>
      </c>
      <c r="Q8179" s="91" t="str">
        <f t="shared" si="391"/>
        <v/>
      </c>
      <c r="S8179" s="91" t="str">
        <f t="shared" si="390"/>
        <v/>
      </c>
    </row>
    <row r="8180" spans="16:19" x14ac:dyDescent="0.2">
      <c r="P8180" s="134" t="str">
        <f t="shared" si="389"/>
        <v/>
      </c>
      <c r="Q8180" s="91" t="str">
        <f t="shared" si="391"/>
        <v/>
      </c>
      <c r="S8180" s="91" t="str">
        <f t="shared" si="390"/>
        <v/>
      </c>
    </row>
    <row r="8181" spans="16:19" x14ac:dyDescent="0.2">
      <c r="P8181" s="134" t="str">
        <f t="shared" si="389"/>
        <v/>
      </c>
      <c r="Q8181" s="91" t="str">
        <f t="shared" si="391"/>
        <v/>
      </c>
      <c r="S8181" s="91" t="str">
        <f t="shared" si="390"/>
        <v/>
      </c>
    </row>
    <row r="8182" spans="16:19" x14ac:dyDescent="0.2">
      <c r="P8182" s="134" t="str">
        <f t="shared" si="389"/>
        <v/>
      </c>
      <c r="Q8182" s="91" t="str">
        <f t="shared" si="391"/>
        <v/>
      </c>
      <c r="S8182" s="91" t="str">
        <f t="shared" si="390"/>
        <v/>
      </c>
    </row>
    <row r="8183" spans="16:19" x14ac:dyDescent="0.2">
      <c r="P8183" s="134" t="str">
        <f t="shared" si="389"/>
        <v/>
      </c>
      <c r="Q8183" s="91" t="str">
        <f t="shared" si="391"/>
        <v/>
      </c>
      <c r="S8183" s="91" t="str">
        <f t="shared" si="390"/>
        <v/>
      </c>
    </row>
    <row r="8184" spans="16:19" x14ac:dyDescent="0.2">
      <c r="P8184" s="134" t="str">
        <f t="shared" si="389"/>
        <v/>
      </c>
      <c r="Q8184" s="91" t="str">
        <f t="shared" si="391"/>
        <v/>
      </c>
      <c r="S8184" s="91" t="str">
        <f t="shared" si="390"/>
        <v/>
      </c>
    </row>
    <row r="8185" spans="16:19" x14ac:dyDescent="0.2">
      <c r="P8185" s="134" t="str">
        <f t="shared" si="389"/>
        <v/>
      </c>
      <c r="Q8185" s="91" t="str">
        <f t="shared" si="391"/>
        <v/>
      </c>
      <c r="S8185" s="91" t="str">
        <f t="shared" si="390"/>
        <v/>
      </c>
    </row>
    <row r="8186" spans="16:19" x14ac:dyDescent="0.2">
      <c r="P8186" s="134" t="str">
        <f t="shared" si="389"/>
        <v/>
      </c>
      <c r="Q8186" s="91" t="str">
        <f t="shared" si="391"/>
        <v/>
      </c>
      <c r="S8186" s="91" t="str">
        <f t="shared" si="390"/>
        <v/>
      </c>
    </row>
    <row r="8187" spans="16:19" x14ac:dyDescent="0.2">
      <c r="P8187" s="134" t="str">
        <f t="shared" si="389"/>
        <v/>
      </c>
      <c r="Q8187" s="91" t="str">
        <f t="shared" si="391"/>
        <v/>
      </c>
      <c r="S8187" s="91" t="str">
        <f t="shared" si="390"/>
        <v/>
      </c>
    </row>
    <row r="8188" spans="16:19" x14ac:dyDescent="0.2">
      <c r="P8188" s="134" t="str">
        <f t="shared" si="389"/>
        <v/>
      </c>
      <c r="Q8188" s="91" t="str">
        <f t="shared" si="391"/>
        <v/>
      </c>
      <c r="S8188" s="91" t="str">
        <f t="shared" si="390"/>
        <v/>
      </c>
    </row>
    <row r="8189" spans="16:19" x14ac:dyDescent="0.2">
      <c r="P8189" s="134" t="str">
        <f t="shared" si="389"/>
        <v/>
      </c>
      <c r="Q8189" s="91" t="str">
        <f t="shared" si="391"/>
        <v/>
      </c>
      <c r="S8189" s="91" t="str">
        <f t="shared" si="390"/>
        <v/>
      </c>
    </row>
    <row r="8190" spans="16:19" x14ac:dyDescent="0.2">
      <c r="P8190" s="134" t="str">
        <f t="shared" si="389"/>
        <v/>
      </c>
      <c r="Q8190" s="91" t="str">
        <f t="shared" si="391"/>
        <v/>
      </c>
      <c r="S8190" s="91" t="str">
        <f t="shared" si="390"/>
        <v/>
      </c>
    </row>
    <row r="8191" spans="16:19" x14ac:dyDescent="0.2">
      <c r="P8191" s="134" t="str">
        <f t="shared" si="389"/>
        <v/>
      </c>
      <c r="Q8191" s="91" t="str">
        <f t="shared" si="391"/>
        <v/>
      </c>
      <c r="S8191" s="91" t="str">
        <f t="shared" si="390"/>
        <v/>
      </c>
    </row>
    <row r="8192" spans="16:19" x14ac:dyDescent="0.2">
      <c r="P8192" s="134" t="str">
        <f t="shared" si="389"/>
        <v/>
      </c>
      <c r="Q8192" s="91" t="str">
        <f t="shared" si="391"/>
        <v/>
      </c>
      <c r="S8192" s="91" t="str">
        <f t="shared" si="390"/>
        <v/>
      </c>
    </row>
    <row r="8193" spans="16:19" x14ac:dyDescent="0.2">
      <c r="P8193" s="134" t="str">
        <f t="shared" si="389"/>
        <v/>
      </c>
      <c r="Q8193" s="91" t="str">
        <f t="shared" si="391"/>
        <v/>
      </c>
      <c r="S8193" s="91" t="str">
        <f t="shared" si="390"/>
        <v/>
      </c>
    </row>
    <row r="8194" spans="16:19" x14ac:dyDescent="0.2">
      <c r="P8194" s="134" t="str">
        <f t="shared" si="389"/>
        <v/>
      </c>
      <c r="Q8194" s="91" t="str">
        <f t="shared" si="391"/>
        <v/>
      </c>
      <c r="S8194" s="91" t="str">
        <f t="shared" si="390"/>
        <v/>
      </c>
    </row>
    <row r="8195" spans="16:19" x14ac:dyDescent="0.2">
      <c r="P8195" s="134" t="str">
        <f t="shared" ref="P8195:P8258" si="392">IF(A8195="","",1)</f>
        <v/>
      </c>
      <c r="Q8195" s="91" t="str">
        <f t="shared" si="391"/>
        <v/>
      </c>
      <c r="S8195" s="91" t="str">
        <f t="shared" ref="S8195:S8258" si="393">IF(T8195="AGENT",2,"")&amp;IF(T8195="CLIENT",1,"")</f>
        <v/>
      </c>
    </row>
    <row r="8196" spans="16:19" x14ac:dyDescent="0.2">
      <c r="P8196" s="134" t="str">
        <f t="shared" si="392"/>
        <v/>
      </c>
      <c r="Q8196" s="91" t="str">
        <f t="shared" ref="Q8196:Q8259" si="394">IF(OR(L8196="TROP CHER ALL IN", L8196="TROP CHER FOB", L8196="TROP CHER FRET", L8196="REP HORS DELAIS", L8196="PDT NON ADAPTE", L8196="CDE ANNULEE", L8196="AUTRE"),1, "")</f>
        <v/>
      </c>
      <c r="S8196" s="91" t="str">
        <f t="shared" si="393"/>
        <v/>
      </c>
    </row>
    <row r="8197" spans="16:19" x14ac:dyDescent="0.2">
      <c r="P8197" s="134" t="str">
        <f t="shared" si="392"/>
        <v/>
      </c>
      <c r="Q8197" s="91" t="str">
        <f t="shared" si="394"/>
        <v/>
      </c>
      <c r="S8197" s="91" t="str">
        <f t="shared" si="393"/>
        <v/>
      </c>
    </row>
    <row r="8198" spans="16:19" x14ac:dyDescent="0.2">
      <c r="P8198" s="134" t="str">
        <f t="shared" si="392"/>
        <v/>
      </c>
      <c r="Q8198" s="91" t="str">
        <f t="shared" si="394"/>
        <v/>
      </c>
      <c r="S8198" s="91" t="str">
        <f t="shared" si="393"/>
        <v/>
      </c>
    </row>
    <row r="8199" spans="16:19" x14ac:dyDescent="0.2">
      <c r="P8199" s="134" t="str">
        <f t="shared" si="392"/>
        <v/>
      </c>
      <c r="Q8199" s="91" t="str">
        <f t="shared" si="394"/>
        <v/>
      </c>
      <c r="S8199" s="91" t="str">
        <f t="shared" si="393"/>
        <v/>
      </c>
    </row>
    <row r="8200" spans="16:19" x14ac:dyDescent="0.2">
      <c r="P8200" s="134" t="str">
        <f t="shared" si="392"/>
        <v/>
      </c>
      <c r="Q8200" s="91" t="str">
        <f t="shared" si="394"/>
        <v/>
      </c>
      <c r="S8200" s="91" t="str">
        <f t="shared" si="393"/>
        <v/>
      </c>
    </row>
    <row r="8201" spans="16:19" x14ac:dyDescent="0.2">
      <c r="P8201" s="134" t="str">
        <f t="shared" si="392"/>
        <v/>
      </c>
      <c r="Q8201" s="91" t="str">
        <f t="shared" si="394"/>
        <v/>
      </c>
      <c r="S8201" s="91" t="str">
        <f t="shared" si="393"/>
        <v/>
      </c>
    </row>
    <row r="8202" spans="16:19" x14ac:dyDescent="0.2">
      <c r="P8202" s="134" t="str">
        <f t="shared" si="392"/>
        <v/>
      </c>
      <c r="Q8202" s="91" t="str">
        <f t="shared" si="394"/>
        <v/>
      </c>
      <c r="S8202" s="91" t="str">
        <f t="shared" si="393"/>
        <v/>
      </c>
    </row>
    <row r="8203" spans="16:19" x14ac:dyDescent="0.2">
      <c r="P8203" s="134" t="str">
        <f t="shared" si="392"/>
        <v/>
      </c>
      <c r="Q8203" s="91" t="str">
        <f t="shared" si="394"/>
        <v/>
      </c>
      <c r="S8203" s="91" t="str">
        <f t="shared" si="393"/>
        <v/>
      </c>
    </row>
    <row r="8204" spans="16:19" x14ac:dyDescent="0.2">
      <c r="P8204" s="134" t="str">
        <f t="shared" si="392"/>
        <v/>
      </c>
      <c r="Q8204" s="91" t="str">
        <f t="shared" si="394"/>
        <v/>
      </c>
      <c r="S8204" s="91" t="str">
        <f t="shared" si="393"/>
        <v/>
      </c>
    </row>
    <row r="8205" spans="16:19" x14ac:dyDescent="0.2">
      <c r="P8205" s="134" t="str">
        <f t="shared" si="392"/>
        <v/>
      </c>
      <c r="Q8205" s="91" t="str">
        <f t="shared" si="394"/>
        <v/>
      </c>
      <c r="S8205" s="91" t="str">
        <f t="shared" si="393"/>
        <v/>
      </c>
    </row>
    <row r="8206" spans="16:19" x14ac:dyDescent="0.2">
      <c r="P8206" s="134" t="str">
        <f t="shared" si="392"/>
        <v/>
      </c>
      <c r="Q8206" s="91" t="str">
        <f t="shared" si="394"/>
        <v/>
      </c>
      <c r="S8206" s="91" t="str">
        <f t="shared" si="393"/>
        <v/>
      </c>
    </row>
    <row r="8207" spans="16:19" x14ac:dyDescent="0.2">
      <c r="P8207" s="134" t="str">
        <f t="shared" si="392"/>
        <v/>
      </c>
      <c r="Q8207" s="91" t="str">
        <f t="shared" si="394"/>
        <v/>
      </c>
      <c r="S8207" s="91" t="str">
        <f t="shared" si="393"/>
        <v/>
      </c>
    </row>
    <row r="8208" spans="16:19" x14ac:dyDescent="0.2">
      <c r="P8208" s="134" t="str">
        <f t="shared" si="392"/>
        <v/>
      </c>
      <c r="Q8208" s="91" t="str">
        <f t="shared" si="394"/>
        <v/>
      </c>
      <c r="S8208" s="91" t="str">
        <f t="shared" si="393"/>
        <v/>
      </c>
    </row>
    <row r="8209" spans="16:19" x14ac:dyDescent="0.2">
      <c r="P8209" s="134" t="str">
        <f t="shared" si="392"/>
        <v/>
      </c>
      <c r="Q8209" s="91" t="str">
        <f t="shared" si="394"/>
        <v/>
      </c>
      <c r="S8209" s="91" t="str">
        <f t="shared" si="393"/>
        <v/>
      </c>
    </row>
    <row r="8210" spans="16:19" x14ac:dyDescent="0.2">
      <c r="P8210" s="134" t="str">
        <f t="shared" si="392"/>
        <v/>
      </c>
      <c r="Q8210" s="91" t="str">
        <f t="shared" si="394"/>
        <v/>
      </c>
      <c r="S8210" s="91" t="str">
        <f t="shared" si="393"/>
        <v/>
      </c>
    </row>
    <row r="8211" spans="16:19" x14ac:dyDescent="0.2">
      <c r="P8211" s="134" t="str">
        <f t="shared" si="392"/>
        <v/>
      </c>
      <c r="Q8211" s="91" t="str">
        <f t="shared" si="394"/>
        <v/>
      </c>
      <c r="S8211" s="91" t="str">
        <f t="shared" si="393"/>
        <v/>
      </c>
    </row>
    <row r="8212" spans="16:19" x14ac:dyDescent="0.2">
      <c r="P8212" s="134" t="str">
        <f t="shared" si="392"/>
        <v/>
      </c>
      <c r="Q8212" s="91" t="str">
        <f t="shared" si="394"/>
        <v/>
      </c>
      <c r="S8212" s="91" t="str">
        <f t="shared" si="393"/>
        <v/>
      </c>
    </row>
    <row r="8213" spans="16:19" x14ac:dyDescent="0.2">
      <c r="P8213" s="134" t="str">
        <f t="shared" si="392"/>
        <v/>
      </c>
      <c r="Q8213" s="91" t="str">
        <f t="shared" si="394"/>
        <v/>
      </c>
      <c r="S8213" s="91" t="str">
        <f t="shared" si="393"/>
        <v/>
      </c>
    </row>
    <row r="8214" spans="16:19" x14ac:dyDescent="0.2">
      <c r="P8214" s="134" t="str">
        <f t="shared" si="392"/>
        <v/>
      </c>
      <c r="Q8214" s="91" t="str">
        <f t="shared" si="394"/>
        <v/>
      </c>
      <c r="S8214" s="91" t="str">
        <f t="shared" si="393"/>
        <v/>
      </c>
    </row>
    <row r="8215" spans="16:19" x14ac:dyDescent="0.2">
      <c r="P8215" s="134" t="str">
        <f t="shared" si="392"/>
        <v/>
      </c>
      <c r="Q8215" s="91" t="str">
        <f t="shared" si="394"/>
        <v/>
      </c>
      <c r="S8215" s="91" t="str">
        <f t="shared" si="393"/>
        <v/>
      </c>
    </row>
    <row r="8216" spans="16:19" x14ac:dyDescent="0.2">
      <c r="P8216" s="134" t="str">
        <f t="shared" si="392"/>
        <v/>
      </c>
      <c r="Q8216" s="91" t="str">
        <f t="shared" si="394"/>
        <v/>
      </c>
      <c r="S8216" s="91" t="str">
        <f t="shared" si="393"/>
        <v/>
      </c>
    </row>
    <row r="8217" spans="16:19" x14ac:dyDescent="0.2">
      <c r="P8217" s="134" t="str">
        <f t="shared" si="392"/>
        <v/>
      </c>
      <c r="Q8217" s="91" t="str">
        <f t="shared" si="394"/>
        <v/>
      </c>
      <c r="S8217" s="91" t="str">
        <f t="shared" si="393"/>
        <v/>
      </c>
    </row>
    <row r="8218" spans="16:19" x14ac:dyDescent="0.2">
      <c r="P8218" s="134" t="str">
        <f t="shared" si="392"/>
        <v/>
      </c>
      <c r="Q8218" s="91" t="str">
        <f t="shared" si="394"/>
        <v/>
      </c>
      <c r="S8218" s="91" t="str">
        <f t="shared" si="393"/>
        <v/>
      </c>
    </row>
    <row r="8219" spans="16:19" x14ac:dyDescent="0.2">
      <c r="P8219" s="134" t="str">
        <f t="shared" si="392"/>
        <v/>
      </c>
      <c r="Q8219" s="91" t="str">
        <f t="shared" si="394"/>
        <v/>
      </c>
      <c r="S8219" s="91" t="str">
        <f t="shared" si="393"/>
        <v/>
      </c>
    </row>
    <row r="8220" spans="16:19" x14ac:dyDescent="0.2">
      <c r="P8220" s="134" t="str">
        <f t="shared" si="392"/>
        <v/>
      </c>
      <c r="Q8220" s="91" t="str">
        <f t="shared" si="394"/>
        <v/>
      </c>
      <c r="S8220" s="91" t="str">
        <f t="shared" si="393"/>
        <v/>
      </c>
    </row>
    <row r="8221" spans="16:19" x14ac:dyDescent="0.2">
      <c r="P8221" s="134" t="str">
        <f t="shared" si="392"/>
        <v/>
      </c>
      <c r="Q8221" s="91" t="str">
        <f t="shared" si="394"/>
        <v/>
      </c>
      <c r="S8221" s="91" t="str">
        <f t="shared" si="393"/>
        <v/>
      </c>
    </row>
    <row r="8222" spans="16:19" x14ac:dyDescent="0.2">
      <c r="P8222" s="134" t="str">
        <f t="shared" si="392"/>
        <v/>
      </c>
      <c r="Q8222" s="91" t="str">
        <f t="shared" si="394"/>
        <v/>
      </c>
      <c r="S8222" s="91" t="str">
        <f t="shared" si="393"/>
        <v/>
      </c>
    </row>
    <row r="8223" spans="16:19" x14ac:dyDescent="0.2">
      <c r="P8223" s="134" t="str">
        <f t="shared" si="392"/>
        <v/>
      </c>
      <c r="Q8223" s="91" t="str">
        <f t="shared" si="394"/>
        <v/>
      </c>
      <c r="S8223" s="91" t="str">
        <f t="shared" si="393"/>
        <v/>
      </c>
    </row>
    <row r="8224" spans="16:19" x14ac:dyDescent="0.2">
      <c r="P8224" s="134" t="str">
        <f t="shared" si="392"/>
        <v/>
      </c>
      <c r="Q8224" s="91" t="str">
        <f t="shared" si="394"/>
        <v/>
      </c>
      <c r="S8224" s="91" t="str">
        <f t="shared" si="393"/>
        <v/>
      </c>
    </row>
    <row r="8225" spans="16:19" x14ac:dyDescent="0.2">
      <c r="P8225" s="134" t="str">
        <f t="shared" si="392"/>
        <v/>
      </c>
      <c r="Q8225" s="91" t="str">
        <f t="shared" si="394"/>
        <v/>
      </c>
      <c r="S8225" s="91" t="str">
        <f t="shared" si="393"/>
        <v/>
      </c>
    </row>
    <row r="8226" spans="16:19" x14ac:dyDescent="0.2">
      <c r="P8226" s="134" t="str">
        <f t="shared" si="392"/>
        <v/>
      </c>
      <c r="Q8226" s="91" t="str">
        <f t="shared" si="394"/>
        <v/>
      </c>
      <c r="S8226" s="91" t="str">
        <f t="shared" si="393"/>
        <v/>
      </c>
    </row>
    <row r="8227" spans="16:19" x14ac:dyDescent="0.2">
      <c r="P8227" s="134" t="str">
        <f t="shared" si="392"/>
        <v/>
      </c>
      <c r="Q8227" s="91" t="str">
        <f t="shared" si="394"/>
        <v/>
      </c>
      <c r="S8227" s="91" t="str">
        <f t="shared" si="393"/>
        <v/>
      </c>
    </row>
    <row r="8228" spans="16:19" x14ac:dyDescent="0.2">
      <c r="P8228" s="134" t="str">
        <f t="shared" si="392"/>
        <v/>
      </c>
      <c r="Q8228" s="91" t="str">
        <f t="shared" si="394"/>
        <v/>
      </c>
      <c r="S8228" s="91" t="str">
        <f t="shared" si="393"/>
        <v/>
      </c>
    </row>
    <row r="8229" spans="16:19" x14ac:dyDescent="0.2">
      <c r="P8229" s="134" t="str">
        <f t="shared" si="392"/>
        <v/>
      </c>
      <c r="Q8229" s="91" t="str">
        <f t="shared" si="394"/>
        <v/>
      </c>
      <c r="S8229" s="91" t="str">
        <f t="shared" si="393"/>
        <v/>
      </c>
    </row>
    <row r="8230" spans="16:19" x14ac:dyDescent="0.2">
      <c r="P8230" s="134" t="str">
        <f t="shared" si="392"/>
        <v/>
      </c>
      <c r="Q8230" s="91" t="str">
        <f t="shared" si="394"/>
        <v/>
      </c>
      <c r="S8230" s="91" t="str">
        <f t="shared" si="393"/>
        <v/>
      </c>
    </row>
    <row r="8231" spans="16:19" x14ac:dyDescent="0.2">
      <c r="P8231" s="134" t="str">
        <f t="shared" si="392"/>
        <v/>
      </c>
      <c r="Q8231" s="91" t="str">
        <f t="shared" si="394"/>
        <v/>
      </c>
      <c r="S8231" s="91" t="str">
        <f t="shared" si="393"/>
        <v/>
      </c>
    </row>
    <row r="8232" spans="16:19" x14ac:dyDescent="0.2">
      <c r="P8232" s="134" t="str">
        <f t="shared" si="392"/>
        <v/>
      </c>
      <c r="Q8232" s="91" t="str">
        <f t="shared" si="394"/>
        <v/>
      </c>
      <c r="S8232" s="91" t="str">
        <f t="shared" si="393"/>
        <v/>
      </c>
    </row>
    <row r="8233" spans="16:19" x14ac:dyDescent="0.2">
      <c r="P8233" s="134" t="str">
        <f t="shared" si="392"/>
        <v/>
      </c>
      <c r="Q8233" s="91" t="str">
        <f t="shared" si="394"/>
        <v/>
      </c>
      <c r="S8233" s="91" t="str">
        <f t="shared" si="393"/>
        <v/>
      </c>
    </row>
    <row r="8234" spans="16:19" x14ac:dyDescent="0.2">
      <c r="P8234" s="134" t="str">
        <f t="shared" si="392"/>
        <v/>
      </c>
      <c r="Q8234" s="91" t="str">
        <f t="shared" si="394"/>
        <v/>
      </c>
      <c r="S8234" s="91" t="str">
        <f t="shared" si="393"/>
        <v/>
      </c>
    </row>
    <row r="8235" spans="16:19" x14ac:dyDescent="0.2">
      <c r="P8235" s="134" t="str">
        <f t="shared" si="392"/>
        <v/>
      </c>
      <c r="Q8235" s="91" t="str">
        <f t="shared" si="394"/>
        <v/>
      </c>
      <c r="S8235" s="91" t="str">
        <f t="shared" si="393"/>
        <v/>
      </c>
    </row>
    <row r="8236" spans="16:19" x14ac:dyDescent="0.2">
      <c r="P8236" s="134" t="str">
        <f t="shared" si="392"/>
        <v/>
      </c>
      <c r="Q8236" s="91" t="str">
        <f t="shared" si="394"/>
        <v/>
      </c>
      <c r="S8236" s="91" t="str">
        <f t="shared" si="393"/>
        <v/>
      </c>
    </row>
    <row r="8237" spans="16:19" x14ac:dyDescent="0.2">
      <c r="P8237" s="134" t="str">
        <f t="shared" si="392"/>
        <v/>
      </c>
      <c r="Q8237" s="91" t="str">
        <f t="shared" si="394"/>
        <v/>
      </c>
      <c r="S8237" s="91" t="str">
        <f t="shared" si="393"/>
        <v/>
      </c>
    </row>
    <row r="8238" spans="16:19" x14ac:dyDescent="0.2">
      <c r="P8238" s="134" t="str">
        <f t="shared" si="392"/>
        <v/>
      </c>
      <c r="Q8238" s="91" t="str">
        <f t="shared" si="394"/>
        <v/>
      </c>
      <c r="S8238" s="91" t="str">
        <f t="shared" si="393"/>
        <v/>
      </c>
    </row>
    <row r="8239" spans="16:19" x14ac:dyDescent="0.2">
      <c r="P8239" s="134" t="str">
        <f t="shared" si="392"/>
        <v/>
      </c>
      <c r="Q8239" s="91" t="str">
        <f t="shared" si="394"/>
        <v/>
      </c>
      <c r="S8239" s="91" t="str">
        <f t="shared" si="393"/>
        <v/>
      </c>
    </row>
    <row r="8240" spans="16:19" x14ac:dyDescent="0.2">
      <c r="P8240" s="134" t="str">
        <f t="shared" si="392"/>
        <v/>
      </c>
      <c r="Q8240" s="91" t="str">
        <f t="shared" si="394"/>
        <v/>
      </c>
      <c r="S8240" s="91" t="str">
        <f t="shared" si="393"/>
        <v/>
      </c>
    </row>
    <row r="8241" spans="16:19" x14ac:dyDescent="0.2">
      <c r="P8241" s="134" t="str">
        <f t="shared" si="392"/>
        <v/>
      </c>
      <c r="Q8241" s="91" t="str">
        <f t="shared" si="394"/>
        <v/>
      </c>
      <c r="S8241" s="91" t="str">
        <f t="shared" si="393"/>
        <v/>
      </c>
    </row>
    <row r="8242" spans="16:19" x14ac:dyDescent="0.2">
      <c r="P8242" s="134" t="str">
        <f t="shared" si="392"/>
        <v/>
      </c>
      <c r="Q8242" s="91" t="str">
        <f t="shared" si="394"/>
        <v/>
      </c>
      <c r="S8242" s="91" t="str">
        <f t="shared" si="393"/>
        <v/>
      </c>
    </row>
    <row r="8243" spans="16:19" x14ac:dyDescent="0.2">
      <c r="P8243" s="134" t="str">
        <f t="shared" si="392"/>
        <v/>
      </c>
      <c r="Q8243" s="91" t="str">
        <f t="shared" si="394"/>
        <v/>
      </c>
      <c r="S8243" s="91" t="str">
        <f t="shared" si="393"/>
        <v/>
      </c>
    </row>
    <row r="8244" spans="16:19" x14ac:dyDescent="0.2">
      <c r="P8244" s="134" t="str">
        <f t="shared" si="392"/>
        <v/>
      </c>
      <c r="Q8244" s="91" t="str">
        <f t="shared" si="394"/>
        <v/>
      </c>
      <c r="S8244" s="91" t="str">
        <f t="shared" si="393"/>
        <v/>
      </c>
    </row>
    <row r="8245" spans="16:19" x14ac:dyDescent="0.2">
      <c r="P8245" s="134" t="str">
        <f t="shared" si="392"/>
        <v/>
      </c>
      <c r="Q8245" s="91" t="str">
        <f t="shared" si="394"/>
        <v/>
      </c>
      <c r="S8245" s="91" t="str">
        <f t="shared" si="393"/>
        <v/>
      </c>
    </row>
    <row r="8246" spans="16:19" x14ac:dyDescent="0.2">
      <c r="P8246" s="134" t="str">
        <f t="shared" si="392"/>
        <v/>
      </c>
      <c r="Q8246" s="91" t="str">
        <f t="shared" si="394"/>
        <v/>
      </c>
      <c r="S8246" s="91" t="str">
        <f t="shared" si="393"/>
        <v/>
      </c>
    </row>
    <row r="8247" spans="16:19" x14ac:dyDescent="0.2">
      <c r="P8247" s="134" t="str">
        <f t="shared" si="392"/>
        <v/>
      </c>
      <c r="Q8247" s="91" t="str">
        <f t="shared" si="394"/>
        <v/>
      </c>
      <c r="S8247" s="91" t="str">
        <f t="shared" si="393"/>
        <v/>
      </c>
    </row>
    <row r="8248" spans="16:19" x14ac:dyDescent="0.2">
      <c r="P8248" s="134" t="str">
        <f t="shared" si="392"/>
        <v/>
      </c>
      <c r="Q8248" s="91" t="str">
        <f t="shared" si="394"/>
        <v/>
      </c>
      <c r="S8248" s="91" t="str">
        <f t="shared" si="393"/>
        <v/>
      </c>
    </row>
    <row r="8249" spans="16:19" x14ac:dyDescent="0.2">
      <c r="P8249" s="134" t="str">
        <f t="shared" si="392"/>
        <v/>
      </c>
      <c r="Q8249" s="91" t="str">
        <f t="shared" si="394"/>
        <v/>
      </c>
      <c r="S8249" s="91" t="str">
        <f t="shared" si="393"/>
        <v/>
      </c>
    </row>
    <row r="8250" spans="16:19" x14ac:dyDescent="0.2">
      <c r="P8250" s="134" t="str">
        <f t="shared" si="392"/>
        <v/>
      </c>
      <c r="Q8250" s="91" t="str">
        <f t="shared" si="394"/>
        <v/>
      </c>
      <c r="S8250" s="91" t="str">
        <f t="shared" si="393"/>
        <v/>
      </c>
    </row>
    <row r="8251" spans="16:19" x14ac:dyDescent="0.2">
      <c r="P8251" s="134" t="str">
        <f t="shared" si="392"/>
        <v/>
      </c>
      <c r="Q8251" s="91" t="str">
        <f t="shared" si="394"/>
        <v/>
      </c>
      <c r="S8251" s="91" t="str">
        <f t="shared" si="393"/>
        <v/>
      </c>
    </row>
    <row r="8252" spans="16:19" x14ac:dyDescent="0.2">
      <c r="P8252" s="134" t="str">
        <f t="shared" si="392"/>
        <v/>
      </c>
      <c r="Q8252" s="91" t="str">
        <f t="shared" si="394"/>
        <v/>
      </c>
      <c r="S8252" s="91" t="str">
        <f t="shared" si="393"/>
        <v/>
      </c>
    </row>
    <row r="8253" spans="16:19" x14ac:dyDescent="0.2">
      <c r="P8253" s="134" t="str">
        <f t="shared" si="392"/>
        <v/>
      </c>
      <c r="Q8253" s="91" t="str">
        <f t="shared" si="394"/>
        <v/>
      </c>
      <c r="S8253" s="91" t="str">
        <f t="shared" si="393"/>
        <v/>
      </c>
    </row>
    <row r="8254" spans="16:19" x14ac:dyDescent="0.2">
      <c r="P8254" s="134" t="str">
        <f t="shared" si="392"/>
        <v/>
      </c>
      <c r="Q8254" s="91" t="str">
        <f t="shared" si="394"/>
        <v/>
      </c>
      <c r="S8254" s="91" t="str">
        <f t="shared" si="393"/>
        <v/>
      </c>
    </row>
    <row r="8255" spans="16:19" x14ac:dyDescent="0.2">
      <c r="P8255" s="134" t="str">
        <f t="shared" si="392"/>
        <v/>
      </c>
      <c r="Q8255" s="91" t="str">
        <f t="shared" si="394"/>
        <v/>
      </c>
      <c r="S8255" s="91" t="str">
        <f t="shared" si="393"/>
        <v/>
      </c>
    </row>
    <row r="8256" spans="16:19" x14ac:dyDescent="0.2">
      <c r="P8256" s="134" t="str">
        <f t="shared" si="392"/>
        <v/>
      </c>
      <c r="Q8256" s="91" t="str">
        <f t="shared" si="394"/>
        <v/>
      </c>
      <c r="S8256" s="91" t="str">
        <f t="shared" si="393"/>
        <v/>
      </c>
    </row>
    <row r="8257" spans="16:19" x14ac:dyDescent="0.2">
      <c r="P8257" s="134" t="str">
        <f t="shared" si="392"/>
        <v/>
      </c>
      <c r="Q8257" s="91" t="str">
        <f t="shared" si="394"/>
        <v/>
      </c>
      <c r="S8257" s="91" t="str">
        <f t="shared" si="393"/>
        <v/>
      </c>
    </row>
    <row r="8258" spans="16:19" x14ac:dyDescent="0.2">
      <c r="P8258" s="134" t="str">
        <f t="shared" si="392"/>
        <v/>
      </c>
      <c r="Q8258" s="91" t="str">
        <f t="shared" si="394"/>
        <v/>
      </c>
      <c r="S8258" s="91" t="str">
        <f t="shared" si="393"/>
        <v/>
      </c>
    </row>
    <row r="8259" spans="16:19" x14ac:dyDescent="0.2">
      <c r="P8259" s="134" t="str">
        <f t="shared" ref="P8259:P8322" si="395">IF(A8259="","",1)</f>
        <v/>
      </c>
      <c r="Q8259" s="91" t="str">
        <f t="shared" si="394"/>
        <v/>
      </c>
      <c r="S8259" s="91" t="str">
        <f t="shared" ref="S8259:S8322" si="396">IF(T8259="AGENT",2,"")&amp;IF(T8259="CLIENT",1,"")</f>
        <v/>
      </c>
    </row>
    <row r="8260" spans="16:19" x14ac:dyDescent="0.2">
      <c r="P8260" s="134" t="str">
        <f t="shared" si="395"/>
        <v/>
      </c>
      <c r="Q8260" s="91" t="str">
        <f t="shared" ref="Q8260:Q8323" si="397">IF(OR(L8260="TROP CHER ALL IN", L8260="TROP CHER FOB", L8260="TROP CHER FRET", L8260="REP HORS DELAIS", L8260="PDT NON ADAPTE", L8260="CDE ANNULEE", L8260="AUTRE"),1, "")</f>
        <v/>
      </c>
      <c r="S8260" s="91" t="str">
        <f t="shared" si="396"/>
        <v/>
      </c>
    </row>
    <row r="8261" spans="16:19" x14ac:dyDescent="0.2">
      <c r="P8261" s="134" t="str">
        <f t="shared" si="395"/>
        <v/>
      </c>
      <c r="Q8261" s="91" t="str">
        <f t="shared" si="397"/>
        <v/>
      </c>
      <c r="S8261" s="91" t="str">
        <f t="shared" si="396"/>
        <v/>
      </c>
    </row>
    <row r="8262" spans="16:19" x14ac:dyDescent="0.2">
      <c r="P8262" s="134" t="str">
        <f t="shared" si="395"/>
        <v/>
      </c>
      <c r="Q8262" s="91" t="str">
        <f t="shared" si="397"/>
        <v/>
      </c>
      <c r="S8262" s="91" t="str">
        <f t="shared" si="396"/>
        <v/>
      </c>
    </row>
    <row r="8263" spans="16:19" x14ac:dyDescent="0.2">
      <c r="P8263" s="134" t="str">
        <f t="shared" si="395"/>
        <v/>
      </c>
      <c r="Q8263" s="91" t="str">
        <f t="shared" si="397"/>
        <v/>
      </c>
      <c r="S8263" s="91" t="str">
        <f t="shared" si="396"/>
        <v/>
      </c>
    </row>
    <row r="8264" spans="16:19" x14ac:dyDescent="0.2">
      <c r="P8264" s="134" t="str">
        <f t="shared" si="395"/>
        <v/>
      </c>
      <c r="Q8264" s="91" t="str">
        <f t="shared" si="397"/>
        <v/>
      </c>
      <c r="S8264" s="91" t="str">
        <f t="shared" si="396"/>
        <v/>
      </c>
    </row>
    <row r="8265" spans="16:19" x14ac:dyDescent="0.2">
      <c r="P8265" s="134" t="str">
        <f t="shared" si="395"/>
        <v/>
      </c>
      <c r="Q8265" s="91" t="str">
        <f t="shared" si="397"/>
        <v/>
      </c>
      <c r="S8265" s="91" t="str">
        <f t="shared" si="396"/>
        <v/>
      </c>
    </row>
    <row r="8266" spans="16:19" x14ac:dyDescent="0.2">
      <c r="P8266" s="134" t="str">
        <f t="shared" si="395"/>
        <v/>
      </c>
      <c r="Q8266" s="91" t="str">
        <f t="shared" si="397"/>
        <v/>
      </c>
      <c r="S8266" s="91" t="str">
        <f t="shared" si="396"/>
        <v/>
      </c>
    </row>
    <row r="8267" spans="16:19" x14ac:dyDescent="0.2">
      <c r="P8267" s="134" t="str">
        <f t="shared" si="395"/>
        <v/>
      </c>
      <c r="Q8267" s="91" t="str">
        <f t="shared" si="397"/>
        <v/>
      </c>
      <c r="S8267" s="91" t="str">
        <f t="shared" si="396"/>
        <v/>
      </c>
    </row>
    <row r="8268" spans="16:19" x14ac:dyDescent="0.2">
      <c r="P8268" s="134" t="str">
        <f t="shared" si="395"/>
        <v/>
      </c>
      <c r="Q8268" s="91" t="str">
        <f t="shared" si="397"/>
        <v/>
      </c>
      <c r="S8268" s="91" t="str">
        <f t="shared" si="396"/>
        <v/>
      </c>
    </row>
    <row r="8269" spans="16:19" x14ac:dyDescent="0.2">
      <c r="P8269" s="134" t="str">
        <f t="shared" si="395"/>
        <v/>
      </c>
      <c r="Q8269" s="91" t="str">
        <f t="shared" si="397"/>
        <v/>
      </c>
      <c r="S8269" s="91" t="str">
        <f t="shared" si="396"/>
        <v/>
      </c>
    </row>
    <row r="8270" spans="16:19" x14ac:dyDescent="0.2">
      <c r="P8270" s="134" t="str">
        <f t="shared" si="395"/>
        <v/>
      </c>
      <c r="Q8270" s="91" t="str">
        <f t="shared" si="397"/>
        <v/>
      </c>
      <c r="S8270" s="91" t="str">
        <f t="shared" si="396"/>
        <v/>
      </c>
    </row>
    <row r="8271" spans="16:19" x14ac:dyDescent="0.2">
      <c r="P8271" s="134" t="str">
        <f t="shared" si="395"/>
        <v/>
      </c>
      <c r="Q8271" s="91" t="str">
        <f t="shared" si="397"/>
        <v/>
      </c>
      <c r="S8271" s="91" t="str">
        <f t="shared" si="396"/>
        <v/>
      </c>
    </row>
    <row r="8272" spans="16:19" x14ac:dyDescent="0.2">
      <c r="P8272" s="134" t="str">
        <f t="shared" si="395"/>
        <v/>
      </c>
      <c r="Q8272" s="91" t="str">
        <f t="shared" si="397"/>
        <v/>
      </c>
      <c r="S8272" s="91" t="str">
        <f t="shared" si="396"/>
        <v/>
      </c>
    </row>
    <row r="8273" spans="16:19" x14ac:dyDescent="0.2">
      <c r="P8273" s="134" t="str">
        <f t="shared" si="395"/>
        <v/>
      </c>
      <c r="Q8273" s="91" t="str">
        <f t="shared" si="397"/>
        <v/>
      </c>
      <c r="S8273" s="91" t="str">
        <f t="shared" si="396"/>
        <v/>
      </c>
    </row>
    <row r="8274" spans="16:19" x14ac:dyDescent="0.2">
      <c r="P8274" s="134" t="str">
        <f t="shared" si="395"/>
        <v/>
      </c>
      <c r="Q8274" s="91" t="str">
        <f t="shared" si="397"/>
        <v/>
      </c>
      <c r="S8274" s="91" t="str">
        <f t="shared" si="396"/>
        <v/>
      </c>
    </row>
    <row r="8275" spans="16:19" x14ac:dyDescent="0.2">
      <c r="P8275" s="134" t="str">
        <f t="shared" si="395"/>
        <v/>
      </c>
      <c r="Q8275" s="91" t="str">
        <f t="shared" si="397"/>
        <v/>
      </c>
      <c r="S8275" s="91" t="str">
        <f t="shared" si="396"/>
        <v/>
      </c>
    </row>
    <row r="8276" spans="16:19" x14ac:dyDescent="0.2">
      <c r="P8276" s="134" t="str">
        <f t="shared" si="395"/>
        <v/>
      </c>
      <c r="Q8276" s="91" t="str">
        <f t="shared" si="397"/>
        <v/>
      </c>
      <c r="S8276" s="91" t="str">
        <f t="shared" si="396"/>
        <v/>
      </c>
    </row>
    <row r="8277" spans="16:19" x14ac:dyDescent="0.2">
      <c r="P8277" s="134" t="str">
        <f t="shared" si="395"/>
        <v/>
      </c>
      <c r="Q8277" s="91" t="str">
        <f t="shared" si="397"/>
        <v/>
      </c>
      <c r="S8277" s="91" t="str">
        <f t="shared" si="396"/>
        <v/>
      </c>
    </row>
    <row r="8278" spans="16:19" x14ac:dyDescent="0.2">
      <c r="P8278" s="134" t="str">
        <f t="shared" si="395"/>
        <v/>
      </c>
      <c r="Q8278" s="91" t="str">
        <f t="shared" si="397"/>
        <v/>
      </c>
      <c r="S8278" s="91" t="str">
        <f t="shared" si="396"/>
        <v/>
      </c>
    </row>
    <row r="8279" spans="16:19" x14ac:dyDescent="0.2">
      <c r="P8279" s="134" t="str">
        <f t="shared" si="395"/>
        <v/>
      </c>
      <c r="Q8279" s="91" t="str">
        <f t="shared" si="397"/>
        <v/>
      </c>
      <c r="S8279" s="91" t="str">
        <f t="shared" si="396"/>
        <v/>
      </c>
    </row>
    <row r="8280" spans="16:19" x14ac:dyDescent="0.2">
      <c r="P8280" s="134" t="str">
        <f t="shared" si="395"/>
        <v/>
      </c>
      <c r="Q8280" s="91" t="str">
        <f t="shared" si="397"/>
        <v/>
      </c>
      <c r="S8280" s="91" t="str">
        <f t="shared" si="396"/>
        <v/>
      </c>
    </row>
    <row r="8281" spans="16:19" x14ac:dyDescent="0.2">
      <c r="P8281" s="134" t="str">
        <f t="shared" si="395"/>
        <v/>
      </c>
      <c r="Q8281" s="91" t="str">
        <f t="shared" si="397"/>
        <v/>
      </c>
      <c r="S8281" s="91" t="str">
        <f t="shared" si="396"/>
        <v/>
      </c>
    </row>
    <row r="8282" spans="16:19" x14ac:dyDescent="0.2">
      <c r="P8282" s="134" t="str">
        <f t="shared" si="395"/>
        <v/>
      </c>
      <c r="Q8282" s="91" t="str">
        <f t="shared" si="397"/>
        <v/>
      </c>
      <c r="S8282" s="91" t="str">
        <f t="shared" si="396"/>
        <v/>
      </c>
    </row>
    <row r="8283" spans="16:19" x14ac:dyDescent="0.2">
      <c r="P8283" s="134" t="str">
        <f t="shared" si="395"/>
        <v/>
      </c>
      <c r="Q8283" s="91" t="str">
        <f t="shared" si="397"/>
        <v/>
      </c>
      <c r="S8283" s="91" t="str">
        <f t="shared" si="396"/>
        <v/>
      </c>
    </row>
    <row r="8284" spans="16:19" x14ac:dyDescent="0.2">
      <c r="P8284" s="134" t="str">
        <f t="shared" si="395"/>
        <v/>
      </c>
      <c r="Q8284" s="91" t="str">
        <f t="shared" si="397"/>
        <v/>
      </c>
      <c r="S8284" s="91" t="str">
        <f t="shared" si="396"/>
        <v/>
      </c>
    </row>
    <row r="8285" spans="16:19" x14ac:dyDescent="0.2">
      <c r="P8285" s="134" t="str">
        <f t="shared" si="395"/>
        <v/>
      </c>
      <c r="Q8285" s="91" t="str">
        <f t="shared" si="397"/>
        <v/>
      </c>
      <c r="S8285" s="91" t="str">
        <f t="shared" si="396"/>
        <v/>
      </c>
    </row>
    <row r="8286" spans="16:19" x14ac:dyDescent="0.2">
      <c r="P8286" s="134" t="str">
        <f t="shared" si="395"/>
        <v/>
      </c>
      <c r="Q8286" s="91" t="str">
        <f t="shared" si="397"/>
        <v/>
      </c>
      <c r="S8286" s="91" t="str">
        <f t="shared" si="396"/>
        <v/>
      </c>
    </row>
    <row r="8287" spans="16:19" x14ac:dyDescent="0.2">
      <c r="P8287" s="134" t="str">
        <f t="shared" si="395"/>
        <v/>
      </c>
      <c r="Q8287" s="91" t="str">
        <f t="shared" si="397"/>
        <v/>
      </c>
      <c r="S8287" s="91" t="str">
        <f t="shared" si="396"/>
        <v/>
      </c>
    </row>
    <row r="8288" spans="16:19" x14ac:dyDescent="0.2">
      <c r="P8288" s="134" t="str">
        <f t="shared" si="395"/>
        <v/>
      </c>
      <c r="Q8288" s="91" t="str">
        <f t="shared" si="397"/>
        <v/>
      </c>
      <c r="S8288" s="91" t="str">
        <f t="shared" si="396"/>
        <v/>
      </c>
    </row>
    <row r="8289" spans="16:19" x14ac:dyDescent="0.2">
      <c r="P8289" s="134" t="str">
        <f t="shared" si="395"/>
        <v/>
      </c>
      <c r="Q8289" s="91" t="str">
        <f t="shared" si="397"/>
        <v/>
      </c>
      <c r="S8289" s="91" t="str">
        <f t="shared" si="396"/>
        <v/>
      </c>
    </row>
    <row r="8290" spans="16:19" x14ac:dyDescent="0.2">
      <c r="P8290" s="134" t="str">
        <f t="shared" si="395"/>
        <v/>
      </c>
      <c r="Q8290" s="91" t="str">
        <f t="shared" si="397"/>
        <v/>
      </c>
      <c r="S8290" s="91" t="str">
        <f t="shared" si="396"/>
        <v/>
      </c>
    </row>
    <row r="8291" spans="16:19" x14ac:dyDescent="0.2">
      <c r="P8291" s="134" t="str">
        <f t="shared" si="395"/>
        <v/>
      </c>
      <c r="Q8291" s="91" t="str">
        <f t="shared" si="397"/>
        <v/>
      </c>
      <c r="S8291" s="91" t="str">
        <f t="shared" si="396"/>
        <v/>
      </c>
    </row>
    <row r="8292" spans="16:19" x14ac:dyDescent="0.2">
      <c r="P8292" s="134" t="str">
        <f t="shared" si="395"/>
        <v/>
      </c>
      <c r="Q8292" s="91" t="str">
        <f t="shared" si="397"/>
        <v/>
      </c>
      <c r="S8292" s="91" t="str">
        <f t="shared" si="396"/>
        <v/>
      </c>
    </row>
    <row r="8293" spans="16:19" x14ac:dyDescent="0.2">
      <c r="P8293" s="134" t="str">
        <f t="shared" si="395"/>
        <v/>
      </c>
      <c r="Q8293" s="91" t="str">
        <f t="shared" si="397"/>
        <v/>
      </c>
      <c r="S8293" s="91" t="str">
        <f t="shared" si="396"/>
        <v/>
      </c>
    </row>
    <row r="8294" spans="16:19" x14ac:dyDescent="0.2">
      <c r="P8294" s="134" t="str">
        <f t="shared" si="395"/>
        <v/>
      </c>
      <c r="Q8294" s="91" t="str">
        <f t="shared" si="397"/>
        <v/>
      </c>
      <c r="S8294" s="91" t="str">
        <f t="shared" si="396"/>
        <v/>
      </c>
    </row>
    <row r="8295" spans="16:19" x14ac:dyDescent="0.2">
      <c r="P8295" s="134" t="str">
        <f t="shared" si="395"/>
        <v/>
      </c>
      <c r="Q8295" s="91" t="str">
        <f t="shared" si="397"/>
        <v/>
      </c>
      <c r="S8295" s="91" t="str">
        <f t="shared" si="396"/>
        <v/>
      </c>
    </row>
    <row r="8296" spans="16:19" x14ac:dyDescent="0.2">
      <c r="P8296" s="134" t="str">
        <f t="shared" si="395"/>
        <v/>
      </c>
      <c r="Q8296" s="91" t="str">
        <f t="shared" si="397"/>
        <v/>
      </c>
      <c r="S8296" s="91" t="str">
        <f t="shared" si="396"/>
        <v/>
      </c>
    </row>
    <row r="8297" spans="16:19" x14ac:dyDescent="0.2">
      <c r="P8297" s="134" t="str">
        <f t="shared" si="395"/>
        <v/>
      </c>
      <c r="Q8297" s="91" t="str">
        <f t="shared" si="397"/>
        <v/>
      </c>
      <c r="S8297" s="91" t="str">
        <f t="shared" si="396"/>
        <v/>
      </c>
    </row>
    <row r="8298" spans="16:19" x14ac:dyDescent="0.2">
      <c r="P8298" s="134" t="str">
        <f t="shared" si="395"/>
        <v/>
      </c>
      <c r="Q8298" s="91" t="str">
        <f t="shared" si="397"/>
        <v/>
      </c>
      <c r="S8298" s="91" t="str">
        <f t="shared" si="396"/>
        <v/>
      </c>
    </row>
    <row r="8299" spans="16:19" x14ac:dyDescent="0.2">
      <c r="P8299" s="134" t="str">
        <f t="shared" si="395"/>
        <v/>
      </c>
      <c r="Q8299" s="91" t="str">
        <f t="shared" si="397"/>
        <v/>
      </c>
      <c r="S8299" s="91" t="str">
        <f t="shared" si="396"/>
        <v/>
      </c>
    </row>
    <row r="8300" spans="16:19" x14ac:dyDescent="0.2">
      <c r="P8300" s="134" t="str">
        <f t="shared" si="395"/>
        <v/>
      </c>
      <c r="Q8300" s="91" t="str">
        <f t="shared" si="397"/>
        <v/>
      </c>
      <c r="S8300" s="91" t="str">
        <f t="shared" si="396"/>
        <v/>
      </c>
    </row>
    <row r="8301" spans="16:19" x14ac:dyDescent="0.2">
      <c r="P8301" s="134" t="str">
        <f t="shared" si="395"/>
        <v/>
      </c>
      <c r="Q8301" s="91" t="str">
        <f t="shared" si="397"/>
        <v/>
      </c>
      <c r="S8301" s="91" t="str">
        <f t="shared" si="396"/>
        <v/>
      </c>
    </row>
    <row r="8302" spans="16:19" x14ac:dyDescent="0.2">
      <c r="P8302" s="134" t="str">
        <f t="shared" si="395"/>
        <v/>
      </c>
      <c r="Q8302" s="91" t="str">
        <f t="shared" si="397"/>
        <v/>
      </c>
      <c r="S8302" s="91" t="str">
        <f t="shared" si="396"/>
        <v/>
      </c>
    </row>
    <row r="8303" spans="16:19" x14ac:dyDescent="0.2">
      <c r="P8303" s="134" t="str">
        <f t="shared" si="395"/>
        <v/>
      </c>
      <c r="Q8303" s="91" t="str">
        <f t="shared" si="397"/>
        <v/>
      </c>
      <c r="S8303" s="91" t="str">
        <f t="shared" si="396"/>
        <v/>
      </c>
    </row>
    <row r="8304" spans="16:19" x14ac:dyDescent="0.2">
      <c r="P8304" s="134" t="str">
        <f t="shared" si="395"/>
        <v/>
      </c>
      <c r="Q8304" s="91" t="str">
        <f t="shared" si="397"/>
        <v/>
      </c>
      <c r="S8304" s="91" t="str">
        <f t="shared" si="396"/>
        <v/>
      </c>
    </row>
    <row r="8305" spans="16:19" x14ac:dyDescent="0.2">
      <c r="P8305" s="134" t="str">
        <f t="shared" si="395"/>
        <v/>
      </c>
      <c r="Q8305" s="91" t="str">
        <f t="shared" si="397"/>
        <v/>
      </c>
      <c r="S8305" s="91" t="str">
        <f t="shared" si="396"/>
        <v/>
      </c>
    </row>
    <row r="8306" spans="16:19" x14ac:dyDescent="0.2">
      <c r="P8306" s="134" t="str">
        <f t="shared" si="395"/>
        <v/>
      </c>
      <c r="Q8306" s="91" t="str">
        <f t="shared" si="397"/>
        <v/>
      </c>
      <c r="S8306" s="91" t="str">
        <f t="shared" si="396"/>
        <v/>
      </c>
    </row>
    <row r="8307" spans="16:19" x14ac:dyDescent="0.2">
      <c r="P8307" s="134" t="str">
        <f t="shared" si="395"/>
        <v/>
      </c>
      <c r="Q8307" s="91" t="str">
        <f t="shared" si="397"/>
        <v/>
      </c>
      <c r="S8307" s="91" t="str">
        <f t="shared" si="396"/>
        <v/>
      </c>
    </row>
    <row r="8308" spans="16:19" x14ac:dyDescent="0.2">
      <c r="P8308" s="134" t="str">
        <f t="shared" si="395"/>
        <v/>
      </c>
      <c r="Q8308" s="91" t="str">
        <f t="shared" si="397"/>
        <v/>
      </c>
      <c r="S8308" s="91" t="str">
        <f t="shared" si="396"/>
        <v/>
      </c>
    </row>
    <row r="8309" spans="16:19" x14ac:dyDescent="0.2">
      <c r="P8309" s="134" t="str">
        <f t="shared" si="395"/>
        <v/>
      </c>
      <c r="Q8309" s="91" t="str">
        <f t="shared" si="397"/>
        <v/>
      </c>
      <c r="S8309" s="91" t="str">
        <f t="shared" si="396"/>
        <v/>
      </c>
    </row>
    <row r="8310" spans="16:19" x14ac:dyDescent="0.2">
      <c r="P8310" s="134" t="str">
        <f t="shared" si="395"/>
        <v/>
      </c>
      <c r="Q8310" s="91" t="str">
        <f t="shared" si="397"/>
        <v/>
      </c>
      <c r="S8310" s="91" t="str">
        <f t="shared" si="396"/>
        <v/>
      </c>
    </row>
    <row r="8311" spans="16:19" x14ac:dyDescent="0.2">
      <c r="P8311" s="134" t="str">
        <f t="shared" si="395"/>
        <v/>
      </c>
      <c r="Q8311" s="91" t="str">
        <f t="shared" si="397"/>
        <v/>
      </c>
      <c r="S8311" s="91" t="str">
        <f t="shared" si="396"/>
        <v/>
      </c>
    </row>
    <row r="8312" spans="16:19" x14ac:dyDescent="0.2">
      <c r="P8312" s="134" t="str">
        <f t="shared" si="395"/>
        <v/>
      </c>
      <c r="Q8312" s="91" t="str">
        <f t="shared" si="397"/>
        <v/>
      </c>
      <c r="S8312" s="91" t="str">
        <f t="shared" si="396"/>
        <v/>
      </c>
    </row>
    <row r="8313" spans="16:19" x14ac:dyDescent="0.2">
      <c r="P8313" s="134" t="str">
        <f t="shared" si="395"/>
        <v/>
      </c>
      <c r="Q8313" s="91" t="str">
        <f t="shared" si="397"/>
        <v/>
      </c>
      <c r="S8313" s="91" t="str">
        <f t="shared" si="396"/>
        <v/>
      </c>
    </row>
    <row r="8314" spans="16:19" x14ac:dyDescent="0.2">
      <c r="P8314" s="134" t="str">
        <f t="shared" si="395"/>
        <v/>
      </c>
      <c r="Q8314" s="91" t="str">
        <f t="shared" si="397"/>
        <v/>
      </c>
      <c r="S8314" s="91" t="str">
        <f t="shared" si="396"/>
        <v/>
      </c>
    </row>
    <row r="8315" spans="16:19" x14ac:dyDescent="0.2">
      <c r="P8315" s="134" t="str">
        <f t="shared" si="395"/>
        <v/>
      </c>
      <c r="Q8315" s="91" t="str">
        <f t="shared" si="397"/>
        <v/>
      </c>
      <c r="S8315" s="91" t="str">
        <f t="shared" si="396"/>
        <v/>
      </c>
    </row>
    <row r="8316" spans="16:19" x14ac:dyDescent="0.2">
      <c r="P8316" s="134" t="str">
        <f t="shared" si="395"/>
        <v/>
      </c>
      <c r="Q8316" s="91" t="str">
        <f t="shared" si="397"/>
        <v/>
      </c>
      <c r="S8316" s="91" t="str">
        <f t="shared" si="396"/>
        <v/>
      </c>
    </row>
    <row r="8317" spans="16:19" x14ac:dyDescent="0.2">
      <c r="P8317" s="134" t="str">
        <f t="shared" si="395"/>
        <v/>
      </c>
      <c r="Q8317" s="91" t="str">
        <f t="shared" si="397"/>
        <v/>
      </c>
      <c r="S8317" s="91" t="str">
        <f t="shared" si="396"/>
        <v/>
      </c>
    </row>
    <row r="8318" spans="16:19" x14ac:dyDescent="0.2">
      <c r="P8318" s="134" t="str">
        <f t="shared" si="395"/>
        <v/>
      </c>
      <c r="Q8318" s="91" t="str">
        <f t="shared" si="397"/>
        <v/>
      </c>
      <c r="S8318" s="91" t="str">
        <f t="shared" si="396"/>
        <v/>
      </c>
    </row>
    <row r="8319" spans="16:19" x14ac:dyDescent="0.2">
      <c r="P8319" s="134" t="str">
        <f t="shared" si="395"/>
        <v/>
      </c>
      <c r="Q8319" s="91" t="str">
        <f t="shared" si="397"/>
        <v/>
      </c>
      <c r="S8319" s="91" t="str">
        <f t="shared" si="396"/>
        <v/>
      </c>
    </row>
    <row r="8320" spans="16:19" x14ac:dyDescent="0.2">
      <c r="P8320" s="134" t="str">
        <f t="shared" si="395"/>
        <v/>
      </c>
      <c r="Q8320" s="91" t="str">
        <f t="shared" si="397"/>
        <v/>
      </c>
      <c r="S8320" s="91" t="str">
        <f t="shared" si="396"/>
        <v/>
      </c>
    </row>
    <row r="8321" spans="16:19" x14ac:dyDescent="0.2">
      <c r="P8321" s="134" t="str">
        <f t="shared" si="395"/>
        <v/>
      </c>
      <c r="Q8321" s="91" t="str">
        <f t="shared" si="397"/>
        <v/>
      </c>
      <c r="S8321" s="91" t="str">
        <f t="shared" si="396"/>
        <v/>
      </c>
    </row>
    <row r="8322" spans="16:19" x14ac:dyDescent="0.2">
      <c r="P8322" s="134" t="str">
        <f t="shared" si="395"/>
        <v/>
      </c>
      <c r="Q8322" s="91" t="str">
        <f t="shared" si="397"/>
        <v/>
      </c>
      <c r="S8322" s="91" t="str">
        <f t="shared" si="396"/>
        <v/>
      </c>
    </row>
    <row r="8323" spans="16:19" x14ac:dyDescent="0.2">
      <c r="P8323" s="134" t="str">
        <f t="shared" ref="P8323:P8386" si="398">IF(A8323="","",1)</f>
        <v/>
      </c>
      <c r="Q8323" s="91" t="str">
        <f t="shared" si="397"/>
        <v/>
      </c>
      <c r="S8323" s="91" t="str">
        <f t="shared" ref="S8323:S8386" si="399">IF(T8323="AGENT",2,"")&amp;IF(T8323="CLIENT",1,"")</f>
        <v/>
      </c>
    </row>
    <row r="8324" spans="16:19" x14ac:dyDescent="0.2">
      <c r="P8324" s="134" t="str">
        <f t="shared" si="398"/>
        <v/>
      </c>
      <c r="Q8324" s="91" t="str">
        <f t="shared" ref="Q8324:Q8387" si="400">IF(OR(L8324="TROP CHER ALL IN", L8324="TROP CHER FOB", L8324="TROP CHER FRET", L8324="REP HORS DELAIS", L8324="PDT NON ADAPTE", L8324="CDE ANNULEE", L8324="AUTRE"),1, "")</f>
        <v/>
      </c>
      <c r="S8324" s="91" t="str">
        <f t="shared" si="399"/>
        <v/>
      </c>
    </row>
    <row r="8325" spans="16:19" x14ac:dyDescent="0.2">
      <c r="P8325" s="134" t="str">
        <f t="shared" si="398"/>
        <v/>
      </c>
      <c r="Q8325" s="91" t="str">
        <f t="shared" si="400"/>
        <v/>
      </c>
      <c r="S8325" s="91" t="str">
        <f t="shared" si="399"/>
        <v/>
      </c>
    </row>
    <row r="8326" spans="16:19" x14ac:dyDescent="0.2">
      <c r="P8326" s="134" t="str">
        <f t="shared" si="398"/>
        <v/>
      </c>
      <c r="Q8326" s="91" t="str">
        <f t="shared" si="400"/>
        <v/>
      </c>
      <c r="S8326" s="91" t="str">
        <f t="shared" si="399"/>
        <v/>
      </c>
    </row>
    <row r="8327" spans="16:19" x14ac:dyDescent="0.2">
      <c r="P8327" s="134" t="str">
        <f t="shared" si="398"/>
        <v/>
      </c>
      <c r="Q8327" s="91" t="str">
        <f t="shared" si="400"/>
        <v/>
      </c>
      <c r="S8327" s="91" t="str">
        <f t="shared" si="399"/>
        <v/>
      </c>
    </row>
    <row r="8328" spans="16:19" x14ac:dyDescent="0.2">
      <c r="P8328" s="134" t="str">
        <f t="shared" si="398"/>
        <v/>
      </c>
      <c r="Q8328" s="91" t="str">
        <f t="shared" si="400"/>
        <v/>
      </c>
      <c r="S8328" s="91" t="str">
        <f t="shared" si="399"/>
        <v/>
      </c>
    </row>
    <row r="8329" spans="16:19" x14ac:dyDescent="0.2">
      <c r="P8329" s="134" t="str">
        <f t="shared" si="398"/>
        <v/>
      </c>
      <c r="Q8329" s="91" t="str">
        <f t="shared" si="400"/>
        <v/>
      </c>
      <c r="S8329" s="91" t="str">
        <f t="shared" si="399"/>
        <v/>
      </c>
    </row>
    <row r="8330" spans="16:19" x14ac:dyDescent="0.2">
      <c r="P8330" s="134" t="str">
        <f t="shared" si="398"/>
        <v/>
      </c>
      <c r="Q8330" s="91" t="str">
        <f t="shared" si="400"/>
        <v/>
      </c>
      <c r="S8330" s="91" t="str">
        <f t="shared" si="399"/>
        <v/>
      </c>
    </row>
    <row r="8331" spans="16:19" x14ac:dyDescent="0.2">
      <c r="P8331" s="134" t="str">
        <f t="shared" si="398"/>
        <v/>
      </c>
      <c r="Q8331" s="91" t="str">
        <f t="shared" si="400"/>
        <v/>
      </c>
      <c r="S8331" s="91" t="str">
        <f t="shared" si="399"/>
        <v/>
      </c>
    </row>
    <row r="8332" spans="16:19" x14ac:dyDescent="0.2">
      <c r="P8332" s="134" t="str">
        <f t="shared" si="398"/>
        <v/>
      </c>
      <c r="Q8332" s="91" t="str">
        <f t="shared" si="400"/>
        <v/>
      </c>
      <c r="S8332" s="91" t="str">
        <f t="shared" si="399"/>
        <v/>
      </c>
    </row>
    <row r="8333" spans="16:19" x14ac:dyDescent="0.2">
      <c r="P8333" s="134" t="str">
        <f t="shared" si="398"/>
        <v/>
      </c>
      <c r="Q8333" s="91" t="str">
        <f t="shared" si="400"/>
        <v/>
      </c>
      <c r="S8333" s="91" t="str">
        <f t="shared" si="399"/>
        <v/>
      </c>
    </row>
    <row r="8334" spans="16:19" x14ac:dyDescent="0.2">
      <c r="P8334" s="134" t="str">
        <f t="shared" si="398"/>
        <v/>
      </c>
      <c r="Q8334" s="91" t="str">
        <f t="shared" si="400"/>
        <v/>
      </c>
      <c r="S8334" s="91" t="str">
        <f t="shared" si="399"/>
        <v/>
      </c>
    </row>
    <row r="8335" spans="16:19" x14ac:dyDescent="0.2">
      <c r="P8335" s="134" t="str">
        <f t="shared" si="398"/>
        <v/>
      </c>
      <c r="Q8335" s="91" t="str">
        <f t="shared" si="400"/>
        <v/>
      </c>
      <c r="S8335" s="91" t="str">
        <f t="shared" si="399"/>
        <v/>
      </c>
    </row>
    <row r="8336" spans="16:19" x14ac:dyDescent="0.2">
      <c r="P8336" s="134" t="str">
        <f t="shared" si="398"/>
        <v/>
      </c>
      <c r="Q8336" s="91" t="str">
        <f t="shared" si="400"/>
        <v/>
      </c>
      <c r="S8336" s="91" t="str">
        <f t="shared" si="399"/>
        <v/>
      </c>
    </row>
    <row r="8337" spans="16:19" x14ac:dyDescent="0.2">
      <c r="P8337" s="134" t="str">
        <f t="shared" si="398"/>
        <v/>
      </c>
      <c r="Q8337" s="91" t="str">
        <f t="shared" si="400"/>
        <v/>
      </c>
      <c r="S8337" s="91" t="str">
        <f t="shared" si="399"/>
        <v/>
      </c>
    </row>
    <row r="8338" spans="16:19" x14ac:dyDescent="0.2">
      <c r="P8338" s="134" t="str">
        <f t="shared" si="398"/>
        <v/>
      </c>
      <c r="Q8338" s="91" t="str">
        <f t="shared" si="400"/>
        <v/>
      </c>
      <c r="S8338" s="91" t="str">
        <f t="shared" si="399"/>
        <v/>
      </c>
    </row>
    <row r="8339" spans="16:19" x14ac:dyDescent="0.2">
      <c r="P8339" s="134" t="str">
        <f t="shared" si="398"/>
        <v/>
      </c>
      <c r="Q8339" s="91" t="str">
        <f t="shared" si="400"/>
        <v/>
      </c>
      <c r="S8339" s="91" t="str">
        <f t="shared" si="399"/>
        <v/>
      </c>
    </row>
    <row r="8340" spans="16:19" x14ac:dyDescent="0.2">
      <c r="P8340" s="134" t="str">
        <f t="shared" si="398"/>
        <v/>
      </c>
      <c r="Q8340" s="91" t="str">
        <f t="shared" si="400"/>
        <v/>
      </c>
      <c r="S8340" s="91" t="str">
        <f t="shared" si="399"/>
        <v/>
      </c>
    </row>
    <row r="8341" spans="16:19" x14ac:dyDescent="0.2">
      <c r="P8341" s="134" t="str">
        <f t="shared" si="398"/>
        <v/>
      </c>
      <c r="Q8341" s="91" t="str">
        <f t="shared" si="400"/>
        <v/>
      </c>
      <c r="S8341" s="91" t="str">
        <f t="shared" si="399"/>
        <v/>
      </c>
    </row>
    <row r="8342" spans="16:19" x14ac:dyDescent="0.2">
      <c r="P8342" s="134" t="str">
        <f t="shared" si="398"/>
        <v/>
      </c>
      <c r="Q8342" s="91" t="str">
        <f t="shared" si="400"/>
        <v/>
      </c>
      <c r="S8342" s="91" t="str">
        <f t="shared" si="399"/>
        <v/>
      </c>
    </row>
    <row r="8343" spans="16:19" x14ac:dyDescent="0.2">
      <c r="P8343" s="134" t="str">
        <f t="shared" si="398"/>
        <v/>
      </c>
      <c r="Q8343" s="91" t="str">
        <f t="shared" si="400"/>
        <v/>
      </c>
      <c r="S8343" s="91" t="str">
        <f t="shared" si="399"/>
        <v/>
      </c>
    </row>
    <row r="8344" spans="16:19" x14ac:dyDescent="0.2">
      <c r="P8344" s="134" t="str">
        <f t="shared" si="398"/>
        <v/>
      </c>
      <c r="Q8344" s="91" t="str">
        <f t="shared" si="400"/>
        <v/>
      </c>
      <c r="S8344" s="91" t="str">
        <f t="shared" si="399"/>
        <v/>
      </c>
    </row>
    <row r="8345" spans="16:19" x14ac:dyDescent="0.2">
      <c r="P8345" s="134" t="str">
        <f t="shared" si="398"/>
        <v/>
      </c>
      <c r="Q8345" s="91" t="str">
        <f t="shared" si="400"/>
        <v/>
      </c>
      <c r="S8345" s="91" t="str">
        <f t="shared" si="399"/>
        <v/>
      </c>
    </row>
    <row r="8346" spans="16:19" x14ac:dyDescent="0.2">
      <c r="P8346" s="134" t="str">
        <f t="shared" si="398"/>
        <v/>
      </c>
      <c r="Q8346" s="91" t="str">
        <f t="shared" si="400"/>
        <v/>
      </c>
      <c r="S8346" s="91" t="str">
        <f t="shared" si="399"/>
        <v/>
      </c>
    </row>
    <row r="8347" spans="16:19" x14ac:dyDescent="0.2">
      <c r="P8347" s="134" t="str">
        <f t="shared" si="398"/>
        <v/>
      </c>
      <c r="Q8347" s="91" t="str">
        <f t="shared" si="400"/>
        <v/>
      </c>
      <c r="S8347" s="91" t="str">
        <f t="shared" si="399"/>
        <v/>
      </c>
    </row>
    <row r="8348" spans="16:19" x14ac:dyDescent="0.2">
      <c r="P8348" s="134" t="str">
        <f t="shared" si="398"/>
        <v/>
      </c>
      <c r="Q8348" s="91" t="str">
        <f t="shared" si="400"/>
        <v/>
      </c>
      <c r="S8348" s="91" t="str">
        <f t="shared" si="399"/>
        <v/>
      </c>
    </row>
    <row r="8349" spans="16:19" x14ac:dyDescent="0.2">
      <c r="P8349" s="134" t="str">
        <f t="shared" si="398"/>
        <v/>
      </c>
      <c r="Q8349" s="91" t="str">
        <f t="shared" si="400"/>
        <v/>
      </c>
      <c r="S8349" s="91" t="str">
        <f t="shared" si="399"/>
        <v/>
      </c>
    </row>
    <row r="8350" spans="16:19" x14ac:dyDescent="0.2">
      <c r="P8350" s="134" t="str">
        <f t="shared" si="398"/>
        <v/>
      </c>
      <c r="Q8350" s="91" t="str">
        <f t="shared" si="400"/>
        <v/>
      </c>
      <c r="S8350" s="91" t="str">
        <f t="shared" si="399"/>
        <v/>
      </c>
    </row>
    <row r="8351" spans="16:19" x14ac:dyDescent="0.2">
      <c r="P8351" s="134" t="str">
        <f t="shared" si="398"/>
        <v/>
      </c>
      <c r="Q8351" s="91" t="str">
        <f t="shared" si="400"/>
        <v/>
      </c>
      <c r="S8351" s="91" t="str">
        <f t="shared" si="399"/>
        <v/>
      </c>
    </row>
    <row r="8352" spans="16:19" x14ac:dyDescent="0.2">
      <c r="P8352" s="134" t="str">
        <f t="shared" si="398"/>
        <v/>
      </c>
      <c r="Q8352" s="91" t="str">
        <f t="shared" si="400"/>
        <v/>
      </c>
      <c r="S8352" s="91" t="str">
        <f t="shared" si="399"/>
        <v/>
      </c>
    </row>
    <row r="8353" spans="16:19" x14ac:dyDescent="0.2">
      <c r="P8353" s="134" t="str">
        <f t="shared" si="398"/>
        <v/>
      </c>
      <c r="Q8353" s="91" t="str">
        <f t="shared" si="400"/>
        <v/>
      </c>
      <c r="S8353" s="91" t="str">
        <f t="shared" si="399"/>
        <v/>
      </c>
    </row>
    <row r="8354" spans="16:19" x14ac:dyDescent="0.2">
      <c r="P8354" s="134" t="str">
        <f t="shared" si="398"/>
        <v/>
      </c>
      <c r="Q8354" s="91" t="str">
        <f t="shared" si="400"/>
        <v/>
      </c>
      <c r="S8354" s="91" t="str">
        <f t="shared" si="399"/>
        <v/>
      </c>
    </row>
    <row r="8355" spans="16:19" x14ac:dyDescent="0.2">
      <c r="P8355" s="134" t="str">
        <f t="shared" si="398"/>
        <v/>
      </c>
      <c r="Q8355" s="91" t="str">
        <f t="shared" si="400"/>
        <v/>
      </c>
      <c r="S8355" s="91" t="str">
        <f t="shared" si="399"/>
        <v/>
      </c>
    </row>
    <row r="8356" spans="16:19" x14ac:dyDescent="0.2">
      <c r="P8356" s="134" t="str">
        <f t="shared" si="398"/>
        <v/>
      </c>
      <c r="Q8356" s="91" t="str">
        <f t="shared" si="400"/>
        <v/>
      </c>
      <c r="S8356" s="91" t="str">
        <f t="shared" si="399"/>
        <v/>
      </c>
    </row>
    <row r="8357" spans="16:19" x14ac:dyDescent="0.2">
      <c r="P8357" s="134" t="str">
        <f t="shared" si="398"/>
        <v/>
      </c>
      <c r="Q8357" s="91" t="str">
        <f t="shared" si="400"/>
        <v/>
      </c>
      <c r="S8357" s="91" t="str">
        <f t="shared" si="399"/>
        <v/>
      </c>
    </row>
    <row r="8358" spans="16:19" x14ac:dyDescent="0.2">
      <c r="P8358" s="134" t="str">
        <f t="shared" si="398"/>
        <v/>
      </c>
      <c r="Q8358" s="91" t="str">
        <f t="shared" si="400"/>
        <v/>
      </c>
      <c r="S8358" s="91" t="str">
        <f t="shared" si="399"/>
        <v/>
      </c>
    </row>
    <row r="8359" spans="16:19" x14ac:dyDescent="0.2">
      <c r="P8359" s="134" t="str">
        <f t="shared" si="398"/>
        <v/>
      </c>
      <c r="Q8359" s="91" t="str">
        <f t="shared" si="400"/>
        <v/>
      </c>
      <c r="S8359" s="91" t="str">
        <f t="shared" si="399"/>
        <v/>
      </c>
    </row>
    <row r="8360" spans="16:19" x14ac:dyDescent="0.2">
      <c r="P8360" s="134" t="str">
        <f t="shared" si="398"/>
        <v/>
      </c>
      <c r="Q8360" s="91" t="str">
        <f t="shared" si="400"/>
        <v/>
      </c>
      <c r="S8360" s="91" t="str">
        <f t="shared" si="399"/>
        <v/>
      </c>
    </row>
    <row r="8361" spans="16:19" x14ac:dyDescent="0.2">
      <c r="P8361" s="134" t="str">
        <f t="shared" si="398"/>
        <v/>
      </c>
      <c r="Q8361" s="91" t="str">
        <f t="shared" si="400"/>
        <v/>
      </c>
      <c r="S8361" s="91" t="str">
        <f t="shared" si="399"/>
        <v/>
      </c>
    </row>
    <row r="8362" spans="16:19" x14ac:dyDescent="0.2">
      <c r="P8362" s="134" t="str">
        <f t="shared" si="398"/>
        <v/>
      </c>
      <c r="Q8362" s="91" t="str">
        <f t="shared" si="400"/>
        <v/>
      </c>
      <c r="S8362" s="91" t="str">
        <f t="shared" si="399"/>
        <v/>
      </c>
    </row>
    <row r="8363" spans="16:19" x14ac:dyDescent="0.2">
      <c r="P8363" s="134" t="str">
        <f t="shared" si="398"/>
        <v/>
      </c>
      <c r="Q8363" s="91" t="str">
        <f t="shared" si="400"/>
        <v/>
      </c>
      <c r="S8363" s="91" t="str">
        <f t="shared" si="399"/>
        <v/>
      </c>
    </row>
    <row r="8364" spans="16:19" x14ac:dyDescent="0.2">
      <c r="P8364" s="134" t="str">
        <f t="shared" si="398"/>
        <v/>
      </c>
      <c r="Q8364" s="91" t="str">
        <f t="shared" si="400"/>
        <v/>
      </c>
      <c r="S8364" s="91" t="str">
        <f t="shared" si="399"/>
        <v/>
      </c>
    </row>
    <row r="8365" spans="16:19" x14ac:dyDescent="0.2">
      <c r="P8365" s="134" t="str">
        <f t="shared" si="398"/>
        <v/>
      </c>
      <c r="Q8365" s="91" t="str">
        <f t="shared" si="400"/>
        <v/>
      </c>
      <c r="S8365" s="91" t="str">
        <f t="shared" si="399"/>
        <v/>
      </c>
    </row>
    <row r="8366" spans="16:19" x14ac:dyDescent="0.2">
      <c r="P8366" s="134" t="str">
        <f t="shared" si="398"/>
        <v/>
      </c>
      <c r="Q8366" s="91" t="str">
        <f t="shared" si="400"/>
        <v/>
      </c>
      <c r="S8366" s="91" t="str">
        <f t="shared" si="399"/>
        <v/>
      </c>
    </row>
    <row r="8367" spans="16:19" x14ac:dyDescent="0.2">
      <c r="P8367" s="134" t="str">
        <f t="shared" si="398"/>
        <v/>
      </c>
      <c r="Q8367" s="91" t="str">
        <f t="shared" si="400"/>
        <v/>
      </c>
      <c r="S8367" s="91" t="str">
        <f t="shared" si="399"/>
        <v/>
      </c>
    </row>
    <row r="8368" spans="16:19" x14ac:dyDescent="0.2">
      <c r="P8368" s="134" t="str">
        <f t="shared" si="398"/>
        <v/>
      </c>
      <c r="Q8368" s="91" t="str">
        <f t="shared" si="400"/>
        <v/>
      </c>
      <c r="S8368" s="91" t="str">
        <f t="shared" si="399"/>
        <v/>
      </c>
    </row>
    <row r="8369" spans="16:19" x14ac:dyDescent="0.2">
      <c r="P8369" s="134" t="str">
        <f t="shared" si="398"/>
        <v/>
      </c>
      <c r="Q8369" s="91" t="str">
        <f t="shared" si="400"/>
        <v/>
      </c>
      <c r="S8369" s="91" t="str">
        <f t="shared" si="399"/>
        <v/>
      </c>
    </row>
    <row r="8370" spans="16:19" x14ac:dyDescent="0.2">
      <c r="P8370" s="134" t="str">
        <f t="shared" si="398"/>
        <v/>
      </c>
      <c r="Q8370" s="91" t="str">
        <f t="shared" si="400"/>
        <v/>
      </c>
      <c r="S8370" s="91" t="str">
        <f t="shared" si="399"/>
        <v/>
      </c>
    </row>
    <row r="8371" spans="16:19" x14ac:dyDescent="0.2">
      <c r="P8371" s="134" t="str">
        <f t="shared" si="398"/>
        <v/>
      </c>
      <c r="Q8371" s="91" t="str">
        <f t="shared" si="400"/>
        <v/>
      </c>
      <c r="S8371" s="91" t="str">
        <f t="shared" si="399"/>
        <v/>
      </c>
    </row>
    <row r="8372" spans="16:19" x14ac:dyDescent="0.2">
      <c r="P8372" s="134" t="str">
        <f t="shared" si="398"/>
        <v/>
      </c>
      <c r="Q8372" s="91" t="str">
        <f t="shared" si="400"/>
        <v/>
      </c>
      <c r="S8372" s="91" t="str">
        <f t="shared" si="399"/>
        <v/>
      </c>
    </row>
    <row r="8373" spans="16:19" x14ac:dyDescent="0.2">
      <c r="P8373" s="134" t="str">
        <f t="shared" si="398"/>
        <v/>
      </c>
      <c r="Q8373" s="91" t="str">
        <f t="shared" si="400"/>
        <v/>
      </c>
      <c r="S8373" s="91" t="str">
        <f t="shared" si="399"/>
        <v/>
      </c>
    </row>
    <row r="8374" spans="16:19" x14ac:dyDescent="0.2">
      <c r="P8374" s="134" t="str">
        <f t="shared" si="398"/>
        <v/>
      </c>
      <c r="Q8374" s="91" t="str">
        <f t="shared" si="400"/>
        <v/>
      </c>
      <c r="S8374" s="91" t="str">
        <f t="shared" si="399"/>
        <v/>
      </c>
    </row>
    <row r="8375" spans="16:19" x14ac:dyDescent="0.2">
      <c r="P8375" s="134" t="str">
        <f t="shared" si="398"/>
        <v/>
      </c>
      <c r="Q8375" s="91" t="str">
        <f t="shared" si="400"/>
        <v/>
      </c>
      <c r="S8375" s="91" t="str">
        <f t="shared" si="399"/>
        <v/>
      </c>
    </row>
    <row r="8376" spans="16:19" x14ac:dyDescent="0.2">
      <c r="P8376" s="134" t="str">
        <f t="shared" si="398"/>
        <v/>
      </c>
      <c r="Q8376" s="91" t="str">
        <f t="shared" si="400"/>
        <v/>
      </c>
      <c r="S8376" s="91" t="str">
        <f t="shared" si="399"/>
        <v/>
      </c>
    </row>
    <row r="8377" spans="16:19" x14ac:dyDescent="0.2">
      <c r="P8377" s="134" t="str">
        <f t="shared" si="398"/>
        <v/>
      </c>
      <c r="Q8377" s="91" t="str">
        <f t="shared" si="400"/>
        <v/>
      </c>
      <c r="S8377" s="91" t="str">
        <f t="shared" si="399"/>
        <v/>
      </c>
    </row>
    <row r="8378" spans="16:19" x14ac:dyDescent="0.2">
      <c r="P8378" s="134" t="str">
        <f t="shared" si="398"/>
        <v/>
      </c>
      <c r="Q8378" s="91" t="str">
        <f t="shared" si="400"/>
        <v/>
      </c>
      <c r="S8378" s="91" t="str">
        <f t="shared" si="399"/>
        <v/>
      </c>
    </row>
    <row r="8379" spans="16:19" x14ac:dyDescent="0.2">
      <c r="P8379" s="134" t="str">
        <f t="shared" si="398"/>
        <v/>
      </c>
      <c r="Q8379" s="91" t="str">
        <f t="shared" si="400"/>
        <v/>
      </c>
      <c r="S8379" s="91" t="str">
        <f t="shared" si="399"/>
        <v/>
      </c>
    </row>
    <row r="8380" spans="16:19" x14ac:dyDescent="0.2">
      <c r="P8380" s="134" t="str">
        <f t="shared" si="398"/>
        <v/>
      </c>
      <c r="Q8380" s="91" t="str">
        <f t="shared" si="400"/>
        <v/>
      </c>
      <c r="S8380" s="91" t="str">
        <f t="shared" si="399"/>
        <v/>
      </c>
    </row>
    <row r="8381" spans="16:19" x14ac:dyDescent="0.2">
      <c r="P8381" s="134" t="str">
        <f t="shared" si="398"/>
        <v/>
      </c>
      <c r="Q8381" s="91" t="str">
        <f t="shared" si="400"/>
        <v/>
      </c>
      <c r="S8381" s="91" t="str">
        <f t="shared" si="399"/>
        <v/>
      </c>
    </row>
    <row r="8382" spans="16:19" x14ac:dyDescent="0.2">
      <c r="P8382" s="134" t="str">
        <f t="shared" si="398"/>
        <v/>
      </c>
      <c r="Q8382" s="91" t="str">
        <f t="shared" si="400"/>
        <v/>
      </c>
      <c r="S8382" s="91" t="str">
        <f t="shared" si="399"/>
        <v/>
      </c>
    </row>
    <row r="8383" spans="16:19" x14ac:dyDescent="0.2">
      <c r="P8383" s="134" t="str">
        <f t="shared" si="398"/>
        <v/>
      </c>
      <c r="Q8383" s="91" t="str">
        <f t="shared" si="400"/>
        <v/>
      </c>
      <c r="S8383" s="91" t="str">
        <f t="shared" si="399"/>
        <v/>
      </c>
    </row>
    <row r="8384" spans="16:19" x14ac:dyDescent="0.2">
      <c r="P8384" s="134" t="str">
        <f t="shared" si="398"/>
        <v/>
      </c>
      <c r="Q8384" s="91" t="str">
        <f t="shared" si="400"/>
        <v/>
      </c>
      <c r="S8384" s="91" t="str">
        <f t="shared" si="399"/>
        <v/>
      </c>
    </row>
    <row r="8385" spans="16:19" x14ac:dyDescent="0.2">
      <c r="P8385" s="134" t="str">
        <f t="shared" si="398"/>
        <v/>
      </c>
      <c r="Q8385" s="91" t="str">
        <f t="shared" si="400"/>
        <v/>
      </c>
      <c r="S8385" s="91" t="str">
        <f t="shared" si="399"/>
        <v/>
      </c>
    </row>
    <row r="8386" spans="16:19" x14ac:dyDescent="0.2">
      <c r="P8386" s="134" t="str">
        <f t="shared" si="398"/>
        <v/>
      </c>
      <c r="Q8386" s="91" t="str">
        <f t="shared" si="400"/>
        <v/>
      </c>
      <c r="S8386" s="91" t="str">
        <f t="shared" si="399"/>
        <v/>
      </c>
    </row>
    <row r="8387" spans="16:19" x14ac:dyDescent="0.2">
      <c r="P8387" s="134" t="str">
        <f t="shared" ref="P8387:P8450" si="401">IF(A8387="","",1)</f>
        <v/>
      </c>
      <c r="Q8387" s="91" t="str">
        <f t="shared" si="400"/>
        <v/>
      </c>
      <c r="S8387" s="91" t="str">
        <f t="shared" ref="S8387:S8450" si="402">IF(T8387="AGENT",2,"")&amp;IF(T8387="CLIENT",1,"")</f>
        <v/>
      </c>
    </row>
    <row r="8388" spans="16:19" x14ac:dyDescent="0.2">
      <c r="P8388" s="134" t="str">
        <f t="shared" si="401"/>
        <v/>
      </c>
      <c r="Q8388" s="91" t="str">
        <f t="shared" ref="Q8388:Q8451" si="403">IF(OR(L8388="TROP CHER ALL IN", L8388="TROP CHER FOB", L8388="TROP CHER FRET", L8388="REP HORS DELAIS", L8388="PDT NON ADAPTE", L8388="CDE ANNULEE", L8388="AUTRE"),1, "")</f>
        <v/>
      </c>
      <c r="S8388" s="91" t="str">
        <f t="shared" si="402"/>
        <v/>
      </c>
    </row>
    <row r="8389" spans="16:19" x14ac:dyDescent="0.2">
      <c r="P8389" s="134" t="str">
        <f t="shared" si="401"/>
        <v/>
      </c>
      <c r="Q8389" s="91" t="str">
        <f t="shared" si="403"/>
        <v/>
      </c>
      <c r="S8389" s="91" t="str">
        <f t="shared" si="402"/>
        <v/>
      </c>
    </row>
    <row r="8390" spans="16:19" x14ac:dyDescent="0.2">
      <c r="P8390" s="134" t="str">
        <f t="shared" si="401"/>
        <v/>
      </c>
      <c r="Q8390" s="91" t="str">
        <f t="shared" si="403"/>
        <v/>
      </c>
      <c r="S8390" s="91" t="str">
        <f t="shared" si="402"/>
        <v/>
      </c>
    </row>
    <row r="8391" spans="16:19" x14ac:dyDescent="0.2">
      <c r="P8391" s="134" t="str">
        <f t="shared" si="401"/>
        <v/>
      </c>
      <c r="Q8391" s="91" t="str">
        <f t="shared" si="403"/>
        <v/>
      </c>
      <c r="S8391" s="91" t="str">
        <f t="shared" si="402"/>
        <v/>
      </c>
    </row>
    <row r="8392" spans="16:19" x14ac:dyDescent="0.2">
      <c r="P8392" s="134" t="str">
        <f t="shared" si="401"/>
        <v/>
      </c>
      <c r="Q8392" s="91" t="str">
        <f t="shared" si="403"/>
        <v/>
      </c>
      <c r="S8392" s="91" t="str">
        <f t="shared" si="402"/>
        <v/>
      </c>
    </row>
    <row r="8393" spans="16:19" x14ac:dyDescent="0.2">
      <c r="P8393" s="134" t="str">
        <f t="shared" si="401"/>
        <v/>
      </c>
      <c r="Q8393" s="91" t="str">
        <f t="shared" si="403"/>
        <v/>
      </c>
      <c r="S8393" s="91" t="str">
        <f t="shared" si="402"/>
        <v/>
      </c>
    </row>
    <row r="8394" spans="16:19" x14ac:dyDescent="0.2">
      <c r="P8394" s="134" t="str">
        <f t="shared" si="401"/>
        <v/>
      </c>
      <c r="Q8394" s="91" t="str">
        <f t="shared" si="403"/>
        <v/>
      </c>
      <c r="S8394" s="91" t="str">
        <f t="shared" si="402"/>
        <v/>
      </c>
    </row>
    <row r="8395" spans="16:19" x14ac:dyDescent="0.2">
      <c r="P8395" s="134" t="str">
        <f t="shared" si="401"/>
        <v/>
      </c>
      <c r="Q8395" s="91" t="str">
        <f t="shared" si="403"/>
        <v/>
      </c>
      <c r="S8395" s="91" t="str">
        <f t="shared" si="402"/>
        <v/>
      </c>
    </row>
    <row r="8396" spans="16:19" x14ac:dyDescent="0.2">
      <c r="P8396" s="134" t="str">
        <f t="shared" si="401"/>
        <v/>
      </c>
      <c r="Q8396" s="91" t="str">
        <f t="shared" si="403"/>
        <v/>
      </c>
      <c r="S8396" s="91" t="str">
        <f t="shared" si="402"/>
        <v/>
      </c>
    </row>
    <row r="8397" spans="16:19" x14ac:dyDescent="0.2">
      <c r="P8397" s="134" t="str">
        <f t="shared" si="401"/>
        <v/>
      </c>
      <c r="Q8397" s="91" t="str">
        <f t="shared" si="403"/>
        <v/>
      </c>
      <c r="S8397" s="91" t="str">
        <f t="shared" si="402"/>
        <v/>
      </c>
    </row>
    <row r="8398" spans="16:19" x14ac:dyDescent="0.2">
      <c r="P8398" s="134" t="str">
        <f t="shared" si="401"/>
        <v/>
      </c>
      <c r="Q8398" s="91" t="str">
        <f t="shared" si="403"/>
        <v/>
      </c>
      <c r="S8398" s="91" t="str">
        <f t="shared" si="402"/>
        <v/>
      </c>
    </row>
    <row r="8399" spans="16:19" x14ac:dyDescent="0.2">
      <c r="P8399" s="134" t="str">
        <f t="shared" si="401"/>
        <v/>
      </c>
      <c r="Q8399" s="91" t="str">
        <f t="shared" si="403"/>
        <v/>
      </c>
      <c r="S8399" s="91" t="str">
        <f t="shared" si="402"/>
        <v/>
      </c>
    </row>
    <row r="8400" spans="16:19" x14ac:dyDescent="0.2">
      <c r="P8400" s="134" t="str">
        <f t="shared" si="401"/>
        <v/>
      </c>
      <c r="Q8400" s="91" t="str">
        <f t="shared" si="403"/>
        <v/>
      </c>
      <c r="S8400" s="91" t="str">
        <f t="shared" si="402"/>
        <v/>
      </c>
    </row>
    <row r="8401" spans="16:19" x14ac:dyDescent="0.2">
      <c r="P8401" s="134" t="str">
        <f t="shared" si="401"/>
        <v/>
      </c>
      <c r="Q8401" s="91" t="str">
        <f t="shared" si="403"/>
        <v/>
      </c>
      <c r="S8401" s="91" t="str">
        <f t="shared" si="402"/>
        <v/>
      </c>
    </row>
    <row r="8402" spans="16:19" x14ac:dyDescent="0.2">
      <c r="P8402" s="134" t="str">
        <f t="shared" si="401"/>
        <v/>
      </c>
      <c r="Q8402" s="91" t="str">
        <f t="shared" si="403"/>
        <v/>
      </c>
      <c r="S8402" s="91" t="str">
        <f t="shared" si="402"/>
        <v/>
      </c>
    </row>
    <row r="8403" spans="16:19" x14ac:dyDescent="0.2">
      <c r="P8403" s="134" t="str">
        <f t="shared" si="401"/>
        <v/>
      </c>
      <c r="Q8403" s="91" t="str">
        <f t="shared" si="403"/>
        <v/>
      </c>
      <c r="S8403" s="91" t="str">
        <f t="shared" si="402"/>
        <v/>
      </c>
    </row>
    <row r="8404" spans="16:19" x14ac:dyDescent="0.2">
      <c r="P8404" s="134" t="str">
        <f t="shared" si="401"/>
        <v/>
      </c>
      <c r="Q8404" s="91" t="str">
        <f t="shared" si="403"/>
        <v/>
      </c>
      <c r="S8404" s="91" t="str">
        <f t="shared" si="402"/>
        <v/>
      </c>
    </row>
    <row r="8405" spans="16:19" x14ac:dyDescent="0.2">
      <c r="P8405" s="134" t="str">
        <f t="shared" si="401"/>
        <v/>
      </c>
      <c r="Q8405" s="91" t="str">
        <f t="shared" si="403"/>
        <v/>
      </c>
      <c r="S8405" s="91" t="str">
        <f t="shared" si="402"/>
        <v/>
      </c>
    </row>
    <row r="8406" spans="16:19" x14ac:dyDescent="0.2">
      <c r="P8406" s="134" t="str">
        <f t="shared" si="401"/>
        <v/>
      </c>
      <c r="Q8406" s="91" t="str">
        <f t="shared" si="403"/>
        <v/>
      </c>
      <c r="S8406" s="91" t="str">
        <f t="shared" si="402"/>
        <v/>
      </c>
    </row>
    <row r="8407" spans="16:19" x14ac:dyDescent="0.2">
      <c r="P8407" s="134" t="str">
        <f t="shared" si="401"/>
        <v/>
      </c>
      <c r="Q8407" s="91" t="str">
        <f t="shared" si="403"/>
        <v/>
      </c>
      <c r="S8407" s="91" t="str">
        <f t="shared" si="402"/>
        <v/>
      </c>
    </row>
    <row r="8408" spans="16:19" x14ac:dyDescent="0.2">
      <c r="P8408" s="134" t="str">
        <f t="shared" si="401"/>
        <v/>
      </c>
      <c r="Q8408" s="91" t="str">
        <f t="shared" si="403"/>
        <v/>
      </c>
      <c r="S8408" s="91" t="str">
        <f t="shared" si="402"/>
        <v/>
      </c>
    </row>
    <row r="8409" spans="16:19" x14ac:dyDescent="0.2">
      <c r="P8409" s="134" t="str">
        <f t="shared" si="401"/>
        <v/>
      </c>
      <c r="Q8409" s="91" t="str">
        <f t="shared" si="403"/>
        <v/>
      </c>
      <c r="S8409" s="91" t="str">
        <f t="shared" si="402"/>
        <v/>
      </c>
    </row>
    <row r="8410" spans="16:19" x14ac:dyDescent="0.2">
      <c r="P8410" s="134" t="str">
        <f t="shared" si="401"/>
        <v/>
      </c>
      <c r="Q8410" s="91" t="str">
        <f t="shared" si="403"/>
        <v/>
      </c>
      <c r="S8410" s="91" t="str">
        <f t="shared" si="402"/>
        <v/>
      </c>
    </row>
    <row r="8411" spans="16:19" x14ac:dyDescent="0.2">
      <c r="P8411" s="134" t="str">
        <f t="shared" si="401"/>
        <v/>
      </c>
      <c r="Q8411" s="91" t="str">
        <f t="shared" si="403"/>
        <v/>
      </c>
      <c r="S8411" s="91" t="str">
        <f t="shared" si="402"/>
        <v/>
      </c>
    </row>
    <row r="8412" spans="16:19" x14ac:dyDescent="0.2">
      <c r="P8412" s="134" t="str">
        <f t="shared" si="401"/>
        <v/>
      </c>
      <c r="Q8412" s="91" t="str">
        <f t="shared" si="403"/>
        <v/>
      </c>
      <c r="S8412" s="91" t="str">
        <f t="shared" si="402"/>
        <v/>
      </c>
    </row>
    <row r="8413" spans="16:19" x14ac:dyDescent="0.2">
      <c r="P8413" s="134" t="str">
        <f t="shared" si="401"/>
        <v/>
      </c>
      <c r="Q8413" s="91" t="str">
        <f t="shared" si="403"/>
        <v/>
      </c>
      <c r="S8413" s="91" t="str">
        <f t="shared" si="402"/>
        <v/>
      </c>
    </row>
    <row r="8414" spans="16:19" x14ac:dyDescent="0.2">
      <c r="P8414" s="134" t="str">
        <f t="shared" si="401"/>
        <v/>
      </c>
      <c r="Q8414" s="91" t="str">
        <f t="shared" si="403"/>
        <v/>
      </c>
      <c r="S8414" s="91" t="str">
        <f t="shared" si="402"/>
        <v/>
      </c>
    </row>
    <row r="8415" spans="16:19" x14ac:dyDescent="0.2">
      <c r="P8415" s="134" t="str">
        <f t="shared" si="401"/>
        <v/>
      </c>
      <c r="Q8415" s="91" t="str">
        <f t="shared" si="403"/>
        <v/>
      </c>
      <c r="S8415" s="91" t="str">
        <f t="shared" si="402"/>
        <v/>
      </c>
    </row>
    <row r="8416" spans="16:19" x14ac:dyDescent="0.2">
      <c r="P8416" s="134" t="str">
        <f t="shared" si="401"/>
        <v/>
      </c>
      <c r="Q8416" s="91" t="str">
        <f t="shared" si="403"/>
        <v/>
      </c>
      <c r="S8416" s="91" t="str">
        <f t="shared" si="402"/>
        <v/>
      </c>
    </row>
    <row r="8417" spans="16:19" x14ac:dyDescent="0.2">
      <c r="P8417" s="134" t="str">
        <f t="shared" si="401"/>
        <v/>
      </c>
      <c r="Q8417" s="91" t="str">
        <f t="shared" si="403"/>
        <v/>
      </c>
      <c r="S8417" s="91" t="str">
        <f t="shared" si="402"/>
        <v/>
      </c>
    </row>
    <row r="8418" spans="16:19" x14ac:dyDescent="0.2">
      <c r="P8418" s="134" t="str">
        <f t="shared" si="401"/>
        <v/>
      </c>
      <c r="Q8418" s="91" t="str">
        <f t="shared" si="403"/>
        <v/>
      </c>
      <c r="S8418" s="91" t="str">
        <f t="shared" si="402"/>
        <v/>
      </c>
    </row>
    <row r="8419" spans="16:19" x14ac:dyDescent="0.2">
      <c r="P8419" s="134" t="str">
        <f t="shared" si="401"/>
        <v/>
      </c>
      <c r="Q8419" s="91" t="str">
        <f t="shared" si="403"/>
        <v/>
      </c>
      <c r="S8419" s="91" t="str">
        <f t="shared" si="402"/>
        <v/>
      </c>
    </row>
    <row r="8420" spans="16:19" x14ac:dyDescent="0.2">
      <c r="P8420" s="134" t="str">
        <f t="shared" si="401"/>
        <v/>
      </c>
      <c r="Q8420" s="91" t="str">
        <f t="shared" si="403"/>
        <v/>
      </c>
      <c r="S8420" s="91" t="str">
        <f t="shared" si="402"/>
        <v/>
      </c>
    </row>
    <row r="8421" spans="16:19" x14ac:dyDescent="0.2">
      <c r="P8421" s="134" t="str">
        <f t="shared" si="401"/>
        <v/>
      </c>
      <c r="Q8421" s="91" t="str">
        <f t="shared" si="403"/>
        <v/>
      </c>
      <c r="S8421" s="91" t="str">
        <f t="shared" si="402"/>
        <v/>
      </c>
    </row>
    <row r="8422" spans="16:19" x14ac:dyDescent="0.2">
      <c r="P8422" s="134" t="str">
        <f t="shared" si="401"/>
        <v/>
      </c>
      <c r="Q8422" s="91" t="str">
        <f t="shared" si="403"/>
        <v/>
      </c>
      <c r="S8422" s="91" t="str">
        <f t="shared" si="402"/>
        <v/>
      </c>
    </row>
    <row r="8423" spans="16:19" x14ac:dyDescent="0.2">
      <c r="P8423" s="134" t="str">
        <f t="shared" si="401"/>
        <v/>
      </c>
      <c r="Q8423" s="91" t="str">
        <f t="shared" si="403"/>
        <v/>
      </c>
      <c r="S8423" s="91" t="str">
        <f t="shared" si="402"/>
        <v/>
      </c>
    </row>
    <row r="8424" spans="16:19" x14ac:dyDescent="0.2">
      <c r="P8424" s="134" t="str">
        <f t="shared" si="401"/>
        <v/>
      </c>
      <c r="Q8424" s="91" t="str">
        <f t="shared" si="403"/>
        <v/>
      </c>
      <c r="S8424" s="91" t="str">
        <f t="shared" si="402"/>
        <v/>
      </c>
    </row>
    <row r="8425" spans="16:19" x14ac:dyDescent="0.2">
      <c r="P8425" s="134" t="str">
        <f t="shared" si="401"/>
        <v/>
      </c>
      <c r="Q8425" s="91" t="str">
        <f t="shared" si="403"/>
        <v/>
      </c>
      <c r="S8425" s="91" t="str">
        <f t="shared" si="402"/>
        <v/>
      </c>
    </row>
    <row r="8426" spans="16:19" x14ac:dyDescent="0.2">
      <c r="P8426" s="134" t="str">
        <f t="shared" si="401"/>
        <v/>
      </c>
      <c r="Q8426" s="91" t="str">
        <f t="shared" si="403"/>
        <v/>
      </c>
      <c r="S8426" s="91" t="str">
        <f t="shared" si="402"/>
        <v/>
      </c>
    </row>
    <row r="8427" spans="16:19" x14ac:dyDescent="0.2">
      <c r="P8427" s="134" t="str">
        <f t="shared" si="401"/>
        <v/>
      </c>
      <c r="Q8427" s="91" t="str">
        <f t="shared" si="403"/>
        <v/>
      </c>
      <c r="S8427" s="91" t="str">
        <f t="shared" si="402"/>
        <v/>
      </c>
    </row>
    <row r="8428" spans="16:19" x14ac:dyDescent="0.2">
      <c r="P8428" s="134" t="str">
        <f t="shared" si="401"/>
        <v/>
      </c>
      <c r="Q8428" s="91" t="str">
        <f t="shared" si="403"/>
        <v/>
      </c>
      <c r="S8428" s="91" t="str">
        <f t="shared" si="402"/>
        <v/>
      </c>
    </row>
    <row r="8429" spans="16:19" x14ac:dyDescent="0.2">
      <c r="P8429" s="134" t="str">
        <f t="shared" si="401"/>
        <v/>
      </c>
      <c r="Q8429" s="91" t="str">
        <f t="shared" si="403"/>
        <v/>
      </c>
      <c r="S8429" s="91" t="str">
        <f t="shared" si="402"/>
        <v/>
      </c>
    </row>
    <row r="8430" spans="16:19" x14ac:dyDescent="0.2">
      <c r="P8430" s="134" t="str">
        <f t="shared" si="401"/>
        <v/>
      </c>
      <c r="Q8430" s="91" t="str">
        <f t="shared" si="403"/>
        <v/>
      </c>
      <c r="S8430" s="91" t="str">
        <f t="shared" si="402"/>
        <v/>
      </c>
    </row>
    <row r="8431" spans="16:19" x14ac:dyDescent="0.2">
      <c r="P8431" s="134" t="str">
        <f t="shared" si="401"/>
        <v/>
      </c>
      <c r="Q8431" s="91" t="str">
        <f t="shared" si="403"/>
        <v/>
      </c>
      <c r="S8431" s="91" t="str">
        <f t="shared" si="402"/>
        <v/>
      </c>
    </row>
    <row r="8432" spans="16:19" x14ac:dyDescent="0.2">
      <c r="P8432" s="134" t="str">
        <f t="shared" si="401"/>
        <v/>
      </c>
      <c r="Q8432" s="91" t="str">
        <f t="shared" si="403"/>
        <v/>
      </c>
      <c r="S8432" s="91" t="str">
        <f t="shared" si="402"/>
        <v/>
      </c>
    </row>
    <row r="8433" spans="16:19" x14ac:dyDescent="0.2">
      <c r="P8433" s="134" t="str">
        <f t="shared" si="401"/>
        <v/>
      </c>
      <c r="Q8433" s="91" t="str">
        <f t="shared" si="403"/>
        <v/>
      </c>
      <c r="S8433" s="91" t="str">
        <f t="shared" si="402"/>
        <v/>
      </c>
    </row>
    <row r="8434" spans="16:19" x14ac:dyDescent="0.2">
      <c r="P8434" s="134" t="str">
        <f t="shared" si="401"/>
        <v/>
      </c>
      <c r="Q8434" s="91" t="str">
        <f t="shared" si="403"/>
        <v/>
      </c>
      <c r="S8434" s="91" t="str">
        <f t="shared" si="402"/>
        <v/>
      </c>
    </row>
    <row r="8435" spans="16:19" x14ac:dyDescent="0.2">
      <c r="P8435" s="134" t="str">
        <f t="shared" si="401"/>
        <v/>
      </c>
      <c r="Q8435" s="91" t="str">
        <f t="shared" si="403"/>
        <v/>
      </c>
      <c r="S8435" s="91" t="str">
        <f t="shared" si="402"/>
        <v/>
      </c>
    </row>
    <row r="8436" spans="16:19" x14ac:dyDescent="0.2">
      <c r="P8436" s="134" t="str">
        <f t="shared" si="401"/>
        <v/>
      </c>
      <c r="Q8436" s="91" t="str">
        <f t="shared" si="403"/>
        <v/>
      </c>
      <c r="S8436" s="91" t="str">
        <f t="shared" si="402"/>
        <v/>
      </c>
    </row>
    <row r="8437" spans="16:19" x14ac:dyDescent="0.2">
      <c r="P8437" s="134" t="str">
        <f t="shared" si="401"/>
        <v/>
      </c>
      <c r="Q8437" s="91" t="str">
        <f t="shared" si="403"/>
        <v/>
      </c>
      <c r="S8437" s="91" t="str">
        <f t="shared" si="402"/>
        <v/>
      </c>
    </row>
    <row r="8438" spans="16:19" x14ac:dyDescent="0.2">
      <c r="P8438" s="134" t="str">
        <f t="shared" si="401"/>
        <v/>
      </c>
      <c r="Q8438" s="91" t="str">
        <f t="shared" si="403"/>
        <v/>
      </c>
      <c r="S8438" s="91" t="str">
        <f t="shared" si="402"/>
        <v/>
      </c>
    </row>
    <row r="8439" spans="16:19" x14ac:dyDescent="0.2">
      <c r="P8439" s="134" t="str">
        <f t="shared" si="401"/>
        <v/>
      </c>
      <c r="Q8439" s="91" t="str">
        <f t="shared" si="403"/>
        <v/>
      </c>
      <c r="S8439" s="91" t="str">
        <f t="shared" si="402"/>
        <v/>
      </c>
    </row>
    <row r="8440" spans="16:19" x14ac:dyDescent="0.2">
      <c r="P8440" s="134" t="str">
        <f t="shared" si="401"/>
        <v/>
      </c>
      <c r="Q8440" s="91" t="str">
        <f t="shared" si="403"/>
        <v/>
      </c>
      <c r="S8440" s="91" t="str">
        <f t="shared" si="402"/>
        <v/>
      </c>
    </row>
    <row r="8441" spans="16:19" x14ac:dyDescent="0.2">
      <c r="P8441" s="134" t="str">
        <f t="shared" si="401"/>
        <v/>
      </c>
      <c r="Q8441" s="91" t="str">
        <f t="shared" si="403"/>
        <v/>
      </c>
      <c r="S8441" s="91" t="str">
        <f t="shared" si="402"/>
        <v/>
      </c>
    </row>
    <row r="8442" spans="16:19" x14ac:dyDescent="0.2">
      <c r="P8442" s="134" t="str">
        <f t="shared" si="401"/>
        <v/>
      </c>
      <c r="Q8442" s="91" t="str">
        <f t="shared" si="403"/>
        <v/>
      </c>
      <c r="S8442" s="91" t="str">
        <f t="shared" si="402"/>
        <v/>
      </c>
    </row>
    <row r="8443" spans="16:19" x14ac:dyDescent="0.2">
      <c r="P8443" s="134" t="str">
        <f t="shared" si="401"/>
        <v/>
      </c>
      <c r="Q8443" s="91" t="str">
        <f t="shared" si="403"/>
        <v/>
      </c>
      <c r="S8443" s="91" t="str">
        <f t="shared" si="402"/>
        <v/>
      </c>
    </row>
    <row r="8444" spans="16:19" x14ac:dyDescent="0.2">
      <c r="P8444" s="134" t="str">
        <f t="shared" si="401"/>
        <v/>
      </c>
      <c r="Q8444" s="91" t="str">
        <f t="shared" si="403"/>
        <v/>
      </c>
      <c r="S8444" s="91" t="str">
        <f t="shared" si="402"/>
        <v/>
      </c>
    </row>
    <row r="8445" spans="16:19" x14ac:dyDescent="0.2">
      <c r="P8445" s="134" t="str">
        <f t="shared" si="401"/>
        <v/>
      </c>
      <c r="Q8445" s="91" t="str">
        <f t="shared" si="403"/>
        <v/>
      </c>
      <c r="S8445" s="91" t="str">
        <f t="shared" si="402"/>
        <v/>
      </c>
    </row>
    <row r="8446" spans="16:19" x14ac:dyDescent="0.2">
      <c r="P8446" s="134" t="str">
        <f t="shared" si="401"/>
        <v/>
      </c>
      <c r="Q8446" s="91" t="str">
        <f t="shared" si="403"/>
        <v/>
      </c>
      <c r="S8446" s="91" t="str">
        <f t="shared" si="402"/>
        <v/>
      </c>
    </row>
    <row r="8447" spans="16:19" x14ac:dyDescent="0.2">
      <c r="P8447" s="134" t="str">
        <f t="shared" si="401"/>
        <v/>
      </c>
      <c r="Q8447" s="91" t="str">
        <f t="shared" si="403"/>
        <v/>
      </c>
      <c r="S8447" s="91" t="str">
        <f t="shared" si="402"/>
        <v/>
      </c>
    </row>
    <row r="8448" spans="16:19" x14ac:dyDescent="0.2">
      <c r="P8448" s="134" t="str">
        <f t="shared" si="401"/>
        <v/>
      </c>
      <c r="Q8448" s="91" t="str">
        <f t="shared" si="403"/>
        <v/>
      </c>
      <c r="S8448" s="91" t="str">
        <f t="shared" si="402"/>
        <v/>
      </c>
    </row>
    <row r="8449" spans="16:19" x14ac:dyDescent="0.2">
      <c r="P8449" s="134" t="str">
        <f t="shared" si="401"/>
        <v/>
      </c>
      <c r="Q8449" s="91" t="str">
        <f t="shared" si="403"/>
        <v/>
      </c>
      <c r="S8449" s="91" t="str">
        <f t="shared" si="402"/>
        <v/>
      </c>
    </row>
    <row r="8450" spans="16:19" x14ac:dyDescent="0.2">
      <c r="P8450" s="134" t="str">
        <f t="shared" si="401"/>
        <v/>
      </c>
      <c r="Q8450" s="91" t="str">
        <f t="shared" si="403"/>
        <v/>
      </c>
      <c r="S8450" s="91" t="str">
        <f t="shared" si="402"/>
        <v/>
      </c>
    </row>
    <row r="8451" spans="16:19" x14ac:dyDescent="0.2">
      <c r="P8451" s="134" t="str">
        <f t="shared" ref="P8451:P8514" si="404">IF(A8451="","",1)</f>
        <v/>
      </c>
      <c r="Q8451" s="91" t="str">
        <f t="shared" si="403"/>
        <v/>
      </c>
      <c r="S8451" s="91" t="str">
        <f t="shared" ref="S8451:S8514" si="405">IF(T8451="AGENT",2,"")&amp;IF(T8451="CLIENT",1,"")</f>
        <v/>
      </c>
    </row>
    <row r="8452" spans="16:19" x14ac:dyDescent="0.2">
      <c r="P8452" s="134" t="str">
        <f t="shared" si="404"/>
        <v/>
      </c>
      <c r="Q8452" s="91" t="str">
        <f t="shared" ref="Q8452:Q8515" si="406">IF(OR(L8452="TROP CHER ALL IN", L8452="TROP CHER FOB", L8452="TROP CHER FRET", L8452="REP HORS DELAIS", L8452="PDT NON ADAPTE", L8452="CDE ANNULEE", L8452="AUTRE"),1, "")</f>
        <v/>
      </c>
      <c r="S8452" s="91" t="str">
        <f t="shared" si="405"/>
        <v/>
      </c>
    </row>
    <row r="8453" spans="16:19" x14ac:dyDescent="0.2">
      <c r="P8453" s="134" t="str">
        <f t="shared" si="404"/>
        <v/>
      </c>
      <c r="Q8453" s="91" t="str">
        <f t="shared" si="406"/>
        <v/>
      </c>
      <c r="S8453" s="91" t="str">
        <f t="shared" si="405"/>
        <v/>
      </c>
    </row>
    <row r="8454" spans="16:19" x14ac:dyDescent="0.2">
      <c r="P8454" s="134" t="str">
        <f t="shared" si="404"/>
        <v/>
      </c>
      <c r="Q8454" s="91" t="str">
        <f t="shared" si="406"/>
        <v/>
      </c>
      <c r="S8454" s="91" t="str">
        <f t="shared" si="405"/>
        <v/>
      </c>
    </row>
    <row r="8455" spans="16:19" x14ac:dyDescent="0.2">
      <c r="P8455" s="134" t="str">
        <f t="shared" si="404"/>
        <v/>
      </c>
      <c r="Q8455" s="91" t="str">
        <f t="shared" si="406"/>
        <v/>
      </c>
      <c r="S8455" s="91" t="str">
        <f t="shared" si="405"/>
        <v/>
      </c>
    </row>
    <row r="8456" spans="16:19" x14ac:dyDescent="0.2">
      <c r="P8456" s="134" t="str">
        <f t="shared" si="404"/>
        <v/>
      </c>
      <c r="Q8456" s="91" t="str">
        <f t="shared" si="406"/>
        <v/>
      </c>
      <c r="S8456" s="91" t="str">
        <f t="shared" si="405"/>
        <v/>
      </c>
    </row>
    <row r="8457" spans="16:19" x14ac:dyDescent="0.2">
      <c r="P8457" s="134" t="str">
        <f t="shared" si="404"/>
        <v/>
      </c>
      <c r="Q8457" s="91" t="str">
        <f t="shared" si="406"/>
        <v/>
      </c>
      <c r="S8457" s="91" t="str">
        <f t="shared" si="405"/>
        <v/>
      </c>
    </row>
    <row r="8458" spans="16:19" x14ac:dyDescent="0.2">
      <c r="P8458" s="134" t="str">
        <f t="shared" si="404"/>
        <v/>
      </c>
      <c r="Q8458" s="91" t="str">
        <f t="shared" si="406"/>
        <v/>
      </c>
      <c r="S8458" s="91" t="str">
        <f t="shared" si="405"/>
        <v/>
      </c>
    </row>
    <row r="8459" spans="16:19" x14ac:dyDescent="0.2">
      <c r="P8459" s="134" t="str">
        <f t="shared" si="404"/>
        <v/>
      </c>
      <c r="Q8459" s="91" t="str">
        <f t="shared" si="406"/>
        <v/>
      </c>
      <c r="S8459" s="91" t="str">
        <f t="shared" si="405"/>
        <v/>
      </c>
    </row>
    <row r="8460" spans="16:19" x14ac:dyDescent="0.2">
      <c r="P8460" s="134" t="str">
        <f t="shared" si="404"/>
        <v/>
      </c>
      <c r="Q8460" s="91" t="str">
        <f t="shared" si="406"/>
        <v/>
      </c>
      <c r="S8460" s="91" t="str">
        <f t="shared" si="405"/>
        <v/>
      </c>
    </row>
    <row r="8461" spans="16:19" x14ac:dyDescent="0.2">
      <c r="P8461" s="134" t="str">
        <f t="shared" si="404"/>
        <v/>
      </c>
      <c r="Q8461" s="91" t="str">
        <f t="shared" si="406"/>
        <v/>
      </c>
      <c r="S8461" s="91" t="str">
        <f t="shared" si="405"/>
        <v/>
      </c>
    </row>
    <row r="8462" spans="16:19" x14ac:dyDescent="0.2">
      <c r="P8462" s="134" t="str">
        <f t="shared" si="404"/>
        <v/>
      </c>
      <c r="Q8462" s="91" t="str">
        <f t="shared" si="406"/>
        <v/>
      </c>
      <c r="S8462" s="91" t="str">
        <f t="shared" si="405"/>
        <v/>
      </c>
    </row>
    <row r="8463" spans="16:19" x14ac:dyDescent="0.2">
      <c r="P8463" s="134" t="str">
        <f t="shared" si="404"/>
        <v/>
      </c>
      <c r="Q8463" s="91" t="str">
        <f t="shared" si="406"/>
        <v/>
      </c>
      <c r="S8463" s="91" t="str">
        <f t="shared" si="405"/>
        <v/>
      </c>
    </row>
    <row r="8464" spans="16:19" x14ac:dyDescent="0.2">
      <c r="P8464" s="134" t="str">
        <f t="shared" si="404"/>
        <v/>
      </c>
      <c r="Q8464" s="91" t="str">
        <f t="shared" si="406"/>
        <v/>
      </c>
      <c r="S8464" s="91" t="str">
        <f t="shared" si="405"/>
        <v/>
      </c>
    </row>
    <row r="8465" spans="16:19" x14ac:dyDescent="0.2">
      <c r="P8465" s="134" t="str">
        <f t="shared" si="404"/>
        <v/>
      </c>
      <c r="Q8465" s="91" t="str">
        <f t="shared" si="406"/>
        <v/>
      </c>
      <c r="S8465" s="91" t="str">
        <f t="shared" si="405"/>
        <v/>
      </c>
    </row>
    <row r="8466" spans="16:19" x14ac:dyDescent="0.2">
      <c r="P8466" s="134" t="str">
        <f t="shared" si="404"/>
        <v/>
      </c>
      <c r="Q8466" s="91" t="str">
        <f t="shared" si="406"/>
        <v/>
      </c>
      <c r="S8466" s="91" t="str">
        <f t="shared" si="405"/>
        <v/>
      </c>
    </row>
    <row r="8467" spans="16:19" x14ac:dyDescent="0.2">
      <c r="P8467" s="134" t="str">
        <f t="shared" si="404"/>
        <v/>
      </c>
      <c r="Q8467" s="91" t="str">
        <f t="shared" si="406"/>
        <v/>
      </c>
      <c r="S8467" s="91" t="str">
        <f t="shared" si="405"/>
        <v/>
      </c>
    </row>
    <row r="8468" spans="16:19" x14ac:dyDescent="0.2">
      <c r="P8468" s="134" t="str">
        <f t="shared" si="404"/>
        <v/>
      </c>
      <c r="Q8468" s="91" t="str">
        <f t="shared" si="406"/>
        <v/>
      </c>
      <c r="S8468" s="91" t="str">
        <f t="shared" si="405"/>
        <v/>
      </c>
    </row>
    <row r="8469" spans="16:19" x14ac:dyDescent="0.2">
      <c r="P8469" s="134" t="str">
        <f t="shared" si="404"/>
        <v/>
      </c>
      <c r="Q8469" s="91" t="str">
        <f t="shared" si="406"/>
        <v/>
      </c>
      <c r="S8469" s="91" t="str">
        <f t="shared" si="405"/>
        <v/>
      </c>
    </row>
    <row r="8470" spans="16:19" x14ac:dyDescent="0.2">
      <c r="P8470" s="134" t="str">
        <f t="shared" si="404"/>
        <v/>
      </c>
      <c r="Q8470" s="91" t="str">
        <f t="shared" si="406"/>
        <v/>
      </c>
      <c r="S8470" s="91" t="str">
        <f t="shared" si="405"/>
        <v/>
      </c>
    </row>
    <row r="8471" spans="16:19" x14ac:dyDescent="0.2">
      <c r="P8471" s="134" t="str">
        <f t="shared" si="404"/>
        <v/>
      </c>
      <c r="Q8471" s="91" t="str">
        <f t="shared" si="406"/>
        <v/>
      </c>
      <c r="S8471" s="91" t="str">
        <f t="shared" si="405"/>
        <v/>
      </c>
    </row>
    <row r="8472" spans="16:19" x14ac:dyDescent="0.2">
      <c r="P8472" s="134" t="str">
        <f t="shared" si="404"/>
        <v/>
      </c>
      <c r="Q8472" s="91" t="str">
        <f t="shared" si="406"/>
        <v/>
      </c>
      <c r="S8472" s="91" t="str">
        <f t="shared" si="405"/>
        <v/>
      </c>
    </row>
    <row r="8473" spans="16:19" x14ac:dyDescent="0.2">
      <c r="P8473" s="134" t="str">
        <f t="shared" si="404"/>
        <v/>
      </c>
      <c r="Q8473" s="91" t="str">
        <f t="shared" si="406"/>
        <v/>
      </c>
      <c r="S8473" s="91" t="str">
        <f t="shared" si="405"/>
        <v/>
      </c>
    </row>
    <row r="8474" spans="16:19" x14ac:dyDescent="0.2">
      <c r="P8474" s="134" t="str">
        <f t="shared" si="404"/>
        <v/>
      </c>
      <c r="Q8474" s="91" t="str">
        <f t="shared" si="406"/>
        <v/>
      </c>
      <c r="S8474" s="91" t="str">
        <f t="shared" si="405"/>
        <v/>
      </c>
    </row>
    <row r="8475" spans="16:19" x14ac:dyDescent="0.2">
      <c r="P8475" s="134" t="str">
        <f t="shared" si="404"/>
        <v/>
      </c>
      <c r="Q8475" s="91" t="str">
        <f t="shared" si="406"/>
        <v/>
      </c>
      <c r="S8475" s="91" t="str">
        <f t="shared" si="405"/>
        <v/>
      </c>
    </row>
    <row r="8476" spans="16:19" x14ac:dyDescent="0.2">
      <c r="P8476" s="134" t="str">
        <f t="shared" si="404"/>
        <v/>
      </c>
      <c r="Q8476" s="91" t="str">
        <f t="shared" si="406"/>
        <v/>
      </c>
      <c r="S8476" s="91" t="str">
        <f t="shared" si="405"/>
        <v/>
      </c>
    </row>
    <row r="8477" spans="16:19" x14ac:dyDescent="0.2">
      <c r="P8477" s="134" t="str">
        <f t="shared" si="404"/>
        <v/>
      </c>
      <c r="Q8477" s="91" t="str">
        <f t="shared" si="406"/>
        <v/>
      </c>
      <c r="S8477" s="91" t="str">
        <f t="shared" si="405"/>
        <v/>
      </c>
    </row>
    <row r="8478" spans="16:19" x14ac:dyDescent="0.2">
      <c r="P8478" s="134" t="str">
        <f t="shared" si="404"/>
        <v/>
      </c>
      <c r="Q8478" s="91" t="str">
        <f t="shared" si="406"/>
        <v/>
      </c>
      <c r="S8478" s="91" t="str">
        <f t="shared" si="405"/>
        <v/>
      </c>
    </row>
    <row r="8479" spans="16:19" x14ac:dyDescent="0.2">
      <c r="P8479" s="134" t="str">
        <f t="shared" si="404"/>
        <v/>
      </c>
      <c r="Q8479" s="91" t="str">
        <f t="shared" si="406"/>
        <v/>
      </c>
      <c r="S8479" s="91" t="str">
        <f t="shared" si="405"/>
        <v/>
      </c>
    </row>
    <row r="8480" spans="16:19" x14ac:dyDescent="0.2">
      <c r="P8480" s="134" t="str">
        <f t="shared" si="404"/>
        <v/>
      </c>
      <c r="Q8480" s="91" t="str">
        <f t="shared" si="406"/>
        <v/>
      </c>
      <c r="S8480" s="91" t="str">
        <f t="shared" si="405"/>
        <v/>
      </c>
    </row>
    <row r="8481" spans="16:19" x14ac:dyDescent="0.2">
      <c r="P8481" s="134" t="str">
        <f t="shared" si="404"/>
        <v/>
      </c>
      <c r="Q8481" s="91" t="str">
        <f t="shared" si="406"/>
        <v/>
      </c>
      <c r="S8481" s="91" t="str">
        <f t="shared" si="405"/>
        <v/>
      </c>
    </row>
    <row r="8482" spans="16:19" x14ac:dyDescent="0.2">
      <c r="P8482" s="134" t="str">
        <f t="shared" si="404"/>
        <v/>
      </c>
      <c r="Q8482" s="91" t="str">
        <f t="shared" si="406"/>
        <v/>
      </c>
      <c r="S8482" s="91" t="str">
        <f t="shared" si="405"/>
        <v/>
      </c>
    </row>
    <row r="8483" spans="16:19" x14ac:dyDescent="0.2">
      <c r="P8483" s="134" t="str">
        <f t="shared" si="404"/>
        <v/>
      </c>
      <c r="Q8483" s="91" t="str">
        <f t="shared" si="406"/>
        <v/>
      </c>
      <c r="S8483" s="91" t="str">
        <f t="shared" si="405"/>
        <v/>
      </c>
    </row>
    <row r="8484" spans="16:19" x14ac:dyDescent="0.2">
      <c r="P8484" s="134" t="str">
        <f t="shared" si="404"/>
        <v/>
      </c>
      <c r="Q8484" s="91" t="str">
        <f t="shared" si="406"/>
        <v/>
      </c>
      <c r="S8484" s="91" t="str">
        <f t="shared" si="405"/>
        <v/>
      </c>
    </row>
    <row r="8485" spans="16:19" x14ac:dyDescent="0.2">
      <c r="P8485" s="134" t="str">
        <f t="shared" si="404"/>
        <v/>
      </c>
      <c r="Q8485" s="91" t="str">
        <f t="shared" si="406"/>
        <v/>
      </c>
      <c r="S8485" s="91" t="str">
        <f t="shared" si="405"/>
        <v/>
      </c>
    </row>
    <row r="8486" spans="16:19" x14ac:dyDescent="0.2">
      <c r="P8486" s="134" t="str">
        <f t="shared" si="404"/>
        <v/>
      </c>
      <c r="Q8486" s="91" t="str">
        <f t="shared" si="406"/>
        <v/>
      </c>
      <c r="S8486" s="91" t="str">
        <f t="shared" si="405"/>
        <v/>
      </c>
    </row>
    <row r="8487" spans="16:19" x14ac:dyDescent="0.2">
      <c r="P8487" s="134" t="str">
        <f t="shared" si="404"/>
        <v/>
      </c>
      <c r="Q8487" s="91" t="str">
        <f t="shared" si="406"/>
        <v/>
      </c>
      <c r="S8487" s="91" t="str">
        <f t="shared" si="405"/>
        <v/>
      </c>
    </row>
    <row r="8488" spans="16:19" x14ac:dyDescent="0.2">
      <c r="P8488" s="134" t="str">
        <f t="shared" si="404"/>
        <v/>
      </c>
      <c r="Q8488" s="91" t="str">
        <f t="shared" si="406"/>
        <v/>
      </c>
      <c r="S8488" s="91" t="str">
        <f t="shared" si="405"/>
        <v/>
      </c>
    </row>
    <row r="8489" spans="16:19" x14ac:dyDescent="0.2">
      <c r="P8489" s="134" t="str">
        <f t="shared" si="404"/>
        <v/>
      </c>
      <c r="Q8489" s="91" t="str">
        <f t="shared" si="406"/>
        <v/>
      </c>
      <c r="S8489" s="91" t="str">
        <f t="shared" si="405"/>
        <v/>
      </c>
    </row>
    <row r="8490" spans="16:19" x14ac:dyDescent="0.2">
      <c r="P8490" s="134" t="str">
        <f t="shared" si="404"/>
        <v/>
      </c>
      <c r="Q8490" s="91" t="str">
        <f t="shared" si="406"/>
        <v/>
      </c>
      <c r="S8490" s="91" t="str">
        <f t="shared" si="405"/>
        <v/>
      </c>
    </row>
    <row r="8491" spans="16:19" x14ac:dyDescent="0.2">
      <c r="P8491" s="134" t="str">
        <f t="shared" si="404"/>
        <v/>
      </c>
      <c r="Q8491" s="91" t="str">
        <f t="shared" si="406"/>
        <v/>
      </c>
      <c r="S8491" s="91" t="str">
        <f t="shared" si="405"/>
        <v/>
      </c>
    </row>
    <row r="8492" spans="16:19" x14ac:dyDescent="0.2">
      <c r="P8492" s="134" t="str">
        <f t="shared" si="404"/>
        <v/>
      </c>
      <c r="Q8492" s="91" t="str">
        <f t="shared" si="406"/>
        <v/>
      </c>
      <c r="S8492" s="91" t="str">
        <f t="shared" si="405"/>
        <v/>
      </c>
    </row>
    <row r="8493" spans="16:19" x14ac:dyDescent="0.2">
      <c r="P8493" s="134" t="str">
        <f t="shared" si="404"/>
        <v/>
      </c>
      <c r="Q8493" s="91" t="str">
        <f t="shared" si="406"/>
        <v/>
      </c>
      <c r="S8493" s="91" t="str">
        <f t="shared" si="405"/>
        <v/>
      </c>
    </row>
    <row r="8494" spans="16:19" x14ac:dyDescent="0.2">
      <c r="P8494" s="134" t="str">
        <f t="shared" si="404"/>
        <v/>
      </c>
      <c r="Q8494" s="91" t="str">
        <f t="shared" si="406"/>
        <v/>
      </c>
      <c r="S8494" s="91" t="str">
        <f t="shared" si="405"/>
        <v/>
      </c>
    </row>
    <row r="8495" spans="16:19" x14ac:dyDescent="0.2">
      <c r="P8495" s="134" t="str">
        <f t="shared" si="404"/>
        <v/>
      </c>
      <c r="Q8495" s="91" t="str">
        <f t="shared" si="406"/>
        <v/>
      </c>
      <c r="S8495" s="91" t="str">
        <f t="shared" si="405"/>
        <v/>
      </c>
    </row>
    <row r="8496" spans="16:19" x14ac:dyDescent="0.2">
      <c r="P8496" s="134" t="str">
        <f t="shared" si="404"/>
        <v/>
      </c>
      <c r="Q8496" s="91" t="str">
        <f t="shared" si="406"/>
        <v/>
      </c>
      <c r="S8496" s="91" t="str">
        <f t="shared" si="405"/>
        <v/>
      </c>
    </row>
    <row r="8497" spans="16:19" x14ac:dyDescent="0.2">
      <c r="P8497" s="134" t="str">
        <f t="shared" si="404"/>
        <v/>
      </c>
      <c r="Q8497" s="91" t="str">
        <f t="shared" si="406"/>
        <v/>
      </c>
      <c r="S8497" s="91" t="str">
        <f t="shared" si="405"/>
        <v/>
      </c>
    </row>
    <row r="8498" spans="16:19" x14ac:dyDescent="0.2">
      <c r="P8498" s="134" t="str">
        <f t="shared" si="404"/>
        <v/>
      </c>
      <c r="Q8498" s="91" t="str">
        <f t="shared" si="406"/>
        <v/>
      </c>
      <c r="S8498" s="91" t="str">
        <f t="shared" si="405"/>
        <v/>
      </c>
    </row>
    <row r="8499" spans="16:19" x14ac:dyDescent="0.2">
      <c r="P8499" s="134" t="str">
        <f t="shared" si="404"/>
        <v/>
      </c>
      <c r="Q8499" s="91" t="str">
        <f t="shared" si="406"/>
        <v/>
      </c>
      <c r="S8499" s="91" t="str">
        <f t="shared" si="405"/>
        <v/>
      </c>
    </row>
    <row r="8500" spans="16:19" x14ac:dyDescent="0.2">
      <c r="P8500" s="134" t="str">
        <f t="shared" si="404"/>
        <v/>
      </c>
      <c r="Q8500" s="91" t="str">
        <f t="shared" si="406"/>
        <v/>
      </c>
      <c r="S8500" s="91" t="str">
        <f t="shared" si="405"/>
        <v/>
      </c>
    </row>
    <row r="8501" spans="16:19" x14ac:dyDescent="0.2">
      <c r="P8501" s="134" t="str">
        <f t="shared" si="404"/>
        <v/>
      </c>
      <c r="Q8501" s="91" t="str">
        <f t="shared" si="406"/>
        <v/>
      </c>
      <c r="S8501" s="91" t="str">
        <f t="shared" si="405"/>
        <v/>
      </c>
    </row>
    <row r="8502" spans="16:19" x14ac:dyDescent="0.2">
      <c r="P8502" s="134" t="str">
        <f t="shared" si="404"/>
        <v/>
      </c>
      <c r="Q8502" s="91" t="str">
        <f t="shared" si="406"/>
        <v/>
      </c>
      <c r="S8502" s="91" t="str">
        <f t="shared" si="405"/>
        <v/>
      </c>
    </row>
    <row r="8503" spans="16:19" x14ac:dyDescent="0.2">
      <c r="P8503" s="134" t="str">
        <f t="shared" si="404"/>
        <v/>
      </c>
      <c r="Q8503" s="91" t="str">
        <f t="shared" si="406"/>
        <v/>
      </c>
      <c r="S8503" s="91" t="str">
        <f t="shared" si="405"/>
        <v/>
      </c>
    </row>
    <row r="8504" spans="16:19" x14ac:dyDescent="0.2">
      <c r="P8504" s="134" t="str">
        <f t="shared" si="404"/>
        <v/>
      </c>
      <c r="Q8504" s="91" t="str">
        <f t="shared" si="406"/>
        <v/>
      </c>
      <c r="S8504" s="91" t="str">
        <f t="shared" si="405"/>
        <v/>
      </c>
    </row>
    <row r="8505" spans="16:19" x14ac:dyDescent="0.2">
      <c r="P8505" s="134" t="str">
        <f t="shared" si="404"/>
        <v/>
      </c>
      <c r="Q8505" s="91" t="str">
        <f t="shared" si="406"/>
        <v/>
      </c>
      <c r="S8505" s="91" t="str">
        <f t="shared" si="405"/>
        <v/>
      </c>
    </row>
    <row r="8506" spans="16:19" x14ac:dyDescent="0.2">
      <c r="P8506" s="134" t="str">
        <f t="shared" si="404"/>
        <v/>
      </c>
      <c r="Q8506" s="91" t="str">
        <f t="shared" si="406"/>
        <v/>
      </c>
      <c r="S8506" s="91" t="str">
        <f t="shared" si="405"/>
        <v/>
      </c>
    </row>
    <row r="8507" spans="16:19" x14ac:dyDescent="0.2">
      <c r="P8507" s="134" t="str">
        <f t="shared" si="404"/>
        <v/>
      </c>
      <c r="Q8507" s="91" t="str">
        <f t="shared" si="406"/>
        <v/>
      </c>
      <c r="S8507" s="91" t="str">
        <f t="shared" si="405"/>
        <v/>
      </c>
    </row>
    <row r="8508" spans="16:19" x14ac:dyDescent="0.2">
      <c r="P8508" s="134" t="str">
        <f t="shared" si="404"/>
        <v/>
      </c>
      <c r="Q8508" s="91" t="str">
        <f t="shared" si="406"/>
        <v/>
      </c>
      <c r="S8508" s="91" t="str">
        <f t="shared" si="405"/>
        <v/>
      </c>
    </row>
    <row r="8509" spans="16:19" x14ac:dyDescent="0.2">
      <c r="P8509" s="134" t="str">
        <f t="shared" si="404"/>
        <v/>
      </c>
      <c r="Q8509" s="91" t="str">
        <f t="shared" si="406"/>
        <v/>
      </c>
      <c r="S8509" s="91" t="str">
        <f t="shared" si="405"/>
        <v/>
      </c>
    </row>
    <row r="8510" spans="16:19" x14ac:dyDescent="0.2">
      <c r="P8510" s="134" t="str">
        <f t="shared" si="404"/>
        <v/>
      </c>
      <c r="Q8510" s="91" t="str">
        <f t="shared" si="406"/>
        <v/>
      </c>
      <c r="S8510" s="91" t="str">
        <f t="shared" si="405"/>
        <v/>
      </c>
    </row>
    <row r="8511" spans="16:19" x14ac:dyDescent="0.2">
      <c r="P8511" s="134" t="str">
        <f t="shared" si="404"/>
        <v/>
      </c>
      <c r="Q8511" s="91" t="str">
        <f t="shared" si="406"/>
        <v/>
      </c>
      <c r="S8511" s="91" t="str">
        <f t="shared" si="405"/>
        <v/>
      </c>
    </row>
    <row r="8512" spans="16:19" x14ac:dyDescent="0.2">
      <c r="P8512" s="134" t="str">
        <f t="shared" si="404"/>
        <v/>
      </c>
      <c r="Q8512" s="91" t="str">
        <f t="shared" si="406"/>
        <v/>
      </c>
      <c r="S8512" s="91" t="str">
        <f t="shared" si="405"/>
        <v/>
      </c>
    </row>
    <row r="8513" spans="16:19" x14ac:dyDescent="0.2">
      <c r="P8513" s="134" t="str">
        <f t="shared" si="404"/>
        <v/>
      </c>
      <c r="Q8513" s="91" t="str">
        <f t="shared" si="406"/>
        <v/>
      </c>
      <c r="S8513" s="91" t="str">
        <f t="shared" si="405"/>
        <v/>
      </c>
    </row>
    <row r="8514" spans="16:19" x14ac:dyDescent="0.2">
      <c r="P8514" s="134" t="str">
        <f t="shared" si="404"/>
        <v/>
      </c>
      <c r="Q8514" s="91" t="str">
        <f t="shared" si="406"/>
        <v/>
      </c>
      <c r="S8514" s="91" t="str">
        <f t="shared" si="405"/>
        <v/>
      </c>
    </row>
    <row r="8515" spans="16:19" x14ac:dyDescent="0.2">
      <c r="P8515" s="134" t="str">
        <f t="shared" ref="P8515:P8578" si="407">IF(A8515="","",1)</f>
        <v/>
      </c>
      <c r="Q8515" s="91" t="str">
        <f t="shared" si="406"/>
        <v/>
      </c>
      <c r="S8515" s="91" t="str">
        <f t="shared" ref="S8515:S8578" si="408">IF(T8515="AGENT",2,"")&amp;IF(T8515="CLIENT",1,"")</f>
        <v/>
      </c>
    </row>
    <row r="8516" spans="16:19" x14ac:dyDescent="0.2">
      <c r="P8516" s="134" t="str">
        <f t="shared" si="407"/>
        <v/>
      </c>
      <c r="Q8516" s="91" t="str">
        <f t="shared" ref="Q8516:Q8579" si="409">IF(OR(L8516="TROP CHER ALL IN", L8516="TROP CHER FOB", L8516="TROP CHER FRET", L8516="REP HORS DELAIS", L8516="PDT NON ADAPTE", L8516="CDE ANNULEE", L8516="AUTRE"),1, "")</f>
        <v/>
      </c>
      <c r="S8516" s="91" t="str">
        <f t="shared" si="408"/>
        <v/>
      </c>
    </row>
    <row r="8517" spans="16:19" x14ac:dyDescent="0.2">
      <c r="P8517" s="134" t="str">
        <f t="shared" si="407"/>
        <v/>
      </c>
      <c r="Q8517" s="91" t="str">
        <f t="shared" si="409"/>
        <v/>
      </c>
      <c r="S8517" s="91" t="str">
        <f t="shared" si="408"/>
        <v/>
      </c>
    </row>
    <row r="8518" spans="16:19" x14ac:dyDescent="0.2">
      <c r="P8518" s="134" t="str">
        <f t="shared" si="407"/>
        <v/>
      </c>
      <c r="Q8518" s="91" t="str">
        <f t="shared" si="409"/>
        <v/>
      </c>
      <c r="S8518" s="91" t="str">
        <f t="shared" si="408"/>
        <v/>
      </c>
    </row>
    <row r="8519" spans="16:19" x14ac:dyDescent="0.2">
      <c r="P8519" s="134" t="str">
        <f t="shared" si="407"/>
        <v/>
      </c>
      <c r="Q8519" s="91" t="str">
        <f t="shared" si="409"/>
        <v/>
      </c>
      <c r="S8519" s="91" t="str">
        <f t="shared" si="408"/>
        <v/>
      </c>
    </row>
    <row r="8520" spans="16:19" x14ac:dyDescent="0.2">
      <c r="P8520" s="134" t="str">
        <f t="shared" si="407"/>
        <v/>
      </c>
      <c r="Q8520" s="91" t="str">
        <f t="shared" si="409"/>
        <v/>
      </c>
      <c r="S8520" s="91" t="str">
        <f t="shared" si="408"/>
        <v/>
      </c>
    </row>
    <row r="8521" spans="16:19" x14ac:dyDescent="0.2">
      <c r="P8521" s="134" t="str">
        <f t="shared" si="407"/>
        <v/>
      </c>
      <c r="Q8521" s="91" t="str">
        <f t="shared" si="409"/>
        <v/>
      </c>
      <c r="S8521" s="91" t="str">
        <f t="shared" si="408"/>
        <v/>
      </c>
    </row>
    <row r="8522" spans="16:19" x14ac:dyDescent="0.2">
      <c r="P8522" s="134" t="str">
        <f t="shared" si="407"/>
        <v/>
      </c>
      <c r="Q8522" s="91" t="str">
        <f t="shared" si="409"/>
        <v/>
      </c>
      <c r="S8522" s="91" t="str">
        <f t="shared" si="408"/>
        <v/>
      </c>
    </row>
    <row r="8523" spans="16:19" x14ac:dyDescent="0.2">
      <c r="P8523" s="134" t="str">
        <f t="shared" si="407"/>
        <v/>
      </c>
      <c r="Q8523" s="91" t="str">
        <f t="shared" si="409"/>
        <v/>
      </c>
      <c r="S8523" s="91" t="str">
        <f t="shared" si="408"/>
        <v/>
      </c>
    </row>
    <row r="8524" spans="16:19" x14ac:dyDescent="0.2">
      <c r="P8524" s="134" t="str">
        <f t="shared" si="407"/>
        <v/>
      </c>
      <c r="Q8524" s="91" t="str">
        <f t="shared" si="409"/>
        <v/>
      </c>
      <c r="S8524" s="91" t="str">
        <f t="shared" si="408"/>
        <v/>
      </c>
    </row>
    <row r="8525" spans="16:19" x14ac:dyDescent="0.2">
      <c r="P8525" s="134" t="str">
        <f t="shared" si="407"/>
        <v/>
      </c>
      <c r="Q8525" s="91" t="str">
        <f t="shared" si="409"/>
        <v/>
      </c>
      <c r="S8525" s="91" t="str">
        <f t="shared" si="408"/>
        <v/>
      </c>
    </row>
    <row r="8526" spans="16:19" x14ac:dyDescent="0.2">
      <c r="P8526" s="134" t="str">
        <f t="shared" si="407"/>
        <v/>
      </c>
      <c r="Q8526" s="91" t="str">
        <f t="shared" si="409"/>
        <v/>
      </c>
      <c r="S8526" s="91" t="str">
        <f t="shared" si="408"/>
        <v/>
      </c>
    </row>
    <row r="8527" spans="16:19" x14ac:dyDescent="0.2">
      <c r="P8527" s="134" t="str">
        <f t="shared" si="407"/>
        <v/>
      </c>
      <c r="Q8527" s="91" t="str">
        <f t="shared" si="409"/>
        <v/>
      </c>
      <c r="S8527" s="91" t="str">
        <f t="shared" si="408"/>
        <v/>
      </c>
    </row>
    <row r="8528" spans="16:19" x14ac:dyDescent="0.2">
      <c r="P8528" s="134" t="str">
        <f t="shared" si="407"/>
        <v/>
      </c>
      <c r="Q8528" s="91" t="str">
        <f t="shared" si="409"/>
        <v/>
      </c>
      <c r="S8528" s="91" t="str">
        <f t="shared" si="408"/>
        <v/>
      </c>
    </row>
    <row r="8529" spans="16:19" x14ac:dyDescent="0.2">
      <c r="P8529" s="134" t="str">
        <f t="shared" si="407"/>
        <v/>
      </c>
      <c r="Q8529" s="91" t="str">
        <f t="shared" si="409"/>
        <v/>
      </c>
      <c r="S8529" s="91" t="str">
        <f t="shared" si="408"/>
        <v/>
      </c>
    </row>
    <row r="8530" spans="16:19" x14ac:dyDescent="0.2">
      <c r="P8530" s="134" t="str">
        <f t="shared" si="407"/>
        <v/>
      </c>
      <c r="Q8530" s="91" t="str">
        <f t="shared" si="409"/>
        <v/>
      </c>
      <c r="S8530" s="91" t="str">
        <f t="shared" si="408"/>
        <v/>
      </c>
    </row>
    <row r="8531" spans="16:19" x14ac:dyDescent="0.2">
      <c r="P8531" s="134" t="str">
        <f t="shared" si="407"/>
        <v/>
      </c>
      <c r="Q8531" s="91" t="str">
        <f t="shared" si="409"/>
        <v/>
      </c>
      <c r="S8531" s="91" t="str">
        <f t="shared" si="408"/>
        <v/>
      </c>
    </row>
    <row r="8532" spans="16:19" x14ac:dyDescent="0.2">
      <c r="P8532" s="134" t="str">
        <f t="shared" si="407"/>
        <v/>
      </c>
      <c r="Q8532" s="91" t="str">
        <f t="shared" si="409"/>
        <v/>
      </c>
      <c r="S8532" s="91" t="str">
        <f t="shared" si="408"/>
        <v/>
      </c>
    </row>
    <row r="8533" spans="16:19" x14ac:dyDescent="0.2">
      <c r="P8533" s="134" t="str">
        <f t="shared" si="407"/>
        <v/>
      </c>
      <c r="Q8533" s="91" t="str">
        <f t="shared" si="409"/>
        <v/>
      </c>
      <c r="S8533" s="91" t="str">
        <f t="shared" si="408"/>
        <v/>
      </c>
    </row>
    <row r="8534" spans="16:19" x14ac:dyDescent="0.2">
      <c r="P8534" s="134" t="str">
        <f t="shared" si="407"/>
        <v/>
      </c>
      <c r="Q8534" s="91" t="str">
        <f t="shared" si="409"/>
        <v/>
      </c>
      <c r="S8534" s="91" t="str">
        <f t="shared" si="408"/>
        <v/>
      </c>
    </row>
    <row r="8535" spans="16:19" x14ac:dyDescent="0.2">
      <c r="P8535" s="134" t="str">
        <f t="shared" si="407"/>
        <v/>
      </c>
      <c r="Q8535" s="91" t="str">
        <f t="shared" si="409"/>
        <v/>
      </c>
      <c r="S8535" s="91" t="str">
        <f t="shared" si="408"/>
        <v/>
      </c>
    </row>
    <row r="8536" spans="16:19" x14ac:dyDescent="0.2">
      <c r="P8536" s="134" t="str">
        <f t="shared" si="407"/>
        <v/>
      </c>
      <c r="Q8536" s="91" t="str">
        <f t="shared" si="409"/>
        <v/>
      </c>
      <c r="S8536" s="91" t="str">
        <f t="shared" si="408"/>
        <v/>
      </c>
    </row>
    <row r="8537" spans="16:19" x14ac:dyDescent="0.2">
      <c r="P8537" s="134" t="str">
        <f t="shared" si="407"/>
        <v/>
      </c>
      <c r="Q8537" s="91" t="str">
        <f t="shared" si="409"/>
        <v/>
      </c>
      <c r="S8537" s="91" t="str">
        <f t="shared" si="408"/>
        <v/>
      </c>
    </row>
    <row r="8538" spans="16:19" x14ac:dyDescent="0.2">
      <c r="P8538" s="134" t="str">
        <f t="shared" si="407"/>
        <v/>
      </c>
      <c r="Q8538" s="91" t="str">
        <f t="shared" si="409"/>
        <v/>
      </c>
      <c r="S8538" s="91" t="str">
        <f t="shared" si="408"/>
        <v/>
      </c>
    </row>
    <row r="8539" spans="16:19" x14ac:dyDescent="0.2">
      <c r="P8539" s="134" t="str">
        <f t="shared" si="407"/>
        <v/>
      </c>
      <c r="Q8539" s="91" t="str">
        <f t="shared" si="409"/>
        <v/>
      </c>
      <c r="S8539" s="91" t="str">
        <f t="shared" si="408"/>
        <v/>
      </c>
    </row>
    <row r="8540" spans="16:19" x14ac:dyDescent="0.2">
      <c r="P8540" s="134" t="str">
        <f t="shared" si="407"/>
        <v/>
      </c>
      <c r="Q8540" s="91" t="str">
        <f t="shared" si="409"/>
        <v/>
      </c>
      <c r="S8540" s="91" t="str">
        <f t="shared" si="408"/>
        <v/>
      </c>
    </row>
    <row r="8541" spans="16:19" x14ac:dyDescent="0.2">
      <c r="P8541" s="134" t="str">
        <f t="shared" si="407"/>
        <v/>
      </c>
      <c r="Q8541" s="91" t="str">
        <f t="shared" si="409"/>
        <v/>
      </c>
      <c r="S8541" s="91" t="str">
        <f t="shared" si="408"/>
        <v/>
      </c>
    </row>
    <row r="8542" spans="16:19" x14ac:dyDescent="0.2">
      <c r="P8542" s="134" t="str">
        <f t="shared" si="407"/>
        <v/>
      </c>
      <c r="Q8542" s="91" t="str">
        <f t="shared" si="409"/>
        <v/>
      </c>
      <c r="S8542" s="91" t="str">
        <f t="shared" si="408"/>
        <v/>
      </c>
    </row>
    <row r="8543" spans="16:19" x14ac:dyDescent="0.2">
      <c r="P8543" s="134" t="str">
        <f t="shared" si="407"/>
        <v/>
      </c>
      <c r="Q8543" s="91" t="str">
        <f t="shared" si="409"/>
        <v/>
      </c>
      <c r="S8543" s="91" t="str">
        <f t="shared" si="408"/>
        <v/>
      </c>
    </row>
    <row r="8544" spans="16:19" x14ac:dyDescent="0.2">
      <c r="P8544" s="134" t="str">
        <f t="shared" si="407"/>
        <v/>
      </c>
      <c r="Q8544" s="91" t="str">
        <f t="shared" si="409"/>
        <v/>
      </c>
      <c r="S8544" s="91" t="str">
        <f t="shared" si="408"/>
        <v/>
      </c>
    </row>
    <row r="8545" spans="16:19" x14ac:dyDescent="0.2">
      <c r="P8545" s="134" t="str">
        <f t="shared" si="407"/>
        <v/>
      </c>
      <c r="Q8545" s="91" t="str">
        <f t="shared" si="409"/>
        <v/>
      </c>
      <c r="S8545" s="91" t="str">
        <f t="shared" si="408"/>
        <v/>
      </c>
    </row>
    <row r="8546" spans="16:19" x14ac:dyDescent="0.2">
      <c r="P8546" s="134" t="str">
        <f t="shared" si="407"/>
        <v/>
      </c>
      <c r="Q8546" s="91" t="str">
        <f t="shared" si="409"/>
        <v/>
      </c>
      <c r="S8546" s="91" t="str">
        <f t="shared" si="408"/>
        <v/>
      </c>
    </row>
    <row r="8547" spans="16:19" x14ac:dyDescent="0.2">
      <c r="P8547" s="134" t="str">
        <f t="shared" si="407"/>
        <v/>
      </c>
      <c r="Q8547" s="91" t="str">
        <f t="shared" si="409"/>
        <v/>
      </c>
      <c r="S8547" s="91" t="str">
        <f t="shared" si="408"/>
        <v/>
      </c>
    </row>
    <row r="8548" spans="16:19" x14ac:dyDescent="0.2">
      <c r="P8548" s="134" t="str">
        <f t="shared" si="407"/>
        <v/>
      </c>
      <c r="Q8548" s="91" t="str">
        <f t="shared" si="409"/>
        <v/>
      </c>
      <c r="S8548" s="91" t="str">
        <f t="shared" si="408"/>
        <v/>
      </c>
    </row>
    <row r="8549" spans="16:19" x14ac:dyDescent="0.2">
      <c r="P8549" s="134" t="str">
        <f t="shared" si="407"/>
        <v/>
      </c>
      <c r="Q8549" s="91" t="str">
        <f t="shared" si="409"/>
        <v/>
      </c>
      <c r="S8549" s="91" t="str">
        <f t="shared" si="408"/>
        <v/>
      </c>
    </row>
    <row r="8550" spans="16:19" x14ac:dyDescent="0.2">
      <c r="P8550" s="134" t="str">
        <f t="shared" si="407"/>
        <v/>
      </c>
      <c r="Q8550" s="91" t="str">
        <f t="shared" si="409"/>
        <v/>
      </c>
      <c r="S8550" s="91" t="str">
        <f t="shared" si="408"/>
        <v/>
      </c>
    </row>
    <row r="8551" spans="16:19" x14ac:dyDescent="0.2">
      <c r="P8551" s="134" t="str">
        <f t="shared" si="407"/>
        <v/>
      </c>
      <c r="Q8551" s="91" t="str">
        <f t="shared" si="409"/>
        <v/>
      </c>
      <c r="S8551" s="91" t="str">
        <f t="shared" si="408"/>
        <v/>
      </c>
    </row>
    <row r="8552" spans="16:19" x14ac:dyDescent="0.2">
      <c r="P8552" s="134" t="str">
        <f t="shared" si="407"/>
        <v/>
      </c>
      <c r="Q8552" s="91" t="str">
        <f t="shared" si="409"/>
        <v/>
      </c>
      <c r="S8552" s="91" t="str">
        <f t="shared" si="408"/>
        <v/>
      </c>
    </row>
    <row r="8553" spans="16:19" x14ac:dyDescent="0.2">
      <c r="P8553" s="134" t="str">
        <f t="shared" si="407"/>
        <v/>
      </c>
      <c r="Q8553" s="91" t="str">
        <f t="shared" si="409"/>
        <v/>
      </c>
      <c r="S8553" s="91" t="str">
        <f t="shared" si="408"/>
        <v/>
      </c>
    </row>
    <row r="8554" spans="16:19" x14ac:dyDescent="0.2">
      <c r="P8554" s="134" t="str">
        <f t="shared" si="407"/>
        <v/>
      </c>
      <c r="Q8554" s="91" t="str">
        <f t="shared" si="409"/>
        <v/>
      </c>
      <c r="S8554" s="91" t="str">
        <f t="shared" si="408"/>
        <v/>
      </c>
    </row>
    <row r="8555" spans="16:19" x14ac:dyDescent="0.2">
      <c r="P8555" s="134" t="str">
        <f t="shared" si="407"/>
        <v/>
      </c>
      <c r="Q8555" s="91" t="str">
        <f t="shared" si="409"/>
        <v/>
      </c>
      <c r="S8555" s="91" t="str">
        <f t="shared" si="408"/>
        <v/>
      </c>
    </row>
    <row r="8556" spans="16:19" x14ac:dyDescent="0.2">
      <c r="P8556" s="134" t="str">
        <f t="shared" si="407"/>
        <v/>
      </c>
      <c r="Q8556" s="91" t="str">
        <f t="shared" si="409"/>
        <v/>
      </c>
      <c r="S8556" s="91" t="str">
        <f t="shared" si="408"/>
        <v/>
      </c>
    </row>
    <row r="8557" spans="16:19" x14ac:dyDescent="0.2">
      <c r="P8557" s="134" t="str">
        <f t="shared" si="407"/>
        <v/>
      </c>
      <c r="Q8557" s="91" t="str">
        <f t="shared" si="409"/>
        <v/>
      </c>
      <c r="S8557" s="91" t="str">
        <f t="shared" si="408"/>
        <v/>
      </c>
    </row>
    <row r="8558" spans="16:19" x14ac:dyDescent="0.2">
      <c r="P8558" s="134" t="str">
        <f t="shared" si="407"/>
        <v/>
      </c>
      <c r="Q8558" s="91" t="str">
        <f t="shared" si="409"/>
        <v/>
      </c>
      <c r="S8558" s="91" t="str">
        <f t="shared" si="408"/>
        <v/>
      </c>
    </row>
    <row r="8559" spans="16:19" x14ac:dyDescent="0.2">
      <c r="P8559" s="134" t="str">
        <f t="shared" si="407"/>
        <v/>
      </c>
      <c r="Q8559" s="91" t="str">
        <f t="shared" si="409"/>
        <v/>
      </c>
      <c r="S8559" s="91" t="str">
        <f t="shared" si="408"/>
        <v/>
      </c>
    </row>
    <row r="8560" spans="16:19" x14ac:dyDescent="0.2">
      <c r="P8560" s="134" t="str">
        <f t="shared" si="407"/>
        <v/>
      </c>
      <c r="Q8560" s="91" t="str">
        <f t="shared" si="409"/>
        <v/>
      </c>
      <c r="S8560" s="91" t="str">
        <f t="shared" si="408"/>
        <v/>
      </c>
    </row>
    <row r="8561" spans="16:19" x14ac:dyDescent="0.2">
      <c r="P8561" s="134" t="str">
        <f t="shared" si="407"/>
        <v/>
      </c>
      <c r="Q8561" s="91" t="str">
        <f t="shared" si="409"/>
        <v/>
      </c>
      <c r="S8561" s="91" t="str">
        <f t="shared" si="408"/>
        <v/>
      </c>
    </row>
    <row r="8562" spans="16:19" x14ac:dyDescent="0.2">
      <c r="P8562" s="134" t="str">
        <f t="shared" si="407"/>
        <v/>
      </c>
      <c r="Q8562" s="91" t="str">
        <f t="shared" si="409"/>
        <v/>
      </c>
      <c r="S8562" s="91" t="str">
        <f t="shared" si="408"/>
        <v/>
      </c>
    </row>
    <row r="8563" spans="16:19" x14ac:dyDescent="0.2">
      <c r="P8563" s="134" t="str">
        <f t="shared" si="407"/>
        <v/>
      </c>
      <c r="Q8563" s="91" t="str">
        <f t="shared" si="409"/>
        <v/>
      </c>
      <c r="S8563" s="91" t="str">
        <f t="shared" si="408"/>
        <v/>
      </c>
    </row>
    <row r="8564" spans="16:19" x14ac:dyDescent="0.2">
      <c r="P8564" s="134" t="str">
        <f t="shared" si="407"/>
        <v/>
      </c>
      <c r="Q8564" s="91" t="str">
        <f t="shared" si="409"/>
        <v/>
      </c>
      <c r="S8564" s="91" t="str">
        <f t="shared" si="408"/>
        <v/>
      </c>
    </row>
    <row r="8565" spans="16:19" x14ac:dyDescent="0.2">
      <c r="P8565" s="134" t="str">
        <f t="shared" si="407"/>
        <v/>
      </c>
      <c r="Q8565" s="91" t="str">
        <f t="shared" si="409"/>
        <v/>
      </c>
      <c r="S8565" s="91" t="str">
        <f t="shared" si="408"/>
        <v/>
      </c>
    </row>
    <row r="8566" spans="16:19" x14ac:dyDescent="0.2">
      <c r="P8566" s="134" t="str">
        <f t="shared" si="407"/>
        <v/>
      </c>
      <c r="Q8566" s="91" t="str">
        <f t="shared" si="409"/>
        <v/>
      </c>
      <c r="S8566" s="91" t="str">
        <f t="shared" si="408"/>
        <v/>
      </c>
    </row>
    <row r="8567" spans="16:19" x14ac:dyDescent="0.2">
      <c r="P8567" s="134" t="str">
        <f t="shared" si="407"/>
        <v/>
      </c>
      <c r="Q8567" s="91" t="str">
        <f t="shared" si="409"/>
        <v/>
      </c>
      <c r="S8567" s="91" t="str">
        <f t="shared" si="408"/>
        <v/>
      </c>
    </row>
    <row r="8568" spans="16:19" x14ac:dyDescent="0.2">
      <c r="P8568" s="134" t="str">
        <f t="shared" si="407"/>
        <v/>
      </c>
      <c r="Q8568" s="91" t="str">
        <f t="shared" si="409"/>
        <v/>
      </c>
      <c r="S8568" s="91" t="str">
        <f t="shared" si="408"/>
        <v/>
      </c>
    </row>
    <row r="8569" spans="16:19" x14ac:dyDescent="0.2">
      <c r="P8569" s="134" t="str">
        <f t="shared" si="407"/>
        <v/>
      </c>
      <c r="Q8569" s="91" t="str">
        <f t="shared" si="409"/>
        <v/>
      </c>
      <c r="S8569" s="91" t="str">
        <f t="shared" si="408"/>
        <v/>
      </c>
    </row>
    <row r="8570" spans="16:19" x14ac:dyDescent="0.2">
      <c r="P8570" s="134" t="str">
        <f t="shared" si="407"/>
        <v/>
      </c>
      <c r="Q8570" s="91" t="str">
        <f t="shared" si="409"/>
        <v/>
      </c>
      <c r="S8570" s="91" t="str">
        <f t="shared" si="408"/>
        <v/>
      </c>
    </row>
    <row r="8571" spans="16:19" x14ac:dyDescent="0.2">
      <c r="P8571" s="134" t="str">
        <f t="shared" si="407"/>
        <v/>
      </c>
      <c r="Q8571" s="91" t="str">
        <f t="shared" si="409"/>
        <v/>
      </c>
      <c r="S8571" s="91" t="str">
        <f t="shared" si="408"/>
        <v/>
      </c>
    </row>
    <row r="8572" spans="16:19" x14ac:dyDescent="0.2">
      <c r="P8572" s="134" t="str">
        <f t="shared" si="407"/>
        <v/>
      </c>
      <c r="Q8572" s="91" t="str">
        <f t="shared" si="409"/>
        <v/>
      </c>
      <c r="S8572" s="91" t="str">
        <f t="shared" si="408"/>
        <v/>
      </c>
    </row>
    <row r="8573" spans="16:19" x14ac:dyDescent="0.2">
      <c r="P8573" s="134" t="str">
        <f t="shared" si="407"/>
        <v/>
      </c>
      <c r="Q8573" s="91" t="str">
        <f t="shared" si="409"/>
        <v/>
      </c>
      <c r="S8573" s="91" t="str">
        <f t="shared" si="408"/>
        <v/>
      </c>
    </row>
    <row r="8574" spans="16:19" x14ac:dyDescent="0.2">
      <c r="P8574" s="134" t="str">
        <f t="shared" si="407"/>
        <v/>
      </c>
      <c r="Q8574" s="91" t="str">
        <f t="shared" si="409"/>
        <v/>
      </c>
      <c r="S8574" s="91" t="str">
        <f t="shared" si="408"/>
        <v/>
      </c>
    </row>
    <row r="8575" spans="16:19" x14ac:dyDescent="0.2">
      <c r="P8575" s="134" t="str">
        <f t="shared" si="407"/>
        <v/>
      </c>
      <c r="Q8575" s="91" t="str">
        <f t="shared" si="409"/>
        <v/>
      </c>
      <c r="S8575" s="91" t="str">
        <f t="shared" si="408"/>
        <v/>
      </c>
    </row>
    <row r="8576" spans="16:19" x14ac:dyDescent="0.2">
      <c r="P8576" s="134" t="str">
        <f t="shared" si="407"/>
        <v/>
      </c>
      <c r="Q8576" s="91" t="str">
        <f t="shared" si="409"/>
        <v/>
      </c>
      <c r="S8576" s="91" t="str">
        <f t="shared" si="408"/>
        <v/>
      </c>
    </row>
    <row r="8577" spans="16:19" x14ac:dyDescent="0.2">
      <c r="P8577" s="134" t="str">
        <f t="shared" si="407"/>
        <v/>
      </c>
      <c r="Q8577" s="91" t="str">
        <f t="shared" si="409"/>
        <v/>
      </c>
      <c r="S8577" s="91" t="str">
        <f t="shared" si="408"/>
        <v/>
      </c>
    </row>
    <row r="8578" spans="16:19" x14ac:dyDescent="0.2">
      <c r="P8578" s="134" t="str">
        <f t="shared" si="407"/>
        <v/>
      </c>
      <c r="Q8578" s="91" t="str">
        <f t="shared" si="409"/>
        <v/>
      </c>
      <c r="S8578" s="91" t="str">
        <f t="shared" si="408"/>
        <v/>
      </c>
    </row>
    <row r="8579" spans="16:19" x14ac:dyDescent="0.2">
      <c r="P8579" s="134" t="str">
        <f t="shared" ref="P8579:P8642" si="410">IF(A8579="","",1)</f>
        <v/>
      </c>
      <c r="Q8579" s="91" t="str">
        <f t="shared" si="409"/>
        <v/>
      </c>
      <c r="S8579" s="91" t="str">
        <f t="shared" ref="S8579:S8642" si="411">IF(T8579="AGENT",2,"")&amp;IF(T8579="CLIENT",1,"")</f>
        <v/>
      </c>
    </row>
    <row r="8580" spans="16:19" x14ac:dyDescent="0.2">
      <c r="P8580" s="134" t="str">
        <f t="shared" si="410"/>
        <v/>
      </c>
      <c r="Q8580" s="91" t="str">
        <f t="shared" ref="Q8580:Q8643" si="412">IF(OR(L8580="TROP CHER ALL IN", L8580="TROP CHER FOB", L8580="TROP CHER FRET", L8580="REP HORS DELAIS", L8580="PDT NON ADAPTE", L8580="CDE ANNULEE", L8580="AUTRE"),1, "")</f>
        <v/>
      </c>
      <c r="S8580" s="91" t="str">
        <f t="shared" si="411"/>
        <v/>
      </c>
    </row>
    <row r="8581" spans="16:19" x14ac:dyDescent="0.2">
      <c r="P8581" s="134" t="str">
        <f t="shared" si="410"/>
        <v/>
      </c>
      <c r="Q8581" s="91" t="str">
        <f t="shared" si="412"/>
        <v/>
      </c>
      <c r="S8581" s="91" t="str">
        <f t="shared" si="411"/>
        <v/>
      </c>
    </row>
    <row r="8582" spans="16:19" x14ac:dyDescent="0.2">
      <c r="P8582" s="134" t="str">
        <f t="shared" si="410"/>
        <v/>
      </c>
      <c r="Q8582" s="91" t="str">
        <f t="shared" si="412"/>
        <v/>
      </c>
      <c r="S8582" s="91" t="str">
        <f t="shared" si="411"/>
        <v/>
      </c>
    </row>
    <row r="8583" spans="16:19" x14ac:dyDescent="0.2">
      <c r="P8583" s="134" t="str">
        <f t="shared" si="410"/>
        <v/>
      </c>
      <c r="Q8583" s="91" t="str">
        <f t="shared" si="412"/>
        <v/>
      </c>
      <c r="S8583" s="91" t="str">
        <f t="shared" si="411"/>
        <v/>
      </c>
    </row>
    <row r="8584" spans="16:19" x14ac:dyDescent="0.2">
      <c r="P8584" s="134" t="str">
        <f t="shared" si="410"/>
        <v/>
      </c>
      <c r="Q8584" s="91" t="str">
        <f t="shared" si="412"/>
        <v/>
      </c>
      <c r="S8584" s="91" t="str">
        <f t="shared" si="411"/>
        <v/>
      </c>
    </row>
    <row r="8585" spans="16:19" x14ac:dyDescent="0.2">
      <c r="P8585" s="134" t="str">
        <f t="shared" si="410"/>
        <v/>
      </c>
      <c r="Q8585" s="91" t="str">
        <f t="shared" si="412"/>
        <v/>
      </c>
      <c r="S8585" s="91" t="str">
        <f t="shared" si="411"/>
        <v/>
      </c>
    </row>
    <row r="8586" spans="16:19" x14ac:dyDescent="0.2">
      <c r="P8586" s="134" t="str">
        <f t="shared" si="410"/>
        <v/>
      </c>
      <c r="Q8586" s="91" t="str">
        <f t="shared" si="412"/>
        <v/>
      </c>
      <c r="S8586" s="91" t="str">
        <f t="shared" si="411"/>
        <v/>
      </c>
    </row>
    <row r="8587" spans="16:19" x14ac:dyDescent="0.2">
      <c r="P8587" s="134" t="str">
        <f t="shared" si="410"/>
        <v/>
      </c>
      <c r="Q8587" s="91" t="str">
        <f t="shared" si="412"/>
        <v/>
      </c>
      <c r="S8587" s="91" t="str">
        <f t="shared" si="411"/>
        <v/>
      </c>
    </row>
    <row r="8588" spans="16:19" x14ac:dyDescent="0.2">
      <c r="P8588" s="134" t="str">
        <f t="shared" si="410"/>
        <v/>
      </c>
      <c r="Q8588" s="91" t="str">
        <f t="shared" si="412"/>
        <v/>
      </c>
      <c r="S8588" s="91" t="str">
        <f t="shared" si="411"/>
        <v/>
      </c>
    </row>
    <row r="8589" spans="16:19" x14ac:dyDescent="0.2">
      <c r="P8589" s="134" t="str">
        <f t="shared" si="410"/>
        <v/>
      </c>
      <c r="Q8589" s="91" t="str">
        <f t="shared" si="412"/>
        <v/>
      </c>
      <c r="S8589" s="91" t="str">
        <f t="shared" si="411"/>
        <v/>
      </c>
    </row>
    <row r="8590" spans="16:19" x14ac:dyDescent="0.2">
      <c r="P8590" s="134" t="str">
        <f t="shared" si="410"/>
        <v/>
      </c>
      <c r="Q8590" s="91" t="str">
        <f t="shared" si="412"/>
        <v/>
      </c>
      <c r="S8590" s="91" t="str">
        <f t="shared" si="411"/>
        <v/>
      </c>
    </row>
    <row r="8591" spans="16:19" x14ac:dyDescent="0.2">
      <c r="P8591" s="134" t="str">
        <f t="shared" si="410"/>
        <v/>
      </c>
      <c r="Q8591" s="91" t="str">
        <f t="shared" si="412"/>
        <v/>
      </c>
      <c r="S8591" s="91" t="str">
        <f t="shared" si="411"/>
        <v/>
      </c>
    </row>
    <row r="8592" spans="16:19" x14ac:dyDescent="0.2">
      <c r="P8592" s="134" t="str">
        <f t="shared" si="410"/>
        <v/>
      </c>
      <c r="Q8592" s="91" t="str">
        <f t="shared" si="412"/>
        <v/>
      </c>
      <c r="S8592" s="91" t="str">
        <f t="shared" si="411"/>
        <v/>
      </c>
    </row>
    <row r="8593" spans="16:19" x14ac:dyDescent="0.2">
      <c r="P8593" s="134" t="str">
        <f t="shared" si="410"/>
        <v/>
      </c>
      <c r="Q8593" s="91" t="str">
        <f t="shared" si="412"/>
        <v/>
      </c>
      <c r="S8593" s="91" t="str">
        <f t="shared" si="411"/>
        <v/>
      </c>
    </row>
    <row r="8594" spans="16:19" x14ac:dyDescent="0.2">
      <c r="P8594" s="134" t="str">
        <f t="shared" si="410"/>
        <v/>
      </c>
      <c r="Q8594" s="91" t="str">
        <f t="shared" si="412"/>
        <v/>
      </c>
      <c r="S8594" s="91" t="str">
        <f t="shared" si="411"/>
        <v/>
      </c>
    </row>
    <row r="8595" spans="16:19" x14ac:dyDescent="0.2">
      <c r="P8595" s="134" t="str">
        <f t="shared" si="410"/>
        <v/>
      </c>
      <c r="Q8595" s="91" t="str">
        <f t="shared" si="412"/>
        <v/>
      </c>
      <c r="S8595" s="91" t="str">
        <f t="shared" si="411"/>
        <v/>
      </c>
    </row>
    <row r="8596" spans="16:19" x14ac:dyDescent="0.2">
      <c r="P8596" s="134" t="str">
        <f t="shared" si="410"/>
        <v/>
      </c>
      <c r="Q8596" s="91" t="str">
        <f t="shared" si="412"/>
        <v/>
      </c>
      <c r="S8596" s="91" t="str">
        <f t="shared" si="411"/>
        <v/>
      </c>
    </row>
    <row r="8597" spans="16:19" x14ac:dyDescent="0.2">
      <c r="P8597" s="134" t="str">
        <f t="shared" si="410"/>
        <v/>
      </c>
      <c r="Q8597" s="91" t="str">
        <f t="shared" si="412"/>
        <v/>
      </c>
      <c r="S8597" s="91" t="str">
        <f t="shared" si="411"/>
        <v/>
      </c>
    </row>
    <row r="8598" spans="16:19" x14ac:dyDescent="0.2">
      <c r="P8598" s="134" t="str">
        <f t="shared" si="410"/>
        <v/>
      </c>
      <c r="Q8598" s="91" t="str">
        <f t="shared" si="412"/>
        <v/>
      </c>
      <c r="S8598" s="91" t="str">
        <f t="shared" si="411"/>
        <v/>
      </c>
    </row>
    <row r="8599" spans="16:19" x14ac:dyDescent="0.2">
      <c r="P8599" s="134" t="str">
        <f t="shared" si="410"/>
        <v/>
      </c>
      <c r="Q8599" s="91" t="str">
        <f t="shared" si="412"/>
        <v/>
      </c>
      <c r="S8599" s="91" t="str">
        <f t="shared" si="411"/>
        <v/>
      </c>
    </row>
    <row r="8600" spans="16:19" x14ac:dyDescent="0.2">
      <c r="P8600" s="134" t="str">
        <f t="shared" si="410"/>
        <v/>
      </c>
      <c r="Q8600" s="91" t="str">
        <f t="shared" si="412"/>
        <v/>
      </c>
      <c r="S8600" s="91" t="str">
        <f t="shared" si="411"/>
        <v/>
      </c>
    </row>
    <row r="8601" spans="16:19" x14ac:dyDescent="0.2">
      <c r="P8601" s="134" t="str">
        <f t="shared" si="410"/>
        <v/>
      </c>
      <c r="Q8601" s="91" t="str">
        <f t="shared" si="412"/>
        <v/>
      </c>
      <c r="S8601" s="91" t="str">
        <f t="shared" si="411"/>
        <v/>
      </c>
    </row>
    <row r="8602" spans="16:19" x14ac:dyDescent="0.2">
      <c r="P8602" s="134" t="str">
        <f t="shared" si="410"/>
        <v/>
      </c>
      <c r="Q8602" s="91" t="str">
        <f t="shared" si="412"/>
        <v/>
      </c>
      <c r="S8602" s="91" t="str">
        <f t="shared" si="411"/>
        <v/>
      </c>
    </row>
    <row r="8603" spans="16:19" x14ac:dyDescent="0.2">
      <c r="P8603" s="134" t="str">
        <f t="shared" si="410"/>
        <v/>
      </c>
      <c r="Q8603" s="91" t="str">
        <f t="shared" si="412"/>
        <v/>
      </c>
      <c r="S8603" s="91" t="str">
        <f t="shared" si="411"/>
        <v/>
      </c>
    </row>
    <row r="8604" spans="16:19" x14ac:dyDescent="0.2">
      <c r="P8604" s="134" t="str">
        <f t="shared" si="410"/>
        <v/>
      </c>
      <c r="Q8604" s="91" t="str">
        <f t="shared" si="412"/>
        <v/>
      </c>
      <c r="S8604" s="91" t="str">
        <f t="shared" si="411"/>
        <v/>
      </c>
    </row>
    <row r="8605" spans="16:19" x14ac:dyDescent="0.2">
      <c r="P8605" s="134" t="str">
        <f t="shared" si="410"/>
        <v/>
      </c>
      <c r="Q8605" s="91" t="str">
        <f t="shared" si="412"/>
        <v/>
      </c>
      <c r="S8605" s="91" t="str">
        <f t="shared" si="411"/>
        <v/>
      </c>
    </row>
    <row r="8606" spans="16:19" x14ac:dyDescent="0.2">
      <c r="P8606" s="134" t="str">
        <f t="shared" si="410"/>
        <v/>
      </c>
      <c r="Q8606" s="91" t="str">
        <f t="shared" si="412"/>
        <v/>
      </c>
      <c r="S8606" s="91" t="str">
        <f t="shared" si="411"/>
        <v/>
      </c>
    </row>
    <row r="8607" spans="16:19" x14ac:dyDescent="0.2">
      <c r="P8607" s="134" t="str">
        <f t="shared" si="410"/>
        <v/>
      </c>
      <c r="Q8607" s="91" t="str">
        <f t="shared" si="412"/>
        <v/>
      </c>
      <c r="S8607" s="91" t="str">
        <f t="shared" si="411"/>
        <v/>
      </c>
    </row>
    <row r="8608" spans="16:19" x14ac:dyDescent="0.2">
      <c r="P8608" s="134" t="str">
        <f t="shared" si="410"/>
        <v/>
      </c>
      <c r="Q8608" s="91" t="str">
        <f t="shared" si="412"/>
        <v/>
      </c>
      <c r="S8608" s="91" t="str">
        <f t="shared" si="411"/>
        <v/>
      </c>
    </row>
    <row r="8609" spans="16:19" x14ac:dyDescent="0.2">
      <c r="P8609" s="134" t="str">
        <f t="shared" si="410"/>
        <v/>
      </c>
      <c r="Q8609" s="91" t="str">
        <f t="shared" si="412"/>
        <v/>
      </c>
      <c r="S8609" s="91" t="str">
        <f t="shared" si="411"/>
        <v/>
      </c>
    </row>
    <row r="8610" spans="16:19" x14ac:dyDescent="0.2">
      <c r="P8610" s="134" t="str">
        <f t="shared" si="410"/>
        <v/>
      </c>
      <c r="Q8610" s="91" t="str">
        <f t="shared" si="412"/>
        <v/>
      </c>
      <c r="S8610" s="91" t="str">
        <f t="shared" si="411"/>
        <v/>
      </c>
    </row>
    <row r="8611" spans="16:19" x14ac:dyDescent="0.2">
      <c r="P8611" s="134" t="str">
        <f t="shared" si="410"/>
        <v/>
      </c>
      <c r="Q8611" s="91" t="str">
        <f t="shared" si="412"/>
        <v/>
      </c>
      <c r="S8611" s="91" t="str">
        <f t="shared" si="411"/>
        <v/>
      </c>
    </row>
    <row r="8612" spans="16:19" x14ac:dyDescent="0.2">
      <c r="P8612" s="134" t="str">
        <f t="shared" si="410"/>
        <v/>
      </c>
      <c r="Q8612" s="91" t="str">
        <f t="shared" si="412"/>
        <v/>
      </c>
      <c r="S8612" s="91" t="str">
        <f t="shared" si="411"/>
        <v/>
      </c>
    </row>
    <row r="8613" spans="16:19" x14ac:dyDescent="0.2">
      <c r="P8613" s="134" t="str">
        <f t="shared" si="410"/>
        <v/>
      </c>
      <c r="Q8613" s="91" t="str">
        <f t="shared" si="412"/>
        <v/>
      </c>
      <c r="S8613" s="91" t="str">
        <f t="shared" si="411"/>
        <v/>
      </c>
    </row>
    <row r="8614" spans="16:19" x14ac:dyDescent="0.2">
      <c r="P8614" s="134" t="str">
        <f t="shared" si="410"/>
        <v/>
      </c>
      <c r="Q8614" s="91" t="str">
        <f t="shared" si="412"/>
        <v/>
      </c>
      <c r="S8614" s="91" t="str">
        <f t="shared" si="411"/>
        <v/>
      </c>
    </row>
    <row r="8615" spans="16:19" x14ac:dyDescent="0.2">
      <c r="P8615" s="134" t="str">
        <f t="shared" si="410"/>
        <v/>
      </c>
      <c r="Q8615" s="91" t="str">
        <f t="shared" si="412"/>
        <v/>
      </c>
      <c r="S8615" s="91" t="str">
        <f t="shared" si="411"/>
        <v/>
      </c>
    </row>
    <row r="8616" spans="16:19" x14ac:dyDescent="0.2">
      <c r="P8616" s="134" t="str">
        <f t="shared" si="410"/>
        <v/>
      </c>
      <c r="Q8616" s="91" t="str">
        <f t="shared" si="412"/>
        <v/>
      </c>
      <c r="S8616" s="91" t="str">
        <f t="shared" si="411"/>
        <v/>
      </c>
    </row>
    <row r="8617" spans="16:19" x14ac:dyDescent="0.2">
      <c r="P8617" s="134" t="str">
        <f t="shared" si="410"/>
        <v/>
      </c>
      <c r="Q8617" s="91" t="str">
        <f t="shared" si="412"/>
        <v/>
      </c>
      <c r="S8617" s="91" t="str">
        <f t="shared" si="411"/>
        <v/>
      </c>
    </row>
    <row r="8618" spans="16:19" x14ac:dyDescent="0.2">
      <c r="P8618" s="134" t="str">
        <f t="shared" si="410"/>
        <v/>
      </c>
      <c r="Q8618" s="91" t="str">
        <f t="shared" si="412"/>
        <v/>
      </c>
      <c r="S8618" s="91" t="str">
        <f t="shared" si="411"/>
        <v/>
      </c>
    </row>
    <row r="8619" spans="16:19" x14ac:dyDescent="0.2">
      <c r="P8619" s="134" t="str">
        <f t="shared" si="410"/>
        <v/>
      </c>
      <c r="Q8619" s="91" t="str">
        <f t="shared" si="412"/>
        <v/>
      </c>
      <c r="S8619" s="91" t="str">
        <f t="shared" si="411"/>
        <v/>
      </c>
    </row>
    <row r="8620" spans="16:19" x14ac:dyDescent="0.2">
      <c r="P8620" s="134" t="str">
        <f t="shared" si="410"/>
        <v/>
      </c>
      <c r="Q8620" s="91" t="str">
        <f t="shared" si="412"/>
        <v/>
      </c>
      <c r="S8620" s="91" t="str">
        <f t="shared" si="411"/>
        <v/>
      </c>
    </row>
    <row r="8621" spans="16:19" x14ac:dyDescent="0.2">
      <c r="P8621" s="134" t="str">
        <f t="shared" si="410"/>
        <v/>
      </c>
      <c r="Q8621" s="91" t="str">
        <f t="shared" si="412"/>
        <v/>
      </c>
      <c r="S8621" s="91" t="str">
        <f t="shared" si="411"/>
        <v/>
      </c>
    </row>
    <row r="8622" spans="16:19" x14ac:dyDescent="0.2">
      <c r="P8622" s="134" t="str">
        <f t="shared" si="410"/>
        <v/>
      </c>
      <c r="Q8622" s="91" t="str">
        <f t="shared" si="412"/>
        <v/>
      </c>
      <c r="S8622" s="91" t="str">
        <f t="shared" si="411"/>
        <v/>
      </c>
    </row>
    <row r="8623" spans="16:19" x14ac:dyDescent="0.2">
      <c r="P8623" s="134" t="str">
        <f t="shared" si="410"/>
        <v/>
      </c>
      <c r="Q8623" s="91" t="str">
        <f t="shared" si="412"/>
        <v/>
      </c>
      <c r="S8623" s="91" t="str">
        <f t="shared" si="411"/>
        <v/>
      </c>
    </row>
    <row r="8624" spans="16:19" x14ac:dyDescent="0.2">
      <c r="P8624" s="134" t="str">
        <f t="shared" si="410"/>
        <v/>
      </c>
      <c r="Q8624" s="91" t="str">
        <f t="shared" si="412"/>
        <v/>
      </c>
      <c r="S8624" s="91" t="str">
        <f t="shared" si="411"/>
        <v/>
      </c>
    </row>
    <row r="8625" spans="16:19" x14ac:dyDescent="0.2">
      <c r="P8625" s="134" t="str">
        <f t="shared" si="410"/>
        <v/>
      </c>
      <c r="Q8625" s="91" t="str">
        <f t="shared" si="412"/>
        <v/>
      </c>
      <c r="S8625" s="91" t="str">
        <f t="shared" si="411"/>
        <v/>
      </c>
    </row>
    <row r="8626" spans="16:19" x14ac:dyDescent="0.2">
      <c r="P8626" s="134" t="str">
        <f t="shared" si="410"/>
        <v/>
      </c>
      <c r="Q8626" s="91" t="str">
        <f t="shared" si="412"/>
        <v/>
      </c>
      <c r="S8626" s="91" t="str">
        <f t="shared" si="411"/>
        <v/>
      </c>
    </row>
    <row r="8627" spans="16:19" x14ac:dyDescent="0.2">
      <c r="P8627" s="134" t="str">
        <f t="shared" si="410"/>
        <v/>
      </c>
      <c r="Q8627" s="91" t="str">
        <f t="shared" si="412"/>
        <v/>
      </c>
      <c r="S8627" s="91" t="str">
        <f t="shared" si="411"/>
        <v/>
      </c>
    </row>
    <row r="8628" spans="16:19" x14ac:dyDescent="0.2">
      <c r="P8628" s="134" t="str">
        <f t="shared" si="410"/>
        <v/>
      </c>
      <c r="Q8628" s="91" t="str">
        <f t="shared" si="412"/>
        <v/>
      </c>
      <c r="S8628" s="91" t="str">
        <f t="shared" si="411"/>
        <v/>
      </c>
    </row>
    <row r="8629" spans="16:19" x14ac:dyDescent="0.2">
      <c r="P8629" s="134" t="str">
        <f t="shared" si="410"/>
        <v/>
      </c>
      <c r="Q8629" s="91" t="str">
        <f t="shared" si="412"/>
        <v/>
      </c>
      <c r="S8629" s="91" t="str">
        <f t="shared" si="411"/>
        <v/>
      </c>
    </row>
    <row r="8630" spans="16:19" x14ac:dyDescent="0.2">
      <c r="P8630" s="134" t="str">
        <f t="shared" si="410"/>
        <v/>
      </c>
      <c r="Q8630" s="91" t="str">
        <f t="shared" si="412"/>
        <v/>
      </c>
      <c r="S8630" s="91" t="str">
        <f t="shared" si="411"/>
        <v/>
      </c>
    </row>
    <row r="8631" spans="16:19" x14ac:dyDescent="0.2">
      <c r="P8631" s="134" t="str">
        <f t="shared" si="410"/>
        <v/>
      </c>
      <c r="Q8631" s="91" t="str">
        <f t="shared" si="412"/>
        <v/>
      </c>
      <c r="S8631" s="91" t="str">
        <f t="shared" si="411"/>
        <v/>
      </c>
    </row>
    <row r="8632" spans="16:19" x14ac:dyDescent="0.2">
      <c r="P8632" s="134" t="str">
        <f t="shared" si="410"/>
        <v/>
      </c>
      <c r="Q8632" s="91" t="str">
        <f t="shared" si="412"/>
        <v/>
      </c>
      <c r="S8632" s="91" t="str">
        <f t="shared" si="411"/>
        <v/>
      </c>
    </row>
    <row r="8633" spans="16:19" x14ac:dyDescent="0.2">
      <c r="P8633" s="134" t="str">
        <f t="shared" si="410"/>
        <v/>
      </c>
      <c r="Q8633" s="91" t="str">
        <f t="shared" si="412"/>
        <v/>
      </c>
      <c r="S8633" s="91" t="str">
        <f t="shared" si="411"/>
        <v/>
      </c>
    </row>
    <row r="8634" spans="16:19" x14ac:dyDescent="0.2">
      <c r="P8634" s="134" t="str">
        <f t="shared" si="410"/>
        <v/>
      </c>
      <c r="Q8634" s="91" t="str">
        <f t="shared" si="412"/>
        <v/>
      </c>
      <c r="S8634" s="91" t="str">
        <f t="shared" si="411"/>
        <v/>
      </c>
    </row>
    <row r="8635" spans="16:19" x14ac:dyDescent="0.2">
      <c r="P8635" s="134" t="str">
        <f t="shared" si="410"/>
        <v/>
      </c>
      <c r="Q8635" s="91" t="str">
        <f t="shared" si="412"/>
        <v/>
      </c>
      <c r="S8635" s="91" t="str">
        <f t="shared" si="411"/>
        <v/>
      </c>
    </row>
    <row r="8636" spans="16:19" x14ac:dyDescent="0.2">
      <c r="P8636" s="134" t="str">
        <f t="shared" si="410"/>
        <v/>
      </c>
      <c r="Q8636" s="91" t="str">
        <f t="shared" si="412"/>
        <v/>
      </c>
      <c r="S8636" s="91" t="str">
        <f t="shared" si="411"/>
        <v/>
      </c>
    </row>
    <row r="8637" spans="16:19" x14ac:dyDescent="0.2">
      <c r="P8637" s="134" t="str">
        <f t="shared" si="410"/>
        <v/>
      </c>
      <c r="Q8637" s="91" t="str">
        <f t="shared" si="412"/>
        <v/>
      </c>
      <c r="S8637" s="91" t="str">
        <f t="shared" si="411"/>
        <v/>
      </c>
    </row>
    <row r="8638" spans="16:19" x14ac:dyDescent="0.2">
      <c r="P8638" s="134" t="str">
        <f t="shared" si="410"/>
        <v/>
      </c>
      <c r="Q8638" s="91" t="str">
        <f t="shared" si="412"/>
        <v/>
      </c>
      <c r="S8638" s="91" t="str">
        <f t="shared" si="411"/>
        <v/>
      </c>
    </row>
    <row r="8639" spans="16:19" x14ac:dyDescent="0.2">
      <c r="P8639" s="134" t="str">
        <f t="shared" si="410"/>
        <v/>
      </c>
      <c r="Q8639" s="91" t="str">
        <f t="shared" si="412"/>
        <v/>
      </c>
      <c r="S8639" s="91" t="str">
        <f t="shared" si="411"/>
        <v/>
      </c>
    </row>
    <row r="8640" spans="16:19" x14ac:dyDescent="0.2">
      <c r="P8640" s="134" t="str">
        <f t="shared" si="410"/>
        <v/>
      </c>
      <c r="Q8640" s="91" t="str">
        <f t="shared" si="412"/>
        <v/>
      </c>
      <c r="S8640" s="91" t="str">
        <f t="shared" si="411"/>
        <v/>
      </c>
    </row>
    <row r="8641" spans="16:19" x14ac:dyDescent="0.2">
      <c r="P8641" s="134" t="str">
        <f t="shared" si="410"/>
        <v/>
      </c>
      <c r="Q8641" s="91" t="str">
        <f t="shared" si="412"/>
        <v/>
      </c>
      <c r="S8641" s="91" t="str">
        <f t="shared" si="411"/>
        <v/>
      </c>
    </row>
    <row r="8642" spans="16:19" x14ac:dyDescent="0.2">
      <c r="P8642" s="134" t="str">
        <f t="shared" si="410"/>
        <v/>
      </c>
      <c r="Q8642" s="91" t="str">
        <f t="shared" si="412"/>
        <v/>
      </c>
      <c r="S8642" s="91" t="str">
        <f t="shared" si="411"/>
        <v/>
      </c>
    </row>
    <row r="8643" spans="16:19" x14ac:dyDescent="0.2">
      <c r="P8643" s="134" t="str">
        <f t="shared" ref="P8643:P8706" si="413">IF(A8643="","",1)</f>
        <v/>
      </c>
      <c r="Q8643" s="91" t="str">
        <f t="shared" si="412"/>
        <v/>
      </c>
      <c r="S8643" s="91" t="str">
        <f t="shared" ref="S8643:S8706" si="414">IF(T8643="AGENT",2,"")&amp;IF(T8643="CLIENT",1,"")</f>
        <v/>
      </c>
    </row>
    <row r="8644" spans="16:19" x14ac:dyDescent="0.2">
      <c r="P8644" s="134" t="str">
        <f t="shared" si="413"/>
        <v/>
      </c>
      <c r="Q8644" s="91" t="str">
        <f t="shared" ref="Q8644:Q8707" si="415">IF(OR(L8644="TROP CHER ALL IN", L8644="TROP CHER FOB", L8644="TROP CHER FRET", L8644="REP HORS DELAIS", L8644="PDT NON ADAPTE", L8644="CDE ANNULEE", L8644="AUTRE"),1, "")</f>
        <v/>
      </c>
      <c r="S8644" s="91" t="str">
        <f t="shared" si="414"/>
        <v/>
      </c>
    </row>
    <row r="8645" spans="16:19" x14ac:dyDescent="0.2">
      <c r="P8645" s="134" t="str">
        <f t="shared" si="413"/>
        <v/>
      </c>
      <c r="Q8645" s="91" t="str">
        <f t="shared" si="415"/>
        <v/>
      </c>
      <c r="S8645" s="91" t="str">
        <f t="shared" si="414"/>
        <v/>
      </c>
    </row>
    <row r="8646" spans="16:19" x14ac:dyDescent="0.2">
      <c r="P8646" s="134" t="str">
        <f t="shared" si="413"/>
        <v/>
      </c>
      <c r="Q8646" s="91" t="str">
        <f t="shared" si="415"/>
        <v/>
      </c>
      <c r="S8646" s="91" t="str">
        <f t="shared" si="414"/>
        <v/>
      </c>
    </row>
    <row r="8647" spans="16:19" x14ac:dyDescent="0.2">
      <c r="P8647" s="134" t="str">
        <f t="shared" si="413"/>
        <v/>
      </c>
      <c r="Q8647" s="91" t="str">
        <f t="shared" si="415"/>
        <v/>
      </c>
      <c r="S8647" s="91" t="str">
        <f t="shared" si="414"/>
        <v/>
      </c>
    </row>
    <row r="8648" spans="16:19" x14ac:dyDescent="0.2">
      <c r="P8648" s="134" t="str">
        <f t="shared" si="413"/>
        <v/>
      </c>
      <c r="Q8648" s="91" t="str">
        <f t="shared" si="415"/>
        <v/>
      </c>
      <c r="S8648" s="91" t="str">
        <f t="shared" si="414"/>
        <v/>
      </c>
    </row>
    <row r="8649" spans="16:19" x14ac:dyDescent="0.2">
      <c r="P8649" s="134" t="str">
        <f t="shared" si="413"/>
        <v/>
      </c>
      <c r="Q8649" s="91" t="str">
        <f t="shared" si="415"/>
        <v/>
      </c>
      <c r="S8649" s="91" t="str">
        <f t="shared" si="414"/>
        <v/>
      </c>
    </row>
    <row r="8650" spans="16:19" x14ac:dyDescent="0.2">
      <c r="P8650" s="134" t="str">
        <f t="shared" si="413"/>
        <v/>
      </c>
      <c r="Q8650" s="91" t="str">
        <f t="shared" si="415"/>
        <v/>
      </c>
      <c r="S8650" s="91" t="str">
        <f t="shared" si="414"/>
        <v/>
      </c>
    </row>
    <row r="8651" spans="16:19" x14ac:dyDescent="0.2">
      <c r="P8651" s="134" t="str">
        <f t="shared" si="413"/>
        <v/>
      </c>
      <c r="Q8651" s="91" t="str">
        <f t="shared" si="415"/>
        <v/>
      </c>
      <c r="S8651" s="91" t="str">
        <f t="shared" si="414"/>
        <v/>
      </c>
    </row>
    <row r="8652" spans="16:19" x14ac:dyDescent="0.2">
      <c r="P8652" s="134" t="str">
        <f t="shared" si="413"/>
        <v/>
      </c>
      <c r="Q8652" s="91" t="str">
        <f t="shared" si="415"/>
        <v/>
      </c>
      <c r="S8652" s="91" t="str">
        <f t="shared" si="414"/>
        <v/>
      </c>
    </row>
    <row r="8653" spans="16:19" x14ac:dyDescent="0.2">
      <c r="P8653" s="134" t="str">
        <f t="shared" si="413"/>
        <v/>
      </c>
      <c r="Q8653" s="91" t="str">
        <f t="shared" si="415"/>
        <v/>
      </c>
      <c r="S8653" s="91" t="str">
        <f t="shared" si="414"/>
        <v/>
      </c>
    </row>
    <row r="8654" spans="16:19" x14ac:dyDescent="0.2">
      <c r="P8654" s="134" t="str">
        <f t="shared" si="413"/>
        <v/>
      </c>
      <c r="Q8654" s="91" t="str">
        <f t="shared" si="415"/>
        <v/>
      </c>
      <c r="S8654" s="91" t="str">
        <f t="shared" si="414"/>
        <v/>
      </c>
    </row>
    <row r="8655" spans="16:19" x14ac:dyDescent="0.2">
      <c r="P8655" s="134" t="str">
        <f t="shared" si="413"/>
        <v/>
      </c>
      <c r="Q8655" s="91" t="str">
        <f t="shared" si="415"/>
        <v/>
      </c>
      <c r="S8655" s="91" t="str">
        <f t="shared" si="414"/>
        <v/>
      </c>
    </row>
    <row r="8656" spans="16:19" x14ac:dyDescent="0.2">
      <c r="P8656" s="134" t="str">
        <f t="shared" si="413"/>
        <v/>
      </c>
      <c r="Q8656" s="91" t="str">
        <f t="shared" si="415"/>
        <v/>
      </c>
      <c r="S8656" s="91" t="str">
        <f t="shared" si="414"/>
        <v/>
      </c>
    </row>
    <row r="8657" spans="16:19" x14ac:dyDescent="0.2">
      <c r="P8657" s="134" t="str">
        <f t="shared" si="413"/>
        <v/>
      </c>
      <c r="Q8657" s="91" t="str">
        <f t="shared" si="415"/>
        <v/>
      </c>
      <c r="S8657" s="91" t="str">
        <f t="shared" si="414"/>
        <v/>
      </c>
    </row>
    <row r="8658" spans="16:19" x14ac:dyDescent="0.2">
      <c r="P8658" s="134" t="str">
        <f t="shared" si="413"/>
        <v/>
      </c>
      <c r="Q8658" s="91" t="str">
        <f t="shared" si="415"/>
        <v/>
      </c>
      <c r="S8658" s="91" t="str">
        <f t="shared" si="414"/>
        <v/>
      </c>
    </row>
    <row r="8659" spans="16:19" x14ac:dyDescent="0.2">
      <c r="P8659" s="134" t="str">
        <f t="shared" si="413"/>
        <v/>
      </c>
      <c r="Q8659" s="91" t="str">
        <f t="shared" si="415"/>
        <v/>
      </c>
      <c r="S8659" s="91" t="str">
        <f t="shared" si="414"/>
        <v/>
      </c>
    </row>
    <row r="8660" spans="16:19" x14ac:dyDescent="0.2">
      <c r="P8660" s="134" t="str">
        <f t="shared" si="413"/>
        <v/>
      </c>
      <c r="Q8660" s="91" t="str">
        <f t="shared" si="415"/>
        <v/>
      </c>
      <c r="S8660" s="91" t="str">
        <f t="shared" si="414"/>
        <v/>
      </c>
    </row>
    <row r="8661" spans="16:19" x14ac:dyDescent="0.2">
      <c r="P8661" s="134" t="str">
        <f t="shared" si="413"/>
        <v/>
      </c>
      <c r="Q8661" s="91" t="str">
        <f t="shared" si="415"/>
        <v/>
      </c>
      <c r="S8661" s="91" t="str">
        <f t="shared" si="414"/>
        <v/>
      </c>
    </row>
    <row r="8662" spans="16:19" x14ac:dyDescent="0.2">
      <c r="P8662" s="134" t="str">
        <f t="shared" si="413"/>
        <v/>
      </c>
      <c r="Q8662" s="91" t="str">
        <f t="shared" si="415"/>
        <v/>
      </c>
      <c r="S8662" s="91" t="str">
        <f t="shared" si="414"/>
        <v/>
      </c>
    </row>
    <row r="8663" spans="16:19" x14ac:dyDescent="0.2">
      <c r="P8663" s="134" t="str">
        <f t="shared" si="413"/>
        <v/>
      </c>
      <c r="Q8663" s="91" t="str">
        <f t="shared" si="415"/>
        <v/>
      </c>
      <c r="S8663" s="91" t="str">
        <f t="shared" si="414"/>
        <v/>
      </c>
    </row>
    <row r="8664" spans="16:19" x14ac:dyDescent="0.2">
      <c r="P8664" s="134" t="str">
        <f t="shared" si="413"/>
        <v/>
      </c>
      <c r="Q8664" s="91" t="str">
        <f t="shared" si="415"/>
        <v/>
      </c>
      <c r="S8664" s="91" t="str">
        <f t="shared" si="414"/>
        <v/>
      </c>
    </row>
    <row r="8665" spans="16:19" x14ac:dyDescent="0.2">
      <c r="P8665" s="134" t="str">
        <f t="shared" si="413"/>
        <v/>
      </c>
      <c r="Q8665" s="91" t="str">
        <f t="shared" si="415"/>
        <v/>
      </c>
      <c r="S8665" s="91" t="str">
        <f t="shared" si="414"/>
        <v/>
      </c>
    </row>
    <row r="8666" spans="16:19" x14ac:dyDescent="0.2">
      <c r="P8666" s="134" t="str">
        <f t="shared" si="413"/>
        <v/>
      </c>
      <c r="Q8666" s="91" t="str">
        <f t="shared" si="415"/>
        <v/>
      </c>
      <c r="S8666" s="91" t="str">
        <f t="shared" si="414"/>
        <v/>
      </c>
    </row>
    <row r="8667" spans="16:19" x14ac:dyDescent="0.2">
      <c r="P8667" s="134" t="str">
        <f t="shared" si="413"/>
        <v/>
      </c>
      <c r="Q8667" s="91" t="str">
        <f t="shared" si="415"/>
        <v/>
      </c>
      <c r="S8667" s="91" t="str">
        <f t="shared" si="414"/>
        <v/>
      </c>
    </row>
    <row r="8668" spans="16:19" x14ac:dyDescent="0.2">
      <c r="P8668" s="134" t="str">
        <f t="shared" si="413"/>
        <v/>
      </c>
      <c r="Q8668" s="91" t="str">
        <f t="shared" si="415"/>
        <v/>
      </c>
      <c r="S8668" s="91" t="str">
        <f t="shared" si="414"/>
        <v/>
      </c>
    </row>
    <row r="8669" spans="16:19" x14ac:dyDescent="0.2">
      <c r="P8669" s="134" t="str">
        <f t="shared" si="413"/>
        <v/>
      </c>
      <c r="Q8669" s="91" t="str">
        <f t="shared" si="415"/>
        <v/>
      </c>
      <c r="S8669" s="91" t="str">
        <f t="shared" si="414"/>
        <v/>
      </c>
    </row>
    <row r="8670" spans="16:19" x14ac:dyDescent="0.2">
      <c r="P8670" s="134" t="str">
        <f t="shared" si="413"/>
        <v/>
      </c>
      <c r="Q8670" s="91" t="str">
        <f t="shared" si="415"/>
        <v/>
      </c>
      <c r="S8670" s="91" t="str">
        <f t="shared" si="414"/>
        <v/>
      </c>
    </row>
    <row r="8671" spans="16:19" x14ac:dyDescent="0.2">
      <c r="P8671" s="134" t="str">
        <f t="shared" si="413"/>
        <v/>
      </c>
      <c r="Q8671" s="91" t="str">
        <f t="shared" si="415"/>
        <v/>
      </c>
      <c r="S8671" s="91" t="str">
        <f t="shared" si="414"/>
        <v/>
      </c>
    </row>
    <row r="8672" spans="16:19" x14ac:dyDescent="0.2">
      <c r="P8672" s="134" t="str">
        <f t="shared" si="413"/>
        <v/>
      </c>
      <c r="Q8672" s="91" t="str">
        <f t="shared" si="415"/>
        <v/>
      </c>
      <c r="S8672" s="91" t="str">
        <f t="shared" si="414"/>
        <v/>
      </c>
    </row>
    <row r="8673" spans="16:19" x14ac:dyDescent="0.2">
      <c r="P8673" s="134" t="str">
        <f t="shared" si="413"/>
        <v/>
      </c>
      <c r="Q8673" s="91" t="str">
        <f t="shared" si="415"/>
        <v/>
      </c>
      <c r="S8673" s="91" t="str">
        <f t="shared" si="414"/>
        <v/>
      </c>
    </row>
    <row r="8674" spans="16:19" x14ac:dyDescent="0.2">
      <c r="P8674" s="134" t="str">
        <f t="shared" si="413"/>
        <v/>
      </c>
      <c r="Q8674" s="91" t="str">
        <f t="shared" si="415"/>
        <v/>
      </c>
      <c r="S8674" s="91" t="str">
        <f t="shared" si="414"/>
        <v/>
      </c>
    </row>
    <row r="8675" spans="16:19" x14ac:dyDescent="0.2">
      <c r="P8675" s="134" t="str">
        <f t="shared" si="413"/>
        <v/>
      </c>
      <c r="Q8675" s="91" t="str">
        <f t="shared" si="415"/>
        <v/>
      </c>
      <c r="S8675" s="91" t="str">
        <f t="shared" si="414"/>
        <v/>
      </c>
    </row>
    <row r="8676" spans="16:19" x14ac:dyDescent="0.2">
      <c r="P8676" s="134" t="str">
        <f t="shared" si="413"/>
        <v/>
      </c>
      <c r="Q8676" s="91" t="str">
        <f t="shared" si="415"/>
        <v/>
      </c>
      <c r="S8676" s="91" t="str">
        <f t="shared" si="414"/>
        <v/>
      </c>
    </row>
    <row r="8677" spans="16:19" x14ac:dyDescent="0.2">
      <c r="P8677" s="134" t="str">
        <f t="shared" si="413"/>
        <v/>
      </c>
      <c r="Q8677" s="91" t="str">
        <f t="shared" si="415"/>
        <v/>
      </c>
      <c r="S8677" s="91" t="str">
        <f t="shared" si="414"/>
        <v/>
      </c>
    </row>
    <row r="8678" spans="16:19" x14ac:dyDescent="0.2">
      <c r="P8678" s="134" t="str">
        <f t="shared" si="413"/>
        <v/>
      </c>
      <c r="Q8678" s="91" t="str">
        <f t="shared" si="415"/>
        <v/>
      </c>
      <c r="S8678" s="91" t="str">
        <f t="shared" si="414"/>
        <v/>
      </c>
    </row>
    <row r="8679" spans="16:19" x14ac:dyDescent="0.2">
      <c r="P8679" s="134" t="str">
        <f t="shared" si="413"/>
        <v/>
      </c>
      <c r="Q8679" s="91" t="str">
        <f t="shared" si="415"/>
        <v/>
      </c>
      <c r="S8679" s="91" t="str">
        <f t="shared" si="414"/>
        <v/>
      </c>
    </row>
    <row r="8680" spans="16:19" x14ac:dyDescent="0.2">
      <c r="P8680" s="134" t="str">
        <f t="shared" si="413"/>
        <v/>
      </c>
      <c r="Q8680" s="91" t="str">
        <f t="shared" si="415"/>
        <v/>
      </c>
      <c r="S8680" s="91" t="str">
        <f t="shared" si="414"/>
        <v/>
      </c>
    </row>
    <row r="8681" spans="16:19" x14ac:dyDescent="0.2">
      <c r="P8681" s="134" t="str">
        <f t="shared" si="413"/>
        <v/>
      </c>
      <c r="Q8681" s="91" t="str">
        <f t="shared" si="415"/>
        <v/>
      </c>
      <c r="S8681" s="91" t="str">
        <f t="shared" si="414"/>
        <v/>
      </c>
    </row>
    <row r="8682" spans="16:19" x14ac:dyDescent="0.2">
      <c r="P8682" s="134" t="str">
        <f t="shared" si="413"/>
        <v/>
      </c>
      <c r="Q8682" s="91" t="str">
        <f t="shared" si="415"/>
        <v/>
      </c>
      <c r="S8682" s="91" t="str">
        <f t="shared" si="414"/>
        <v/>
      </c>
    </row>
    <row r="8683" spans="16:19" x14ac:dyDescent="0.2">
      <c r="P8683" s="134" t="str">
        <f t="shared" si="413"/>
        <v/>
      </c>
      <c r="Q8683" s="91" t="str">
        <f t="shared" si="415"/>
        <v/>
      </c>
      <c r="S8683" s="91" t="str">
        <f t="shared" si="414"/>
        <v/>
      </c>
    </row>
    <row r="8684" spans="16:19" x14ac:dyDescent="0.2">
      <c r="P8684" s="134" t="str">
        <f t="shared" si="413"/>
        <v/>
      </c>
      <c r="Q8684" s="91" t="str">
        <f t="shared" si="415"/>
        <v/>
      </c>
      <c r="S8684" s="91" t="str">
        <f t="shared" si="414"/>
        <v/>
      </c>
    </row>
    <row r="8685" spans="16:19" x14ac:dyDescent="0.2">
      <c r="P8685" s="134" t="str">
        <f t="shared" si="413"/>
        <v/>
      </c>
      <c r="Q8685" s="91" t="str">
        <f t="shared" si="415"/>
        <v/>
      </c>
      <c r="S8685" s="91" t="str">
        <f t="shared" si="414"/>
        <v/>
      </c>
    </row>
    <row r="8686" spans="16:19" x14ac:dyDescent="0.2">
      <c r="P8686" s="134" t="str">
        <f t="shared" si="413"/>
        <v/>
      </c>
      <c r="Q8686" s="91" t="str">
        <f t="shared" si="415"/>
        <v/>
      </c>
      <c r="S8686" s="91" t="str">
        <f t="shared" si="414"/>
        <v/>
      </c>
    </row>
    <row r="8687" spans="16:19" x14ac:dyDescent="0.2">
      <c r="P8687" s="134" t="str">
        <f t="shared" si="413"/>
        <v/>
      </c>
      <c r="Q8687" s="91" t="str">
        <f t="shared" si="415"/>
        <v/>
      </c>
      <c r="S8687" s="91" t="str">
        <f t="shared" si="414"/>
        <v/>
      </c>
    </row>
    <row r="8688" spans="16:19" x14ac:dyDescent="0.2">
      <c r="P8688" s="134" t="str">
        <f t="shared" si="413"/>
        <v/>
      </c>
      <c r="Q8688" s="91" t="str">
        <f t="shared" si="415"/>
        <v/>
      </c>
      <c r="S8688" s="91" t="str">
        <f t="shared" si="414"/>
        <v/>
      </c>
    </row>
    <row r="8689" spans="16:19" x14ac:dyDescent="0.2">
      <c r="P8689" s="134" t="str">
        <f t="shared" si="413"/>
        <v/>
      </c>
      <c r="Q8689" s="91" t="str">
        <f t="shared" si="415"/>
        <v/>
      </c>
      <c r="S8689" s="91" t="str">
        <f t="shared" si="414"/>
        <v/>
      </c>
    </row>
    <row r="8690" spans="16:19" x14ac:dyDescent="0.2">
      <c r="P8690" s="134" t="str">
        <f t="shared" si="413"/>
        <v/>
      </c>
      <c r="Q8690" s="91" t="str">
        <f t="shared" si="415"/>
        <v/>
      </c>
      <c r="S8690" s="91" t="str">
        <f t="shared" si="414"/>
        <v/>
      </c>
    </row>
    <row r="8691" spans="16:19" x14ac:dyDescent="0.2">
      <c r="P8691" s="134" t="str">
        <f t="shared" si="413"/>
        <v/>
      </c>
      <c r="Q8691" s="91" t="str">
        <f t="shared" si="415"/>
        <v/>
      </c>
      <c r="S8691" s="91" t="str">
        <f t="shared" si="414"/>
        <v/>
      </c>
    </row>
    <row r="8692" spans="16:19" x14ac:dyDescent="0.2">
      <c r="P8692" s="134" t="str">
        <f t="shared" si="413"/>
        <v/>
      </c>
      <c r="Q8692" s="91" t="str">
        <f t="shared" si="415"/>
        <v/>
      </c>
      <c r="S8692" s="91" t="str">
        <f t="shared" si="414"/>
        <v/>
      </c>
    </row>
    <row r="8693" spans="16:19" x14ac:dyDescent="0.2">
      <c r="P8693" s="134" t="str">
        <f t="shared" si="413"/>
        <v/>
      </c>
      <c r="Q8693" s="91" t="str">
        <f t="shared" si="415"/>
        <v/>
      </c>
      <c r="S8693" s="91" t="str">
        <f t="shared" si="414"/>
        <v/>
      </c>
    </row>
    <row r="8694" spans="16:19" x14ac:dyDescent="0.2">
      <c r="P8694" s="134" t="str">
        <f t="shared" si="413"/>
        <v/>
      </c>
      <c r="Q8694" s="91" t="str">
        <f t="shared" si="415"/>
        <v/>
      </c>
      <c r="S8694" s="91" t="str">
        <f t="shared" si="414"/>
        <v/>
      </c>
    </row>
    <row r="8695" spans="16:19" x14ac:dyDescent="0.2">
      <c r="P8695" s="134" t="str">
        <f t="shared" si="413"/>
        <v/>
      </c>
      <c r="Q8695" s="91" t="str">
        <f t="shared" si="415"/>
        <v/>
      </c>
      <c r="S8695" s="91" t="str">
        <f t="shared" si="414"/>
        <v/>
      </c>
    </row>
    <row r="8696" spans="16:19" x14ac:dyDescent="0.2">
      <c r="P8696" s="134" t="str">
        <f t="shared" si="413"/>
        <v/>
      </c>
      <c r="Q8696" s="91" t="str">
        <f t="shared" si="415"/>
        <v/>
      </c>
      <c r="S8696" s="91" t="str">
        <f t="shared" si="414"/>
        <v/>
      </c>
    </row>
    <row r="8697" spans="16:19" x14ac:dyDescent="0.2">
      <c r="P8697" s="134" t="str">
        <f t="shared" si="413"/>
        <v/>
      </c>
      <c r="Q8697" s="91" t="str">
        <f t="shared" si="415"/>
        <v/>
      </c>
      <c r="S8697" s="91" t="str">
        <f t="shared" si="414"/>
        <v/>
      </c>
    </row>
    <row r="8698" spans="16:19" x14ac:dyDescent="0.2">
      <c r="P8698" s="134" t="str">
        <f t="shared" si="413"/>
        <v/>
      </c>
      <c r="Q8698" s="91" t="str">
        <f t="shared" si="415"/>
        <v/>
      </c>
      <c r="S8698" s="91" t="str">
        <f t="shared" si="414"/>
        <v/>
      </c>
    </row>
    <row r="8699" spans="16:19" x14ac:dyDescent="0.2">
      <c r="P8699" s="134" t="str">
        <f t="shared" si="413"/>
        <v/>
      </c>
      <c r="Q8699" s="91" t="str">
        <f t="shared" si="415"/>
        <v/>
      </c>
      <c r="S8699" s="91" t="str">
        <f t="shared" si="414"/>
        <v/>
      </c>
    </row>
    <row r="8700" spans="16:19" x14ac:dyDescent="0.2">
      <c r="P8700" s="134" t="str">
        <f t="shared" si="413"/>
        <v/>
      </c>
      <c r="Q8700" s="91" t="str">
        <f t="shared" si="415"/>
        <v/>
      </c>
      <c r="S8700" s="91" t="str">
        <f t="shared" si="414"/>
        <v/>
      </c>
    </row>
    <row r="8701" spans="16:19" x14ac:dyDescent="0.2">
      <c r="P8701" s="134" t="str">
        <f t="shared" si="413"/>
        <v/>
      </c>
      <c r="Q8701" s="91" t="str">
        <f t="shared" si="415"/>
        <v/>
      </c>
      <c r="S8701" s="91" t="str">
        <f t="shared" si="414"/>
        <v/>
      </c>
    </row>
    <row r="8702" spans="16:19" x14ac:dyDescent="0.2">
      <c r="P8702" s="134" t="str">
        <f t="shared" si="413"/>
        <v/>
      </c>
      <c r="Q8702" s="91" t="str">
        <f t="shared" si="415"/>
        <v/>
      </c>
      <c r="S8702" s="91" t="str">
        <f t="shared" si="414"/>
        <v/>
      </c>
    </row>
    <row r="8703" spans="16:19" x14ac:dyDescent="0.2">
      <c r="P8703" s="134" t="str">
        <f t="shared" si="413"/>
        <v/>
      </c>
      <c r="Q8703" s="91" t="str">
        <f t="shared" si="415"/>
        <v/>
      </c>
      <c r="S8703" s="91" t="str">
        <f t="shared" si="414"/>
        <v/>
      </c>
    </row>
    <row r="8704" spans="16:19" x14ac:dyDescent="0.2">
      <c r="P8704" s="134" t="str">
        <f t="shared" si="413"/>
        <v/>
      </c>
      <c r="Q8704" s="91" t="str">
        <f t="shared" si="415"/>
        <v/>
      </c>
      <c r="S8704" s="91" t="str">
        <f t="shared" si="414"/>
        <v/>
      </c>
    </row>
    <row r="8705" spans="16:19" x14ac:dyDescent="0.2">
      <c r="P8705" s="134" t="str">
        <f t="shared" si="413"/>
        <v/>
      </c>
      <c r="Q8705" s="91" t="str">
        <f t="shared" si="415"/>
        <v/>
      </c>
      <c r="S8705" s="91" t="str">
        <f t="shared" si="414"/>
        <v/>
      </c>
    </row>
    <row r="8706" spans="16:19" x14ac:dyDescent="0.2">
      <c r="P8706" s="134" t="str">
        <f t="shared" si="413"/>
        <v/>
      </c>
      <c r="Q8706" s="91" t="str">
        <f t="shared" si="415"/>
        <v/>
      </c>
      <c r="S8706" s="91" t="str">
        <f t="shared" si="414"/>
        <v/>
      </c>
    </row>
    <row r="8707" spans="16:19" x14ac:dyDescent="0.2">
      <c r="P8707" s="134" t="str">
        <f t="shared" ref="P8707:P8770" si="416">IF(A8707="","",1)</f>
        <v/>
      </c>
      <c r="Q8707" s="91" t="str">
        <f t="shared" si="415"/>
        <v/>
      </c>
      <c r="S8707" s="91" t="str">
        <f t="shared" ref="S8707:S8770" si="417">IF(T8707="AGENT",2,"")&amp;IF(T8707="CLIENT",1,"")</f>
        <v/>
      </c>
    </row>
    <row r="8708" spans="16:19" x14ac:dyDescent="0.2">
      <c r="P8708" s="134" t="str">
        <f t="shared" si="416"/>
        <v/>
      </c>
      <c r="Q8708" s="91" t="str">
        <f t="shared" ref="Q8708:Q8771" si="418">IF(OR(L8708="TROP CHER ALL IN", L8708="TROP CHER FOB", L8708="TROP CHER FRET", L8708="REP HORS DELAIS", L8708="PDT NON ADAPTE", L8708="CDE ANNULEE", L8708="AUTRE"),1, "")</f>
        <v/>
      </c>
      <c r="S8708" s="91" t="str">
        <f t="shared" si="417"/>
        <v/>
      </c>
    </row>
    <row r="8709" spans="16:19" x14ac:dyDescent="0.2">
      <c r="P8709" s="134" t="str">
        <f t="shared" si="416"/>
        <v/>
      </c>
      <c r="Q8709" s="91" t="str">
        <f t="shared" si="418"/>
        <v/>
      </c>
      <c r="S8709" s="91" t="str">
        <f t="shared" si="417"/>
        <v/>
      </c>
    </row>
    <row r="8710" spans="16:19" x14ac:dyDescent="0.2">
      <c r="P8710" s="134" t="str">
        <f t="shared" si="416"/>
        <v/>
      </c>
      <c r="Q8710" s="91" t="str">
        <f t="shared" si="418"/>
        <v/>
      </c>
      <c r="S8710" s="91" t="str">
        <f t="shared" si="417"/>
        <v/>
      </c>
    </row>
    <row r="8711" spans="16:19" x14ac:dyDescent="0.2">
      <c r="P8711" s="134" t="str">
        <f t="shared" si="416"/>
        <v/>
      </c>
      <c r="Q8711" s="91" t="str">
        <f t="shared" si="418"/>
        <v/>
      </c>
      <c r="S8711" s="91" t="str">
        <f t="shared" si="417"/>
        <v/>
      </c>
    </row>
    <row r="8712" spans="16:19" x14ac:dyDescent="0.2">
      <c r="P8712" s="134" t="str">
        <f t="shared" si="416"/>
        <v/>
      </c>
      <c r="Q8712" s="91" t="str">
        <f t="shared" si="418"/>
        <v/>
      </c>
      <c r="S8712" s="91" t="str">
        <f t="shared" si="417"/>
        <v/>
      </c>
    </row>
    <row r="8713" spans="16:19" x14ac:dyDescent="0.2">
      <c r="P8713" s="134" t="str">
        <f t="shared" si="416"/>
        <v/>
      </c>
      <c r="Q8713" s="91" t="str">
        <f t="shared" si="418"/>
        <v/>
      </c>
      <c r="S8713" s="91" t="str">
        <f t="shared" si="417"/>
        <v/>
      </c>
    </row>
    <row r="8714" spans="16:19" x14ac:dyDescent="0.2">
      <c r="P8714" s="134" t="str">
        <f t="shared" si="416"/>
        <v/>
      </c>
      <c r="Q8714" s="91" t="str">
        <f t="shared" si="418"/>
        <v/>
      </c>
      <c r="S8714" s="91" t="str">
        <f t="shared" si="417"/>
        <v/>
      </c>
    </row>
    <row r="8715" spans="16:19" x14ac:dyDescent="0.2">
      <c r="P8715" s="134" t="str">
        <f t="shared" si="416"/>
        <v/>
      </c>
      <c r="Q8715" s="91" t="str">
        <f t="shared" si="418"/>
        <v/>
      </c>
      <c r="S8715" s="91" t="str">
        <f t="shared" si="417"/>
        <v/>
      </c>
    </row>
    <row r="8716" spans="16:19" x14ac:dyDescent="0.2">
      <c r="P8716" s="134" t="str">
        <f t="shared" si="416"/>
        <v/>
      </c>
      <c r="Q8716" s="91" t="str">
        <f t="shared" si="418"/>
        <v/>
      </c>
      <c r="S8716" s="91" t="str">
        <f t="shared" si="417"/>
        <v/>
      </c>
    </row>
    <row r="8717" spans="16:19" x14ac:dyDescent="0.2">
      <c r="P8717" s="134" t="str">
        <f t="shared" si="416"/>
        <v/>
      </c>
      <c r="Q8717" s="91" t="str">
        <f t="shared" si="418"/>
        <v/>
      </c>
      <c r="S8717" s="91" t="str">
        <f t="shared" si="417"/>
        <v/>
      </c>
    </row>
    <row r="8718" spans="16:19" x14ac:dyDescent="0.2">
      <c r="P8718" s="134" t="str">
        <f t="shared" si="416"/>
        <v/>
      </c>
      <c r="Q8718" s="91" t="str">
        <f t="shared" si="418"/>
        <v/>
      </c>
      <c r="S8718" s="91" t="str">
        <f t="shared" si="417"/>
        <v/>
      </c>
    </row>
    <row r="8719" spans="16:19" x14ac:dyDescent="0.2">
      <c r="P8719" s="134" t="str">
        <f t="shared" si="416"/>
        <v/>
      </c>
      <c r="Q8719" s="91" t="str">
        <f t="shared" si="418"/>
        <v/>
      </c>
      <c r="S8719" s="91" t="str">
        <f t="shared" si="417"/>
        <v/>
      </c>
    </row>
    <row r="8720" spans="16:19" x14ac:dyDescent="0.2">
      <c r="P8720" s="134" t="str">
        <f t="shared" si="416"/>
        <v/>
      </c>
      <c r="Q8720" s="91" t="str">
        <f t="shared" si="418"/>
        <v/>
      </c>
      <c r="S8720" s="91" t="str">
        <f t="shared" si="417"/>
        <v/>
      </c>
    </row>
    <row r="8721" spans="16:19" x14ac:dyDescent="0.2">
      <c r="P8721" s="134" t="str">
        <f t="shared" si="416"/>
        <v/>
      </c>
      <c r="Q8721" s="91" t="str">
        <f t="shared" si="418"/>
        <v/>
      </c>
      <c r="S8721" s="91" t="str">
        <f t="shared" si="417"/>
        <v/>
      </c>
    </row>
    <row r="8722" spans="16:19" x14ac:dyDescent="0.2">
      <c r="P8722" s="134" t="str">
        <f t="shared" si="416"/>
        <v/>
      </c>
      <c r="Q8722" s="91" t="str">
        <f t="shared" si="418"/>
        <v/>
      </c>
      <c r="S8722" s="91" t="str">
        <f t="shared" si="417"/>
        <v/>
      </c>
    </row>
    <row r="8723" spans="16:19" x14ac:dyDescent="0.2">
      <c r="P8723" s="134" t="str">
        <f t="shared" si="416"/>
        <v/>
      </c>
      <c r="Q8723" s="91" t="str">
        <f t="shared" si="418"/>
        <v/>
      </c>
      <c r="S8723" s="91" t="str">
        <f t="shared" si="417"/>
        <v/>
      </c>
    </row>
    <row r="8724" spans="16:19" x14ac:dyDescent="0.2">
      <c r="P8724" s="134" t="str">
        <f t="shared" si="416"/>
        <v/>
      </c>
      <c r="Q8724" s="91" t="str">
        <f t="shared" si="418"/>
        <v/>
      </c>
      <c r="S8724" s="91" t="str">
        <f t="shared" si="417"/>
        <v/>
      </c>
    </row>
    <row r="8725" spans="16:19" x14ac:dyDescent="0.2">
      <c r="P8725" s="134" t="str">
        <f t="shared" si="416"/>
        <v/>
      </c>
      <c r="Q8725" s="91" t="str">
        <f t="shared" si="418"/>
        <v/>
      </c>
      <c r="S8725" s="91" t="str">
        <f t="shared" si="417"/>
        <v/>
      </c>
    </row>
    <row r="8726" spans="16:19" x14ac:dyDescent="0.2">
      <c r="P8726" s="134" t="str">
        <f t="shared" si="416"/>
        <v/>
      </c>
      <c r="Q8726" s="91" t="str">
        <f t="shared" si="418"/>
        <v/>
      </c>
      <c r="S8726" s="91" t="str">
        <f t="shared" si="417"/>
        <v/>
      </c>
    </row>
    <row r="8727" spans="16:19" x14ac:dyDescent="0.2">
      <c r="P8727" s="134" t="str">
        <f t="shared" si="416"/>
        <v/>
      </c>
      <c r="Q8727" s="91" t="str">
        <f t="shared" si="418"/>
        <v/>
      </c>
      <c r="S8727" s="91" t="str">
        <f t="shared" si="417"/>
        <v/>
      </c>
    </row>
    <row r="8728" spans="16:19" x14ac:dyDescent="0.2">
      <c r="P8728" s="134" t="str">
        <f t="shared" si="416"/>
        <v/>
      </c>
      <c r="Q8728" s="91" t="str">
        <f t="shared" si="418"/>
        <v/>
      </c>
      <c r="S8728" s="91" t="str">
        <f t="shared" si="417"/>
        <v/>
      </c>
    </row>
    <row r="8729" spans="16:19" x14ac:dyDescent="0.2">
      <c r="P8729" s="134" t="str">
        <f t="shared" si="416"/>
        <v/>
      </c>
      <c r="Q8729" s="91" t="str">
        <f t="shared" si="418"/>
        <v/>
      </c>
      <c r="S8729" s="91" t="str">
        <f t="shared" si="417"/>
        <v/>
      </c>
    </row>
    <row r="8730" spans="16:19" x14ac:dyDescent="0.2">
      <c r="P8730" s="134" t="str">
        <f t="shared" si="416"/>
        <v/>
      </c>
      <c r="Q8730" s="91" t="str">
        <f t="shared" si="418"/>
        <v/>
      </c>
      <c r="S8730" s="91" t="str">
        <f t="shared" si="417"/>
        <v/>
      </c>
    </row>
    <row r="8731" spans="16:19" x14ac:dyDescent="0.2">
      <c r="P8731" s="134" t="str">
        <f t="shared" si="416"/>
        <v/>
      </c>
      <c r="Q8731" s="91" t="str">
        <f t="shared" si="418"/>
        <v/>
      </c>
      <c r="S8731" s="91" t="str">
        <f t="shared" si="417"/>
        <v/>
      </c>
    </row>
    <row r="8732" spans="16:19" x14ac:dyDescent="0.2">
      <c r="P8732" s="134" t="str">
        <f t="shared" si="416"/>
        <v/>
      </c>
      <c r="Q8732" s="91" t="str">
        <f t="shared" si="418"/>
        <v/>
      </c>
      <c r="S8732" s="91" t="str">
        <f t="shared" si="417"/>
        <v/>
      </c>
    </row>
    <row r="8733" spans="16:19" x14ac:dyDescent="0.2">
      <c r="P8733" s="134" t="str">
        <f t="shared" si="416"/>
        <v/>
      </c>
      <c r="Q8733" s="91" t="str">
        <f t="shared" si="418"/>
        <v/>
      </c>
      <c r="S8733" s="91" t="str">
        <f t="shared" si="417"/>
        <v/>
      </c>
    </row>
    <row r="8734" spans="16:19" x14ac:dyDescent="0.2">
      <c r="P8734" s="134" t="str">
        <f t="shared" si="416"/>
        <v/>
      </c>
      <c r="Q8734" s="91" t="str">
        <f t="shared" si="418"/>
        <v/>
      </c>
      <c r="S8734" s="91" t="str">
        <f t="shared" si="417"/>
        <v/>
      </c>
    </row>
    <row r="8735" spans="16:19" x14ac:dyDescent="0.2">
      <c r="P8735" s="134" t="str">
        <f t="shared" si="416"/>
        <v/>
      </c>
      <c r="Q8735" s="91" t="str">
        <f t="shared" si="418"/>
        <v/>
      </c>
      <c r="S8735" s="91" t="str">
        <f t="shared" si="417"/>
        <v/>
      </c>
    </row>
    <row r="8736" spans="16:19" x14ac:dyDescent="0.2">
      <c r="P8736" s="134" t="str">
        <f t="shared" si="416"/>
        <v/>
      </c>
      <c r="Q8736" s="91" t="str">
        <f t="shared" si="418"/>
        <v/>
      </c>
      <c r="S8736" s="91" t="str">
        <f t="shared" si="417"/>
        <v/>
      </c>
    </row>
    <row r="8737" spans="16:19" x14ac:dyDescent="0.2">
      <c r="P8737" s="134" t="str">
        <f t="shared" si="416"/>
        <v/>
      </c>
      <c r="Q8737" s="91" t="str">
        <f t="shared" si="418"/>
        <v/>
      </c>
      <c r="S8737" s="91" t="str">
        <f t="shared" si="417"/>
        <v/>
      </c>
    </row>
    <row r="8738" spans="16:19" x14ac:dyDescent="0.2">
      <c r="P8738" s="134" t="str">
        <f t="shared" si="416"/>
        <v/>
      </c>
      <c r="Q8738" s="91" t="str">
        <f t="shared" si="418"/>
        <v/>
      </c>
      <c r="S8738" s="91" t="str">
        <f t="shared" si="417"/>
        <v/>
      </c>
    </row>
    <row r="8739" spans="16:19" x14ac:dyDescent="0.2">
      <c r="P8739" s="134" t="str">
        <f t="shared" si="416"/>
        <v/>
      </c>
      <c r="Q8739" s="91" t="str">
        <f t="shared" si="418"/>
        <v/>
      </c>
      <c r="S8739" s="91" t="str">
        <f t="shared" si="417"/>
        <v/>
      </c>
    </row>
    <row r="8740" spans="16:19" x14ac:dyDescent="0.2">
      <c r="P8740" s="134" t="str">
        <f t="shared" si="416"/>
        <v/>
      </c>
      <c r="Q8740" s="91" t="str">
        <f t="shared" si="418"/>
        <v/>
      </c>
      <c r="S8740" s="91" t="str">
        <f t="shared" si="417"/>
        <v/>
      </c>
    </row>
    <row r="8741" spans="16:19" x14ac:dyDescent="0.2">
      <c r="P8741" s="134" t="str">
        <f t="shared" si="416"/>
        <v/>
      </c>
      <c r="Q8741" s="91" t="str">
        <f t="shared" si="418"/>
        <v/>
      </c>
      <c r="S8741" s="91" t="str">
        <f t="shared" si="417"/>
        <v/>
      </c>
    </row>
    <row r="8742" spans="16:19" x14ac:dyDescent="0.2">
      <c r="P8742" s="134" t="str">
        <f t="shared" si="416"/>
        <v/>
      </c>
      <c r="Q8742" s="91" t="str">
        <f t="shared" si="418"/>
        <v/>
      </c>
      <c r="S8742" s="91" t="str">
        <f t="shared" si="417"/>
        <v/>
      </c>
    </row>
    <row r="8743" spans="16:19" x14ac:dyDescent="0.2">
      <c r="P8743" s="134" t="str">
        <f t="shared" si="416"/>
        <v/>
      </c>
      <c r="Q8743" s="91" t="str">
        <f t="shared" si="418"/>
        <v/>
      </c>
      <c r="S8743" s="91" t="str">
        <f t="shared" si="417"/>
        <v/>
      </c>
    </row>
    <row r="8744" spans="16:19" x14ac:dyDescent="0.2">
      <c r="P8744" s="134" t="str">
        <f t="shared" si="416"/>
        <v/>
      </c>
      <c r="Q8744" s="91" t="str">
        <f t="shared" si="418"/>
        <v/>
      </c>
      <c r="S8744" s="91" t="str">
        <f t="shared" si="417"/>
        <v/>
      </c>
    </row>
    <row r="8745" spans="16:19" x14ac:dyDescent="0.2">
      <c r="P8745" s="134" t="str">
        <f t="shared" si="416"/>
        <v/>
      </c>
      <c r="Q8745" s="91" t="str">
        <f t="shared" si="418"/>
        <v/>
      </c>
      <c r="S8745" s="91" t="str">
        <f t="shared" si="417"/>
        <v/>
      </c>
    </row>
    <row r="8746" spans="16:19" x14ac:dyDescent="0.2">
      <c r="P8746" s="134" t="str">
        <f t="shared" si="416"/>
        <v/>
      </c>
      <c r="Q8746" s="91" t="str">
        <f t="shared" si="418"/>
        <v/>
      </c>
      <c r="S8746" s="91" t="str">
        <f t="shared" si="417"/>
        <v/>
      </c>
    </row>
    <row r="8747" spans="16:19" x14ac:dyDescent="0.2">
      <c r="P8747" s="134" t="str">
        <f t="shared" si="416"/>
        <v/>
      </c>
      <c r="Q8747" s="91" t="str">
        <f t="shared" si="418"/>
        <v/>
      </c>
      <c r="S8747" s="91" t="str">
        <f t="shared" si="417"/>
        <v/>
      </c>
    </row>
    <row r="8748" spans="16:19" x14ac:dyDescent="0.2">
      <c r="P8748" s="134" t="str">
        <f t="shared" si="416"/>
        <v/>
      </c>
      <c r="Q8748" s="91" t="str">
        <f t="shared" si="418"/>
        <v/>
      </c>
      <c r="S8748" s="91" t="str">
        <f t="shared" si="417"/>
        <v/>
      </c>
    </row>
    <row r="8749" spans="16:19" x14ac:dyDescent="0.2">
      <c r="P8749" s="134" t="str">
        <f t="shared" si="416"/>
        <v/>
      </c>
      <c r="Q8749" s="91" t="str">
        <f t="shared" si="418"/>
        <v/>
      </c>
      <c r="S8749" s="91" t="str">
        <f t="shared" si="417"/>
        <v/>
      </c>
    </row>
    <row r="8750" spans="16:19" x14ac:dyDescent="0.2">
      <c r="P8750" s="134" t="str">
        <f t="shared" si="416"/>
        <v/>
      </c>
      <c r="Q8750" s="91" t="str">
        <f t="shared" si="418"/>
        <v/>
      </c>
      <c r="S8750" s="91" t="str">
        <f t="shared" si="417"/>
        <v/>
      </c>
    </row>
    <row r="8751" spans="16:19" x14ac:dyDescent="0.2">
      <c r="P8751" s="134" t="str">
        <f t="shared" si="416"/>
        <v/>
      </c>
      <c r="Q8751" s="91" t="str">
        <f t="shared" si="418"/>
        <v/>
      </c>
      <c r="S8751" s="91" t="str">
        <f t="shared" si="417"/>
        <v/>
      </c>
    </row>
    <row r="8752" spans="16:19" x14ac:dyDescent="0.2">
      <c r="P8752" s="134" t="str">
        <f t="shared" si="416"/>
        <v/>
      </c>
      <c r="Q8752" s="91" t="str">
        <f t="shared" si="418"/>
        <v/>
      </c>
      <c r="S8752" s="91" t="str">
        <f t="shared" si="417"/>
        <v/>
      </c>
    </row>
    <row r="8753" spans="16:19" x14ac:dyDescent="0.2">
      <c r="P8753" s="134" t="str">
        <f t="shared" si="416"/>
        <v/>
      </c>
      <c r="Q8753" s="91" t="str">
        <f t="shared" si="418"/>
        <v/>
      </c>
      <c r="S8753" s="91" t="str">
        <f t="shared" si="417"/>
        <v/>
      </c>
    </row>
    <row r="8754" spans="16:19" x14ac:dyDescent="0.2">
      <c r="P8754" s="134" t="str">
        <f t="shared" si="416"/>
        <v/>
      </c>
      <c r="Q8754" s="91" t="str">
        <f t="shared" si="418"/>
        <v/>
      </c>
      <c r="S8754" s="91" t="str">
        <f t="shared" si="417"/>
        <v/>
      </c>
    </row>
    <row r="8755" spans="16:19" x14ac:dyDescent="0.2">
      <c r="P8755" s="134" t="str">
        <f t="shared" si="416"/>
        <v/>
      </c>
      <c r="Q8755" s="91" t="str">
        <f t="shared" si="418"/>
        <v/>
      </c>
      <c r="S8755" s="91" t="str">
        <f t="shared" si="417"/>
        <v/>
      </c>
    </row>
    <row r="8756" spans="16:19" x14ac:dyDescent="0.2">
      <c r="P8756" s="134" t="str">
        <f t="shared" si="416"/>
        <v/>
      </c>
      <c r="Q8756" s="91" t="str">
        <f t="shared" si="418"/>
        <v/>
      </c>
      <c r="S8756" s="91" t="str">
        <f t="shared" si="417"/>
        <v/>
      </c>
    </row>
    <row r="8757" spans="16:19" x14ac:dyDescent="0.2">
      <c r="P8757" s="134" t="str">
        <f t="shared" si="416"/>
        <v/>
      </c>
      <c r="Q8757" s="91" t="str">
        <f t="shared" si="418"/>
        <v/>
      </c>
      <c r="S8757" s="91" t="str">
        <f t="shared" si="417"/>
        <v/>
      </c>
    </row>
    <row r="8758" spans="16:19" x14ac:dyDescent="0.2">
      <c r="P8758" s="134" t="str">
        <f t="shared" si="416"/>
        <v/>
      </c>
      <c r="Q8758" s="91" t="str">
        <f t="shared" si="418"/>
        <v/>
      </c>
      <c r="S8758" s="91" t="str">
        <f t="shared" si="417"/>
        <v/>
      </c>
    </row>
    <row r="8759" spans="16:19" x14ac:dyDescent="0.2">
      <c r="P8759" s="134" t="str">
        <f t="shared" si="416"/>
        <v/>
      </c>
      <c r="Q8759" s="91" t="str">
        <f t="shared" si="418"/>
        <v/>
      </c>
      <c r="S8759" s="91" t="str">
        <f t="shared" si="417"/>
        <v/>
      </c>
    </row>
    <row r="8760" spans="16:19" x14ac:dyDescent="0.2">
      <c r="P8760" s="134" t="str">
        <f t="shared" si="416"/>
        <v/>
      </c>
      <c r="Q8760" s="91" t="str">
        <f t="shared" si="418"/>
        <v/>
      </c>
      <c r="S8760" s="91" t="str">
        <f t="shared" si="417"/>
        <v/>
      </c>
    </row>
    <row r="8761" spans="16:19" x14ac:dyDescent="0.2">
      <c r="P8761" s="134" t="str">
        <f t="shared" si="416"/>
        <v/>
      </c>
      <c r="Q8761" s="91" t="str">
        <f t="shared" si="418"/>
        <v/>
      </c>
      <c r="S8761" s="91" t="str">
        <f t="shared" si="417"/>
        <v/>
      </c>
    </row>
    <row r="8762" spans="16:19" x14ac:dyDescent="0.2">
      <c r="P8762" s="134" t="str">
        <f t="shared" si="416"/>
        <v/>
      </c>
      <c r="Q8762" s="91" t="str">
        <f t="shared" si="418"/>
        <v/>
      </c>
      <c r="S8762" s="91" t="str">
        <f t="shared" si="417"/>
        <v/>
      </c>
    </row>
    <row r="8763" spans="16:19" x14ac:dyDescent="0.2">
      <c r="P8763" s="134" t="str">
        <f t="shared" si="416"/>
        <v/>
      </c>
      <c r="Q8763" s="91" t="str">
        <f t="shared" si="418"/>
        <v/>
      </c>
      <c r="S8763" s="91" t="str">
        <f t="shared" si="417"/>
        <v/>
      </c>
    </row>
    <row r="8764" spans="16:19" x14ac:dyDescent="0.2">
      <c r="P8764" s="134" t="str">
        <f t="shared" si="416"/>
        <v/>
      </c>
      <c r="Q8764" s="91" t="str">
        <f t="shared" si="418"/>
        <v/>
      </c>
      <c r="S8764" s="91" t="str">
        <f t="shared" si="417"/>
        <v/>
      </c>
    </row>
    <row r="8765" spans="16:19" x14ac:dyDescent="0.2">
      <c r="P8765" s="134" t="str">
        <f t="shared" si="416"/>
        <v/>
      </c>
      <c r="Q8765" s="91" t="str">
        <f t="shared" si="418"/>
        <v/>
      </c>
      <c r="S8765" s="91" t="str">
        <f t="shared" si="417"/>
        <v/>
      </c>
    </row>
    <row r="8766" spans="16:19" x14ac:dyDescent="0.2">
      <c r="P8766" s="134" t="str">
        <f t="shared" si="416"/>
        <v/>
      </c>
      <c r="Q8766" s="91" t="str">
        <f t="shared" si="418"/>
        <v/>
      </c>
      <c r="S8766" s="91" t="str">
        <f t="shared" si="417"/>
        <v/>
      </c>
    </row>
    <row r="8767" spans="16:19" x14ac:dyDescent="0.2">
      <c r="P8767" s="134" t="str">
        <f t="shared" si="416"/>
        <v/>
      </c>
      <c r="Q8767" s="91" t="str">
        <f t="shared" si="418"/>
        <v/>
      </c>
      <c r="S8767" s="91" t="str">
        <f t="shared" si="417"/>
        <v/>
      </c>
    </row>
    <row r="8768" spans="16:19" x14ac:dyDescent="0.2">
      <c r="P8768" s="134" t="str">
        <f t="shared" si="416"/>
        <v/>
      </c>
      <c r="Q8768" s="91" t="str">
        <f t="shared" si="418"/>
        <v/>
      </c>
      <c r="S8768" s="91" t="str">
        <f t="shared" si="417"/>
        <v/>
      </c>
    </row>
    <row r="8769" spans="16:19" x14ac:dyDescent="0.2">
      <c r="P8769" s="134" t="str">
        <f t="shared" si="416"/>
        <v/>
      </c>
      <c r="Q8769" s="91" t="str">
        <f t="shared" si="418"/>
        <v/>
      </c>
      <c r="S8769" s="91" t="str">
        <f t="shared" si="417"/>
        <v/>
      </c>
    </row>
    <row r="8770" spans="16:19" x14ac:dyDescent="0.2">
      <c r="P8770" s="134" t="str">
        <f t="shared" si="416"/>
        <v/>
      </c>
      <c r="Q8770" s="91" t="str">
        <f t="shared" si="418"/>
        <v/>
      </c>
      <c r="S8770" s="91" t="str">
        <f t="shared" si="417"/>
        <v/>
      </c>
    </row>
    <row r="8771" spans="16:19" x14ac:dyDescent="0.2">
      <c r="P8771" s="134" t="str">
        <f t="shared" ref="P8771:P8834" si="419">IF(A8771="","",1)</f>
        <v/>
      </c>
      <c r="Q8771" s="91" t="str">
        <f t="shared" si="418"/>
        <v/>
      </c>
      <c r="S8771" s="91" t="str">
        <f t="shared" ref="S8771:S8834" si="420">IF(T8771="AGENT",2,"")&amp;IF(T8771="CLIENT",1,"")</f>
        <v/>
      </c>
    </row>
    <row r="8772" spans="16:19" x14ac:dyDescent="0.2">
      <c r="P8772" s="134" t="str">
        <f t="shared" si="419"/>
        <v/>
      </c>
      <c r="Q8772" s="91" t="str">
        <f t="shared" ref="Q8772:Q8835" si="421">IF(OR(L8772="TROP CHER ALL IN", L8772="TROP CHER FOB", L8772="TROP CHER FRET", L8772="REP HORS DELAIS", L8772="PDT NON ADAPTE", L8772="CDE ANNULEE", L8772="AUTRE"),1, "")</f>
        <v/>
      </c>
      <c r="S8772" s="91" t="str">
        <f t="shared" si="420"/>
        <v/>
      </c>
    </row>
    <row r="8773" spans="16:19" x14ac:dyDescent="0.2">
      <c r="P8773" s="134" t="str">
        <f t="shared" si="419"/>
        <v/>
      </c>
      <c r="Q8773" s="91" t="str">
        <f t="shared" si="421"/>
        <v/>
      </c>
      <c r="S8773" s="91" t="str">
        <f t="shared" si="420"/>
        <v/>
      </c>
    </row>
    <row r="8774" spans="16:19" x14ac:dyDescent="0.2">
      <c r="P8774" s="134" t="str">
        <f t="shared" si="419"/>
        <v/>
      </c>
      <c r="Q8774" s="91" t="str">
        <f t="shared" si="421"/>
        <v/>
      </c>
      <c r="S8774" s="91" t="str">
        <f t="shared" si="420"/>
        <v/>
      </c>
    </row>
    <row r="8775" spans="16:19" x14ac:dyDescent="0.2">
      <c r="P8775" s="134" t="str">
        <f t="shared" si="419"/>
        <v/>
      </c>
      <c r="Q8775" s="91" t="str">
        <f t="shared" si="421"/>
        <v/>
      </c>
      <c r="S8775" s="91" t="str">
        <f t="shared" si="420"/>
        <v/>
      </c>
    </row>
    <row r="8776" spans="16:19" x14ac:dyDescent="0.2">
      <c r="P8776" s="134" t="str">
        <f t="shared" si="419"/>
        <v/>
      </c>
      <c r="Q8776" s="91" t="str">
        <f t="shared" si="421"/>
        <v/>
      </c>
      <c r="S8776" s="91" t="str">
        <f t="shared" si="420"/>
        <v/>
      </c>
    </row>
    <row r="8777" spans="16:19" x14ac:dyDescent="0.2">
      <c r="P8777" s="134" t="str">
        <f t="shared" si="419"/>
        <v/>
      </c>
      <c r="Q8777" s="91" t="str">
        <f t="shared" si="421"/>
        <v/>
      </c>
      <c r="S8777" s="91" t="str">
        <f t="shared" si="420"/>
        <v/>
      </c>
    </row>
    <row r="8778" spans="16:19" x14ac:dyDescent="0.2">
      <c r="P8778" s="134" t="str">
        <f t="shared" si="419"/>
        <v/>
      </c>
      <c r="Q8778" s="91" t="str">
        <f t="shared" si="421"/>
        <v/>
      </c>
      <c r="S8778" s="91" t="str">
        <f t="shared" si="420"/>
        <v/>
      </c>
    </row>
    <row r="8779" spans="16:19" x14ac:dyDescent="0.2">
      <c r="P8779" s="134" t="str">
        <f t="shared" si="419"/>
        <v/>
      </c>
      <c r="Q8779" s="91" t="str">
        <f t="shared" si="421"/>
        <v/>
      </c>
      <c r="S8779" s="91" t="str">
        <f t="shared" si="420"/>
        <v/>
      </c>
    </row>
    <row r="8780" spans="16:19" x14ac:dyDescent="0.2">
      <c r="P8780" s="134" t="str">
        <f t="shared" si="419"/>
        <v/>
      </c>
      <c r="Q8780" s="91" t="str">
        <f t="shared" si="421"/>
        <v/>
      </c>
      <c r="S8780" s="91" t="str">
        <f t="shared" si="420"/>
        <v/>
      </c>
    </row>
    <row r="8781" spans="16:19" x14ac:dyDescent="0.2">
      <c r="P8781" s="134" t="str">
        <f t="shared" si="419"/>
        <v/>
      </c>
      <c r="Q8781" s="91" t="str">
        <f t="shared" si="421"/>
        <v/>
      </c>
      <c r="S8781" s="91" t="str">
        <f t="shared" si="420"/>
        <v/>
      </c>
    </row>
    <row r="8782" spans="16:19" x14ac:dyDescent="0.2">
      <c r="P8782" s="134" t="str">
        <f t="shared" si="419"/>
        <v/>
      </c>
      <c r="Q8782" s="91" t="str">
        <f t="shared" si="421"/>
        <v/>
      </c>
      <c r="S8782" s="91" t="str">
        <f t="shared" si="420"/>
        <v/>
      </c>
    </row>
    <row r="8783" spans="16:19" x14ac:dyDescent="0.2">
      <c r="P8783" s="134" t="str">
        <f t="shared" si="419"/>
        <v/>
      </c>
      <c r="Q8783" s="91" t="str">
        <f t="shared" si="421"/>
        <v/>
      </c>
      <c r="S8783" s="91" t="str">
        <f t="shared" si="420"/>
        <v/>
      </c>
    </row>
    <row r="8784" spans="16:19" x14ac:dyDescent="0.2">
      <c r="P8784" s="134" t="str">
        <f t="shared" si="419"/>
        <v/>
      </c>
      <c r="Q8784" s="91" t="str">
        <f t="shared" si="421"/>
        <v/>
      </c>
      <c r="S8784" s="91" t="str">
        <f t="shared" si="420"/>
        <v/>
      </c>
    </row>
    <row r="8785" spans="16:19" x14ac:dyDescent="0.2">
      <c r="P8785" s="134" t="str">
        <f t="shared" si="419"/>
        <v/>
      </c>
      <c r="Q8785" s="91" t="str">
        <f t="shared" si="421"/>
        <v/>
      </c>
      <c r="S8785" s="91" t="str">
        <f t="shared" si="420"/>
        <v/>
      </c>
    </row>
    <row r="8786" spans="16:19" x14ac:dyDescent="0.2">
      <c r="P8786" s="134" t="str">
        <f t="shared" si="419"/>
        <v/>
      </c>
      <c r="Q8786" s="91" t="str">
        <f t="shared" si="421"/>
        <v/>
      </c>
      <c r="S8786" s="91" t="str">
        <f t="shared" si="420"/>
        <v/>
      </c>
    </row>
    <row r="8787" spans="16:19" x14ac:dyDescent="0.2">
      <c r="P8787" s="134" t="str">
        <f t="shared" si="419"/>
        <v/>
      </c>
      <c r="Q8787" s="91" t="str">
        <f t="shared" si="421"/>
        <v/>
      </c>
      <c r="S8787" s="91" t="str">
        <f t="shared" si="420"/>
        <v/>
      </c>
    </row>
    <row r="8788" spans="16:19" x14ac:dyDescent="0.2">
      <c r="P8788" s="134" t="str">
        <f t="shared" si="419"/>
        <v/>
      </c>
      <c r="Q8788" s="91" t="str">
        <f t="shared" si="421"/>
        <v/>
      </c>
      <c r="S8788" s="91" t="str">
        <f t="shared" si="420"/>
        <v/>
      </c>
    </row>
    <row r="8789" spans="16:19" x14ac:dyDescent="0.2">
      <c r="P8789" s="134" t="str">
        <f t="shared" si="419"/>
        <v/>
      </c>
      <c r="Q8789" s="91" t="str">
        <f t="shared" si="421"/>
        <v/>
      </c>
      <c r="S8789" s="91" t="str">
        <f t="shared" si="420"/>
        <v/>
      </c>
    </row>
    <row r="8790" spans="16:19" x14ac:dyDescent="0.2">
      <c r="P8790" s="134" t="str">
        <f t="shared" si="419"/>
        <v/>
      </c>
      <c r="Q8790" s="91" t="str">
        <f t="shared" si="421"/>
        <v/>
      </c>
      <c r="S8790" s="91" t="str">
        <f t="shared" si="420"/>
        <v/>
      </c>
    </row>
    <row r="8791" spans="16:19" x14ac:dyDescent="0.2">
      <c r="P8791" s="134" t="str">
        <f t="shared" si="419"/>
        <v/>
      </c>
      <c r="Q8791" s="91" t="str">
        <f t="shared" si="421"/>
        <v/>
      </c>
      <c r="S8791" s="91" t="str">
        <f t="shared" si="420"/>
        <v/>
      </c>
    </row>
    <row r="8792" spans="16:19" x14ac:dyDescent="0.2">
      <c r="P8792" s="134" t="str">
        <f t="shared" si="419"/>
        <v/>
      </c>
      <c r="Q8792" s="91" t="str">
        <f t="shared" si="421"/>
        <v/>
      </c>
      <c r="S8792" s="91" t="str">
        <f t="shared" si="420"/>
        <v/>
      </c>
    </row>
    <row r="8793" spans="16:19" x14ac:dyDescent="0.2">
      <c r="P8793" s="134" t="str">
        <f t="shared" si="419"/>
        <v/>
      </c>
      <c r="Q8793" s="91" t="str">
        <f t="shared" si="421"/>
        <v/>
      </c>
      <c r="S8793" s="91" t="str">
        <f t="shared" si="420"/>
        <v/>
      </c>
    </row>
    <row r="8794" spans="16:19" x14ac:dyDescent="0.2">
      <c r="P8794" s="134" t="str">
        <f t="shared" si="419"/>
        <v/>
      </c>
      <c r="Q8794" s="91" t="str">
        <f t="shared" si="421"/>
        <v/>
      </c>
      <c r="S8794" s="91" t="str">
        <f t="shared" si="420"/>
        <v/>
      </c>
    </row>
    <row r="8795" spans="16:19" x14ac:dyDescent="0.2">
      <c r="P8795" s="134" t="str">
        <f t="shared" si="419"/>
        <v/>
      </c>
      <c r="Q8795" s="91" t="str">
        <f t="shared" si="421"/>
        <v/>
      </c>
      <c r="S8795" s="91" t="str">
        <f t="shared" si="420"/>
        <v/>
      </c>
    </row>
    <row r="8796" spans="16:19" x14ac:dyDescent="0.2">
      <c r="P8796" s="134" t="str">
        <f t="shared" si="419"/>
        <v/>
      </c>
      <c r="Q8796" s="91" t="str">
        <f t="shared" si="421"/>
        <v/>
      </c>
      <c r="S8796" s="91" t="str">
        <f t="shared" si="420"/>
        <v/>
      </c>
    </row>
    <row r="8797" spans="16:19" x14ac:dyDescent="0.2">
      <c r="P8797" s="134" t="str">
        <f t="shared" si="419"/>
        <v/>
      </c>
      <c r="Q8797" s="91" t="str">
        <f t="shared" si="421"/>
        <v/>
      </c>
      <c r="S8797" s="91" t="str">
        <f t="shared" si="420"/>
        <v/>
      </c>
    </row>
    <row r="8798" spans="16:19" x14ac:dyDescent="0.2">
      <c r="P8798" s="134" t="str">
        <f t="shared" si="419"/>
        <v/>
      </c>
      <c r="Q8798" s="91" t="str">
        <f t="shared" si="421"/>
        <v/>
      </c>
      <c r="S8798" s="91" t="str">
        <f t="shared" si="420"/>
        <v/>
      </c>
    </row>
    <row r="8799" spans="16:19" x14ac:dyDescent="0.2">
      <c r="P8799" s="134" t="str">
        <f t="shared" si="419"/>
        <v/>
      </c>
      <c r="Q8799" s="91" t="str">
        <f t="shared" si="421"/>
        <v/>
      </c>
      <c r="S8799" s="91" t="str">
        <f t="shared" si="420"/>
        <v/>
      </c>
    </row>
    <row r="8800" spans="16:19" x14ac:dyDescent="0.2">
      <c r="P8800" s="134" t="str">
        <f t="shared" si="419"/>
        <v/>
      </c>
      <c r="Q8800" s="91" t="str">
        <f t="shared" si="421"/>
        <v/>
      </c>
      <c r="S8800" s="91" t="str">
        <f t="shared" si="420"/>
        <v/>
      </c>
    </row>
    <row r="8801" spans="16:19" x14ac:dyDescent="0.2">
      <c r="P8801" s="134" t="str">
        <f t="shared" si="419"/>
        <v/>
      </c>
      <c r="Q8801" s="91" t="str">
        <f t="shared" si="421"/>
        <v/>
      </c>
      <c r="S8801" s="91" t="str">
        <f t="shared" si="420"/>
        <v/>
      </c>
    </row>
    <row r="8802" spans="16:19" x14ac:dyDescent="0.2">
      <c r="P8802" s="134" t="str">
        <f t="shared" si="419"/>
        <v/>
      </c>
      <c r="Q8802" s="91" t="str">
        <f t="shared" si="421"/>
        <v/>
      </c>
      <c r="S8802" s="91" t="str">
        <f t="shared" si="420"/>
        <v/>
      </c>
    </row>
    <row r="8803" spans="16:19" x14ac:dyDescent="0.2">
      <c r="P8803" s="134" t="str">
        <f t="shared" si="419"/>
        <v/>
      </c>
      <c r="Q8803" s="91" t="str">
        <f t="shared" si="421"/>
        <v/>
      </c>
      <c r="S8803" s="91" t="str">
        <f t="shared" si="420"/>
        <v/>
      </c>
    </row>
    <row r="8804" spans="16:19" x14ac:dyDescent="0.2">
      <c r="P8804" s="134" t="str">
        <f t="shared" si="419"/>
        <v/>
      </c>
      <c r="Q8804" s="91" t="str">
        <f t="shared" si="421"/>
        <v/>
      </c>
      <c r="S8804" s="91" t="str">
        <f t="shared" si="420"/>
        <v/>
      </c>
    </row>
    <row r="8805" spans="16:19" x14ac:dyDescent="0.2">
      <c r="P8805" s="134" t="str">
        <f t="shared" si="419"/>
        <v/>
      </c>
      <c r="Q8805" s="91" t="str">
        <f t="shared" si="421"/>
        <v/>
      </c>
      <c r="S8805" s="91" t="str">
        <f t="shared" si="420"/>
        <v/>
      </c>
    </row>
    <row r="8806" spans="16:19" x14ac:dyDescent="0.2">
      <c r="P8806" s="134" t="str">
        <f t="shared" si="419"/>
        <v/>
      </c>
      <c r="Q8806" s="91" t="str">
        <f t="shared" si="421"/>
        <v/>
      </c>
      <c r="S8806" s="91" t="str">
        <f t="shared" si="420"/>
        <v/>
      </c>
    </row>
    <row r="8807" spans="16:19" x14ac:dyDescent="0.2">
      <c r="P8807" s="134" t="str">
        <f t="shared" si="419"/>
        <v/>
      </c>
      <c r="Q8807" s="91" t="str">
        <f t="shared" si="421"/>
        <v/>
      </c>
      <c r="S8807" s="91" t="str">
        <f t="shared" si="420"/>
        <v/>
      </c>
    </row>
    <row r="8808" spans="16:19" x14ac:dyDescent="0.2">
      <c r="P8808" s="134" t="str">
        <f t="shared" si="419"/>
        <v/>
      </c>
      <c r="Q8808" s="91" t="str">
        <f t="shared" si="421"/>
        <v/>
      </c>
      <c r="S8808" s="91" t="str">
        <f t="shared" si="420"/>
        <v/>
      </c>
    </row>
    <row r="8809" spans="16:19" x14ac:dyDescent="0.2">
      <c r="P8809" s="134" t="str">
        <f t="shared" si="419"/>
        <v/>
      </c>
      <c r="Q8809" s="91" t="str">
        <f t="shared" si="421"/>
        <v/>
      </c>
      <c r="S8809" s="91" t="str">
        <f t="shared" si="420"/>
        <v/>
      </c>
    </row>
    <row r="8810" spans="16:19" x14ac:dyDescent="0.2">
      <c r="P8810" s="134" t="str">
        <f t="shared" si="419"/>
        <v/>
      </c>
      <c r="Q8810" s="91" t="str">
        <f t="shared" si="421"/>
        <v/>
      </c>
      <c r="S8810" s="91" t="str">
        <f t="shared" si="420"/>
        <v/>
      </c>
    </row>
    <row r="8811" spans="16:19" x14ac:dyDescent="0.2">
      <c r="P8811" s="134" t="str">
        <f t="shared" si="419"/>
        <v/>
      </c>
      <c r="Q8811" s="91" t="str">
        <f t="shared" si="421"/>
        <v/>
      </c>
      <c r="S8811" s="91" t="str">
        <f t="shared" si="420"/>
        <v/>
      </c>
    </row>
    <row r="8812" spans="16:19" x14ac:dyDescent="0.2">
      <c r="P8812" s="134" t="str">
        <f t="shared" si="419"/>
        <v/>
      </c>
      <c r="Q8812" s="91" t="str">
        <f t="shared" si="421"/>
        <v/>
      </c>
      <c r="S8812" s="91" t="str">
        <f t="shared" si="420"/>
        <v/>
      </c>
    </row>
    <row r="8813" spans="16:19" x14ac:dyDescent="0.2">
      <c r="P8813" s="134" t="str">
        <f t="shared" si="419"/>
        <v/>
      </c>
      <c r="Q8813" s="91" t="str">
        <f t="shared" si="421"/>
        <v/>
      </c>
      <c r="S8813" s="91" t="str">
        <f t="shared" si="420"/>
        <v/>
      </c>
    </row>
    <row r="8814" spans="16:19" x14ac:dyDescent="0.2">
      <c r="P8814" s="134" t="str">
        <f t="shared" si="419"/>
        <v/>
      </c>
      <c r="Q8814" s="91" t="str">
        <f t="shared" si="421"/>
        <v/>
      </c>
      <c r="S8814" s="91" t="str">
        <f t="shared" si="420"/>
        <v/>
      </c>
    </row>
    <row r="8815" spans="16:19" x14ac:dyDescent="0.2">
      <c r="P8815" s="134" t="str">
        <f t="shared" si="419"/>
        <v/>
      </c>
      <c r="Q8815" s="91" t="str">
        <f t="shared" si="421"/>
        <v/>
      </c>
      <c r="S8815" s="91" t="str">
        <f t="shared" si="420"/>
        <v/>
      </c>
    </row>
    <row r="8816" spans="16:19" x14ac:dyDescent="0.2">
      <c r="P8816" s="134" t="str">
        <f t="shared" si="419"/>
        <v/>
      </c>
      <c r="Q8816" s="91" t="str">
        <f t="shared" si="421"/>
        <v/>
      </c>
      <c r="S8816" s="91" t="str">
        <f t="shared" si="420"/>
        <v/>
      </c>
    </row>
    <row r="8817" spans="16:19" x14ac:dyDescent="0.2">
      <c r="P8817" s="134" t="str">
        <f t="shared" si="419"/>
        <v/>
      </c>
      <c r="Q8817" s="91" t="str">
        <f t="shared" si="421"/>
        <v/>
      </c>
      <c r="S8817" s="91" t="str">
        <f t="shared" si="420"/>
        <v/>
      </c>
    </row>
    <row r="8818" spans="16:19" x14ac:dyDescent="0.2">
      <c r="P8818" s="134" t="str">
        <f t="shared" si="419"/>
        <v/>
      </c>
      <c r="Q8818" s="91" t="str">
        <f t="shared" si="421"/>
        <v/>
      </c>
      <c r="S8818" s="91" t="str">
        <f t="shared" si="420"/>
        <v/>
      </c>
    </row>
    <row r="8819" spans="16:19" x14ac:dyDescent="0.2">
      <c r="P8819" s="134" t="str">
        <f t="shared" si="419"/>
        <v/>
      </c>
      <c r="Q8819" s="91" t="str">
        <f t="shared" si="421"/>
        <v/>
      </c>
      <c r="S8819" s="91" t="str">
        <f t="shared" si="420"/>
        <v/>
      </c>
    </row>
    <row r="8820" spans="16:19" x14ac:dyDescent="0.2">
      <c r="P8820" s="134" t="str">
        <f t="shared" si="419"/>
        <v/>
      </c>
      <c r="Q8820" s="91" t="str">
        <f t="shared" si="421"/>
        <v/>
      </c>
      <c r="S8820" s="91" t="str">
        <f t="shared" si="420"/>
        <v/>
      </c>
    </row>
    <row r="8821" spans="16:19" x14ac:dyDescent="0.2">
      <c r="P8821" s="134" t="str">
        <f t="shared" si="419"/>
        <v/>
      </c>
      <c r="Q8821" s="91" t="str">
        <f t="shared" si="421"/>
        <v/>
      </c>
      <c r="S8821" s="91" t="str">
        <f t="shared" si="420"/>
        <v/>
      </c>
    </row>
    <row r="8822" spans="16:19" x14ac:dyDescent="0.2">
      <c r="P8822" s="134" t="str">
        <f t="shared" si="419"/>
        <v/>
      </c>
      <c r="Q8822" s="91" t="str">
        <f t="shared" si="421"/>
        <v/>
      </c>
      <c r="S8822" s="91" t="str">
        <f t="shared" si="420"/>
        <v/>
      </c>
    </row>
    <row r="8823" spans="16:19" x14ac:dyDescent="0.2">
      <c r="P8823" s="134" t="str">
        <f t="shared" si="419"/>
        <v/>
      </c>
      <c r="Q8823" s="91" t="str">
        <f t="shared" si="421"/>
        <v/>
      </c>
      <c r="S8823" s="91" t="str">
        <f t="shared" si="420"/>
        <v/>
      </c>
    </row>
    <row r="8824" spans="16:19" x14ac:dyDescent="0.2">
      <c r="P8824" s="134" t="str">
        <f t="shared" si="419"/>
        <v/>
      </c>
      <c r="Q8824" s="91" t="str">
        <f t="shared" si="421"/>
        <v/>
      </c>
      <c r="S8824" s="91" t="str">
        <f t="shared" si="420"/>
        <v/>
      </c>
    </row>
    <row r="8825" spans="16:19" x14ac:dyDescent="0.2">
      <c r="P8825" s="134" t="str">
        <f t="shared" si="419"/>
        <v/>
      </c>
      <c r="Q8825" s="91" t="str">
        <f t="shared" si="421"/>
        <v/>
      </c>
      <c r="S8825" s="91" t="str">
        <f t="shared" si="420"/>
        <v/>
      </c>
    </row>
    <row r="8826" spans="16:19" x14ac:dyDescent="0.2">
      <c r="P8826" s="134" t="str">
        <f t="shared" si="419"/>
        <v/>
      </c>
      <c r="Q8826" s="91" t="str">
        <f t="shared" si="421"/>
        <v/>
      </c>
      <c r="S8826" s="91" t="str">
        <f t="shared" si="420"/>
        <v/>
      </c>
    </row>
    <row r="8827" spans="16:19" x14ac:dyDescent="0.2">
      <c r="P8827" s="134" t="str">
        <f t="shared" si="419"/>
        <v/>
      </c>
      <c r="Q8827" s="91" t="str">
        <f t="shared" si="421"/>
        <v/>
      </c>
      <c r="S8827" s="91" t="str">
        <f t="shared" si="420"/>
        <v/>
      </c>
    </row>
    <row r="8828" spans="16:19" x14ac:dyDescent="0.2">
      <c r="P8828" s="134" t="str">
        <f t="shared" si="419"/>
        <v/>
      </c>
      <c r="Q8828" s="91" t="str">
        <f t="shared" si="421"/>
        <v/>
      </c>
      <c r="S8828" s="91" t="str">
        <f t="shared" si="420"/>
        <v/>
      </c>
    </row>
    <row r="8829" spans="16:19" x14ac:dyDescent="0.2">
      <c r="P8829" s="134" t="str">
        <f t="shared" si="419"/>
        <v/>
      </c>
      <c r="Q8829" s="91" t="str">
        <f t="shared" si="421"/>
        <v/>
      </c>
      <c r="S8829" s="91" t="str">
        <f t="shared" si="420"/>
        <v/>
      </c>
    </row>
    <row r="8830" spans="16:19" x14ac:dyDescent="0.2">
      <c r="P8830" s="134" t="str">
        <f t="shared" si="419"/>
        <v/>
      </c>
      <c r="Q8830" s="91" t="str">
        <f t="shared" si="421"/>
        <v/>
      </c>
      <c r="S8830" s="91" t="str">
        <f t="shared" si="420"/>
        <v/>
      </c>
    </row>
    <row r="8831" spans="16:19" x14ac:dyDescent="0.2">
      <c r="P8831" s="134" t="str">
        <f t="shared" si="419"/>
        <v/>
      </c>
      <c r="Q8831" s="91" t="str">
        <f t="shared" si="421"/>
        <v/>
      </c>
      <c r="S8831" s="91" t="str">
        <f t="shared" si="420"/>
        <v/>
      </c>
    </row>
    <row r="8832" spans="16:19" x14ac:dyDescent="0.2">
      <c r="P8832" s="134" t="str">
        <f t="shared" si="419"/>
        <v/>
      </c>
      <c r="Q8832" s="91" t="str">
        <f t="shared" si="421"/>
        <v/>
      </c>
      <c r="S8832" s="91" t="str">
        <f t="shared" si="420"/>
        <v/>
      </c>
    </row>
    <row r="8833" spans="16:19" x14ac:dyDescent="0.2">
      <c r="P8833" s="134" t="str">
        <f t="shared" si="419"/>
        <v/>
      </c>
      <c r="Q8833" s="91" t="str">
        <f t="shared" si="421"/>
        <v/>
      </c>
      <c r="S8833" s="91" t="str">
        <f t="shared" si="420"/>
        <v/>
      </c>
    </row>
    <row r="8834" spans="16:19" x14ac:dyDescent="0.2">
      <c r="P8834" s="134" t="str">
        <f t="shared" si="419"/>
        <v/>
      </c>
      <c r="Q8834" s="91" t="str">
        <f t="shared" si="421"/>
        <v/>
      </c>
      <c r="S8834" s="91" t="str">
        <f t="shared" si="420"/>
        <v/>
      </c>
    </row>
    <row r="8835" spans="16:19" x14ac:dyDescent="0.2">
      <c r="P8835" s="134" t="str">
        <f t="shared" ref="P8835:P8898" si="422">IF(A8835="","",1)</f>
        <v/>
      </c>
      <c r="Q8835" s="91" t="str">
        <f t="shared" si="421"/>
        <v/>
      </c>
      <c r="S8835" s="91" t="str">
        <f t="shared" ref="S8835:S8898" si="423">IF(T8835="AGENT",2,"")&amp;IF(T8835="CLIENT",1,"")</f>
        <v/>
      </c>
    </row>
    <row r="8836" spans="16:19" x14ac:dyDescent="0.2">
      <c r="P8836" s="134" t="str">
        <f t="shared" si="422"/>
        <v/>
      </c>
      <c r="Q8836" s="91" t="str">
        <f t="shared" ref="Q8836:Q8899" si="424">IF(OR(L8836="TROP CHER ALL IN", L8836="TROP CHER FOB", L8836="TROP CHER FRET", L8836="REP HORS DELAIS", L8836="PDT NON ADAPTE", L8836="CDE ANNULEE", L8836="AUTRE"),1, "")</f>
        <v/>
      </c>
      <c r="S8836" s="91" t="str">
        <f t="shared" si="423"/>
        <v/>
      </c>
    </row>
    <row r="8837" spans="16:19" x14ac:dyDescent="0.2">
      <c r="P8837" s="134" t="str">
        <f t="shared" si="422"/>
        <v/>
      </c>
      <c r="Q8837" s="91" t="str">
        <f t="shared" si="424"/>
        <v/>
      </c>
      <c r="S8837" s="91" t="str">
        <f t="shared" si="423"/>
        <v/>
      </c>
    </row>
    <row r="8838" spans="16:19" x14ac:dyDescent="0.2">
      <c r="P8838" s="134" t="str">
        <f t="shared" si="422"/>
        <v/>
      </c>
      <c r="Q8838" s="91" t="str">
        <f t="shared" si="424"/>
        <v/>
      </c>
      <c r="S8838" s="91" t="str">
        <f t="shared" si="423"/>
        <v/>
      </c>
    </row>
    <row r="8839" spans="16:19" x14ac:dyDescent="0.2">
      <c r="P8839" s="134" t="str">
        <f t="shared" si="422"/>
        <v/>
      </c>
      <c r="Q8839" s="91" t="str">
        <f t="shared" si="424"/>
        <v/>
      </c>
      <c r="S8839" s="91" t="str">
        <f t="shared" si="423"/>
        <v/>
      </c>
    </row>
    <row r="8840" spans="16:19" x14ac:dyDescent="0.2">
      <c r="P8840" s="134" t="str">
        <f t="shared" si="422"/>
        <v/>
      </c>
      <c r="Q8840" s="91" t="str">
        <f t="shared" si="424"/>
        <v/>
      </c>
      <c r="S8840" s="91" t="str">
        <f t="shared" si="423"/>
        <v/>
      </c>
    </row>
    <row r="8841" spans="16:19" x14ac:dyDescent="0.2">
      <c r="P8841" s="134" t="str">
        <f t="shared" si="422"/>
        <v/>
      </c>
      <c r="Q8841" s="91" t="str">
        <f t="shared" si="424"/>
        <v/>
      </c>
      <c r="S8841" s="91" t="str">
        <f t="shared" si="423"/>
        <v/>
      </c>
    </row>
    <row r="8842" spans="16:19" x14ac:dyDescent="0.2">
      <c r="P8842" s="134" t="str">
        <f t="shared" si="422"/>
        <v/>
      </c>
      <c r="Q8842" s="91" t="str">
        <f t="shared" si="424"/>
        <v/>
      </c>
      <c r="S8842" s="91" t="str">
        <f t="shared" si="423"/>
        <v/>
      </c>
    </row>
    <row r="8843" spans="16:19" x14ac:dyDescent="0.2">
      <c r="P8843" s="134" t="str">
        <f t="shared" si="422"/>
        <v/>
      </c>
      <c r="Q8843" s="91" t="str">
        <f t="shared" si="424"/>
        <v/>
      </c>
      <c r="S8843" s="91" t="str">
        <f t="shared" si="423"/>
        <v/>
      </c>
    </row>
    <row r="8844" spans="16:19" x14ac:dyDescent="0.2">
      <c r="P8844" s="134" t="str">
        <f t="shared" si="422"/>
        <v/>
      </c>
      <c r="Q8844" s="91" t="str">
        <f t="shared" si="424"/>
        <v/>
      </c>
      <c r="S8844" s="91" t="str">
        <f t="shared" si="423"/>
        <v/>
      </c>
    </row>
    <row r="8845" spans="16:19" x14ac:dyDescent="0.2">
      <c r="P8845" s="134" t="str">
        <f t="shared" si="422"/>
        <v/>
      </c>
      <c r="Q8845" s="91" t="str">
        <f t="shared" si="424"/>
        <v/>
      </c>
      <c r="S8845" s="91" t="str">
        <f t="shared" si="423"/>
        <v/>
      </c>
    </row>
    <row r="8846" spans="16:19" x14ac:dyDescent="0.2">
      <c r="P8846" s="134" t="str">
        <f t="shared" si="422"/>
        <v/>
      </c>
      <c r="Q8846" s="91" t="str">
        <f t="shared" si="424"/>
        <v/>
      </c>
      <c r="S8846" s="91" t="str">
        <f t="shared" si="423"/>
        <v/>
      </c>
    </row>
    <row r="8847" spans="16:19" x14ac:dyDescent="0.2">
      <c r="P8847" s="134" t="str">
        <f t="shared" si="422"/>
        <v/>
      </c>
      <c r="Q8847" s="91" t="str">
        <f t="shared" si="424"/>
        <v/>
      </c>
      <c r="S8847" s="91" t="str">
        <f t="shared" si="423"/>
        <v/>
      </c>
    </row>
    <row r="8848" spans="16:19" x14ac:dyDescent="0.2">
      <c r="P8848" s="134" t="str">
        <f t="shared" si="422"/>
        <v/>
      </c>
      <c r="Q8848" s="91" t="str">
        <f t="shared" si="424"/>
        <v/>
      </c>
      <c r="S8848" s="91" t="str">
        <f t="shared" si="423"/>
        <v/>
      </c>
    </row>
    <row r="8849" spans="16:19" x14ac:dyDescent="0.2">
      <c r="P8849" s="134" t="str">
        <f t="shared" si="422"/>
        <v/>
      </c>
      <c r="Q8849" s="91" t="str">
        <f t="shared" si="424"/>
        <v/>
      </c>
      <c r="S8849" s="91" t="str">
        <f t="shared" si="423"/>
        <v/>
      </c>
    </row>
    <row r="8850" spans="16:19" x14ac:dyDescent="0.2">
      <c r="P8850" s="134" t="str">
        <f t="shared" si="422"/>
        <v/>
      </c>
      <c r="Q8850" s="91" t="str">
        <f t="shared" si="424"/>
        <v/>
      </c>
      <c r="S8850" s="91" t="str">
        <f t="shared" si="423"/>
        <v/>
      </c>
    </row>
    <row r="8851" spans="16:19" x14ac:dyDescent="0.2">
      <c r="P8851" s="134" t="str">
        <f t="shared" si="422"/>
        <v/>
      </c>
      <c r="Q8851" s="91" t="str">
        <f t="shared" si="424"/>
        <v/>
      </c>
      <c r="S8851" s="91" t="str">
        <f t="shared" si="423"/>
        <v/>
      </c>
    </row>
    <row r="8852" spans="16:19" x14ac:dyDescent="0.2">
      <c r="P8852" s="134" t="str">
        <f t="shared" si="422"/>
        <v/>
      </c>
      <c r="Q8852" s="91" t="str">
        <f t="shared" si="424"/>
        <v/>
      </c>
      <c r="S8852" s="91" t="str">
        <f t="shared" si="423"/>
        <v/>
      </c>
    </row>
    <row r="8853" spans="16:19" x14ac:dyDescent="0.2">
      <c r="P8853" s="134" t="str">
        <f t="shared" si="422"/>
        <v/>
      </c>
      <c r="Q8853" s="91" t="str">
        <f t="shared" si="424"/>
        <v/>
      </c>
      <c r="S8853" s="91" t="str">
        <f t="shared" si="423"/>
        <v/>
      </c>
    </row>
    <row r="8854" spans="16:19" x14ac:dyDescent="0.2">
      <c r="P8854" s="134" t="str">
        <f t="shared" si="422"/>
        <v/>
      </c>
      <c r="Q8854" s="91" t="str">
        <f t="shared" si="424"/>
        <v/>
      </c>
      <c r="S8854" s="91" t="str">
        <f t="shared" si="423"/>
        <v/>
      </c>
    </row>
    <row r="8855" spans="16:19" x14ac:dyDescent="0.2">
      <c r="P8855" s="134" t="str">
        <f t="shared" si="422"/>
        <v/>
      </c>
      <c r="Q8855" s="91" t="str">
        <f t="shared" si="424"/>
        <v/>
      </c>
      <c r="S8855" s="91" t="str">
        <f t="shared" si="423"/>
        <v/>
      </c>
    </row>
    <row r="8856" spans="16:19" x14ac:dyDescent="0.2">
      <c r="P8856" s="134" t="str">
        <f t="shared" si="422"/>
        <v/>
      </c>
      <c r="Q8856" s="91" t="str">
        <f t="shared" si="424"/>
        <v/>
      </c>
      <c r="S8856" s="91" t="str">
        <f t="shared" si="423"/>
        <v/>
      </c>
    </row>
    <row r="8857" spans="16:19" x14ac:dyDescent="0.2">
      <c r="P8857" s="134" t="str">
        <f t="shared" si="422"/>
        <v/>
      </c>
      <c r="Q8857" s="91" t="str">
        <f t="shared" si="424"/>
        <v/>
      </c>
      <c r="S8857" s="91" t="str">
        <f t="shared" si="423"/>
        <v/>
      </c>
    </row>
    <row r="8858" spans="16:19" x14ac:dyDescent="0.2">
      <c r="P8858" s="134" t="str">
        <f t="shared" si="422"/>
        <v/>
      </c>
      <c r="Q8858" s="91" t="str">
        <f t="shared" si="424"/>
        <v/>
      </c>
      <c r="S8858" s="91" t="str">
        <f t="shared" si="423"/>
        <v/>
      </c>
    </row>
    <row r="8859" spans="16:19" x14ac:dyDescent="0.2">
      <c r="P8859" s="134" t="str">
        <f t="shared" si="422"/>
        <v/>
      </c>
      <c r="Q8859" s="91" t="str">
        <f t="shared" si="424"/>
        <v/>
      </c>
      <c r="S8859" s="91" t="str">
        <f t="shared" si="423"/>
        <v/>
      </c>
    </row>
    <row r="8860" spans="16:19" x14ac:dyDescent="0.2">
      <c r="P8860" s="134" t="str">
        <f t="shared" si="422"/>
        <v/>
      </c>
      <c r="Q8860" s="91" t="str">
        <f t="shared" si="424"/>
        <v/>
      </c>
      <c r="S8860" s="91" t="str">
        <f t="shared" si="423"/>
        <v/>
      </c>
    </row>
    <row r="8861" spans="16:19" x14ac:dyDescent="0.2">
      <c r="P8861" s="134" t="str">
        <f t="shared" si="422"/>
        <v/>
      </c>
      <c r="Q8861" s="91" t="str">
        <f t="shared" si="424"/>
        <v/>
      </c>
      <c r="S8861" s="91" t="str">
        <f t="shared" si="423"/>
        <v/>
      </c>
    </row>
    <row r="8862" spans="16:19" x14ac:dyDescent="0.2">
      <c r="P8862" s="134" t="str">
        <f t="shared" si="422"/>
        <v/>
      </c>
      <c r="Q8862" s="91" t="str">
        <f t="shared" si="424"/>
        <v/>
      </c>
      <c r="S8862" s="91" t="str">
        <f t="shared" si="423"/>
        <v/>
      </c>
    </row>
    <row r="8863" spans="16:19" x14ac:dyDescent="0.2">
      <c r="P8863" s="134" t="str">
        <f t="shared" si="422"/>
        <v/>
      </c>
      <c r="Q8863" s="91" t="str">
        <f t="shared" si="424"/>
        <v/>
      </c>
      <c r="S8863" s="91" t="str">
        <f t="shared" si="423"/>
        <v/>
      </c>
    </row>
    <row r="8864" spans="16:19" x14ac:dyDescent="0.2">
      <c r="P8864" s="134" t="str">
        <f t="shared" si="422"/>
        <v/>
      </c>
      <c r="Q8864" s="91" t="str">
        <f t="shared" si="424"/>
        <v/>
      </c>
      <c r="S8864" s="91" t="str">
        <f t="shared" si="423"/>
        <v/>
      </c>
    </row>
    <row r="8865" spans="16:19" x14ac:dyDescent="0.2">
      <c r="P8865" s="134" t="str">
        <f t="shared" si="422"/>
        <v/>
      </c>
      <c r="Q8865" s="91" t="str">
        <f t="shared" si="424"/>
        <v/>
      </c>
      <c r="S8865" s="91" t="str">
        <f t="shared" si="423"/>
        <v/>
      </c>
    </row>
    <row r="8866" spans="16:19" x14ac:dyDescent="0.2">
      <c r="P8866" s="134" t="str">
        <f t="shared" si="422"/>
        <v/>
      </c>
      <c r="Q8866" s="91" t="str">
        <f t="shared" si="424"/>
        <v/>
      </c>
      <c r="S8866" s="91" t="str">
        <f t="shared" si="423"/>
        <v/>
      </c>
    </row>
    <row r="8867" spans="16:19" x14ac:dyDescent="0.2">
      <c r="P8867" s="134" t="str">
        <f t="shared" si="422"/>
        <v/>
      </c>
      <c r="Q8867" s="91" t="str">
        <f t="shared" si="424"/>
        <v/>
      </c>
      <c r="S8867" s="91" t="str">
        <f t="shared" si="423"/>
        <v/>
      </c>
    </row>
    <row r="8868" spans="16:19" x14ac:dyDescent="0.2">
      <c r="P8868" s="134" t="str">
        <f t="shared" si="422"/>
        <v/>
      </c>
      <c r="Q8868" s="91" t="str">
        <f t="shared" si="424"/>
        <v/>
      </c>
      <c r="S8868" s="91" t="str">
        <f t="shared" si="423"/>
        <v/>
      </c>
    </row>
    <row r="8869" spans="16:19" x14ac:dyDescent="0.2">
      <c r="P8869" s="134" t="str">
        <f t="shared" si="422"/>
        <v/>
      </c>
      <c r="Q8869" s="91" t="str">
        <f t="shared" si="424"/>
        <v/>
      </c>
      <c r="S8869" s="91" t="str">
        <f t="shared" si="423"/>
        <v/>
      </c>
    </row>
    <row r="8870" spans="16:19" x14ac:dyDescent="0.2">
      <c r="P8870" s="134" t="str">
        <f t="shared" si="422"/>
        <v/>
      </c>
      <c r="Q8870" s="91" t="str">
        <f t="shared" si="424"/>
        <v/>
      </c>
      <c r="S8870" s="91" t="str">
        <f t="shared" si="423"/>
        <v/>
      </c>
    </row>
    <row r="8871" spans="16:19" x14ac:dyDescent="0.2">
      <c r="P8871" s="134" t="str">
        <f t="shared" si="422"/>
        <v/>
      </c>
      <c r="Q8871" s="91" t="str">
        <f t="shared" si="424"/>
        <v/>
      </c>
      <c r="S8871" s="91" t="str">
        <f t="shared" si="423"/>
        <v/>
      </c>
    </row>
    <row r="8872" spans="16:19" x14ac:dyDescent="0.2">
      <c r="P8872" s="134" t="str">
        <f t="shared" si="422"/>
        <v/>
      </c>
      <c r="Q8872" s="91" t="str">
        <f t="shared" si="424"/>
        <v/>
      </c>
      <c r="S8872" s="91" t="str">
        <f t="shared" si="423"/>
        <v/>
      </c>
    </row>
    <row r="8873" spans="16:19" x14ac:dyDescent="0.2">
      <c r="P8873" s="134" t="str">
        <f t="shared" si="422"/>
        <v/>
      </c>
      <c r="Q8873" s="91" t="str">
        <f t="shared" si="424"/>
        <v/>
      </c>
      <c r="S8873" s="91" t="str">
        <f t="shared" si="423"/>
        <v/>
      </c>
    </row>
    <row r="8874" spans="16:19" x14ac:dyDescent="0.2">
      <c r="P8874" s="134" t="str">
        <f t="shared" si="422"/>
        <v/>
      </c>
      <c r="Q8874" s="91" t="str">
        <f t="shared" si="424"/>
        <v/>
      </c>
      <c r="S8874" s="91" t="str">
        <f t="shared" si="423"/>
        <v/>
      </c>
    </row>
    <row r="8875" spans="16:19" x14ac:dyDescent="0.2">
      <c r="P8875" s="134" t="str">
        <f t="shared" si="422"/>
        <v/>
      </c>
      <c r="Q8875" s="91" t="str">
        <f t="shared" si="424"/>
        <v/>
      </c>
      <c r="S8875" s="91" t="str">
        <f t="shared" si="423"/>
        <v/>
      </c>
    </row>
    <row r="8876" spans="16:19" x14ac:dyDescent="0.2">
      <c r="P8876" s="134" t="str">
        <f t="shared" si="422"/>
        <v/>
      </c>
      <c r="Q8876" s="91" t="str">
        <f t="shared" si="424"/>
        <v/>
      </c>
      <c r="S8876" s="91" t="str">
        <f t="shared" si="423"/>
        <v/>
      </c>
    </row>
    <row r="8877" spans="16:19" x14ac:dyDescent="0.2">
      <c r="P8877" s="134" t="str">
        <f t="shared" si="422"/>
        <v/>
      </c>
      <c r="Q8877" s="91" t="str">
        <f t="shared" si="424"/>
        <v/>
      </c>
      <c r="S8877" s="91" t="str">
        <f t="shared" si="423"/>
        <v/>
      </c>
    </row>
    <row r="8878" spans="16:19" x14ac:dyDescent="0.2">
      <c r="P8878" s="134" t="str">
        <f t="shared" si="422"/>
        <v/>
      </c>
      <c r="Q8878" s="91" t="str">
        <f t="shared" si="424"/>
        <v/>
      </c>
      <c r="S8878" s="91" t="str">
        <f t="shared" si="423"/>
        <v/>
      </c>
    </row>
    <row r="8879" spans="16:19" x14ac:dyDescent="0.2">
      <c r="P8879" s="134" t="str">
        <f t="shared" si="422"/>
        <v/>
      </c>
      <c r="Q8879" s="91" t="str">
        <f t="shared" si="424"/>
        <v/>
      </c>
      <c r="S8879" s="91" t="str">
        <f t="shared" si="423"/>
        <v/>
      </c>
    </row>
    <row r="8880" spans="16:19" x14ac:dyDescent="0.2">
      <c r="P8880" s="134" t="str">
        <f t="shared" si="422"/>
        <v/>
      </c>
      <c r="Q8880" s="91" t="str">
        <f t="shared" si="424"/>
        <v/>
      </c>
      <c r="S8880" s="91" t="str">
        <f t="shared" si="423"/>
        <v/>
      </c>
    </row>
    <row r="8881" spans="16:19" x14ac:dyDescent="0.2">
      <c r="P8881" s="134" t="str">
        <f t="shared" si="422"/>
        <v/>
      </c>
      <c r="Q8881" s="91" t="str">
        <f t="shared" si="424"/>
        <v/>
      </c>
      <c r="S8881" s="91" t="str">
        <f t="shared" si="423"/>
        <v/>
      </c>
    </row>
    <row r="8882" spans="16:19" x14ac:dyDescent="0.2">
      <c r="P8882" s="134" t="str">
        <f t="shared" si="422"/>
        <v/>
      </c>
      <c r="Q8882" s="91" t="str">
        <f t="shared" si="424"/>
        <v/>
      </c>
      <c r="S8882" s="91" t="str">
        <f t="shared" si="423"/>
        <v/>
      </c>
    </row>
    <row r="8883" spans="16:19" x14ac:dyDescent="0.2">
      <c r="P8883" s="134" t="str">
        <f t="shared" si="422"/>
        <v/>
      </c>
      <c r="Q8883" s="91" t="str">
        <f t="shared" si="424"/>
        <v/>
      </c>
      <c r="S8883" s="91" t="str">
        <f t="shared" si="423"/>
        <v/>
      </c>
    </row>
    <row r="8884" spans="16:19" x14ac:dyDescent="0.2">
      <c r="P8884" s="134" t="str">
        <f t="shared" si="422"/>
        <v/>
      </c>
      <c r="Q8884" s="91" t="str">
        <f t="shared" si="424"/>
        <v/>
      </c>
      <c r="S8884" s="91" t="str">
        <f t="shared" si="423"/>
        <v/>
      </c>
    </row>
    <row r="8885" spans="16:19" x14ac:dyDescent="0.2">
      <c r="P8885" s="134" t="str">
        <f t="shared" si="422"/>
        <v/>
      </c>
      <c r="Q8885" s="91" t="str">
        <f t="shared" si="424"/>
        <v/>
      </c>
      <c r="S8885" s="91" t="str">
        <f t="shared" si="423"/>
        <v/>
      </c>
    </row>
    <row r="8886" spans="16:19" x14ac:dyDescent="0.2">
      <c r="P8886" s="134" t="str">
        <f t="shared" si="422"/>
        <v/>
      </c>
      <c r="Q8886" s="91" t="str">
        <f t="shared" si="424"/>
        <v/>
      </c>
      <c r="S8886" s="91" t="str">
        <f t="shared" si="423"/>
        <v/>
      </c>
    </row>
    <row r="8887" spans="16:19" x14ac:dyDescent="0.2">
      <c r="P8887" s="134" t="str">
        <f t="shared" si="422"/>
        <v/>
      </c>
      <c r="Q8887" s="91" t="str">
        <f t="shared" si="424"/>
        <v/>
      </c>
      <c r="S8887" s="91" t="str">
        <f t="shared" si="423"/>
        <v/>
      </c>
    </row>
    <row r="8888" spans="16:19" x14ac:dyDescent="0.2">
      <c r="P8888" s="134" t="str">
        <f t="shared" si="422"/>
        <v/>
      </c>
      <c r="Q8888" s="91" t="str">
        <f t="shared" si="424"/>
        <v/>
      </c>
      <c r="S8888" s="91" t="str">
        <f t="shared" si="423"/>
        <v/>
      </c>
    </row>
    <row r="8889" spans="16:19" x14ac:dyDescent="0.2">
      <c r="P8889" s="134" t="str">
        <f t="shared" si="422"/>
        <v/>
      </c>
      <c r="Q8889" s="91" t="str">
        <f t="shared" si="424"/>
        <v/>
      </c>
      <c r="S8889" s="91" t="str">
        <f t="shared" si="423"/>
        <v/>
      </c>
    </row>
    <row r="8890" spans="16:19" x14ac:dyDescent="0.2">
      <c r="P8890" s="134" t="str">
        <f t="shared" si="422"/>
        <v/>
      </c>
      <c r="Q8890" s="91" t="str">
        <f t="shared" si="424"/>
        <v/>
      </c>
      <c r="S8890" s="91" t="str">
        <f t="shared" si="423"/>
        <v/>
      </c>
    </row>
    <row r="8891" spans="16:19" x14ac:dyDescent="0.2">
      <c r="P8891" s="134" t="str">
        <f t="shared" si="422"/>
        <v/>
      </c>
      <c r="Q8891" s="91" t="str">
        <f t="shared" si="424"/>
        <v/>
      </c>
      <c r="S8891" s="91" t="str">
        <f t="shared" si="423"/>
        <v/>
      </c>
    </row>
    <row r="8892" spans="16:19" x14ac:dyDescent="0.2">
      <c r="P8892" s="134" t="str">
        <f t="shared" si="422"/>
        <v/>
      </c>
      <c r="Q8892" s="91" t="str">
        <f t="shared" si="424"/>
        <v/>
      </c>
      <c r="S8892" s="91" t="str">
        <f t="shared" si="423"/>
        <v/>
      </c>
    </row>
    <row r="8893" spans="16:19" x14ac:dyDescent="0.2">
      <c r="P8893" s="134" t="str">
        <f t="shared" si="422"/>
        <v/>
      </c>
      <c r="Q8893" s="91" t="str">
        <f t="shared" si="424"/>
        <v/>
      </c>
      <c r="S8893" s="91" t="str">
        <f t="shared" si="423"/>
        <v/>
      </c>
    </row>
    <row r="8894" spans="16:19" x14ac:dyDescent="0.2">
      <c r="P8894" s="134" t="str">
        <f t="shared" si="422"/>
        <v/>
      </c>
      <c r="Q8894" s="91" t="str">
        <f t="shared" si="424"/>
        <v/>
      </c>
      <c r="S8894" s="91" t="str">
        <f t="shared" si="423"/>
        <v/>
      </c>
    </row>
    <row r="8895" spans="16:19" x14ac:dyDescent="0.2">
      <c r="P8895" s="134" t="str">
        <f t="shared" si="422"/>
        <v/>
      </c>
      <c r="Q8895" s="91" t="str">
        <f t="shared" si="424"/>
        <v/>
      </c>
      <c r="S8895" s="91" t="str">
        <f t="shared" si="423"/>
        <v/>
      </c>
    </row>
    <row r="8896" spans="16:19" x14ac:dyDescent="0.2">
      <c r="P8896" s="134" t="str">
        <f t="shared" si="422"/>
        <v/>
      </c>
      <c r="Q8896" s="91" t="str">
        <f t="shared" si="424"/>
        <v/>
      </c>
      <c r="S8896" s="91" t="str">
        <f t="shared" si="423"/>
        <v/>
      </c>
    </row>
    <row r="8897" spans="16:19" x14ac:dyDescent="0.2">
      <c r="P8897" s="134" t="str">
        <f t="shared" si="422"/>
        <v/>
      </c>
      <c r="Q8897" s="91" t="str">
        <f t="shared" si="424"/>
        <v/>
      </c>
      <c r="S8897" s="91" t="str">
        <f t="shared" si="423"/>
        <v/>
      </c>
    </row>
    <row r="8898" spans="16:19" x14ac:dyDescent="0.2">
      <c r="P8898" s="134" t="str">
        <f t="shared" si="422"/>
        <v/>
      </c>
      <c r="Q8898" s="91" t="str">
        <f t="shared" si="424"/>
        <v/>
      </c>
      <c r="S8898" s="91" t="str">
        <f t="shared" si="423"/>
        <v/>
      </c>
    </row>
    <row r="8899" spans="16:19" x14ac:dyDescent="0.2">
      <c r="P8899" s="134" t="str">
        <f t="shared" ref="P8899:P8962" si="425">IF(A8899="","",1)</f>
        <v/>
      </c>
      <c r="Q8899" s="91" t="str">
        <f t="shared" si="424"/>
        <v/>
      </c>
      <c r="S8899" s="91" t="str">
        <f t="shared" ref="S8899:S8962" si="426">IF(T8899="AGENT",2,"")&amp;IF(T8899="CLIENT",1,"")</f>
        <v/>
      </c>
    </row>
    <row r="8900" spans="16:19" x14ac:dyDescent="0.2">
      <c r="P8900" s="134" t="str">
        <f t="shared" si="425"/>
        <v/>
      </c>
      <c r="Q8900" s="91" t="str">
        <f t="shared" ref="Q8900:Q8963" si="427">IF(OR(L8900="TROP CHER ALL IN", L8900="TROP CHER FOB", L8900="TROP CHER FRET", L8900="REP HORS DELAIS", L8900="PDT NON ADAPTE", L8900="CDE ANNULEE", L8900="AUTRE"),1, "")</f>
        <v/>
      </c>
      <c r="S8900" s="91" t="str">
        <f t="shared" si="426"/>
        <v/>
      </c>
    </row>
    <row r="8901" spans="16:19" x14ac:dyDescent="0.2">
      <c r="P8901" s="134" t="str">
        <f t="shared" si="425"/>
        <v/>
      </c>
      <c r="Q8901" s="91" t="str">
        <f t="shared" si="427"/>
        <v/>
      </c>
      <c r="S8901" s="91" t="str">
        <f t="shared" si="426"/>
        <v/>
      </c>
    </row>
    <row r="8902" spans="16:19" x14ac:dyDescent="0.2">
      <c r="P8902" s="134" t="str">
        <f t="shared" si="425"/>
        <v/>
      </c>
      <c r="Q8902" s="91" t="str">
        <f t="shared" si="427"/>
        <v/>
      </c>
      <c r="S8902" s="91" t="str">
        <f t="shared" si="426"/>
        <v/>
      </c>
    </row>
    <row r="8903" spans="16:19" x14ac:dyDescent="0.2">
      <c r="P8903" s="134" t="str">
        <f t="shared" si="425"/>
        <v/>
      </c>
      <c r="Q8903" s="91" t="str">
        <f t="shared" si="427"/>
        <v/>
      </c>
      <c r="S8903" s="91" t="str">
        <f t="shared" si="426"/>
        <v/>
      </c>
    </row>
    <row r="8904" spans="16:19" x14ac:dyDescent="0.2">
      <c r="P8904" s="134" t="str">
        <f t="shared" si="425"/>
        <v/>
      </c>
      <c r="Q8904" s="91" t="str">
        <f t="shared" si="427"/>
        <v/>
      </c>
      <c r="S8904" s="91" t="str">
        <f t="shared" si="426"/>
        <v/>
      </c>
    </row>
    <row r="8905" spans="16:19" x14ac:dyDescent="0.2">
      <c r="P8905" s="134" t="str">
        <f t="shared" si="425"/>
        <v/>
      </c>
      <c r="Q8905" s="91" t="str">
        <f t="shared" si="427"/>
        <v/>
      </c>
      <c r="S8905" s="91" t="str">
        <f t="shared" si="426"/>
        <v/>
      </c>
    </row>
    <row r="8906" spans="16:19" x14ac:dyDescent="0.2">
      <c r="P8906" s="134" t="str">
        <f t="shared" si="425"/>
        <v/>
      </c>
      <c r="Q8906" s="91" t="str">
        <f t="shared" si="427"/>
        <v/>
      </c>
      <c r="S8906" s="91" t="str">
        <f t="shared" si="426"/>
        <v/>
      </c>
    </row>
    <row r="8907" spans="16:19" x14ac:dyDescent="0.2">
      <c r="P8907" s="134" t="str">
        <f t="shared" si="425"/>
        <v/>
      </c>
      <c r="Q8907" s="91" t="str">
        <f t="shared" si="427"/>
        <v/>
      </c>
      <c r="S8907" s="91" t="str">
        <f t="shared" si="426"/>
        <v/>
      </c>
    </row>
    <row r="8908" spans="16:19" x14ac:dyDescent="0.2">
      <c r="P8908" s="134" t="str">
        <f t="shared" si="425"/>
        <v/>
      </c>
      <c r="Q8908" s="91" t="str">
        <f t="shared" si="427"/>
        <v/>
      </c>
      <c r="S8908" s="91" t="str">
        <f t="shared" si="426"/>
        <v/>
      </c>
    </row>
    <row r="8909" spans="16:19" x14ac:dyDescent="0.2">
      <c r="P8909" s="134" t="str">
        <f t="shared" si="425"/>
        <v/>
      </c>
      <c r="Q8909" s="91" t="str">
        <f t="shared" si="427"/>
        <v/>
      </c>
      <c r="S8909" s="91" t="str">
        <f t="shared" si="426"/>
        <v/>
      </c>
    </row>
    <row r="8910" spans="16:19" x14ac:dyDescent="0.2">
      <c r="P8910" s="134" t="str">
        <f t="shared" si="425"/>
        <v/>
      </c>
      <c r="Q8910" s="91" t="str">
        <f t="shared" si="427"/>
        <v/>
      </c>
      <c r="S8910" s="91" t="str">
        <f t="shared" si="426"/>
        <v/>
      </c>
    </row>
    <row r="8911" spans="16:19" x14ac:dyDescent="0.2">
      <c r="P8911" s="134" t="str">
        <f t="shared" si="425"/>
        <v/>
      </c>
      <c r="Q8911" s="91" t="str">
        <f t="shared" si="427"/>
        <v/>
      </c>
      <c r="S8911" s="91" t="str">
        <f t="shared" si="426"/>
        <v/>
      </c>
    </row>
    <row r="8912" spans="16:19" x14ac:dyDescent="0.2">
      <c r="P8912" s="134" t="str">
        <f t="shared" si="425"/>
        <v/>
      </c>
      <c r="Q8912" s="91" t="str">
        <f t="shared" si="427"/>
        <v/>
      </c>
      <c r="S8912" s="91" t="str">
        <f t="shared" si="426"/>
        <v/>
      </c>
    </row>
    <row r="8913" spans="16:19" x14ac:dyDescent="0.2">
      <c r="P8913" s="134" t="str">
        <f t="shared" si="425"/>
        <v/>
      </c>
      <c r="Q8913" s="91" t="str">
        <f t="shared" si="427"/>
        <v/>
      </c>
      <c r="S8913" s="91" t="str">
        <f t="shared" si="426"/>
        <v/>
      </c>
    </row>
    <row r="8914" spans="16:19" x14ac:dyDescent="0.2">
      <c r="P8914" s="134" t="str">
        <f t="shared" si="425"/>
        <v/>
      </c>
      <c r="Q8914" s="91" t="str">
        <f t="shared" si="427"/>
        <v/>
      </c>
      <c r="S8914" s="91" t="str">
        <f t="shared" si="426"/>
        <v/>
      </c>
    </row>
    <row r="8915" spans="16:19" x14ac:dyDescent="0.2">
      <c r="P8915" s="134" t="str">
        <f t="shared" si="425"/>
        <v/>
      </c>
      <c r="Q8915" s="91" t="str">
        <f t="shared" si="427"/>
        <v/>
      </c>
      <c r="S8915" s="91" t="str">
        <f t="shared" si="426"/>
        <v/>
      </c>
    </row>
    <row r="8916" spans="16:19" x14ac:dyDescent="0.2">
      <c r="P8916" s="134" t="str">
        <f t="shared" si="425"/>
        <v/>
      </c>
      <c r="Q8916" s="91" t="str">
        <f t="shared" si="427"/>
        <v/>
      </c>
      <c r="S8916" s="91" t="str">
        <f t="shared" si="426"/>
        <v/>
      </c>
    </row>
    <row r="8917" spans="16:19" x14ac:dyDescent="0.2">
      <c r="P8917" s="134" t="str">
        <f t="shared" si="425"/>
        <v/>
      </c>
      <c r="Q8917" s="91" t="str">
        <f t="shared" si="427"/>
        <v/>
      </c>
      <c r="S8917" s="91" t="str">
        <f t="shared" si="426"/>
        <v/>
      </c>
    </row>
    <row r="8918" spans="16:19" x14ac:dyDescent="0.2">
      <c r="P8918" s="134" t="str">
        <f t="shared" si="425"/>
        <v/>
      </c>
      <c r="Q8918" s="91" t="str">
        <f t="shared" si="427"/>
        <v/>
      </c>
      <c r="S8918" s="91" t="str">
        <f t="shared" si="426"/>
        <v/>
      </c>
    </row>
    <row r="8919" spans="16:19" x14ac:dyDescent="0.2">
      <c r="P8919" s="134" t="str">
        <f t="shared" si="425"/>
        <v/>
      </c>
      <c r="Q8919" s="91" t="str">
        <f t="shared" si="427"/>
        <v/>
      </c>
      <c r="S8919" s="91" t="str">
        <f t="shared" si="426"/>
        <v/>
      </c>
    </row>
    <row r="8920" spans="16:19" x14ac:dyDescent="0.2">
      <c r="P8920" s="134" t="str">
        <f t="shared" si="425"/>
        <v/>
      </c>
      <c r="Q8920" s="91" t="str">
        <f t="shared" si="427"/>
        <v/>
      </c>
      <c r="S8920" s="91" t="str">
        <f t="shared" si="426"/>
        <v/>
      </c>
    </row>
    <row r="8921" spans="16:19" x14ac:dyDescent="0.2">
      <c r="P8921" s="134" t="str">
        <f t="shared" si="425"/>
        <v/>
      </c>
      <c r="Q8921" s="91" t="str">
        <f t="shared" si="427"/>
        <v/>
      </c>
      <c r="S8921" s="91" t="str">
        <f t="shared" si="426"/>
        <v/>
      </c>
    </row>
    <row r="8922" spans="16:19" x14ac:dyDescent="0.2">
      <c r="P8922" s="134" t="str">
        <f t="shared" si="425"/>
        <v/>
      </c>
      <c r="Q8922" s="91" t="str">
        <f t="shared" si="427"/>
        <v/>
      </c>
      <c r="S8922" s="91" t="str">
        <f t="shared" si="426"/>
        <v/>
      </c>
    </row>
    <row r="8923" spans="16:19" x14ac:dyDescent="0.2">
      <c r="P8923" s="134" t="str">
        <f t="shared" si="425"/>
        <v/>
      </c>
      <c r="Q8923" s="91" t="str">
        <f t="shared" si="427"/>
        <v/>
      </c>
      <c r="S8923" s="91" t="str">
        <f t="shared" si="426"/>
        <v/>
      </c>
    </row>
    <row r="8924" spans="16:19" x14ac:dyDescent="0.2">
      <c r="P8924" s="134" t="str">
        <f t="shared" si="425"/>
        <v/>
      </c>
      <c r="Q8924" s="91" t="str">
        <f t="shared" si="427"/>
        <v/>
      </c>
      <c r="S8924" s="91" t="str">
        <f t="shared" si="426"/>
        <v/>
      </c>
    </row>
    <row r="8925" spans="16:19" x14ac:dyDescent="0.2">
      <c r="P8925" s="134" t="str">
        <f t="shared" si="425"/>
        <v/>
      </c>
      <c r="Q8925" s="91" t="str">
        <f t="shared" si="427"/>
        <v/>
      </c>
      <c r="S8925" s="91" t="str">
        <f t="shared" si="426"/>
        <v/>
      </c>
    </row>
    <row r="8926" spans="16:19" x14ac:dyDescent="0.2">
      <c r="P8926" s="134" t="str">
        <f t="shared" si="425"/>
        <v/>
      </c>
      <c r="Q8926" s="91" t="str">
        <f t="shared" si="427"/>
        <v/>
      </c>
      <c r="S8926" s="91" t="str">
        <f t="shared" si="426"/>
        <v/>
      </c>
    </row>
    <row r="8927" spans="16:19" x14ac:dyDescent="0.2">
      <c r="P8927" s="134" t="str">
        <f t="shared" si="425"/>
        <v/>
      </c>
      <c r="Q8927" s="91" t="str">
        <f t="shared" si="427"/>
        <v/>
      </c>
      <c r="S8927" s="91" t="str">
        <f t="shared" si="426"/>
        <v/>
      </c>
    </row>
    <row r="8928" spans="16:19" x14ac:dyDescent="0.2">
      <c r="P8928" s="134" t="str">
        <f t="shared" si="425"/>
        <v/>
      </c>
      <c r="Q8928" s="91" t="str">
        <f t="shared" si="427"/>
        <v/>
      </c>
      <c r="S8928" s="91" t="str">
        <f t="shared" si="426"/>
        <v/>
      </c>
    </row>
    <row r="8929" spans="16:19" x14ac:dyDescent="0.2">
      <c r="P8929" s="134" t="str">
        <f t="shared" si="425"/>
        <v/>
      </c>
      <c r="Q8929" s="91" t="str">
        <f t="shared" si="427"/>
        <v/>
      </c>
      <c r="S8929" s="91" t="str">
        <f t="shared" si="426"/>
        <v/>
      </c>
    </row>
    <row r="8930" spans="16:19" x14ac:dyDescent="0.2">
      <c r="P8930" s="134" t="str">
        <f t="shared" si="425"/>
        <v/>
      </c>
      <c r="Q8930" s="91" t="str">
        <f t="shared" si="427"/>
        <v/>
      </c>
      <c r="S8930" s="91" t="str">
        <f t="shared" si="426"/>
        <v/>
      </c>
    </row>
    <row r="8931" spans="16:19" x14ac:dyDescent="0.2">
      <c r="P8931" s="134" t="str">
        <f t="shared" si="425"/>
        <v/>
      </c>
      <c r="Q8931" s="91" t="str">
        <f t="shared" si="427"/>
        <v/>
      </c>
      <c r="S8931" s="91" t="str">
        <f t="shared" si="426"/>
        <v/>
      </c>
    </row>
    <row r="8932" spans="16:19" x14ac:dyDescent="0.2">
      <c r="P8932" s="134" t="str">
        <f t="shared" si="425"/>
        <v/>
      </c>
      <c r="Q8932" s="91" t="str">
        <f t="shared" si="427"/>
        <v/>
      </c>
      <c r="S8932" s="91" t="str">
        <f t="shared" si="426"/>
        <v/>
      </c>
    </row>
    <row r="8933" spans="16:19" x14ac:dyDescent="0.2">
      <c r="P8933" s="134" t="str">
        <f t="shared" si="425"/>
        <v/>
      </c>
      <c r="Q8933" s="91" t="str">
        <f t="shared" si="427"/>
        <v/>
      </c>
      <c r="S8933" s="91" t="str">
        <f t="shared" si="426"/>
        <v/>
      </c>
    </row>
    <row r="8934" spans="16:19" x14ac:dyDescent="0.2">
      <c r="P8934" s="134" t="str">
        <f t="shared" si="425"/>
        <v/>
      </c>
      <c r="Q8934" s="91" t="str">
        <f t="shared" si="427"/>
        <v/>
      </c>
      <c r="S8934" s="91" t="str">
        <f t="shared" si="426"/>
        <v/>
      </c>
    </row>
    <row r="8935" spans="16:19" x14ac:dyDescent="0.2">
      <c r="P8935" s="134" t="str">
        <f t="shared" si="425"/>
        <v/>
      </c>
      <c r="Q8935" s="91" t="str">
        <f t="shared" si="427"/>
        <v/>
      </c>
      <c r="S8935" s="91" t="str">
        <f t="shared" si="426"/>
        <v/>
      </c>
    </row>
    <row r="8936" spans="16:19" x14ac:dyDescent="0.2">
      <c r="P8936" s="134" t="str">
        <f t="shared" si="425"/>
        <v/>
      </c>
      <c r="Q8936" s="91" t="str">
        <f t="shared" si="427"/>
        <v/>
      </c>
      <c r="S8936" s="91" t="str">
        <f t="shared" si="426"/>
        <v/>
      </c>
    </row>
    <row r="8937" spans="16:19" x14ac:dyDescent="0.2">
      <c r="P8937" s="134" t="str">
        <f t="shared" si="425"/>
        <v/>
      </c>
      <c r="Q8937" s="91" t="str">
        <f t="shared" si="427"/>
        <v/>
      </c>
      <c r="S8937" s="91" t="str">
        <f t="shared" si="426"/>
        <v/>
      </c>
    </row>
    <row r="8938" spans="16:19" x14ac:dyDescent="0.2">
      <c r="P8938" s="134" t="str">
        <f t="shared" si="425"/>
        <v/>
      </c>
      <c r="Q8938" s="91" t="str">
        <f t="shared" si="427"/>
        <v/>
      </c>
      <c r="S8938" s="91" t="str">
        <f t="shared" si="426"/>
        <v/>
      </c>
    </row>
    <row r="8939" spans="16:19" x14ac:dyDescent="0.2">
      <c r="P8939" s="134" t="str">
        <f t="shared" si="425"/>
        <v/>
      </c>
      <c r="Q8939" s="91" t="str">
        <f t="shared" si="427"/>
        <v/>
      </c>
      <c r="S8939" s="91" t="str">
        <f t="shared" si="426"/>
        <v/>
      </c>
    </row>
    <row r="8940" spans="16:19" x14ac:dyDescent="0.2">
      <c r="P8940" s="134" t="str">
        <f t="shared" si="425"/>
        <v/>
      </c>
      <c r="Q8940" s="91" t="str">
        <f t="shared" si="427"/>
        <v/>
      </c>
      <c r="S8940" s="91" t="str">
        <f t="shared" si="426"/>
        <v/>
      </c>
    </row>
    <row r="8941" spans="16:19" x14ac:dyDescent="0.2">
      <c r="P8941" s="134" t="str">
        <f t="shared" si="425"/>
        <v/>
      </c>
      <c r="Q8941" s="91" t="str">
        <f t="shared" si="427"/>
        <v/>
      </c>
      <c r="S8941" s="91" t="str">
        <f t="shared" si="426"/>
        <v/>
      </c>
    </row>
    <row r="8942" spans="16:19" x14ac:dyDescent="0.2">
      <c r="P8942" s="134" t="str">
        <f t="shared" si="425"/>
        <v/>
      </c>
      <c r="Q8942" s="91" t="str">
        <f t="shared" si="427"/>
        <v/>
      </c>
      <c r="S8942" s="91" t="str">
        <f t="shared" si="426"/>
        <v/>
      </c>
    </row>
    <row r="8943" spans="16:19" x14ac:dyDescent="0.2">
      <c r="P8943" s="134" t="str">
        <f t="shared" si="425"/>
        <v/>
      </c>
      <c r="Q8943" s="91" t="str">
        <f t="shared" si="427"/>
        <v/>
      </c>
      <c r="S8943" s="91" t="str">
        <f t="shared" si="426"/>
        <v/>
      </c>
    </row>
    <row r="8944" spans="16:19" x14ac:dyDescent="0.2">
      <c r="P8944" s="134" t="str">
        <f t="shared" si="425"/>
        <v/>
      </c>
      <c r="Q8944" s="91" t="str">
        <f t="shared" si="427"/>
        <v/>
      </c>
      <c r="S8944" s="91" t="str">
        <f t="shared" si="426"/>
        <v/>
      </c>
    </row>
    <row r="8945" spans="16:19" x14ac:dyDescent="0.2">
      <c r="P8945" s="134" t="str">
        <f t="shared" si="425"/>
        <v/>
      </c>
      <c r="Q8945" s="91" t="str">
        <f t="shared" si="427"/>
        <v/>
      </c>
      <c r="S8945" s="91" t="str">
        <f t="shared" si="426"/>
        <v/>
      </c>
    </row>
    <row r="8946" spans="16:19" x14ac:dyDescent="0.2">
      <c r="P8946" s="134" t="str">
        <f t="shared" si="425"/>
        <v/>
      </c>
      <c r="Q8946" s="91" t="str">
        <f t="shared" si="427"/>
        <v/>
      </c>
      <c r="S8946" s="91" t="str">
        <f t="shared" si="426"/>
        <v/>
      </c>
    </row>
    <row r="8947" spans="16:19" x14ac:dyDescent="0.2">
      <c r="P8947" s="134" t="str">
        <f t="shared" si="425"/>
        <v/>
      </c>
      <c r="Q8947" s="91" t="str">
        <f t="shared" si="427"/>
        <v/>
      </c>
      <c r="S8947" s="91" t="str">
        <f t="shared" si="426"/>
        <v/>
      </c>
    </row>
    <row r="8948" spans="16:19" x14ac:dyDescent="0.2">
      <c r="P8948" s="134" t="str">
        <f t="shared" si="425"/>
        <v/>
      </c>
      <c r="Q8948" s="91" t="str">
        <f t="shared" si="427"/>
        <v/>
      </c>
      <c r="S8948" s="91" t="str">
        <f t="shared" si="426"/>
        <v/>
      </c>
    </row>
    <row r="8949" spans="16:19" x14ac:dyDescent="0.2">
      <c r="P8949" s="134" t="str">
        <f t="shared" si="425"/>
        <v/>
      </c>
      <c r="Q8949" s="91" t="str">
        <f t="shared" si="427"/>
        <v/>
      </c>
      <c r="S8949" s="91" t="str">
        <f t="shared" si="426"/>
        <v/>
      </c>
    </row>
    <row r="8950" spans="16:19" x14ac:dyDescent="0.2">
      <c r="P8950" s="134" t="str">
        <f t="shared" si="425"/>
        <v/>
      </c>
      <c r="Q8950" s="91" t="str">
        <f t="shared" si="427"/>
        <v/>
      </c>
      <c r="S8950" s="91" t="str">
        <f t="shared" si="426"/>
        <v/>
      </c>
    </row>
    <row r="8951" spans="16:19" x14ac:dyDescent="0.2">
      <c r="P8951" s="134" t="str">
        <f t="shared" si="425"/>
        <v/>
      </c>
      <c r="Q8951" s="91" t="str">
        <f t="shared" si="427"/>
        <v/>
      </c>
      <c r="S8951" s="91" t="str">
        <f t="shared" si="426"/>
        <v/>
      </c>
    </row>
    <row r="8952" spans="16:19" x14ac:dyDescent="0.2">
      <c r="P8952" s="134" t="str">
        <f t="shared" si="425"/>
        <v/>
      </c>
      <c r="Q8952" s="91" t="str">
        <f t="shared" si="427"/>
        <v/>
      </c>
      <c r="S8952" s="91" t="str">
        <f t="shared" si="426"/>
        <v/>
      </c>
    </row>
    <row r="8953" spans="16:19" x14ac:dyDescent="0.2">
      <c r="P8953" s="134" t="str">
        <f t="shared" si="425"/>
        <v/>
      </c>
      <c r="Q8953" s="91" t="str">
        <f t="shared" si="427"/>
        <v/>
      </c>
      <c r="S8953" s="91" t="str">
        <f t="shared" si="426"/>
        <v/>
      </c>
    </row>
    <row r="8954" spans="16:19" x14ac:dyDescent="0.2">
      <c r="P8954" s="134" t="str">
        <f t="shared" si="425"/>
        <v/>
      </c>
      <c r="Q8954" s="91" t="str">
        <f t="shared" si="427"/>
        <v/>
      </c>
      <c r="S8954" s="91" t="str">
        <f t="shared" si="426"/>
        <v/>
      </c>
    </row>
    <row r="8955" spans="16:19" x14ac:dyDescent="0.2">
      <c r="P8955" s="134" t="str">
        <f t="shared" si="425"/>
        <v/>
      </c>
      <c r="Q8955" s="91" t="str">
        <f t="shared" si="427"/>
        <v/>
      </c>
      <c r="S8955" s="91" t="str">
        <f t="shared" si="426"/>
        <v/>
      </c>
    </row>
    <row r="8956" spans="16:19" x14ac:dyDescent="0.2">
      <c r="P8956" s="134" t="str">
        <f t="shared" si="425"/>
        <v/>
      </c>
      <c r="Q8956" s="91" t="str">
        <f t="shared" si="427"/>
        <v/>
      </c>
      <c r="S8956" s="91" t="str">
        <f t="shared" si="426"/>
        <v/>
      </c>
    </row>
    <row r="8957" spans="16:19" x14ac:dyDescent="0.2">
      <c r="P8957" s="134" t="str">
        <f t="shared" si="425"/>
        <v/>
      </c>
      <c r="Q8957" s="91" t="str">
        <f t="shared" si="427"/>
        <v/>
      </c>
      <c r="S8957" s="91" t="str">
        <f t="shared" si="426"/>
        <v/>
      </c>
    </row>
    <row r="8958" spans="16:19" x14ac:dyDescent="0.2">
      <c r="P8958" s="134" t="str">
        <f t="shared" si="425"/>
        <v/>
      </c>
      <c r="Q8958" s="91" t="str">
        <f t="shared" si="427"/>
        <v/>
      </c>
      <c r="S8958" s="91" t="str">
        <f t="shared" si="426"/>
        <v/>
      </c>
    </row>
    <row r="8959" spans="16:19" x14ac:dyDescent="0.2">
      <c r="P8959" s="134" t="str">
        <f t="shared" si="425"/>
        <v/>
      </c>
      <c r="Q8959" s="91" t="str">
        <f t="shared" si="427"/>
        <v/>
      </c>
      <c r="S8959" s="91" t="str">
        <f t="shared" si="426"/>
        <v/>
      </c>
    </row>
    <row r="8960" spans="16:19" x14ac:dyDescent="0.2">
      <c r="P8960" s="134" t="str">
        <f t="shared" si="425"/>
        <v/>
      </c>
      <c r="Q8960" s="91" t="str">
        <f t="shared" si="427"/>
        <v/>
      </c>
      <c r="S8960" s="91" t="str">
        <f t="shared" si="426"/>
        <v/>
      </c>
    </row>
    <row r="8961" spans="16:19" x14ac:dyDescent="0.2">
      <c r="P8961" s="134" t="str">
        <f t="shared" si="425"/>
        <v/>
      </c>
      <c r="Q8961" s="91" t="str">
        <f t="shared" si="427"/>
        <v/>
      </c>
      <c r="S8961" s="91" t="str">
        <f t="shared" si="426"/>
        <v/>
      </c>
    </row>
    <row r="8962" spans="16:19" x14ac:dyDescent="0.2">
      <c r="P8962" s="134" t="str">
        <f t="shared" si="425"/>
        <v/>
      </c>
      <c r="Q8962" s="91" t="str">
        <f t="shared" si="427"/>
        <v/>
      </c>
      <c r="S8962" s="91" t="str">
        <f t="shared" si="426"/>
        <v/>
      </c>
    </row>
    <row r="8963" spans="16:19" x14ac:dyDescent="0.2">
      <c r="P8963" s="134" t="str">
        <f t="shared" ref="P8963:P9026" si="428">IF(A8963="","",1)</f>
        <v/>
      </c>
      <c r="Q8963" s="91" t="str">
        <f t="shared" si="427"/>
        <v/>
      </c>
      <c r="S8963" s="91" t="str">
        <f t="shared" ref="S8963:S9026" si="429">IF(T8963="AGENT",2,"")&amp;IF(T8963="CLIENT",1,"")</f>
        <v/>
      </c>
    </row>
    <row r="8964" spans="16:19" x14ac:dyDescent="0.2">
      <c r="P8964" s="134" t="str">
        <f t="shared" si="428"/>
        <v/>
      </c>
      <c r="Q8964" s="91" t="str">
        <f t="shared" ref="Q8964:Q9027" si="430">IF(OR(L8964="TROP CHER ALL IN", L8964="TROP CHER FOB", L8964="TROP CHER FRET", L8964="REP HORS DELAIS", L8964="PDT NON ADAPTE", L8964="CDE ANNULEE", L8964="AUTRE"),1, "")</f>
        <v/>
      </c>
      <c r="S8964" s="91" t="str">
        <f t="shared" si="429"/>
        <v/>
      </c>
    </row>
    <row r="8965" spans="16:19" x14ac:dyDescent="0.2">
      <c r="P8965" s="134" t="str">
        <f t="shared" si="428"/>
        <v/>
      </c>
      <c r="Q8965" s="91" t="str">
        <f t="shared" si="430"/>
        <v/>
      </c>
      <c r="S8965" s="91" t="str">
        <f t="shared" si="429"/>
        <v/>
      </c>
    </row>
    <row r="8966" spans="16:19" x14ac:dyDescent="0.2">
      <c r="P8966" s="134" t="str">
        <f t="shared" si="428"/>
        <v/>
      </c>
      <c r="Q8966" s="91" t="str">
        <f t="shared" si="430"/>
        <v/>
      </c>
      <c r="S8966" s="91" t="str">
        <f t="shared" si="429"/>
        <v/>
      </c>
    </row>
    <row r="8967" spans="16:19" x14ac:dyDescent="0.2">
      <c r="P8967" s="134" t="str">
        <f t="shared" si="428"/>
        <v/>
      </c>
      <c r="Q8967" s="91" t="str">
        <f t="shared" si="430"/>
        <v/>
      </c>
      <c r="S8967" s="91" t="str">
        <f t="shared" si="429"/>
        <v/>
      </c>
    </row>
    <row r="8968" spans="16:19" x14ac:dyDescent="0.2">
      <c r="P8968" s="134" t="str">
        <f t="shared" si="428"/>
        <v/>
      </c>
      <c r="Q8968" s="91" t="str">
        <f t="shared" si="430"/>
        <v/>
      </c>
      <c r="S8968" s="91" t="str">
        <f t="shared" si="429"/>
        <v/>
      </c>
    </row>
    <row r="8969" spans="16:19" x14ac:dyDescent="0.2">
      <c r="P8969" s="134" t="str">
        <f t="shared" si="428"/>
        <v/>
      </c>
      <c r="Q8969" s="91" t="str">
        <f t="shared" si="430"/>
        <v/>
      </c>
      <c r="S8969" s="91" t="str">
        <f t="shared" si="429"/>
        <v/>
      </c>
    </row>
    <row r="8970" spans="16:19" x14ac:dyDescent="0.2">
      <c r="P8970" s="134" t="str">
        <f t="shared" si="428"/>
        <v/>
      </c>
      <c r="Q8970" s="91" t="str">
        <f t="shared" si="430"/>
        <v/>
      </c>
      <c r="S8970" s="91" t="str">
        <f t="shared" si="429"/>
        <v/>
      </c>
    </row>
    <row r="8971" spans="16:19" x14ac:dyDescent="0.2">
      <c r="P8971" s="134" t="str">
        <f t="shared" si="428"/>
        <v/>
      </c>
      <c r="Q8971" s="91" t="str">
        <f t="shared" si="430"/>
        <v/>
      </c>
      <c r="S8971" s="91" t="str">
        <f t="shared" si="429"/>
        <v/>
      </c>
    </row>
    <row r="8972" spans="16:19" x14ac:dyDescent="0.2">
      <c r="P8972" s="134" t="str">
        <f t="shared" si="428"/>
        <v/>
      </c>
      <c r="Q8972" s="91" t="str">
        <f t="shared" si="430"/>
        <v/>
      </c>
      <c r="S8972" s="91" t="str">
        <f t="shared" si="429"/>
        <v/>
      </c>
    </row>
    <row r="8973" spans="16:19" x14ac:dyDescent="0.2">
      <c r="P8973" s="134" t="str">
        <f t="shared" si="428"/>
        <v/>
      </c>
      <c r="Q8973" s="91" t="str">
        <f t="shared" si="430"/>
        <v/>
      </c>
      <c r="S8973" s="91" t="str">
        <f t="shared" si="429"/>
        <v/>
      </c>
    </row>
    <row r="8974" spans="16:19" x14ac:dyDescent="0.2">
      <c r="P8974" s="134" t="str">
        <f t="shared" si="428"/>
        <v/>
      </c>
      <c r="Q8974" s="91" t="str">
        <f t="shared" si="430"/>
        <v/>
      </c>
      <c r="S8974" s="91" t="str">
        <f t="shared" si="429"/>
        <v/>
      </c>
    </row>
    <row r="8975" spans="16:19" x14ac:dyDescent="0.2">
      <c r="P8975" s="134" t="str">
        <f t="shared" si="428"/>
        <v/>
      </c>
      <c r="Q8975" s="91" t="str">
        <f t="shared" si="430"/>
        <v/>
      </c>
      <c r="S8975" s="91" t="str">
        <f t="shared" si="429"/>
        <v/>
      </c>
    </row>
    <row r="8976" spans="16:19" x14ac:dyDescent="0.2">
      <c r="P8976" s="134" t="str">
        <f t="shared" si="428"/>
        <v/>
      </c>
      <c r="Q8976" s="91" t="str">
        <f t="shared" si="430"/>
        <v/>
      </c>
      <c r="S8976" s="91" t="str">
        <f t="shared" si="429"/>
        <v/>
      </c>
    </row>
    <row r="8977" spans="16:19" x14ac:dyDescent="0.2">
      <c r="P8977" s="134" t="str">
        <f t="shared" si="428"/>
        <v/>
      </c>
      <c r="Q8977" s="91" t="str">
        <f t="shared" si="430"/>
        <v/>
      </c>
      <c r="S8977" s="91" t="str">
        <f t="shared" si="429"/>
        <v/>
      </c>
    </row>
    <row r="8978" spans="16:19" x14ac:dyDescent="0.2">
      <c r="P8978" s="134" t="str">
        <f t="shared" si="428"/>
        <v/>
      </c>
      <c r="Q8978" s="91" t="str">
        <f t="shared" si="430"/>
        <v/>
      </c>
      <c r="S8978" s="91" t="str">
        <f t="shared" si="429"/>
        <v/>
      </c>
    </row>
    <row r="8979" spans="16:19" x14ac:dyDescent="0.2">
      <c r="P8979" s="134" t="str">
        <f t="shared" si="428"/>
        <v/>
      </c>
      <c r="Q8979" s="91" t="str">
        <f t="shared" si="430"/>
        <v/>
      </c>
      <c r="S8979" s="91" t="str">
        <f t="shared" si="429"/>
        <v/>
      </c>
    </row>
    <row r="8980" spans="16:19" x14ac:dyDescent="0.2">
      <c r="P8980" s="134" t="str">
        <f t="shared" si="428"/>
        <v/>
      </c>
      <c r="Q8980" s="91" t="str">
        <f t="shared" si="430"/>
        <v/>
      </c>
      <c r="S8980" s="91" t="str">
        <f t="shared" si="429"/>
        <v/>
      </c>
    </row>
    <row r="8981" spans="16:19" x14ac:dyDescent="0.2">
      <c r="P8981" s="134" t="str">
        <f t="shared" si="428"/>
        <v/>
      </c>
      <c r="Q8981" s="91" t="str">
        <f t="shared" si="430"/>
        <v/>
      </c>
      <c r="S8981" s="91" t="str">
        <f t="shared" si="429"/>
        <v/>
      </c>
    </row>
    <row r="8982" spans="16:19" x14ac:dyDescent="0.2">
      <c r="P8982" s="134" t="str">
        <f t="shared" si="428"/>
        <v/>
      </c>
      <c r="Q8982" s="91" t="str">
        <f t="shared" si="430"/>
        <v/>
      </c>
      <c r="S8982" s="91" t="str">
        <f t="shared" si="429"/>
        <v/>
      </c>
    </row>
    <row r="8983" spans="16:19" x14ac:dyDescent="0.2">
      <c r="P8983" s="134" t="str">
        <f t="shared" si="428"/>
        <v/>
      </c>
      <c r="Q8983" s="91" t="str">
        <f t="shared" si="430"/>
        <v/>
      </c>
      <c r="S8983" s="91" t="str">
        <f t="shared" si="429"/>
        <v/>
      </c>
    </row>
    <row r="8984" spans="16:19" x14ac:dyDescent="0.2">
      <c r="P8984" s="134" t="str">
        <f t="shared" si="428"/>
        <v/>
      </c>
      <c r="Q8984" s="91" t="str">
        <f t="shared" si="430"/>
        <v/>
      </c>
      <c r="S8984" s="91" t="str">
        <f t="shared" si="429"/>
        <v/>
      </c>
    </row>
    <row r="8985" spans="16:19" x14ac:dyDescent="0.2">
      <c r="P8985" s="134" t="str">
        <f t="shared" si="428"/>
        <v/>
      </c>
      <c r="Q8985" s="91" t="str">
        <f t="shared" si="430"/>
        <v/>
      </c>
      <c r="S8985" s="91" t="str">
        <f t="shared" si="429"/>
        <v/>
      </c>
    </row>
    <row r="8986" spans="16:19" x14ac:dyDescent="0.2">
      <c r="P8986" s="134" t="str">
        <f t="shared" si="428"/>
        <v/>
      </c>
      <c r="Q8986" s="91" t="str">
        <f t="shared" si="430"/>
        <v/>
      </c>
      <c r="S8986" s="91" t="str">
        <f t="shared" si="429"/>
        <v/>
      </c>
    </row>
    <row r="8987" spans="16:19" x14ac:dyDescent="0.2">
      <c r="P8987" s="134" t="str">
        <f t="shared" si="428"/>
        <v/>
      </c>
      <c r="Q8987" s="91" t="str">
        <f t="shared" si="430"/>
        <v/>
      </c>
      <c r="S8987" s="91" t="str">
        <f t="shared" si="429"/>
        <v/>
      </c>
    </row>
    <row r="8988" spans="16:19" x14ac:dyDescent="0.2">
      <c r="P8988" s="134" t="str">
        <f t="shared" si="428"/>
        <v/>
      </c>
      <c r="Q8988" s="91" t="str">
        <f t="shared" si="430"/>
        <v/>
      </c>
      <c r="S8988" s="91" t="str">
        <f t="shared" si="429"/>
        <v/>
      </c>
    </row>
    <row r="8989" spans="16:19" x14ac:dyDescent="0.2">
      <c r="P8989" s="134" t="str">
        <f t="shared" si="428"/>
        <v/>
      </c>
      <c r="Q8989" s="91" t="str">
        <f t="shared" si="430"/>
        <v/>
      </c>
      <c r="S8989" s="91" t="str">
        <f t="shared" si="429"/>
        <v/>
      </c>
    </row>
    <row r="8990" spans="16:19" x14ac:dyDescent="0.2">
      <c r="P8990" s="134" t="str">
        <f t="shared" si="428"/>
        <v/>
      </c>
      <c r="Q8990" s="91" t="str">
        <f t="shared" si="430"/>
        <v/>
      </c>
      <c r="S8990" s="91" t="str">
        <f t="shared" si="429"/>
        <v/>
      </c>
    </row>
    <row r="8991" spans="16:19" x14ac:dyDescent="0.2">
      <c r="P8991" s="134" t="str">
        <f t="shared" si="428"/>
        <v/>
      </c>
      <c r="Q8991" s="91" t="str">
        <f t="shared" si="430"/>
        <v/>
      </c>
      <c r="S8991" s="91" t="str">
        <f t="shared" si="429"/>
        <v/>
      </c>
    </row>
    <row r="8992" spans="16:19" x14ac:dyDescent="0.2">
      <c r="P8992" s="134" t="str">
        <f t="shared" si="428"/>
        <v/>
      </c>
      <c r="Q8992" s="91" t="str">
        <f t="shared" si="430"/>
        <v/>
      </c>
      <c r="S8992" s="91" t="str">
        <f t="shared" si="429"/>
        <v/>
      </c>
    </row>
    <row r="8993" spans="16:19" x14ac:dyDescent="0.2">
      <c r="P8993" s="134" t="str">
        <f t="shared" si="428"/>
        <v/>
      </c>
      <c r="Q8993" s="91" t="str">
        <f t="shared" si="430"/>
        <v/>
      </c>
      <c r="S8993" s="91" t="str">
        <f t="shared" si="429"/>
        <v/>
      </c>
    </row>
    <row r="8994" spans="16:19" x14ac:dyDescent="0.2">
      <c r="P8994" s="134" t="str">
        <f t="shared" si="428"/>
        <v/>
      </c>
      <c r="Q8994" s="91" t="str">
        <f t="shared" si="430"/>
        <v/>
      </c>
      <c r="S8994" s="91" t="str">
        <f t="shared" si="429"/>
        <v/>
      </c>
    </row>
    <row r="8995" spans="16:19" x14ac:dyDescent="0.2">
      <c r="P8995" s="134" t="str">
        <f t="shared" si="428"/>
        <v/>
      </c>
      <c r="Q8995" s="91" t="str">
        <f t="shared" si="430"/>
        <v/>
      </c>
      <c r="S8995" s="91" t="str">
        <f t="shared" si="429"/>
        <v/>
      </c>
    </row>
    <row r="8996" spans="16:19" x14ac:dyDescent="0.2">
      <c r="P8996" s="134" t="str">
        <f t="shared" si="428"/>
        <v/>
      </c>
      <c r="Q8996" s="91" t="str">
        <f t="shared" si="430"/>
        <v/>
      </c>
      <c r="S8996" s="91" t="str">
        <f t="shared" si="429"/>
        <v/>
      </c>
    </row>
    <row r="8997" spans="16:19" x14ac:dyDescent="0.2">
      <c r="P8997" s="134" t="str">
        <f t="shared" si="428"/>
        <v/>
      </c>
      <c r="Q8997" s="91" t="str">
        <f t="shared" si="430"/>
        <v/>
      </c>
      <c r="S8997" s="91" t="str">
        <f t="shared" si="429"/>
        <v/>
      </c>
    </row>
    <row r="8998" spans="16:19" x14ac:dyDescent="0.2">
      <c r="P8998" s="134" t="str">
        <f t="shared" si="428"/>
        <v/>
      </c>
      <c r="Q8998" s="91" t="str">
        <f t="shared" si="430"/>
        <v/>
      </c>
      <c r="S8998" s="91" t="str">
        <f t="shared" si="429"/>
        <v/>
      </c>
    </row>
    <row r="8999" spans="16:19" x14ac:dyDescent="0.2">
      <c r="P8999" s="134" t="str">
        <f t="shared" si="428"/>
        <v/>
      </c>
      <c r="Q8999" s="91" t="str">
        <f t="shared" si="430"/>
        <v/>
      </c>
      <c r="S8999" s="91" t="str">
        <f t="shared" si="429"/>
        <v/>
      </c>
    </row>
    <row r="9000" spans="16:19" x14ac:dyDescent="0.2">
      <c r="P9000" s="134" t="str">
        <f t="shared" si="428"/>
        <v/>
      </c>
      <c r="Q9000" s="91" t="str">
        <f t="shared" si="430"/>
        <v/>
      </c>
      <c r="S9000" s="91" t="str">
        <f t="shared" si="429"/>
        <v/>
      </c>
    </row>
    <row r="9001" spans="16:19" x14ac:dyDescent="0.2">
      <c r="P9001" s="134" t="str">
        <f t="shared" si="428"/>
        <v/>
      </c>
      <c r="Q9001" s="91" t="str">
        <f t="shared" si="430"/>
        <v/>
      </c>
      <c r="S9001" s="91" t="str">
        <f t="shared" si="429"/>
        <v/>
      </c>
    </row>
    <row r="9002" spans="16:19" x14ac:dyDescent="0.2">
      <c r="P9002" s="134" t="str">
        <f t="shared" si="428"/>
        <v/>
      </c>
      <c r="Q9002" s="91" t="str">
        <f t="shared" si="430"/>
        <v/>
      </c>
      <c r="S9002" s="91" t="str">
        <f t="shared" si="429"/>
        <v/>
      </c>
    </row>
    <row r="9003" spans="16:19" x14ac:dyDescent="0.2">
      <c r="P9003" s="134" t="str">
        <f t="shared" si="428"/>
        <v/>
      </c>
      <c r="Q9003" s="91" t="str">
        <f t="shared" si="430"/>
        <v/>
      </c>
      <c r="S9003" s="91" t="str">
        <f t="shared" si="429"/>
        <v/>
      </c>
    </row>
    <row r="9004" spans="16:19" x14ac:dyDescent="0.2">
      <c r="P9004" s="134" t="str">
        <f t="shared" si="428"/>
        <v/>
      </c>
      <c r="Q9004" s="91" t="str">
        <f t="shared" si="430"/>
        <v/>
      </c>
      <c r="S9004" s="91" t="str">
        <f t="shared" si="429"/>
        <v/>
      </c>
    </row>
    <row r="9005" spans="16:19" x14ac:dyDescent="0.2">
      <c r="P9005" s="134" t="str">
        <f t="shared" si="428"/>
        <v/>
      </c>
      <c r="Q9005" s="91" t="str">
        <f t="shared" si="430"/>
        <v/>
      </c>
      <c r="S9005" s="91" t="str">
        <f t="shared" si="429"/>
        <v/>
      </c>
    </row>
    <row r="9006" spans="16:19" x14ac:dyDescent="0.2">
      <c r="P9006" s="134" t="str">
        <f t="shared" si="428"/>
        <v/>
      </c>
      <c r="Q9006" s="91" t="str">
        <f t="shared" si="430"/>
        <v/>
      </c>
      <c r="S9006" s="91" t="str">
        <f t="shared" si="429"/>
        <v/>
      </c>
    </row>
    <row r="9007" spans="16:19" x14ac:dyDescent="0.2">
      <c r="P9007" s="134" t="str">
        <f t="shared" si="428"/>
        <v/>
      </c>
      <c r="Q9007" s="91" t="str">
        <f t="shared" si="430"/>
        <v/>
      </c>
      <c r="S9007" s="91" t="str">
        <f t="shared" si="429"/>
        <v/>
      </c>
    </row>
    <row r="9008" spans="16:19" x14ac:dyDescent="0.2">
      <c r="P9008" s="134" t="str">
        <f t="shared" si="428"/>
        <v/>
      </c>
      <c r="Q9008" s="91" t="str">
        <f t="shared" si="430"/>
        <v/>
      </c>
      <c r="S9008" s="91" t="str">
        <f t="shared" si="429"/>
        <v/>
      </c>
    </row>
    <row r="9009" spans="16:19" x14ac:dyDescent="0.2">
      <c r="P9009" s="134" t="str">
        <f t="shared" si="428"/>
        <v/>
      </c>
      <c r="Q9009" s="91" t="str">
        <f t="shared" si="430"/>
        <v/>
      </c>
      <c r="S9009" s="91" t="str">
        <f t="shared" si="429"/>
        <v/>
      </c>
    </row>
    <row r="9010" spans="16:19" x14ac:dyDescent="0.2">
      <c r="P9010" s="134" t="str">
        <f t="shared" si="428"/>
        <v/>
      </c>
      <c r="Q9010" s="91" t="str">
        <f t="shared" si="430"/>
        <v/>
      </c>
      <c r="S9010" s="91" t="str">
        <f t="shared" si="429"/>
        <v/>
      </c>
    </row>
    <row r="9011" spans="16:19" x14ac:dyDescent="0.2">
      <c r="P9011" s="134" t="str">
        <f t="shared" si="428"/>
        <v/>
      </c>
      <c r="Q9011" s="91" t="str">
        <f t="shared" si="430"/>
        <v/>
      </c>
      <c r="S9011" s="91" t="str">
        <f t="shared" si="429"/>
        <v/>
      </c>
    </row>
    <row r="9012" spans="16:19" x14ac:dyDescent="0.2">
      <c r="P9012" s="134" t="str">
        <f t="shared" si="428"/>
        <v/>
      </c>
      <c r="Q9012" s="91" t="str">
        <f t="shared" si="430"/>
        <v/>
      </c>
      <c r="S9012" s="91" t="str">
        <f t="shared" si="429"/>
        <v/>
      </c>
    </row>
    <row r="9013" spans="16:19" x14ac:dyDescent="0.2">
      <c r="P9013" s="134" t="str">
        <f t="shared" si="428"/>
        <v/>
      </c>
      <c r="Q9013" s="91" t="str">
        <f t="shared" si="430"/>
        <v/>
      </c>
      <c r="S9013" s="91" t="str">
        <f t="shared" si="429"/>
        <v/>
      </c>
    </row>
    <row r="9014" spans="16:19" x14ac:dyDescent="0.2">
      <c r="P9014" s="134" t="str">
        <f t="shared" si="428"/>
        <v/>
      </c>
      <c r="Q9014" s="91" t="str">
        <f t="shared" si="430"/>
        <v/>
      </c>
      <c r="S9014" s="91" t="str">
        <f t="shared" si="429"/>
        <v/>
      </c>
    </row>
    <row r="9015" spans="16:19" x14ac:dyDescent="0.2">
      <c r="P9015" s="134" t="str">
        <f t="shared" si="428"/>
        <v/>
      </c>
      <c r="Q9015" s="91" t="str">
        <f t="shared" si="430"/>
        <v/>
      </c>
      <c r="S9015" s="91" t="str">
        <f t="shared" si="429"/>
        <v/>
      </c>
    </row>
    <row r="9016" spans="16:19" x14ac:dyDescent="0.2">
      <c r="P9016" s="134" t="str">
        <f t="shared" si="428"/>
        <v/>
      </c>
      <c r="Q9016" s="91" t="str">
        <f t="shared" si="430"/>
        <v/>
      </c>
      <c r="S9016" s="91" t="str">
        <f t="shared" si="429"/>
        <v/>
      </c>
    </row>
    <row r="9017" spans="16:19" x14ac:dyDescent="0.2">
      <c r="P9017" s="134" t="str">
        <f t="shared" si="428"/>
        <v/>
      </c>
      <c r="Q9017" s="91" t="str">
        <f t="shared" si="430"/>
        <v/>
      </c>
      <c r="S9017" s="91" t="str">
        <f t="shared" si="429"/>
        <v/>
      </c>
    </row>
    <row r="9018" spans="16:19" x14ac:dyDescent="0.2">
      <c r="P9018" s="134" t="str">
        <f t="shared" si="428"/>
        <v/>
      </c>
      <c r="Q9018" s="91" t="str">
        <f t="shared" si="430"/>
        <v/>
      </c>
      <c r="S9018" s="91" t="str">
        <f t="shared" si="429"/>
        <v/>
      </c>
    </row>
    <row r="9019" spans="16:19" x14ac:dyDescent="0.2">
      <c r="P9019" s="134" t="str">
        <f t="shared" si="428"/>
        <v/>
      </c>
      <c r="Q9019" s="91" t="str">
        <f t="shared" si="430"/>
        <v/>
      </c>
      <c r="S9019" s="91" t="str">
        <f t="shared" si="429"/>
        <v/>
      </c>
    </row>
    <row r="9020" spans="16:19" x14ac:dyDescent="0.2">
      <c r="P9020" s="134" t="str">
        <f t="shared" si="428"/>
        <v/>
      </c>
      <c r="Q9020" s="91" t="str">
        <f t="shared" si="430"/>
        <v/>
      </c>
      <c r="S9020" s="91" t="str">
        <f t="shared" si="429"/>
        <v/>
      </c>
    </row>
    <row r="9021" spans="16:19" x14ac:dyDescent="0.2">
      <c r="P9021" s="134" t="str">
        <f t="shared" si="428"/>
        <v/>
      </c>
      <c r="Q9021" s="91" t="str">
        <f t="shared" si="430"/>
        <v/>
      </c>
      <c r="S9021" s="91" t="str">
        <f t="shared" si="429"/>
        <v/>
      </c>
    </row>
    <row r="9022" spans="16:19" x14ac:dyDescent="0.2">
      <c r="P9022" s="134" t="str">
        <f t="shared" si="428"/>
        <v/>
      </c>
      <c r="Q9022" s="91" t="str">
        <f t="shared" si="430"/>
        <v/>
      </c>
      <c r="S9022" s="91" t="str">
        <f t="shared" si="429"/>
        <v/>
      </c>
    </row>
    <row r="9023" spans="16:19" x14ac:dyDescent="0.2">
      <c r="P9023" s="134" t="str">
        <f t="shared" si="428"/>
        <v/>
      </c>
      <c r="Q9023" s="91" t="str">
        <f t="shared" si="430"/>
        <v/>
      </c>
      <c r="S9023" s="91" t="str">
        <f t="shared" si="429"/>
        <v/>
      </c>
    </row>
    <row r="9024" spans="16:19" x14ac:dyDescent="0.2">
      <c r="P9024" s="134" t="str">
        <f t="shared" si="428"/>
        <v/>
      </c>
      <c r="Q9024" s="91" t="str">
        <f t="shared" si="430"/>
        <v/>
      </c>
      <c r="S9024" s="91" t="str">
        <f t="shared" si="429"/>
        <v/>
      </c>
    </row>
    <row r="9025" spans="16:19" x14ac:dyDescent="0.2">
      <c r="P9025" s="134" t="str">
        <f t="shared" si="428"/>
        <v/>
      </c>
      <c r="Q9025" s="91" t="str">
        <f t="shared" si="430"/>
        <v/>
      </c>
      <c r="S9025" s="91" t="str">
        <f t="shared" si="429"/>
        <v/>
      </c>
    </row>
    <row r="9026" spans="16:19" x14ac:dyDescent="0.2">
      <c r="P9026" s="134" t="str">
        <f t="shared" si="428"/>
        <v/>
      </c>
      <c r="Q9026" s="91" t="str">
        <f t="shared" si="430"/>
        <v/>
      </c>
      <c r="S9026" s="91" t="str">
        <f t="shared" si="429"/>
        <v/>
      </c>
    </row>
    <row r="9027" spans="16:19" x14ac:dyDescent="0.2">
      <c r="P9027" s="134" t="str">
        <f t="shared" ref="P9027:P9090" si="431">IF(A9027="","",1)</f>
        <v/>
      </c>
      <c r="Q9027" s="91" t="str">
        <f t="shared" si="430"/>
        <v/>
      </c>
      <c r="S9027" s="91" t="str">
        <f t="shared" ref="S9027:S9090" si="432">IF(T9027="AGENT",2,"")&amp;IF(T9027="CLIENT",1,"")</f>
        <v/>
      </c>
    </row>
    <row r="9028" spans="16:19" x14ac:dyDescent="0.2">
      <c r="P9028" s="134" t="str">
        <f t="shared" si="431"/>
        <v/>
      </c>
      <c r="Q9028" s="91" t="str">
        <f t="shared" ref="Q9028:Q9091" si="433">IF(OR(L9028="TROP CHER ALL IN", L9028="TROP CHER FOB", L9028="TROP CHER FRET", L9028="REP HORS DELAIS", L9028="PDT NON ADAPTE", L9028="CDE ANNULEE", L9028="AUTRE"),1, "")</f>
        <v/>
      </c>
      <c r="S9028" s="91" t="str">
        <f t="shared" si="432"/>
        <v/>
      </c>
    </row>
    <row r="9029" spans="16:19" x14ac:dyDescent="0.2">
      <c r="P9029" s="134" t="str">
        <f t="shared" si="431"/>
        <v/>
      </c>
      <c r="Q9029" s="91" t="str">
        <f t="shared" si="433"/>
        <v/>
      </c>
      <c r="S9029" s="91" t="str">
        <f t="shared" si="432"/>
        <v/>
      </c>
    </row>
    <row r="9030" spans="16:19" x14ac:dyDescent="0.2">
      <c r="P9030" s="134" t="str">
        <f t="shared" si="431"/>
        <v/>
      </c>
      <c r="Q9030" s="91" t="str">
        <f t="shared" si="433"/>
        <v/>
      </c>
      <c r="S9030" s="91" t="str">
        <f t="shared" si="432"/>
        <v/>
      </c>
    </row>
    <row r="9031" spans="16:19" x14ac:dyDescent="0.2">
      <c r="P9031" s="134" t="str">
        <f t="shared" si="431"/>
        <v/>
      </c>
      <c r="Q9031" s="91" t="str">
        <f t="shared" si="433"/>
        <v/>
      </c>
      <c r="S9031" s="91" t="str">
        <f t="shared" si="432"/>
        <v/>
      </c>
    </row>
    <row r="9032" spans="16:19" x14ac:dyDescent="0.2">
      <c r="P9032" s="134" t="str">
        <f t="shared" si="431"/>
        <v/>
      </c>
      <c r="Q9032" s="91" t="str">
        <f t="shared" si="433"/>
        <v/>
      </c>
      <c r="S9032" s="91" t="str">
        <f t="shared" si="432"/>
        <v/>
      </c>
    </row>
    <row r="9033" spans="16:19" x14ac:dyDescent="0.2">
      <c r="P9033" s="134" t="str">
        <f t="shared" si="431"/>
        <v/>
      </c>
      <c r="Q9033" s="91" t="str">
        <f t="shared" si="433"/>
        <v/>
      </c>
      <c r="S9033" s="91" t="str">
        <f t="shared" si="432"/>
        <v/>
      </c>
    </row>
    <row r="9034" spans="16:19" x14ac:dyDescent="0.2">
      <c r="P9034" s="134" t="str">
        <f t="shared" si="431"/>
        <v/>
      </c>
      <c r="Q9034" s="91" t="str">
        <f t="shared" si="433"/>
        <v/>
      </c>
      <c r="S9034" s="91" t="str">
        <f t="shared" si="432"/>
        <v/>
      </c>
    </row>
    <row r="9035" spans="16:19" x14ac:dyDescent="0.2">
      <c r="P9035" s="134" t="str">
        <f t="shared" si="431"/>
        <v/>
      </c>
      <c r="Q9035" s="91" t="str">
        <f t="shared" si="433"/>
        <v/>
      </c>
      <c r="S9035" s="91" t="str">
        <f t="shared" si="432"/>
        <v/>
      </c>
    </row>
    <row r="9036" spans="16:19" x14ac:dyDescent="0.2">
      <c r="P9036" s="134" t="str">
        <f t="shared" si="431"/>
        <v/>
      </c>
      <c r="Q9036" s="91" t="str">
        <f t="shared" si="433"/>
        <v/>
      </c>
      <c r="S9036" s="91" t="str">
        <f t="shared" si="432"/>
        <v/>
      </c>
    </row>
    <row r="9037" spans="16:19" x14ac:dyDescent="0.2">
      <c r="P9037" s="134" t="str">
        <f t="shared" si="431"/>
        <v/>
      </c>
      <c r="Q9037" s="91" t="str">
        <f t="shared" si="433"/>
        <v/>
      </c>
      <c r="S9037" s="91" t="str">
        <f t="shared" si="432"/>
        <v/>
      </c>
    </row>
    <row r="9038" spans="16:19" x14ac:dyDescent="0.2">
      <c r="P9038" s="134" t="str">
        <f t="shared" si="431"/>
        <v/>
      </c>
      <c r="Q9038" s="91" t="str">
        <f t="shared" si="433"/>
        <v/>
      </c>
      <c r="S9038" s="91" t="str">
        <f t="shared" si="432"/>
        <v/>
      </c>
    </row>
    <row r="9039" spans="16:19" x14ac:dyDescent="0.2">
      <c r="P9039" s="134" t="str">
        <f t="shared" si="431"/>
        <v/>
      </c>
      <c r="Q9039" s="91" t="str">
        <f t="shared" si="433"/>
        <v/>
      </c>
      <c r="S9039" s="91" t="str">
        <f t="shared" si="432"/>
        <v/>
      </c>
    </row>
    <row r="9040" spans="16:19" x14ac:dyDescent="0.2">
      <c r="P9040" s="134" t="str">
        <f t="shared" si="431"/>
        <v/>
      </c>
      <c r="Q9040" s="91" t="str">
        <f t="shared" si="433"/>
        <v/>
      </c>
      <c r="S9040" s="91" t="str">
        <f t="shared" si="432"/>
        <v/>
      </c>
    </row>
    <row r="9041" spans="16:19" x14ac:dyDescent="0.2">
      <c r="P9041" s="134" t="str">
        <f t="shared" si="431"/>
        <v/>
      </c>
      <c r="Q9041" s="91" t="str">
        <f t="shared" si="433"/>
        <v/>
      </c>
      <c r="S9041" s="91" t="str">
        <f t="shared" si="432"/>
        <v/>
      </c>
    </row>
    <row r="9042" spans="16:19" x14ac:dyDescent="0.2">
      <c r="P9042" s="134" t="str">
        <f t="shared" si="431"/>
        <v/>
      </c>
      <c r="Q9042" s="91" t="str">
        <f t="shared" si="433"/>
        <v/>
      </c>
      <c r="S9042" s="91" t="str">
        <f t="shared" si="432"/>
        <v/>
      </c>
    </row>
    <row r="9043" spans="16:19" x14ac:dyDescent="0.2">
      <c r="P9043" s="134" t="str">
        <f t="shared" si="431"/>
        <v/>
      </c>
      <c r="Q9043" s="91" t="str">
        <f t="shared" si="433"/>
        <v/>
      </c>
      <c r="S9043" s="91" t="str">
        <f t="shared" si="432"/>
        <v/>
      </c>
    </row>
    <row r="9044" spans="16:19" x14ac:dyDescent="0.2">
      <c r="P9044" s="134" t="str">
        <f t="shared" si="431"/>
        <v/>
      </c>
      <c r="Q9044" s="91" t="str">
        <f t="shared" si="433"/>
        <v/>
      </c>
      <c r="S9044" s="91" t="str">
        <f t="shared" si="432"/>
        <v/>
      </c>
    </row>
    <row r="9045" spans="16:19" x14ac:dyDescent="0.2">
      <c r="P9045" s="134" t="str">
        <f t="shared" si="431"/>
        <v/>
      </c>
      <c r="Q9045" s="91" t="str">
        <f t="shared" si="433"/>
        <v/>
      </c>
      <c r="S9045" s="91" t="str">
        <f t="shared" si="432"/>
        <v/>
      </c>
    </row>
    <row r="9046" spans="16:19" x14ac:dyDescent="0.2">
      <c r="P9046" s="134" t="str">
        <f t="shared" si="431"/>
        <v/>
      </c>
      <c r="Q9046" s="91" t="str">
        <f t="shared" si="433"/>
        <v/>
      </c>
      <c r="S9046" s="91" t="str">
        <f t="shared" si="432"/>
        <v/>
      </c>
    </row>
    <row r="9047" spans="16:19" x14ac:dyDescent="0.2">
      <c r="P9047" s="134" t="str">
        <f t="shared" si="431"/>
        <v/>
      </c>
      <c r="Q9047" s="91" t="str">
        <f t="shared" si="433"/>
        <v/>
      </c>
      <c r="S9047" s="91" t="str">
        <f t="shared" si="432"/>
        <v/>
      </c>
    </row>
    <row r="9048" spans="16:19" x14ac:dyDescent="0.2">
      <c r="P9048" s="134" t="str">
        <f t="shared" si="431"/>
        <v/>
      </c>
      <c r="Q9048" s="91" t="str">
        <f t="shared" si="433"/>
        <v/>
      </c>
      <c r="S9048" s="91" t="str">
        <f t="shared" si="432"/>
        <v/>
      </c>
    </row>
    <row r="9049" spans="16:19" x14ac:dyDescent="0.2">
      <c r="P9049" s="134" t="str">
        <f t="shared" si="431"/>
        <v/>
      </c>
      <c r="Q9049" s="91" t="str">
        <f t="shared" si="433"/>
        <v/>
      </c>
      <c r="S9049" s="91" t="str">
        <f t="shared" si="432"/>
        <v/>
      </c>
    </row>
    <row r="9050" spans="16:19" x14ac:dyDescent="0.2">
      <c r="P9050" s="134" t="str">
        <f t="shared" si="431"/>
        <v/>
      </c>
      <c r="Q9050" s="91" t="str">
        <f t="shared" si="433"/>
        <v/>
      </c>
      <c r="S9050" s="91" t="str">
        <f t="shared" si="432"/>
        <v/>
      </c>
    </row>
    <row r="9051" spans="16:19" x14ac:dyDescent="0.2">
      <c r="P9051" s="134" t="str">
        <f t="shared" si="431"/>
        <v/>
      </c>
      <c r="Q9051" s="91" t="str">
        <f t="shared" si="433"/>
        <v/>
      </c>
      <c r="S9051" s="91" t="str">
        <f t="shared" si="432"/>
        <v/>
      </c>
    </row>
    <row r="9052" spans="16:19" x14ac:dyDescent="0.2">
      <c r="P9052" s="134" t="str">
        <f t="shared" si="431"/>
        <v/>
      </c>
      <c r="Q9052" s="91" t="str">
        <f t="shared" si="433"/>
        <v/>
      </c>
      <c r="S9052" s="91" t="str">
        <f t="shared" si="432"/>
        <v/>
      </c>
    </row>
    <row r="9053" spans="16:19" x14ac:dyDescent="0.2">
      <c r="P9053" s="134" t="str">
        <f t="shared" si="431"/>
        <v/>
      </c>
      <c r="Q9053" s="91" t="str">
        <f t="shared" si="433"/>
        <v/>
      </c>
      <c r="S9053" s="91" t="str">
        <f t="shared" si="432"/>
        <v/>
      </c>
    </row>
    <row r="9054" spans="16:19" x14ac:dyDescent="0.2">
      <c r="P9054" s="134" t="str">
        <f t="shared" si="431"/>
        <v/>
      </c>
      <c r="Q9054" s="91" t="str">
        <f t="shared" si="433"/>
        <v/>
      </c>
      <c r="S9054" s="91" t="str">
        <f t="shared" si="432"/>
        <v/>
      </c>
    </row>
    <row r="9055" spans="16:19" x14ac:dyDescent="0.2">
      <c r="P9055" s="134" t="str">
        <f t="shared" si="431"/>
        <v/>
      </c>
      <c r="Q9055" s="91" t="str">
        <f t="shared" si="433"/>
        <v/>
      </c>
      <c r="S9055" s="91" t="str">
        <f t="shared" si="432"/>
        <v/>
      </c>
    </row>
    <row r="9056" spans="16:19" x14ac:dyDescent="0.2">
      <c r="P9056" s="134" t="str">
        <f t="shared" si="431"/>
        <v/>
      </c>
      <c r="Q9056" s="91" t="str">
        <f t="shared" si="433"/>
        <v/>
      </c>
      <c r="S9056" s="91" t="str">
        <f t="shared" si="432"/>
        <v/>
      </c>
    </row>
    <row r="9057" spans="16:19" x14ac:dyDescent="0.2">
      <c r="P9057" s="134" t="str">
        <f t="shared" si="431"/>
        <v/>
      </c>
      <c r="Q9057" s="91" t="str">
        <f t="shared" si="433"/>
        <v/>
      </c>
      <c r="S9057" s="91" t="str">
        <f t="shared" si="432"/>
        <v/>
      </c>
    </row>
    <row r="9058" spans="16:19" x14ac:dyDescent="0.2">
      <c r="P9058" s="134" t="str">
        <f t="shared" si="431"/>
        <v/>
      </c>
      <c r="Q9058" s="91" t="str">
        <f t="shared" si="433"/>
        <v/>
      </c>
      <c r="S9058" s="91" t="str">
        <f t="shared" si="432"/>
        <v/>
      </c>
    </row>
    <row r="9059" spans="16:19" x14ac:dyDescent="0.2">
      <c r="P9059" s="134" t="str">
        <f t="shared" si="431"/>
        <v/>
      </c>
      <c r="Q9059" s="91" t="str">
        <f t="shared" si="433"/>
        <v/>
      </c>
      <c r="S9059" s="91" t="str">
        <f t="shared" si="432"/>
        <v/>
      </c>
    </row>
    <row r="9060" spans="16:19" x14ac:dyDescent="0.2">
      <c r="P9060" s="134" t="str">
        <f t="shared" si="431"/>
        <v/>
      </c>
      <c r="Q9060" s="91" t="str">
        <f t="shared" si="433"/>
        <v/>
      </c>
      <c r="S9060" s="91" t="str">
        <f t="shared" si="432"/>
        <v/>
      </c>
    </row>
    <row r="9061" spans="16:19" x14ac:dyDescent="0.2">
      <c r="P9061" s="134" t="str">
        <f t="shared" si="431"/>
        <v/>
      </c>
      <c r="Q9061" s="91" t="str">
        <f t="shared" si="433"/>
        <v/>
      </c>
      <c r="S9061" s="91" t="str">
        <f t="shared" si="432"/>
        <v/>
      </c>
    </row>
    <row r="9062" spans="16:19" x14ac:dyDescent="0.2">
      <c r="P9062" s="134" t="str">
        <f t="shared" si="431"/>
        <v/>
      </c>
      <c r="Q9062" s="91" t="str">
        <f t="shared" si="433"/>
        <v/>
      </c>
      <c r="S9062" s="91" t="str">
        <f t="shared" si="432"/>
        <v/>
      </c>
    </row>
    <row r="9063" spans="16:19" x14ac:dyDescent="0.2">
      <c r="P9063" s="134" t="str">
        <f t="shared" si="431"/>
        <v/>
      </c>
      <c r="Q9063" s="91" t="str">
        <f t="shared" si="433"/>
        <v/>
      </c>
      <c r="S9063" s="91" t="str">
        <f t="shared" si="432"/>
        <v/>
      </c>
    </row>
    <row r="9064" spans="16:19" x14ac:dyDescent="0.2">
      <c r="P9064" s="134" t="str">
        <f t="shared" si="431"/>
        <v/>
      </c>
      <c r="Q9064" s="91" t="str">
        <f t="shared" si="433"/>
        <v/>
      </c>
      <c r="S9064" s="91" t="str">
        <f t="shared" si="432"/>
        <v/>
      </c>
    </row>
    <row r="9065" spans="16:19" x14ac:dyDescent="0.2">
      <c r="P9065" s="134" t="str">
        <f t="shared" si="431"/>
        <v/>
      </c>
      <c r="Q9065" s="91" t="str">
        <f t="shared" si="433"/>
        <v/>
      </c>
      <c r="S9065" s="91" t="str">
        <f t="shared" si="432"/>
        <v/>
      </c>
    </row>
    <row r="9066" spans="16:19" x14ac:dyDescent="0.2">
      <c r="P9066" s="134" t="str">
        <f t="shared" si="431"/>
        <v/>
      </c>
      <c r="Q9066" s="91" t="str">
        <f t="shared" si="433"/>
        <v/>
      </c>
      <c r="S9066" s="91" t="str">
        <f t="shared" si="432"/>
        <v/>
      </c>
    </row>
    <row r="9067" spans="16:19" x14ac:dyDescent="0.2">
      <c r="P9067" s="134" t="str">
        <f t="shared" si="431"/>
        <v/>
      </c>
      <c r="Q9067" s="91" t="str">
        <f t="shared" si="433"/>
        <v/>
      </c>
      <c r="S9067" s="91" t="str">
        <f t="shared" si="432"/>
        <v/>
      </c>
    </row>
    <row r="9068" spans="16:19" x14ac:dyDescent="0.2">
      <c r="P9068" s="134" t="str">
        <f t="shared" si="431"/>
        <v/>
      </c>
      <c r="Q9068" s="91" t="str">
        <f t="shared" si="433"/>
        <v/>
      </c>
      <c r="S9068" s="91" t="str">
        <f t="shared" si="432"/>
        <v/>
      </c>
    </row>
    <row r="9069" spans="16:19" x14ac:dyDescent="0.2">
      <c r="P9069" s="134" t="str">
        <f t="shared" si="431"/>
        <v/>
      </c>
      <c r="Q9069" s="91" t="str">
        <f t="shared" si="433"/>
        <v/>
      </c>
      <c r="S9069" s="91" t="str">
        <f t="shared" si="432"/>
        <v/>
      </c>
    </row>
    <row r="9070" spans="16:19" x14ac:dyDescent="0.2">
      <c r="P9070" s="134" t="str">
        <f t="shared" si="431"/>
        <v/>
      </c>
      <c r="Q9070" s="91" t="str">
        <f t="shared" si="433"/>
        <v/>
      </c>
      <c r="S9070" s="91" t="str">
        <f t="shared" si="432"/>
        <v/>
      </c>
    </row>
    <row r="9071" spans="16:19" x14ac:dyDescent="0.2">
      <c r="P9071" s="134" t="str">
        <f t="shared" si="431"/>
        <v/>
      </c>
      <c r="Q9071" s="91" t="str">
        <f t="shared" si="433"/>
        <v/>
      </c>
      <c r="S9071" s="91" t="str">
        <f t="shared" si="432"/>
        <v/>
      </c>
    </row>
    <row r="9072" spans="16:19" x14ac:dyDescent="0.2">
      <c r="P9072" s="134" t="str">
        <f t="shared" si="431"/>
        <v/>
      </c>
      <c r="Q9072" s="91" t="str">
        <f t="shared" si="433"/>
        <v/>
      </c>
      <c r="S9072" s="91" t="str">
        <f t="shared" si="432"/>
        <v/>
      </c>
    </row>
    <row r="9073" spans="16:19" x14ac:dyDescent="0.2">
      <c r="P9073" s="134" t="str">
        <f t="shared" si="431"/>
        <v/>
      </c>
      <c r="Q9073" s="91" t="str">
        <f t="shared" si="433"/>
        <v/>
      </c>
      <c r="S9073" s="91" t="str">
        <f t="shared" si="432"/>
        <v/>
      </c>
    </row>
    <row r="9074" spans="16:19" x14ac:dyDescent="0.2">
      <c r="P9074" s="134" t="str">
        <f t="shared" si="431"/>
        <v/>
      </c>
      <c r="Q9074" s="91" t="str">
        <f t="shared" si="433"/>
        <v/>
      </c>
      <c r="S9074" s="91" t="str">
        <f t="shared" si="432"/>
        <v/>
      </c>
    </row>
    <row r="9075" spans="16:19" x14ac:dyDescent="0.2">
      <c r="P9075" s="134" t="str">
        <f t="shared" si="431"/>
        <v/>
      </c>
      <c r="Q9075" s="91" t="str">
        <f t="shared" si="433"/>
        <v/>
      </c>
      <c r="S9075" s="91" t="str">
        <f t="shared" si="432"/>
        <v/>
      </c>
    </row>
    <row r="9076" spans="16:19" x14ac:dyDescent="0.2">
      <c r="P9076" s="134" t="str">
        <f t="shared" si="431"/>
        <v/>
      </c>
      <c r="Q9076" s="91" t="str">
        <f t="shared" si="433"/>
        <v/>
      </c>
      <c r="S9076" s="91" t="str">
        <f t="shared" si="432"/>
        <v/>
      </c>
    </row>
    <row r="9077" spans="16:19" x14ac:dyDescent="0.2">
      <c r="P9077" s="134" t="str">
        <f t="shared" si="431"/>
        <v/>
      </c>
      <c r="Q9077" s="91" t="str">
        <f t="shared" si="433"/>
        <v/>
      </c>
      <c r="S9077" s="91" t="str">
        <f t="shared" si="432"/>
        <v/>
      </c>
    </row>
    <row r="9078" spans="16:19" x14ac:dyDescent="0.2">
      <c r="P9078" s="134" t="str">
        <f t="shared" si="431"/>
        <v/>
      </c>
      <c r="Q9078" s="91" t="str">
        <f t="shared" si="433"/>
        <v/>
      </c>
      <c r="S9078" s="91" t="str">
        <f t="shared" si="432"/>
        <v/>
      </c>
    </row>
    <row r="9079" spans="16:19" x14ac:dyDescent="0.2">
      <c r="P9079" s="134" t="str">
        <f t="shared" si="431"/>
        <v/>
      </c>
      <c r="Q9079" s="91" t="str">
        <f t="shared" si="433"/>
        <v/>
      </c>
      <c r="S9079" s="91" t="str">
        <f t="shared" si="432"/>
        <v/>
      </c>
    </row>
    <row r="9080" spans="16:19" x14ac:dyDescent="0.2">
      <c r="P9080" s="134" t="str">
        <f t="shared" si="431"/>
        <v/>
      </c>
      <c r="Q9080" s="91" t="str">
        <f t="shared" si="433"/>
        <v/>
      </c>
      <c r="S9080" s="91" t="str">
        <f t="shared" si="432"/>
        <v/>
      </c>
    </row>
    <row r="9081" spans="16:19" x14ac:dyDescent="0.2">
      <c r="P9081" s="134" t="str">
        <f t="shared" si="431"/>
        <v/>
      </c>
      <c r="Q9081" s="91" t="str">
        <f t="shared" si="433"/>
        <v/>
      </c>
      <c r="S9081" s="91" t="str">
        <f t="shared" si="432"/>
        <v/>
      </c>
    </row>
    <row r="9082" spans="16:19" x14ac:dyDescent="0.2">
      <c r="P9082" s="134" t="str">
        <f t="shared" si="431"/>
        <v/>
      </c>
      <c r="Q9082" s="91" t="str">
        <f t="shared" si="433"/>
        <v/>
      </c>
      <c r="S9082" s="91" t="str">
        <f t="shared" si="432"/>
        <v/>
      </c>
    </row>
    <row r="9083" spans="16:19" x14ac:dyDescent="0.2">
      <c r="P9083" s="134" t="str">
        <f t="shared" si="431"/>
        <v/>
      </c>
      <c r="Q9083" s="91" t="str">
        <f t="shared" si="433"/>
        <v/>
      </c>
      <c r="S9083" s="91" t="str">
        <f t="shared" si="432"/>
        <v/>
      </c>
    </row>
    <row r="9084" spans="16:19" x14ac:dyDescent="0.2">
      <c r="P9084" s="134" t="str">
        <f t="shared" si="431"/>
        <v/>
      </c>
      <c r="Q9084" s="91" t="str">
        <f t="shared" si="433"/>
        <v/>
      </c>
      <c r="S9084" s="91" t="str">
        <f t="shared" si="432"/>
        <v/>
      </c>
    </row>
    <row r="9085" spans="16:19" x14ac:dyDescent="0.2">
      <c r="P9085" s="134" t="str">
        <f t="shared" si="431"/>
        <v/>
      </c>
      <c r="Q9085" s="91" t="str">
        <f t="shared" si="433"/>
        <v/>
      </c>
      <c r="S9085" s="91" t="str">
        <f t="shared" si="432"/>
        <v/>
      </c>
    </row>
    <row r="9086" spans="16:19" x14ac:dyDescent="0.2">
      <c r="P9086" s="134" t="str">
        <f t="shared" si="431"/>
        <v/>
      </c>
      <c r="Q9086" s="91" t="str">
        <f t="shared" si="433"/>
        <v/>
      </c>
      <c r="S9086" s="91" t="str">
        <f t="shared" si="432"/>
        <v/>
      </c>
    </row>
    <row r="9087" spans="16:19" x14ac:dyDescent="0.2">
      <c r="P9087" s="134" t="str">
        <f t="shared" si="431"/>
        <v/>
      </c>
      <c r="Q9087" s="91" t="str">
        <f t="shared" si="433"/>
        <v/>
      </c>
      <c r="S9087" s="91" t="str">
        <f t="shared" si="432"/>
        <v/>
      </c>
    </row>
    <row r="9088" spans="16:19" x14ac:dyDescent="0.2">
      <c r="P9088" s="134" t="str">
        <f t="shared" si="431"/>
        <v/>
      </c>
      <c r="Q9088" s="91" t="str">
        <f t="shared" si="433"/>
        <v/>
      </c>
      <c r="S9088" s="91" t="str">
        <f t="shared" si="432"/>
        <v/>
      </c>
    </row>
    <row r="9089" spans="16:19" x14ac:dyDescent="0.2">
      <c r="P9089" s="134" t="str">
        <f t="shared" si="431"/>
        <v/>
      </c>
      <c r="Q9089" s="91" t="str">
        <f t="shared" si="433"/>
        <v/>
      </c>
      <c r="S9089" s="91" t="str">
        <f t="shared" si="432"/>
        <v/>
      </c>
    </row>
    <row r="9090" spans="16:19" x14ac:dyDescent="0.2">
      <c r="P9090" s="134" t="str">
        <f t="shared" si="431"/>
        <v/>
      </c>
      <c r="Q9090" s="91" t="str">
        <f t="shared" si="433"/>
        <v/>
      </c>
      <c r="S9090" s="91" t="str">
        <f t="shared" si="432"/>
        <v/>
      </c>
    </row>
    <row r="9091" spans="16:19" x14ac:dyDescent="0.2">
      <c r="P9091" s="134" t="str">
        <f t="shared" ref="P9091:P9154" si="434">IF(A9091="","",1)</f>
        <v/>
      </c>
      <c r="Q9091" s="91" t="str">
        <f t="shared" si="433"/>
        <v/>
      </c>
      <c r="S9091" s="91" t="str">
        <f t="shared" ref="S9091:S9154" si="435">IF(T9091="AGENT",2,"")&amp;IF(T9091="CLIENT",1,"")</f>
        <v/>
      </c>
    </row>
    <row r="9092" spans="16:19" x14ac:dyDescent="0.2">
      <c r="P9092" s="134" t="str">
        <f t="shared" si="434"/>
        <v/>
      </c>
      <c r="Q9092" s="91" t="str">
        <f t="shared" ref="Q9092:Q9155" si="436">IF(OR(L9092="TROP CHER ALL IN", L9092="TROP CHER FOB", L9092="TROP CHER FRET", L9092="REP HORS DELAIS", L9092="PDT NON ADAPTE", L9092="CDE ANNULEE", L9092="AUTRE"),1, "")</f>
        <v/>
      </c>
      <c r="S9092" s="91" t="str">
        <f t="shared" si="435"/>
        <v/>
      </c>
    </row>
    <row r="9093" spans="16:19" x14ac:dyDescent="0.2">
      <c r="P9093" s="134" t="str">
        <f t="shared" si="434"/>
        <v/>
      </c>
      <c r="Q9093" s="91" t="str">
        <f t="shared" si="436"/>
        <v/>
      </c>
      <c r="S9093" s="91" t="str">
        <f t="shared" si="435"/>
        <v/>
      </c>
    </row>
    <row r="9094" spans="16:19" x14ac:dyDescent="0.2">
      <c r="P9094" s="134" t="str">
        <f t="shared" si="434"/>
        <v/>
      </c>
      <c r="Q9094" s="91" t="str">
        <f t="shared" si="436"/>
        <v/>
      </c>
      <c r="S9094" s="91" t="str">
        <f t="shared" si="435"/>
        <v/>
      </c>
    </row>
    <row r="9095" spans="16:19" x14ac:dyDescent="0.2">
      <c r="P9095" s="134" t="str">
        <f t="shared" si="434"/>
        <v/>
      </c>
      <c r="Q9095" s="91" t="str">
        <f t="shared" si="436"/>
        <v/>
      </c>
      <c r="S9095" s="91" t="str">
        <f t="shared" si="435"/>
        <v/>
      </c>
    </row>
    <row r="9096" spans="16:19" x14ac:dyDescent="0.2">
      <c r="P9096" s="134" t="str">
        <f t="shared" si="434"/>
        <v/>
      </c>
      <c r="Q9096" s="91" t="str">
        <f t="shared" si="436"/>
        <v/>
      </c>
      <c r="S9096" s="91" t="str">
        <f t="shared" si="435"/>
        <v/>
      </c>
    </row>
    <row r="9097" spans="16:19" x14ac:dyDescent="0.2">
      <c r="P9097" s="134" t="str">
        <f t="shared" si="434"/>
        <v/>
      </c>
      <c r="Q9097" s="91" t="str">
        <f t="shared" si="436"/>
        <v/>
      </c>
      <c r="S9097" s="91" t="str">
        <f t="shared" si="435"/>
        <v/>
      </c>
    </row>
    <row r="9098" spans="16:19" x14ac:dyDescent="0.2">
      <c r="P9098" s="134" t="str">
        <f t="shared" si="434"/>
        <v/>
      </c>
      <c r="Q9098" s="91" t="str">
        <f t="shared" si="436"/>
        <v/>
      </c>
      <c r="S9098" s="91" t="str">
        <f t="shared" si="435"/>
        <v/>
      </c>
    </row>
    <row r="9099" spans="16:19" x14ac:dyDescent="0.2">
      <c r="P9099" s="134" t="str">
        <f t="shared" si="434"/>
        <v/>
      </c>
      <c r="Q9099" s="91" t="str">
        <f t="shared" si="436"/>
        <v/>
      </c>
      <c r="S9099" s="91" t="str">
        <f t="shared" si="435"/>
        <v/>
      </c>
    </row>
    <row r="9100" spans="16:19" x14ac:dyDescent="0.2">
      <c r="P9100" s="134" t="str">
        <f t="shared" si="434"/>
        <v/>
      </c>
      <c r="Q9100" s="91" t="str">
        <f t="shared" si="436"/>
        <v/>
      </c>
      <c r="S9100" s="91" t="str">
        <f t="shared" si="435"/>
        <v/>
      </c>
    </row>
    <row r="9101" spans="16:19" x14ac:dyDescent="0.2">
      <c r="P9101" s="134" t="str">
        <f t="shared" si="434"/>
        <v/>
      </c>
      <c r="Q9101" s="91" t="str">
        <f t="shared" si="436"/>
        <v/>
      </c>
      <c r="S9101" s="91" t="str">
        <f t="shared" si="435"/>
        <v/>
      </c>
    </row>
    <row r="9102" spans="16:19" x14ac:dyDescent="0.2">
      <c r="P9102" s="134" t="str">
        <f t="shared" si="434"/>
        <v/>
      </c>
      <c r="Q9102" s="91" t="str">
        <f t="shared" si="436"/>
        <v/>
      </c>
      <c r="S9102" s="91" t="str">
        <f t="shared" si="435"/>
        <v/>
      </c>
    </row>
    <row r="9103" spans="16:19" x14ac:dyDescent="0.2">
      <c r="P9103" s="134" t="str">
        <f t="shared" si="434"/>
        <v/>
      </c>
      <c r="Q9103" s="91" t="str">
        <f t="shared" si="436"/>
        <v/>
      </c>
      <c r="S9103" s="91" t="str">
        <f t="shared" si="435"/>
        <v/>
      </c>
    </row>
    <row r="9104" spans="16:19" x14ac:dyDescent="0.2">
      <c r="P9104" s="134" t="str">
        <f t="shared" si="434"/>
        <v/>
      </c>
      <c r="Q9104" s="91" t="str">
        <f t="shared" si="436"/>
        <v/>
      </c>
      <c r="S9104" s="91" t="str">
        <f t="shared" si="435"/>
        <v/>
      </c>
    </row>
    <row r="9105" spans="16:19" x14ac:dyDescent="0.2">
      <c r="P9105" s="134" t="str">
        <f t="shared" si="434"/>
        <v/>
      </c>
      <c r="Q9105" s="91" t="str">
        <f t="shared" si="436"/>
        <v/>
      </c>
      <c r="S9105" s="91" t="str">
        <f t="shared" si="435"/>
        <v/>
      </c>
    </row>
    <row r="9106" spans="16:19" x14ac:dyDescent="0.2">
      <c r="P9106" s="134" t="str">
        <f t="shared" si="434"/>
        <v/>
      </c>
      <c r="Q9106" s="91" t="str">
        <f t="shared" si="436"/>
        <v/>
      </c>
      <c r="S9106" s="91" t="str">
        <f t="shared" si="435"/>
        <v/>
      </c>
    </row>
    <row r="9107" spans="16:19" x14ac:dyDescent="0.2">
      <c r="P9107" s="134" t="str">
        <f t="shared" si="434"/>
        <v/>
      </c>
      <c r="Q9107" s="91" t="str">
        <f t="shared" si="436"/>
        <v/>
      </c>
      <c r="S9107" s="91" t="str">
        <f t="shared" si="435"/>
        <v/>
      </c>
    </row>
    <row r="9108" spans="16:19" x14ac:dyDescent="0.2">
      <c r="P9108" s="134" t="str">
        <f t="shared" si="434"/>
        <v/>
      </c>
      <c r="Q9108" s="91" t="str">
        <f t="shared" si="436"/>
        <v/>
      </c>
      <c r="S9108" s="91" t="str">
        <f t="shared" si="435"/>
        <v/>
      </c>
    </row>
    <row r="9109" spans="16:19" x14ac:dyDescent="0.2">
      <c r="P9109" s="134" t="str">
        <f t="shared" si="434"/>
        <v/>
      </c>
      <c r="Q9109" s="91" t="str">
        <f t="shared" si="436"/>
        <v/>
      </c>
      <c r="S9109" s="91" t="str">
        <f t="shared" si="435"/>
        <v/>
      </c>
    </row>
    <row r="9110" spans="16:19" x14ac:dyDescent="0.2">
      <c r="P9110" s="134" t="str">
        <f t="shared" si="434"/>
        <v/>
      </c>
      <c r="Q9110" s="91" t="str">
        <f t="shared" si="436"/>
        <v/>
      </c>
      <c r="S9110" s="91" t="str">
        <f t="shared" si="435"/>
        <v/>
      </c>
    </row>
    <row r="9111" spans="16:19" x14ac:dyDescent="0.2">
      <c r="P9111" s="134" t="str">
        <f t="shared" si="434"/>
        <v/>
      </c>
      <c r="Q9111" s="91" t="str">
        <f t="shared" si="436"/>
        <v/>
      </c>
      <c r="S9111" s="91" t="str">
        <f t="shared" si="435"/>
        <v/>
      </c>
    </row>
    <row r="9112" spans="16:19" x14ac:dyDescent="0.2">
      <c r="P9112" s="134" t="str">
        <f t="shared" si="434"/>
        <v/>
      </c>
      <c r="Q9112" s="91" t="str">
        <f t="shared" si="436"/>
        <v/>
      </c>
      <c r="S9112" s="91" t="str">
        <f t="shared" si="435"/>
        <v/>
      </c>
    </row>
    <row r="9113" spans="16:19" x14ac:dyDescent="0.2">
      <c r="P9113" s="134" t="str">
        <f t="shared" si="434"/>
        <v/>
      </c>
      <c r="Q9113" s="91" t="str">
        <f t="shared" si="436"/>
        <v/>
      </c>
      <c r="S9113" s="91" t="str">
        <f t="shared" si="435"/>
        <v/>
      </c>
    </row>
    <row r="9114" spans="16:19" x14ac:dyDescent="0.2">
      <c r="P9114" s="134" t="str">
        <f t="shared" si="434"/>
        <v/>
      </c>
      <c r="Q9114" s="91" t="str">
        <f t="shared" si="436"/>
        <v/>
      </c>
      <c r="S9114" s="91" t="str">
        <f t="shared" si="435"/>
        <v/>
      </c>
    </row>
    <row r="9115" spans="16:19" x14ac:dyDescent="0.2">
      <c r="P9115" s="134" t="str">
        <f t="shared" si="434"/>
        <v/>
      </c>
      <c r="Q9115" s="91" t="str">
        <f t="shared" si="436"/>
        <v/>
      </c>
      <c r="S9115" s="91" t="str">
        <f t="shared" si="435"/>
        <v/>
      </c>
    </row>
    <row r="9116" spans="16:19" x14ac:dyDescent="0.2">
      <c r="P9116" s="134" t="str">
        <f t="shared" si="434"/>
        <v/>
      </c>
      <c r="Q9116" s="91" t="str">
        <f t="shared" si="436"/>
        <v/>
      </c>
      <c r="S9116" s="91" t="str">
        <f t="shared" si="435"/>
        <v/>
      </c>
    </row>
    <row r="9117" spans="16:19" x14ac:dyDescent="0.2">
      <c r="P9117" s="134" t="str">
        <f t="shared" si="434"/>
        <v/>
      </c>
      <c r="Q9117" s="91" t="str">
        <f t="shared" si="436"/>
        <v/>
      </c>
      <c r="S9117" s="91" t="str">
        <f t="shared" si="435"/>
        <v/>
      </c>
    </row>
    <row r="9118" spans="16:19" x14ac:dyDescent="0.2">
      <c r="P9118" s="134" t="str">
        <f t="shared" si="434"/>
        <v/>
      </c>
      <c r="Q9118" s="91" t="str">
        <f t="shared" si="436"/>
        <v/>
      </c>
      <c r="S9118" s="91" t="str">
        <f t="shared" si="435"/>
        <v/>
      </c>
    </row>
    <row r="9119" spans="16:19" x14ac:dyDescent="0.2">
      <c r="P9119" s="134" t="str">
        <f t="shared" si="434"/>
        <v/>
      </c>
      <c r="Q9119" s="91" t="str">
        <f t="shared" si="436"/>
        <v/>
      </c>
      <c r="S9119" s="91" t="str">
        <f t="shared" si="435"/>
        <v/>
      </c>
    </row>
    <row r="9120" spans="16:19" x14ac:dyDescent="0.2">
      <c r="P9120" s="134" t="str">
        <f t="shared" si="434"/>
        <v/>
      </c>
      <c r="Q9120" s="91" t="str">
        <f t="shared" si="436"/>
        <v/>
      </c>
      <c r="S9120" s="91" t="str">
        <f t="shared" si="435"/>
        <v/>
      </c>
    </row>
    <row r="9121" spans="16:19" x14ac:dyDescent="0.2">
      <c r="P9121" s="134" t="str">
        <f t="shared" si="434"/>
        <v/>
      </c>
      <c r="Q9121" s="91" t="str">
        <f t="shared" si="436"/>
        <v/>
      </c>
      <c r="S9121" s="91" t="str">
        <f t="shared" si="435"/>
        <v/>
      </c>
    </row>
    <row r="9122" spans="16:19" x14ac:dyDescent="0.2">
      <c r="P9122" s="134" t="str">
        <f t="shared" si="434"/>
        <v/>
      </c>
      <c r="Q9122" s="91" t="str">
        <f t="shared" si="436"/>
        <v/>
      </c>
      <c r="S9122" s="91" t="str">
        <f t="shared" si="435"/>
        <v/>
      </c>
    </row>
    <row r="9123" spans="16:19" x14ac:dyDescent="0.2">
      <c r="P9123" s="134" t="str">
        <f t="shared" si="434"/>
        <v/>
      </c>
      <c r="Q9123" s="91" t="str">
        <f t="shared" si="436"/>
        <v/>
      </c>
      <c r="S9123" s="91" t="str">
        <f t="shared" si="435"/>
        <v/>
      </c>
    </row>
    <row r="9124" spans="16:19" x14ac:dyDescent="0.2">
      <c r="P9124" s="134" t="str">
        <f t="shared" si="434"/>
        <v/>
      </c>
      <c r="Q9124" s="91" t="str">
        <f t="shared" si="436"/>
        <v/>
      </c>
      <c r="S9124" s="91" t="str">
        <f t="shared" si="435"/>
        <v/>
      </c>
    </row>
    <row r="9125" spans="16:19" x14ac:dyDescent="0.2">
      <c r="P9125" s="134" t="str">
        <f t="shared" si="434"/>
        <v/>
      </c>
      <c r="Q9125" s="91" t="str">
        <f t="shared" si="436"/>
        <v/>
      </c>
      <c r="S9125" s="91" t="str">
        <f t="shared" si="435"/>
        <v/>
      </c>
    </row>
    <row r="9126" spans="16:19" x14ac:dyDescent="0.2">
      <c r="P9126" s="134" t="str">
        <f t="shared" si="434"/>
        <v/>
      </c>
      <c r="Q9126" s="91" t="str">
        <f t="shared" si="436"/>
        <v/>
      </c>
      <c r="S9126" s="91" t="str">
        <f t="shared" si="435"/>
        <v/>
      </c>
    </row>
    <row r="9127" spans="16:19" x14ac:dyDescent="0.2">
      <c r="P9127" s="134" t="str">
        <f t="shared" si="434"/>
        <v/>
      </c>
      <c r="Q9127" s="91" t="str">
        <f t="shared" si="436"/>
        <v/>
      </c>
      <c r="S9127" s="91" t="str">
        <f t="shared" si="435"/>
        <v/>
      </c>
    </row>
    <row r="9128" spans="16:19" x14ac:dyDescent="0.2">
      <c r="P9128" s="134" t="str">
        <f t="shared" si="434"/>
        <v/>
      </c>
      <c r="Q9128" s="91" t="str">
        <f t="shared" si="436"/>
        <v/>
      </c>
      <c r="S9128" s="91" t="str">
        <f t="shared" si="435"/>
        <v/>
      </c>
    </row>
    <row r="9129" spans="16:19" x14ac:dyDescent="0.2">
      <c r="P9129" s="134" t="str">
        <f t="shared" si="434"/>
        <v/>
      </c>
      <c r="Q9129" s="91" t="str">
        <f t="shared" si="436"/>
        <v/>
      </c>
      <c r="S9129" s="91" t="str">
        <f t="shared" si="435"/>
        <v/>
      </c>
    </row>
    <row r="9130" spans="16:19" x14ac:dyDescent="0.2">
      <c r="P9130" s="134" t="str">
        <f t="shared" si="434"/>
        <v/>
      </c>
      <c r="Q9130" s="91" t="str">
        <f t="shared" si="436"/>
        <v/>
      </c>
      <c r="S9130" s="91" t="str">
        <f t="shared" si="435"/>
        <v/>
      </c>
    </row>
    <row r="9131" spans="16:19" x14ac:dyDescent="0.2">
      <c r="P9131" s="134" t="str">
        <f t="shared" si="434"/>
        <v/>
      </c>
      <c r="Q9131" s="91" t="str">
        <f t="shared" si="436"/>
        <v/>
      </c>
      <c r="S9131" s="91" t="str">
        <f t="shared" si="435"/>
        <v/>
      </c>
    </row>
    <row r="9132" spans="16:19" x14ac:dyDescent="0.2">
      <c r="P9132" s="134" t="str">
        <f t="shared" si="434"/>
        <v/>
      </c>
      <c r="Q9132" s="91" t="str">
        <f t="shared" si="436"/>
        <v/>
      </c>
      <c r="S9132" s="91" t="str">
        <f t="shared" si="435"/>
        <v/>
      </c>
    </row>
    <row r="9133" spans="16:19" x14ac:dyDescent="0.2">
      <c r="P9133" s="134" t="str">
        <f t="shared" si="434"/>
        <v/>
      </c>
      <c r="Q9133" s="91" t="str">
        <f t="shared" si="436"/>
        <v/>
      </c>
      <c r="S9133" s="91" t="str">
        <f t="shared" si="435"/>
        <v/>
      </c>
    </row>
    <row r="9134" spans="16:19" x14ac:dyDescent="0.2">
      <c r="P9134" s="134" t="str">
        <f t="shared" si="434"/>
        <v/>
      </c>
      <c r="Q9134" s="91" t="str">
        <f t="shared" si="436"/>
        <v/>
      </c>
      <c r="S9134" s="91" t="str">
        <f t="shared" si="435"/>
        <v/>
      </c>
    </row>
    <row r="9135" spans="16:19" x14ac:dyDescent="0.2">
      <c r="P9135" s="134" t="str">
        <f t="shared" si="434"/>
        <v/>
      </c>
      <c r="Q9135" s="91" t="str">
        <f t="shared" si="436"/>
        <v/>
      </c>
      <c r="S9135" s="91" t="str">
        <f t="shared" si="435"/>
        <v/>
      </c>
    </row>
    <row r="9136" spans="16:19" x14ac:dyDescent="0.2">
      <c r="P9136" s="134" t="str">
        <f t="shared" si="434"/>
        <v/>
      </c>
      <c r="Q9136" s="91" t="str">
        <f t="shared" si="436"/>
        <v/>
      </c>
      <c r="S9136" s="91" t="str">
        <f t="shared" si="435"/>
        <v/>
      </c>
    </row>
    <row r="9137" spans="16:19" x14ac:dyDescent="0.2">
      <c r="P9137" s="134" t="str">
        <f t="shared" si="434"/>
        <v/>
      </c>
      <c r="Q9137" s="91" t="str">
        <f t="shared" si="436"/>
        <v/>
      </c>
      <c r="S9137" s="91" t="str">
        <f t="shared" si="435"/>
        <v/>
      </c>
    </row>
    <row r="9138" spans="16:19" x14ac:dyDescent="0.2">
      <c r="P9138" s="134" t="str">
        <f t="shared" si="434"/>
        <v/>
      </c>
      <c r="Q9138" s="91" t="str">
        <f t="shared" si="436"/>
        <v/>
      </c>
      <c r="S9138" s="91" t="str">
        <f t="shared" si="435"/>
        <v/>
      </c>
    </row>
    <row r="9139" spans="16:19" x14ac:dyDescent="0.2">
      <c r="P9139" s="134" t="str">
        <f t="shared" si="434"/>
        <v/>
      </c>
      <c r="Q9139" s="91" t="str">
        <f t="shared" si="436"/>
        <v/>
      </c>
      <c r="S9139" s="91" t="str">
        <f t="shared" si="435"/>
        <v/>
      </c>
    </row>
    <row r="9140" spans="16:19" x14ac:dyDescent="0.2">
      <c r="P9140" s="134" t="str">
        <f t="shared" si="434"/>
        <v/>
      </c>
      <c r="Q9140" s="91" t="str">
        <f t="shared" si="436"/>
        <v/>
      </c>
      <c r="S9140" s="91" t="str">
        <f t="shared" si="435"/>
        <v/>
      </c>
    </row>
    <row r="9141" spans="16:19" x14ac:dyDescent="0.2">
      <c r="P9141" s="134" t="str">
        <f t="shared" si="434"/>
        <v/>
      </c>
      <c r="Q9141" s="91" t="str">
        <f t="shared" si="436"/>
        <v/>
      </c>
      <c r="S9141" s="91" t="str">
        <f t="shared" si="435"/>
        <v/>
      </c>
    </row>
    <row r="9142" spans="16:19" x14ac:dyDescent="0.2">
      <c r="P9142" s="134" t="str">
        <f t="shared" si="434"/>
        <v/>
      </c>
      <c r="Q9142" s="91" t="str">
        <f t="shared" si="436"/>
        <v/>
      </c>
      <c r="S9142" s="91" t="str">
        <f t="shared" si="435"/>
        <v/>
      </c>
    </row>
    <row r="9143" spans="16:19" x14ac:dyDescent="0.2">
      <c r="P9143" s="134" t="str">
        <f t="shared" si="434"/>
        <v/>
      </c>
      <c r="Q9143" s="91" t="str">
        <f t="shared" si="436"/>
        <v/>
      </c>
      <c r="S9143" s="91" t="str">
        <f t="shared" si="435"/>
        <v/>
      </c>
    </row>
    <row r="9144" spans="16:19" x14ac:dyDescent="0.2">
      <c r="P9144" s="134" t="str">
        <f t="shared" si="434"/>
        <v/>
      </c>
      <c r="Q9144" s="91" t="str">
        <f t="shared" si="436"/>
        <v/>
      </c>
      <c r="S9144" s="91" t="str">
        <f t="shared" si="435"/>
        <v/>
      </c>
    </row>
    <row r="9145" spans="16:19" x14ac:dyDescent="0.2">
      <c r="P9145" s="134" t="str">
        <f t="shared" si="434"/>
        <v/>
      </c>
      <c r="Q9145" s="91" t="str">
        <f t="shared" si="436"/>
        <v/>
      </c>
      <c r="S9145" s="91" t="str">
        <f t="shared" si="435"/>
        <v/>
      </c>
    </row>
    <row r="9146" spans="16:19" x14ac:dyDescent="0.2">
      <c r="P9146" s="134" t="str">
        <f t="shared" si="434"/>
        <v/>
      </c>
      <c r="Q9146" s="91" t="str">
        <f t="shared" si="436"/>
        <v/>
      </c>
      <c r="S9146" s="91" t="str">
        <f t="shared" si="435"/>
        <v/>
      </c>
    </row>
    <row r="9147" spans="16:19" x14ac:dyDescent="0.2">
      <c r="P9147" s="134" t="str">
        <f t="shared" si="434"/>
        <v/>
      </c>
      <c r="Q9147" s="91" t="str">
        <f t="shared" si="436"/>
        <v/>
      </c>
      <c r="S9147" s="91" t="str">
        <f t="shared" si="435"/>
        <v/>
      </c>
    </row>
    <row r="9148" spans="16:19" x14ac:dyDescent="0.2">
      <c r="P9148" s="134" t="str">
        <f t="shared" si="434"/>
        <v/>
      </c>
      <c r="Q9148" s="91" t="str">
        <f t="shared" si="436"/>
        <v/>
      </c>
      <c r="S9148" s="91" t="str">
        <f t="shared" si="435"/>
        <v/>
      </c>
    </row>
    <row r="9149" spans="16:19" x14ac:dyDescent="0.2">
      <c r="P9149" s="134" t="str">
        <f t="shared" si="434"/>
        <v/>
      </c>
      <c r="Q9149" s="91" t="str">
        <f t="shared" si="436"/>
        <v/>
      </c>
      <c r="S9149" s="91" t="str">
        <f t="shared" si="435"/>
        <v/>
      </c>
    </row>
    <row r="9150" spans="16:19" x14ac:dyDescent="0.2">
      <c r="P9150" s="134" t="str">
        <f t="shared" si="434"/>
        <v/>
      </c>
      <c r="Q9150" s="91" t="str">
        <f t="shared" si="436"/>
        <v/>
      </c>
      <c r="S9150" s="91" t="str">
        <f t="shared" si="435"/>
        <v/>
      </c>
    </row>
    <row r="9151" spans="16:19" x14ac:dyDescent="0.2">
      <c r="P9151" s="134" t="str">
        <f t="shared" si="434"/>
        <v/>
      </c>
      <c r="Q9151" s="91" t="str">
        <f t="shared" si="436"/>
        <v/>
      </c>
      <c r="S9151" s="91" t="str">
        <f t="shared" si="435"/>
        <v/>
      </c>
    </row>
    <row r="9152" spans="16:19" x14ac:dyDescent="0.2">
      <c r="P9152" s="134" t="str">
        <f t="shared" si="434"/>
        <v/>
      </c>
      <c r="Q9152" s="91" t="str">
        <f t="shared" si="436"/>
        <v/>
      </c>
      <c r="S9152" s="91" t="str">
        <f t="shared" si="435"/>
        <v/>
      </c>
    </row>
    <row r="9153" spans="16:19" x14ac:dyDescent="0.2">
      <c r="P9153" s="134" t="str">
        <f t="shared" si="434"/>
        <v/>
      </c>
      <c r="Q9153" s="91" t="str">
        <f t="shared" si="436"/>
        <v/>
      </c>
      <c r="S9153" s="91" t="str">
        <f t="shared" si="435"/>
        <v/>
      </c>
    </row>
    <row r="9154" spans="16:19" x14ac:dyDescent="0.2">
      <c r="P9154" s="134" t="str">
        <f t="shared" si="434"/>
        <v/>
      </c>
      <c r="Q9154" s="91" t="str">
        <f t="shared" si="436"/>
        <v/>
      </c>
      <c r="S9154" s="91" t="str">
        <f t="shared" si="435"/>
        <v/>
      </c>
    </row>
    <row r="9155" spans="16:19" x14ac:dyDescent="0.2">
      <c r="P9155" s="134" t="str">
        <f t="shared" ref="P9155:P9218" si="437">IF(A9155="","",1)</f>
        <v/>
      </c>
      <c r="Q9155" s="91" t="str">
        <f t="shared" si="436"/>
        <v/>
      </c>
      <c r="S9155" s="91" t="str">
        <f t="shared" ref="S9155:S9218" si="438">IF(T9155="AGENT",2,"")&amp;IF(T9155="CLIENT",1,"")</f>
        <v/>
      </c>
    </row>
    <row r="9156" spans="16:19" x14ac:dyDescent="0.2">
      <c r="P9156" s="134" t="str">
        <f t="shared" si="437"/>
        <v/>
      </c>
      <c r="Q9156" s="91" t="str">
        <f t="shared" ref="Q9156:Q9219" si="439">IF(OR(L9156="TROP CHER ALL IN", L9156="TROP CHER FOB", L9156="TROP CHER FRET", L9156="REP HORS DELAIS", L9156="PDT NON ADAPTE", L9156="CDE ANNULEE", L9156="AUTRE"),1, "")</f>
        <v/>
      </c>
      <c r="S9156" s="91" t="str">
        <f t="shared" si="438"/>
        <v/>
      </c>
    </row>
    <row r="9157" spans="16:19" x14ac:dyDescent="0.2">
      <c r="P9157" s="134" t="str">
        <f t="shared" si="437"/>
        <v/>
      </c>
      <c r="Q9157" s="91" t="str">
        <f t="shared" si="439"/>
        <v/>
      </c>
      <c r="S9157" s="91" t="str">
        <f t="shared" si="438"/>
        <v/>
      </c>
    </row>
    <row r="9158" spans="16:19" x14ac:dyDescent="0.2">
      <c r="P9158" s="134" t="str">
        <f t="shared" si="437"/>
        <v/>
      </c>
      <c r="Q9158" s="91" t="str">
        <f t="shared" si="439"/>
        <v/>
      </c>
      <c r="S9158" s="91" t="str">
        <f t="shared" si="438"/>
        <v/>
      </c>
    </row>
    <row r="9159" spans="16:19" x14ac:dyDescent="0.2">
      <c r="P9159" s="134" t="str">
        <f t="shared" si="437"/>
        <v/>
      </c>
      <c r="Q9159" s="91" t="str">
        <f t="shared" si="439"/>
        <v/>
      </c>
      <c r="S9159" s="91" t="str">
        <f t="shared" si="438"/>
        <v/>
      </c>
    </row>
    <row r="9160" spans="16:19" x14ac:dyDescent="0.2">
      <c r="P9160" s="134" t="str">
        <f t="shared" si="437"/>
        <v/>
      </c>
      <c r="Q9160" s="91" t="str">
        <f t="shared" si="439"/>
        <v/>
      </c>
      <c r="S9160" s="91" t="str">
        <f t="shared" si="438"/>
        <v/>
      </c>
    </row>
    <row r="9161" spans="16:19" x14ac:dyDescent="0.2">
      <c r="P9161" s="134" t="str">
        <f t="shared" si="437"/>
        <v/>
      </c>
      <c r="Q9161" s="91" t="str">
        <f t="shared" si="439"/>
        <v/>
      </c>
      <c r="S9161" s="91" t="str">
        <f t="shared" si="438"/>
        <v/>
      </c>
    </row>
    <row r="9162" spans="16:19" x14ac:dyDescent="0.2">
      <c r="P9162" s="134" t="str">
        <f t="shared" si="437"/>
        <v/>
      </c>
      <c r="Q9162" s="91" t="str">
        <f t="shared" si="439"/>
        <v/>
      </c>
      <c r="S9162" s="91" t="str">
        <f t="shared" si="438"/>
        <v/>
      </c>
    </row>
    <row r="9163" spans="16:19" x14ac:dyDescent="0.2">
      <c r="P9163" s="134" t="str">
        <f t="shared" si="437"/>
        <v/>
      </c>
      <c r="Q9163" s="91" t="str">
        <f t="shared" si="439"/>
        <v/>
      </c>
      <c r="S9163" s="91" t="str">
        <f t="shared" si="438"/>
        <v/>
      </c>
    </row>
    <row r="9164" spans="16:19" x14ac:dyDescent="0.2">
      <c r="P9164" s="134" t="str">
        <f t="shared" si="437"/>
        <v/>
      </c>
      <c r="Q9164" s="91" t="str">
        <f t="shared" si="439"/>
        <v/>
      </c>
      <c r="S9164" s="91" t="str">
        <f t="shared" si="438"/>
        <v/>
      </c>
    </row>
    <row r="9165" spans="16:19" x14ac:dyDescent="0.2">
      <c r="P9165" s="134" t="str">
        <f t="shared" si="437"/>
        <v/>
      </c>
      <c r="Q9165" s="91" t="str">
        <f t="shared" si="439"/>
        <v/>
      </c>
      <c r="S9165" s="91" t="str">
        <f t="shared" si="438"/>
        <v/>
      </c>
    </row>
    <row r="9166" spans="16:19" x14ac:dyDescent="0.2">
      <c r="P9166" s="134" t="str">
        <f t="shared" si="437"/>
        <v/>
      </c>
      <c r="Q9166" s="91" t="str">
        <f t="shared" si="439"/>
        <v/>
      </c>
      <c r="S9166" s="91" t="str">
        <f t="shared" si="438"/>
        <v/>
      </c>
    </row>
    <row r="9167" spans="16:19" x14ac:dyDescent="0.2">
      <c r="P9167" s="134" t="str">
        <f t="shared" si="437"/>
        <v/>
      </c>
      <c r="Q9167" s="91" t="str">
        <f t="shared" si="439"/>
        <v/>
      </c>
      <c r="S9167" s="91" t="str">
        <f t="shared" si="438"/>
        <v/>
      </c>
    </row>
    <row r="9168" spans="16:19" x14ac:dyDescent="0.2">
      <c r="P9168" s="134" t="str">
        <f t="shared" si="437"/>
        <v/>
      </c>
      <c r="Q9168" s="91" t="str">
        <f t="shared" si="439"/>
        <v/>
      </c>
      <c r="S9168" s="91" t="str">
        <f t="shared" si="438"/>
        <v/>
      </c>
    </row>
    <row r="9169" spans="16:19" x14ac:dyDescent="0.2">
      <c r="P9169" s="134" t="str">
        <f t="shared" si="437"/>
        <v/>
      </c>
      <c r="Q9169" s="91" t="str">
        <f t="shared" si="439"/>
        <v/>
      </c>
      <c r="S9169" s="91" t="str">
        <f t="shared" si="438"/>
        <v/>
      </c>
    </row>
    <row r="9170" spans="16:19" x14ac:dyDescent="0.2">
      <c r="P9170" s="134" t="str">
        <f t="shared" si="437"/>
        <v/>
      </c>
      <c r="Q9170" s="91" t="str">
        <f t="shared" si="439"/>
        <v/>
      </c>
      <c r="S9170" s="91" t="str">
        <f t="shared" si="438"/>
        <v/>
      </c>
    </row>
    <row r="9171" spans="16:19" x14ac:dyDescent="0.2">
      <c r="P9171" s="134" t="str">
        <f t="shared" si="437"/>
        <v/>
      </c>
      <c r="Q9171" s="91" t="str">
        <f t="shared" si="439"/>
        <v/>
      </c>
      <c r="S9171" s="91" t="str">
        <f t="shared" si="438"/>
        <v/>
      </c>
    </row>
    <row r="9172" spans="16:19" x14ac:dyDescent="0.2">
      <c r="P9172" s="134" t="str">
        <f t="shared" si="437"/>
        <v/>
      </c>
      <c r="Q9172" s="91" t="str">
        <f t="shared" si="439"/>
        <v/>
      </c>
      <c r="S9172" s="91" t="str">
        <f t="shared" si="438"/>
        <v/>
      </c>
    </row>
    <row r="9173" spans="16:19" x14ac:dyDescent="0.2">
      <c r="P9173" s="134" t="str">
        <f t="shared" si="437"/>
        <v/>
      </c>
      <c r="Q9173" s="91" t="str">
        <f t="shared" si="439"/>
        <v/>
      </c>
      <c r="S9173" s="91" t="str">
        <f t="shared" si="438"/>
        <v/>
      </c>
    </row>
    <row r="9174" spans="16:19" x14ac:dyDescent="0.2">
      <c r="P9174" s="134" t="str">
        <f t="shared" si="437"/>
        <v/>
      </c>
      <c r="Q9174" s="91" t="str">
        <f t="shared" si="439"/>
        <v/>
      </c>
      <c r="S9174" s="91" t="str">
        <f t="shared" si="438"/>
        <v/>
      </c>
    </row>
    <row r="9175" spans="16:19" x14ac:dyDescent="0.2">
      <c r="P9175" s="134" t="str">
        <f t="shared" si="437"/>
        <v/>
      </c>
      <c r="Q9175" s="91" t="str">
        <f t="shared" si="439"/>
        <v/>
      </c>
      <c r="S9175" s="91" t="str">
        <f t="shared" si="438"/>
        <v/>
      </c>
    </row>
    <row r="9176" spans="16:19" x14ac:dyDescent="0.2">
      <c r="P9176" s="134" t="str">
        <f t="shared" si="437"/>
        <v/>
      </c>
      <c r="Q9176" s="91" t="str">
        <f t="shared" si="439"/>
        <v/>
      </c>
      <c r="S9176" s="91" t="str">
        <f t="shared" si="438"/>
        <v/>
      </c>
    </row>
    <row r="9177" spans="16:19" x14ac:dyDescent="0.2">
      <c r="P9177" s="134" t="str">
        <f t="shared" si="437"/>
        <v/>
      </c>
      <c r="Q9177" s="91" t="str">
        <f t="shared" si="439"/>
        <v/>
      </c>
      <c r="S9177" s="91" t="str">
        <f t="shared" si="438"/>
        <v/>
      </c>
    </row>
    <row r="9178" spans="16:19" x14ac:dyDescent="0.2">
      <c r="P9178" s="134" t="str">
        <f t="shared" si="437"/>
        <v/>
      </c>
      <c r="Q9178" s="91" t="str">
        <f t="shared" si="439"/>
        <v/>
      </c>
      <c r="S9178" s="91" t="str">
        <f t="shared" si="438"/>
        <v/>
      </c>
    </row>
    <row r="9179" spans="16:19" x14ac:dyDescent="0.2">
      <c r="P9179" s="134" t="str">
        <f t="shared" si="437"/>
        <v/>
      </c>
      <c r="Q9179" s="91" t="str">
        <f t="shared" si="439"/>
        <v/>
      </c>
      <c r="S9179" s="91" t="str">
        <f t="shared" si="438"/>
        <v/>
      </c>
    </row>
    <row r="9180" spans="16:19" x14ac:dyDescent="0.2">
      <c r="P9180" s="134" t="str">
        <f t="shared" si="437"/>
        <v/>
      </c>
      <c r="Q9180" s="91" t="str">
        <f t="shared" si="439"/>
        <v/>
      </c>
      <c r="S9180" s="91" t="str">
        <f t="shared" si="438"/>
        <v/>
      </c>
    </row>
    <row r="9181" spans="16:19" x14ac:dyDescent="0.2">
      <c r="P9181" s="134" t="str">
        <f t="shared" si="437"/>
        <v/>
      </c>
      <c r="Q9181" s="91" t="str">
        <f t="shared" si="439"/>
        <v/>
      </c>
      <c r="S9181" s="91" t="str">
        <f t="shared" si="438"/>
        <v/>
      </c>
    </row>
    <row r="9182" spans="16:19" x14ac:dyDescent="0.2">
      <c r="P9182" s="134" t="str">
        <f t="shared" si="437"/>
        <v/>
      </c>
      <c r="Q9182" s="91" t="str">
        <f t="shared" si="439"/>
        <v/>
      </c>
      <c r="S9182" s="91" t="str">
        <f t="shared" si="438"/>
        <v/>
      </c>
    </row>
    <row r="9183" spans="16:19" x14ac:dyDescent="0.2">
      <c r="P9183" s="134" t="str">
        <f t="shared" si="437"/>
        <v/>
      </c>
      <c r="Q9183" s="91" t="str">
        <f t="shared" si="439"/>
        <v/>
      </c>
      <c r="S9183" s="91" t="str">
        <f t="shared" si="438"/>
        <v/>
      </c>
    </row>
    <row r="9184" spans="16:19" x14ac:dyDescent="0.2">
      <c r="P9184" s="134" t="str">
        <f t="shared" si="437"/>
        <v/>
      </c>
      <c r="Q9184" s="91" t="str">
        <f t="shared" si="439"/>
        <v/>
      </c>
      <c r="S9184" s="91" t="str">
        <f t="shared" si="438"/>
        <v/>
      </c>
    </row>
    <row r="9185" spans="16:19" x14ac:dyDescent="0.2">
      <c r="P9185" s="134" t="str">
        <f t="shared" si="437"/>
        <v/>
      </c>
      <c r="Q9185" s="91" t="str">
        <f t="shared" si="439"/>
        <v/>
      </c>
      <c r="S9185" s="91" t="str">
        <f t="shared" si="438"/>
        <v/>
      </c>
    </row>
    <row r="9186" spans="16:19" x14ac:dyDescent="0.2">
      <c r="P9186" s="134" t="str">
        <f t="shared" si="437"/>
        <v/>
      </c>
      <c r="Q9186" s="91" t="str">
        <f t="shared" si="439"/>
        <v/>
      </c>
      <c r="S9186" s="91" t="str">
        <f t="shared" si="438"/>
        <v/>
      </c>
    </row>
    <row r="9187" spans="16:19" x14ac:dyDescent="0.2">
      <c r="P9187" s="134" t="str">
        <f t="shared" si="437"/>
        <v/>
      </c>
      <c r="Q9187" s="91" t="str">
        <f t="shared" si="439"/>
        <v/>
      </c>
      <c r="S9187" s="91" t="str">
        <f t="shared" si="438"/>
        <v/>
      </c>
    </row>
    <row r="9188" spans="16:19" x14ac:dyDescent="0.2">
      <c r="P9188" s="134" t="str">
        <f t="shared" si="437"/>
        <v/>
      </c>
      <c r="Q9188" s="91" t="str">
        <f t="shared" si="439"/>
        <v/>
      </c>
      <c r="S9188" s="91" t="str">
        <f t="shared" si="438"/>
        <v/>
      </c>
    </row>
    <row r="9189" spans="16:19" x14ac:dyDescent="0.2">
      <c r="P9189" s="134" t="str">
        <f t="shared" si="437"/>
        <v/>
      </c>
      <c r="Q9189" s="91" t="str">
        <f t="shared" si="439"/>
        <v/>
      </c>
      <c r="S9189" s="91" t="str">
        <f t="shared" si="438"/>
        <v/>
      </c>
    </row>
    <row r="9190" spans="16:19" x14ac:dyDescent="0.2">
      <c r="P9190" s="134" t="str">
        <f t="shared" si="437"/>
        <v/>
      </c>
      <c r="Q9190" s="91" t="str">
        <f t="shared" si="439"/>
        <v/>
      </c>
      <c r="S9190" s="91" t="str">
        <f t="shared" si="438"/>
        <v/>
      </c>
    </row>
    <row r="9191" spans="16:19" x14ac:dyDescent="0.2">
      <c r="P9191" s="134" t="str">
        <f t="shared" si="437"/>
        <v/>
      </c>
      <c r="Q9191" s="91" t="str">
        <f t="shared" si="439"/>
        <v/>
      </c>
      <c r="S9191" s="91" t="str">
        <f t="shared" si="438"/>
        <v/>
      </c>
    </row>
    <row r="9192" spans="16:19" x14ac:dyDescent="0.2">
      <c r="P9192" s="134" t="str">
        <f t="shared" si="437"/>
        <v/>
      </c>
      <c r="Q9192" s="91" t="str">
        <f t="shared" si="439"/>
        <v/>
      </c>
      <c r="S9192" s="91" t="str">
        <f t="shared" si="438"/>
        <v/>
      </c>
    </row>
    <row r="9193" spans="16:19" x14ac:dyDescent="0.2">
      <c r="P9193" s="134" t="str">
        <f t="shared" si="437"/>
        <v/>
      </c>
      <c r="Q9193" s="91" t="str">
        <f t="shared" si="439"/>
        <v/>
      </c>
      <c r="S9193" s="91" t="str">
        <f t="shared" si="438"/>
        <v/>
      </c>
    </row>
    <row r="9194" spans="16:19" x14ac:dyDescent="0.2">
      <c r="P9194" s="134" t="str">
        <f t="shared" si="437"/>
        <v/>
      </c>
      <c r="Q9194" s="91" t="str">
        <f t="shared" si="439"/>
        <v/>
      </c>
      <c r="S9194" s="91" t="str">
        <f t="shared" si="438"/>
        <v/>
      </c>
    </row>
    <row r="9195" spans="16:19" x14ac:dyDescent="0.2">
      <c r="P9195" s="134" t="str">
        <f t="shared" si="437"/>
        <v/>
      </c>
      <c r="Q9195" s="91" t="str">
        <f t="shared" si="439"/>
        <v/>
      </c>
      <c r="S9195" s="91" t="str">
        <f t="shared" si="438"/>
        <v/>
      </c>
    </row>
    <row r="9196" spans="16:19" x14ac:dyDescent="0.2">
      <c r="P9196" s="134" t="str">
        <f t="shared" si="437"/>
        <v/>
      </c>
      <c r="Q9196" s="91" t="str">
        <f t="shared" si="439"/>
        <v/>
      </c>
      <c r="S9196" s="91" t="str">
        <f t="shared" si="438"/>
        <v/>
      </c>
    </row>
    <row r="9197" spans="16:19" x14ac:dyDescent="0.2">
      <c r="P9197" s="134" t="str">
        <f t="shared" si="437"/>
        <v/>
      </c>
      <c r="Q9197" s="91" t="str">
        <f t="shared" si="439"/>
        <v/>
      </c>
      <c r="S9197" s="91" t="str">
        <f t="shared" si="438"/>
        <v/>
      </c>
    </row>
    <row r="9198" spans="16:19" x14ac:dyDescent="0.2">
      <c r="P9198" s="134" t="str">
        <f t="shared" si="437"/>
        <v/>
      </c>
      <c r="Q9198" s="91" t="str">
        <f t="shared" si="439"/>
        <v/>
      </c>
      <c r="S9198" s="91" t="str">
        <f t="shared" si="438"/>
        <v/>
      </c>
    </row>
    <row r="9199" spans="16:19" x14ac:dyDescent="0.2">
      <c r="P9199" s="134" t="str">
        <f t="shared" si="437"/>
        <v/>
      </c>
      <c r="Q9199" s="91" t="str">
        <f t="shared" si="439"/>
        <v/>
      </c>
      <c r="S9199" s="91" t="str">
        <f t="shared" si="438"/>
        <v/>
      </c>
    </row>
    <row r="9200" spans="16:19" x14ac:dyDescent="0.2">
      <c r="P9200" s="134" t="str">
        <f t="shared" si="437"/>
        <v/>
      </c>
      <c r="Q9200" s="91" t="str">
        <f t="shared" si="439"/>
        <v/>
      </c>
      <c r="S9200" s="91" t="str">
        <f t="shared" si="438"/>
        <v/>
      </c>
    </row>
    <row r="9201" spans="16:19" x14ac:dyDescent="0.2">
      <c r="P9201" s="134" t="str">
        <f t="shared" si="437"/>
        <v/>
      </c>
      <c r="Q9201" s="91" t="str">
        <f t="shared" si="439"/>
        <v/>
      </c>
      <c r="S9201" s="91" t="str">
        <f t="shared" si="438"/>
        <v/>
      </c>
    </row>
    <row r="9202" spans="16:19" x14ac:dyDescent="0.2">
      <c r="P9202" s="134" t="str">
        <f t="shared" si="437"/>
        <v/>
      </c>
      <c r="Q9202" s="91" t="str">
        <f t="shared" si="439"/>
        <v/>
      </c>
      <c r="S9202" s="91" t="str">
        <f t="shared" si="438"/>
        <v/>
      </c>
    </row>
    <row r="9203" spans="16:19" x14ac:dyDescent="0.2">
      <c r="P9203" s="134" t="str">
        <f t="shared" si="437"/>
        <v/>
      </c>
      <c r="Q9203" s="91" t="str">
        <f t="shared" si="439"/>
        <v/>
      </c>
      <c r="S9203" s="91" t="str">
        <f t="shared" si="438"/>
        <v/>
      </c>
    </row>
    <row r="9204" spans="16:19" x14ac:dyDescent="0.2">
      <c r="P9204" s="134" t="str">
        <f t="shared" si="437"/>
        <v/>
      </c>
      <c r="Q9204" s="91" t="str">
        <f t="shared" si="439"/>
        <v/>
      </c>
      <c r="S9204" s="91" t="str">
        <f t="shared" si="438"/>
        <v/>
      </c>
    </row>
    <row r="9205" spans="16:19" x14ac:dyDescent="0.2">
      <c r="P9205" s="134" t="str">
        <f t="shared" si="437"/>
        <v/>
      </c>
      <c r="Q9205" s="91" t="str">
        <f t="shared" si="439"/>
        <v/>
      </c>
      <c r="S9205" s="91" t="str">
        <f t="shared" si="438"/>
        <v/>
      </c>
    </row>
    <row r="9206" spans="16:19" x14ac:dyDescent="0.2">
      <c r="P9206" s="134" t="str">
        <f t="shared" si="437"/>
        <v/>
      </c>
      <c r="Q9206" s="91" t="str">
        <f t="shared" si="439"/>
        <v/>
      </c>
      <c r="S9206" s="91" t="str">
        <f t="shared" si="438"/>
        <v/>
      </c>
    </row>
    <row r="9207" spans="16:19" x14ac:dyDescent="0.2">
      <c r="P9207" s="134" t="str">
        <f t="shared" si="437"/>
        <v/>
      </c>
      <c r="Q9207" s="91" t="str">
        <f t="shared" si="439"/>
        <v/>
      </c>
      <c r="S9207" s="91" t="str">
        <f t="shared" si="438"/>
        <v/>
      </c>
    </row>
    <row r="9208" spans="16:19" x14ac:dyDescent="0.2">
      <c r="P9208" s="134" t="str">
        <f t="shared" si="437"/>
        <v/>
      </c>
      <c r="Q9208" s="91" t="str">
        <f t="shared" si="439"/>
        <v/>
      </c>
      <c r="S9208" s="91" t="str">
        <f t="shared" si="438"/>
        <v/>
      </c>
    </row>
    <row r="9209" spans="16:19" x14ac:dyDescent="0.2">
      <c r="P9209" s="134" t="str">
        <f t="shared" si="437"/>
        <v/>
      </c>
      <c r="Q9209" s="91" t="str">
        <f t="shared" si="439"/>
        <v/>
      </c>
      <c r="S9209" s="91" t="str">
        <f t="shared" si="438"/>
        <v/>
      </c>
    </row>
    <row r="9210" spans="16:19" x14ac:dyDescent="0.2">
      <c r="P9210" s="134" t="str">
        <f t="shared" si="437"/>
        <v/>
      </c>
      <c r="Q9210" s="91" t="str">
        <f t="shared" si="439"/>
        <v/>
      </c>
      <c r="S9210" s="91" t="str">
        <f t="shared" si="438"/>
        <v/>
      </c>
    </row>
    <row r="9211" spans="16:19" x14ac:dyDescent="0.2">
      <c r="P9211" s="134" t="str">
        <f t="shared" si="437"/>
        <v/>
      </c>
      <c r="Q9211" s="91" t="str">
        <f t="shared" si="439"/>
        <v/>
      </c>
      <c r="S9211" s="91" t="str">
        <f t="shared" si="438"/>
        <v/>
      </c>
    </row>
    <row r="9212" spans="16:19" x14ac:dyDescent="0.2">
      <c r="P9212" s="134" t="str">
        <f t="shared" si="437"/>
        <v/>
      </c>
      <c r="Q9212" s="91" t="str">
        <f t="shared" si="439"/>
        <v/>
      </c>
      <c r="S9212" s="91" t="str">
        <f t="shared" si="438"/>
        <v/>
      </c>
    </row>
    <row r="9213" spans="16:19" x14ac:dyDescent="0.2">
      <c r="P9213" s="134" t="str">
        <f t="shared" si="437"/>
        <v/>
      </c>
      <c r="Q9213" s="91" t="str">
        <f t="shared" si="439"/>
        <v/>
      </c>
      <c r="S9213" s="91" t="str">
        <f t="shared" si="438"/>
        <v/>
      </c>
    </row>
    <row r="9214" spans="16:19" x14ac:dyDescent="0.2">
      <c r="P9214" s="134" t="str">
        <f t="shared" si="437"/>
        <v/>
      </c>
      <c r="Q9214" s="91" t="str">
        <f t="shared" si="439"/>
        <v/>
      </c>
      <c r="S9214" s="91" t="str">
        <f t="shared" si="438"/>
        <v/>
      </c>
    </row>
    <row r="9215" spans="16:19" x14ac:dyDescent="0.2">
      <c r="P9215" s="134" t="str">
        <f t="shared" si="437"/>
        <v/>
      </c>
      <c r="Q9215" s="91" t="str">
        <f t="shared" si="439"/>
        <v/>
      </c>
      <c r="S9215" s="91" t="str">
        <f t="shared" si="438"/>
        <v/>
      </c>
    </row>
    <row r="9216" spans="16:19" x14ac:dyDescent="0.2">
      <c r="P9216" s="134" t="str">
        <f t="shared" si="437"/>
        <v/>
      </c>
      <c r="Q9216" s="91" t="str">
        <f t="shared" si="439"/>
        <v/>
      </c>
      <c r="S9216" s="91" t="str">
        <f t="shared" si="438"/>
        <v/>
      </c>
    </row>
    <row r="9217" spans="16:19" x14ac:dyDescent="0.2">
      <c r="P9217" s="134" t="str">
        <f t="shared" si="437"/>
        <v/>
      </c>
      <c r="Q9217" s="91" t="str">
        <f t="shared" si="439"/>
        <v/>
      </c>
      <c r="S9217" s="91" t="str">
        <f t="shared" si="438"/>
        <v/>
      </c>
    </row>
    <row r="9218" spans="16:19" x14ac:dyDescent="0.2">
      <c r="P9218" s="134" t="str">
        <f t="shared" si="437"/>
        <v/>
      </c>
      <c r="Q9218" s="91" t="str">
        <f t="shared" si="439"/>
        <v/>
      </c>
      <c r="S9218" s="91" t="str">
        <f t="shared" si="438"/>
        <v/>
      </c>
    </row>
    <row r="9219" spans="16:19" x14ac:dyDescent="0.2">
      <c r="P9219" s="134" t="str">
        <f t="shared" ref="P9219:P9282" si="440">IF(A9219="","",1)</f>
        <v/>
      </c>
      <c r="Q9219" s="91" t="str">
        <f t="shared" si="439"/>
        <v/>
      </c>
      <c r="S9219" s="91" t="str">
        <f t="shared" ref="S9219:S9282" si="441">IF(T9219="AGENT",2,"")&amp;IF(T9219="CLIENT",1,"")</f>
        <v/>
      </c>
    </row>
    <row r="9220" spans="16:19" x14ac:dyDescent="0.2">
      <c r="P9220" s="134" t="str">
        <f t="shared" si="440"/>
        <v/>
      </c>
      <c r="Q9220" s="91" t="str">
        <f t="shared" ref="Q9220:Q9283" si="442">IF(OR(L9220="TROP CHER ALL IN", L9220="TROP CHER FOB", L9220="TROP CHER FRET", L9220="REP HORS DELAIS", L9220="PDT NON ADAPTE", L9220="CDE ANNULEE", L9220="AUTRE"),1, "")</f>
        <v/>
      </c>
      <c r="S9220" s="91" t="str">
        <f t="shared" si="441"/>
        <v/>
      </c>
    </row>
    <row r="9221" spans="16:19" x14ac:dyDescent="0.2">
      <c r="P9221" s="134" t="str">
        <f t="shared" si="440"/>
        <v/>
      </c>
      <c r="Q9221" s="91" t="str">
        <f t="shared" si="442"/>
        <v/>
      </c>
      <c r="S9221" s="91" t="str">
        <f t="shared" si="441"/>
        <v/>
      </c>
    </row>
    <row r="9222" spans="16:19" x14ac:dyDescent="0.2">
      <c r="P9222" s="134" t="str">
        <f t="shared" si="440"/>
        <v/>
      </c>
      <c r="Q9222" s="91" t="str">
        <f t="shared" si="442"/>
        <v/>
      </c>
      <c r="S9222" s="91" t="str">
        <f t="shared" si="441"/>
        <v/>
      </c>
    </row>
    <row r="9223" spans="16:19" x14ac:dyDescent="0.2">
      <c r="P9223" s="134" t="str">
        <f t="shared" si="440"/>
        <v/>
      </c>
      <c r="Q9223" s="91" t="str">
        <f t="shared" si="442"/>
        <v/>
      </c>
      <c r="S9223" s="91" t="str">
        <f t="shared" si="441"/>
        <v/>
      </c>
    </row>
    <row r="9224" spans="16:19" x14ac:dyDescent="0.2">
      <c r="P9224" s="134" t="str">
        <f t="shared" si="440"/>
        <v/>
      </c>
      <c r="Q9224" s="91" t="str">
        <f t="shared" si="442"/>
        <v/>
      </c>
      <c r="S9224" s="91" t="str">
        <f t="shared" si="441"/>
        <v/>
      </c>
    </row>
    <row r="9225" spans="16:19" x14ac:dyDescent="0.2">
      <c r="P9225" s="134" t="str">
        <f t="shared" si="440"/>
        <v/>
      </c>
      <c r="Q9225" s="91" t="str">
        <f t="shared" si="442"/>
        <v/>
      </c>
      <c r="S9225" s="91" t="str">
        <f t="shared" si="441"/>
        <v/>
      </c>
    </row>
    <row r="9226" spans="16:19" x14ac:dyDescent="0.2">
      <c r="P9226" s="134" t="str">
        <f t="shared" si="440"/>
        <v/>
      </c>
      <c r="Q9226" s="91" t="str">
        <f t="shared" si="442"/>
        <v/>
      </c>
      <c r="S9226" s="91" t="str">
        <f t="shared" si="441"/>
        <v/>
      </c>
    </row>
    <row r="9227" spans="16:19" x14ac:dyDescent="0.2">
      <c r="P9227" s="134" t="str">
        <f t="shared" si="440"/>
        <v/>
      </c>
      <c r="Q9227" s="91" t="str">
        <f t="shared" si="442"/>
        <v/>
      </c>
      <c r="S9227" s="91" t="str">
        <f t="shared" si="441"/>
        <v/>
      </c>
    </row>
    <row r="9228" spans="16:19" x14ac:dyDescent="0.2">
      <c r="P9228" s="134" t="str">
        <f t="shared" si="440"/>
        <v/>
      </c>
      <c r="Q9228" s="91" t="str">
        <f t="shared" si="442"/>
        <v/>
      </c>
      <c r="S9228" s="91" t="str">
        <f t="shared" si="441"/>
        <v/>
      </c>
    </row>
    <row r="9229" spans="16:19" x14ac:dyDescent="0.2">
      <c r="P9229" s="134" t="str">
        <f t="shared" si="440"/>
        <v/>
      </c>
      <c r="Q9229" s="91" t="str">
        <f t="shared" si="442"/>
        <v/>
      </c>
      <c r="S9229" s="91" t="str">
        <f t="shared" si="441"/>
        <v/>
      </c>
    </row>
    <row r="9230" spans="16:19" x14ac:dyDescent="0.2">
      <c r="P9230" s="134" t="str">
        <f t="shared" si="440"/>
        <v/>
      </c>
      <c r="Q9230" s="91" t="str">
        <f t="shared" si="442"/>
        <v/>
      </c>
      <c r="S9230" s="91" t="str">
        <f t="shared" si="441"/>
        <v/>
      </c>
    </row>
    <row r="9231" spans="16:19" x14ac:dyDescent="0.2">
      <c r="P9231" s="134" t="str">
        <f t="shared" si="440"/>
        <v/>
      </c>
      <c r="Q9231" s="91" t="str">
        <f t="shared" si="442"/>
        <v/>
      </c>
      <c r="S9231" s="91" t="str">
        <f t="shared" si="441"/>
        <v/>
      </c>
    </row>
    <row r="9232" spans="16:19" x14ac:dyDescent="0.2">
      <c r="P9232" s="134" t="str">
        <f t="shared" si="440"/>
        <v/>
      </c>
      <c r="Q9232" s="91" t="str">
        <f t="shared" si="442"/>
        <v/>
      </c>
      <c r="S9232" s="91" t="str">
        <f t="shared" si="441"/>
        <v/>
      </c>
    </row>
    <row r="9233" spans="16:19" x14ac:dyDescent="0.2">
      <c r="P9233" s="134" t="str">
        <f t="shared" si="440"/>
        <v/>
      </c>
      <c r="Q9233" s="91" t="str">
        <f t="shared" si="442"/>
        <v/>
      </c>
      <c r="S9233" s="91" t="str">
        <f t="shared" si="441"/>
        <v/>
      </c>
    </row>
    <row r="9234" spans="16:19" x14ac:dyDescent="0.2">
      <c r="P9234" s="134" t="str">
        <f t="shared" si="440"/>
        <v/>
      </c>
      <c r="Q9234" s="91" t="str">
        <f t="shared" si="442"/>
        <v/>
      </c>
      <c r="S9234" s="91" t="str">
        <f t="shared" si="441"/>
        <v/>
      </c>
    </row>
    <row r="9235" spans="16:19" x14ac:dyDescent="0.2">
      <c r="P9235" s="134" t="str">
        <f t="shared" si="440"/>
        <v/>
      </c>
      <c r="Q9235" s="91" t="str">
        <f t="shared" si="442"/>
        <v/>
      </c>
      <c r="S9235" s="91" t="str">
        <f t="shared" si="441"/>
        <v/>
      </c>
    </row>
    <row r="9236" spans="16:19" x14ac:dyDescent="0.2">
      <c r="P9236" s="134" t="str">
        <f t="shared" si="440"/>
        <v/>
      </c>
      <c r="Q9236" s="91" t="str">
        <f t="shared" si="442"/>
        <v/>
      </c>
      <c r="S9236" s="91" t="str">
        <f t="shared" si="441"/>
        <v/>
      </c>
    </row>
    <row r="9237" spans="16:19" x14ac:dyDescent="0.2">
      <c r="P9237" s="134" t="str">
        <f t="shared" si="440"/>
        <v/>
      </c>
      <c r="Q9237" s="91" t="str">
        <f t="shared" si="442"/>
        <v/>
      </c>
      <c r="S9237" s="91" t="str">
        <f t="shared" si="441"/>
        <v/>
      </c>
    </row>
    <row r="9238" spans="16:19" x14ac:dyDescent="0.2">
      <c r="P9238" s="134" t="str">
        <f t="shared" si="440"/>
        <v/>
      </c>
      <c r="Q9238" s="91" t="str">
        <f t="shared" si="442"/>
        <v/>
      </c>
      <c r="S9238" s="91" t="str">
        <f t="shared" si="441"/>
        <v/>
      </c>
    </row>
    <row r="9239" spans="16:19" x14ac:dyDescent="0.2">
      <c r="P9239" s="134" t="str">
        <f t="shared" si="440"/>
        <v/>
      </c>
      <c r="Q9239" s="91" t="str">
        <f t="shared" si="442"/>
        <v/>
      </c>
      <c r="S9239" s="91" t="str">
        <f t="shared" si="441"/>
        <v/>
      </c>
    </row>
    <row r="9240" spans="16:19" x14ac:dyDescent="0.2">
      <c r="P9240" s="134" t="str">
        <f t="shared" si="440"/>
        <v/>
      </c>
      <c r="Q9240" s="91" t="str">
        <f t="shared" si="442"/>
        <v/>
      </c>
      <c r="S9240" s="91" t="str">
        <f t="shared" si="441"/>
        <v/>
      </c>
    </row>
    <row r="9241" spans="16:19" x14ac:dyDescent="0.2">
      <c r="P9241" s="134" t="str">
        <f t="shared" si="440"/>
        <v/>
      </c>
      <c r="Q9241" s="91" t="str">
        <f t="shared" si="442"/>
        <v/>
      </c>
      <c r="S9241" s="91" t="str">
        <f t="shared" si="441"/>
        <v/>
      </c>
    </row>
    <row r="9242" spans="16:19" x14ac:dyDescent="0.2">
      <c r="P9242" s="134" t="str">
        <f t="shared" si="440"/>
        <v/>
      </c>
      <c r="Q9242" s="91" t="str">
        <f t="shared" si="442"/>
        <v/>
      </c>
      <c r="S9242" s="91" t="str">
        <f t="shared" si="441"/>
        <v/>
      </c>
    </row>
    <row r="9243" spans="16:19" x14ac:dyDescent="0.2">
      <c r="P9243" s="134" t="str">
        <f t="shared" si="440"/>
        <v/>
      </c>
      <c r="Q9243" s="91" t="str">
        <f t="shared" si="442"/>
        <v/>
      </c>
      <c r="S9243" s="91" t="str">
        <f t="shared" si="441"/>
        <v/>
      </c>
    </row>
    <row r="9244" spans="16:19" x14ac:dyDescent="0.2">
      <c r="P9244" s="134" t="str">
        <f t="shared" si="440"/>
        <v/>
      </c>
      <c r="Q9244" s="91" t="str">
        <f t="shared" si="442"/>
        <v/>
      </c>
      <c r="S9244" s="91" t="str">
        <f t="shared" si="441"/>
        <v/>
      </c>
    </row>
    <row r="9245" spans="16:19" x14ac:dyDescent="0.2">
      <c r="P9245" s="134" t="str">
        <f t="shared" si="440"/>
        <v/>
      </c>
      <c r="Q9245" s="91" t="str">
        <f t="shared" si="442"/>
        <v/>
      </c>
      <c r="S9245" s="91" t="str">
        <f t="shared" si="441"/>
        <v/>
      </c>
    </row>
    <row r="9246" spans="16:19" x14ac:dyDescent="0.2">
      <c r="P9246" s="134" t="str">
        <f t="shared" si="440"/>
        <v/>
      </c>
      <c r="Q9246" s="91" t="str">
        <f t="shared" si="442"/>
        <v/>
      </c>
      <c r="S9246" s="91" t="str">
        <f t="shared" si="441"/>
        <v/>
      </c>
    </row>
    <row r="9247" spans="16:19" x14ac:dyDescent="0.2">
      <c r="P9247" s="134" t="str">
        <f t="shared" si="440"/>
        <v/>
      </c>
      <c r="Q9247" s="91" t="str">
        <f t="shared" si="442"/>
        <v/>
      </c>
      <c r="S9247" s="91" t="str">
        <f t="shared" si="441"/>
        <v/>
      </c>
    </row>
    <row r="9248" spans="16:19" x14ac:dyDescent="0.2">
      <c r="P9248" s="134" t="str">
        <f t="shared" si="440"/>
        <v/>
      </c>
      <c r="Q9248" s="91" t="str">
        <f t="shared" si="442"/>
        <v/>
      </c>
      <c r="S9248" s="91" t="str">
        <f t="shared" si="441"/>
        <v/>
      </c>
    </row>
    <row r="9249" spans="16:19" x14ac:dyDescent="0.2">
      <c r="P9249" s="134" t="str">
        <f t="shared" si="440"/>
        <v/>
      </c>
      <c r="Q9249" s="91" t="str">
        <f t="shared" si="442"/>
        <v/>
      </c>
      <c r="S9249" s="91" t="str">
        <f t="shared" si="441"/>
        <v/>
      </c>
    </row>
    <row r="9250" spans="16:19" x14ac:dyDescent="0.2">
      <c r="P9250" s="134" t="str">
        <f t="shared" si="440"/>
        <v/>
      </c>
      <c r="Q9250" s="91" t="str">
        <f t="shared" si="442"/>
        <v/>
      </c>
      <c r="S9250" s="91" t="str">
        <f t="shared" si="441"/>
        <v/>
      </c>
    </row>
    <row r="9251" spans="16:19" x14ac:dyDescent="0.2">
      <c r="P9251" s="134" t="str">
        <f t="shared" si="440"/>
        <v/>
      </c>
      <c r="Q9251" s="91" t="str">
        <f t="shared" si="442"/>
        <v/>
      </c>
      <c r="S9251" s="91" t="str">
        <f t="shared" si="441"/>
        <v/>
      </c>
    </row>
    <row r="9252" spans="16:19" x14ac:dyDescent="0.2">
      <c r="P9252" s="134" t="str">
        <f t="shared" si="440"/>
        <v/>
      </c>
      <c r="Q9252" s="91" t="str">
        <f t="shared" si="442"/>
        <v/>
      </c>
      <c r="S9252" s="91" t="str">
        <f t="shared" si="441"/>
        <v/>
      </c>
    </row>
    <row r="9253" spans="16:19" x14ac:dyDescent="0.2">
      <c r="P9253" s="134" t="str">
        <f t="shared" si="440"/>
        <v/>
      </c>
      <c r="Q9253" s="91" t="str">
        <f t="shared" si="442"/>
        <v/>
      </c>
      <c r="S9253" s="91" t="str">
        <f t="shared" si="441"/>
        <v/>
      </c>
    </row>
    <row r="9254" spans="16:19" x14ac:dyDescent="0.2">
      <c r="P9254" s="134" t="str">
        <f t="shared" si="440"/>
        <v/>
      </c>
      <c r="Q9254" s="91" t="str">
        <f t="shared" si="442"/>
        <v/>
      </c>
      <c r="S9254" s="91" t="str">
        <f t="shared" si="441"/>
        <v/>
      </c>
    </row>
    <row r="9255" spans="16:19" x14ac:dyDescent="0.2">
      <c r="P9255" s="134" t="str">
        <f t="shared" si="440"/>
        <v/>
      </c>
      <c r="Q9255" s="91" t="str">
        <f t="shared" si="442"/>
        <v/>
      </c>
      <c r="S9255" s="91" t="str">
        <f t="shared" si="441"/>
        <v/>
      </c>
    </row>
    <row r="9256" spans="16:19" x14ac:dyDescent="0.2">
      <c r="P9256" s="134" t="str">
        <f t="shared" si="440"/>
        <v/>
      </c>
      <c r="Q9256" s="91" t="str">
        <f t="shared" si="442"/>
        <v/>
      </c>
      <c r="S9256" s="91" t="str">
        <f t="shared" si="441"/>
        <v/>
      </c>
    </row>
    <row r="9257" spans="16:19" x14ac:dyDescent="0.2">
      <c r="P9257" s="134" t="str">
        <f t="shared" si="440"/>
        <v/>
      </c>
      <c r="Q9257" s="91" t="str">
        <f t="shared" si="442"/>
        <v/>
      </c>
      <c r="S9257" s="91" t="str">
        <f t="shared" si="441"/>
        <v/>
      </c>
    </row>
    <row r="9258" spans="16:19" x14ac:dyDescent="0.2">
      <c r="P9258" s="134" t="str">
        <f t="shared" si="440"/>
        <v/>
      </c>
      <c r="Q9258" s="91" t="str">
        <f t="shared" si="442"/>
        <v/>
      </c>
      <c r="S9258" s="91" t="str">
        <f t="shared" si="441"/>
        <v/>
      </c>
    </row>
    <row r="9259" spans="16:19" x14ac:dyDescent="0.2">
      <c r="P9259" s="134" t="str">
        <f t="shared" si="440"/>
        <v/>
      </c>
      <c r="Q9259" s="91" t="str">
        <f t="shared" si="442"/>
        <v/>
      </c>
      <c r="S9259" s="91" t="str">
        <f t="shared" si="441"/>
        <v/>
      </c>
    </row>
    <row r="9260" spans="16:19" x14ac:dyDescent="0.2">
      <c r="P9260" s="134" t="str">
        <f t="shared" si="440"/>
        <v/>
      </c>
      <c r="Q9260" s="91" t="str">
        <f t="shared" si="442"/>
        <v/>
      </c>
      <c r="S9260" s="91" t="str">
        <f t="shared" si="441"/>
        <v/>
      </c>
    </row>
    <row r="9261" spans="16:19" x14ac:dyDescent="0.2">
      <c r="P9261" s="134" t="str">
        <f t="shared" si="440"/>
        <v/>
      </c>
      <c r="Q9261" s="91" t="str">
        <f t="shared" si="442"/>
        <v/>
      </c>
      <c r="S9261" s="91" t="str">
        <f t="shared" si="441"/>
        <v/>
      </c>
    </row>
    <row r="9262" spans="16:19" x14ac:dyDescent="0.2">
      <c r="P9262" s="134" t="str">
        <f t="shared" si="440"/>
        <v/>
      </c>
      <c r="Q9262" s="91" t="str">
        <f t="shared" si="442"/>
        <v/>
      </c>
      <c r="S9262" s="91" t="str">
        <f t="shared" si="441"/>
        <v/>
      </c>
    </row>
    <row r="9263" spans="16:19" x14ac:dyDescent="0.2">
      <c r="P9263" s="134" t="str">
        <f t="shared" si="440"/>
        <v/>
      </c>
      <c r="Q9263" s="91" t="str">
        <f t="shared" si="442"/>
        <v/>
      </c>
      <c r="S9263" s="91" t="str">
        <f t="shared" si="441"/>
        <v/>
      </c>
    </row>
    <row r="9264" spans="16:19" x14ac:dyDescent="0.2">
      <c r="P9264" s="134" t="str">
        <f t="shared" si="440"/>
        <v/>
      </c>
      <c r="Q9264" s="91" t="str">
        <f t="shared" si="442"/>
        <v/>
      </c>
      <c r="S9264" s="91" t="str">
        <f t="shared" si="441"/>
        <v/>
      </c>
    </row>
    <row r="9265" spans="16:19" x14ac:dyDescent="0.2">
      <c r="P9265" s="134" t="str">
        <f t="shared" si="440"/>
        <v/>
      </c>
      <c r="Q9265" s="91" t="str">
        <f t="shared" si="442"/>
        <v/>
      </c>
      <c r="S9265" s="91" t="str">
        <f t="shared" si="441"/>
        <v/>
      </c>
    </row>
    <row r="9266" spans="16:19" x14ac:dyDescent="0.2">
      <c r="P9266" s="134" t="str">
        <f t="shared" si="440"/>
        <v/>
      </c>
      <c r="Q9266" s="91" t="str">
        <f t="shared" si="442"/>
        <v/>
      </c>
      <c r="S9266" s="91" t="str">
        <f t="shared" si="441"/>
        <v/>
      </c>
    </row>
    <row r="9267" spans="16:19" x14ac:dyDescent="0.2">
      <c r="P9267" s="134" t="str">
        <f t="shared" si="440"/>
        <v/>
      </c>
      <c r="Q9267" s="91" t="str">
        <f t="shared" si="442"/>
        <v/>
      </c>
      <c r="S9267" s="91" t="str">
        <f t="shared" si="441"/>
        <v/>
      </c>
    </row>
    <row r="9268" spans="16:19" x14ac:dyDescent="0.2">
      <c r="P9268" s="134" t="str">
        <f t="shared" si="440"/>
        <v/>
      </c>
      <c r="Q9268" s="91" t="str">
        <f t="shared" si="442"/>
        <v/>
      </c>
      <c r="S9268" s="91" t="str">
        <f t="shared" si="441"/>
        <v/>
      </c>
    </row>
    <row r="9269" spans="16:19" x14ac:dyDescent="0.2">
      <c r="P9269" s="134" t="str">
        <f t="shared" si="440"/>
        <v/>
      </c>
      <c r="Q9269" s="91" t="str">
        <f t="shared" si="442"/>
        <v/>
      </c>
      <c r="S9269" s="91" t="str">
        <f t="shared" si="441"/>
        <v/>
      </c>
    </row>
    <row r="9270" spans="16:19" x14ac:dyDescent="0.2">
      <c r="P9270" s="134" t="str">
        <f t="shared" si="440"/>
        <v/>
      </c>
      <c r="Q9270" s="91" t="str">
        <f t="shared" si="442"/>
        <v/>
      </c>
      <c r="S9270" s="91" t="str">
        <f t="shared" si="441"/>
        <v/>
      </c>
    </row>
    <row r="9271" spans="16:19" x14ac:dyDescent="0.2">
      <c r="P9271" s="134" t="str">
        <f t="shared" si="440"/>
        <v/>
      </c>
      <c r="Q9271" s="91" t="str">
        <f t="shared" si="442"/>
        <v/>
      </c>
      <c r="S9271" s="91" t="str">
        <f t="shared" si="441"/>
        <v/>
      </c>
    </row>
    <row r="9272" spans="16:19" x14ac:dyDescent="0.2">
      <c r="P9272" s="134" t="str">
        <f t="shared" si="440"/>
        <v/>
      </c>
      <c r="Q9272" s="91" t="str">
        <f t="shared" si="442"/>
        <v/>
      </c>
      <c r="S9272" s="91" t="str">
        <f t="shared" si="441"/>
        <v/>
      </c>
    </row>
    <row r="9273" spans="16:19" x14ac:dyDescent="0.2">
      <c r="P9273" s="134" t="str">
        <f t="shared" si="440"/>
        <v/>
      </c>
      <c r="Q9273" s="91" t="str">
        <f t="shared" si="442"/>
        <v/>
      </c>
      <c r="S9273" s="91" t="str">
        <f t="shared" si="441"/>
        <v/>
      </c>
    </row>
    <row r="9274" spans="16:19" x14ac:dyDescent="0.2">
      <c r="P9274" s="134" t="str">
        <f t="shared" si="440"/>
        <v/>
      </c>
      <c r="Q9274" s="91" t="str">
        <f t="shared" si="442"/>
        <v/>
      </c>
      <c r="S9274" s="91" t="str">
        <f t="shared" si="441"/>
        <v/>
      </c>
    </row>
    <row r="9275" spans="16:19" x14ac:dyDescent="0.2">
      <c r="P9275" s="134" t="str">
        <f t="shared" si="440"/>
        <v/>
      </c>
      <c r="Q9275" s="91" t="str">
        <f t="shared" si="442"/>
        <v/>
      </c>
      <c r="S9275" s="91" t="str">
        <f t="shared" si="441"/>
        <v/>
      </c>
    </row>
    <row r="9276" spans="16:19" x14ac:dyDescent="0.2">
      <c r="P9276" s="134" t="str">
        <f t="shared" si="440"/>
        <v/>
      </c>
      <c r="Q9276" s="91" t="str">
        <f t="shared" si="442"/>
        <v/>
      </c>
      <c r="S9276" s="91" t="str">
        <f t="shared" si="441"/>
        <v/>
      </c>
    </row>
    <row r="9277" spans="16:19" x14ac:dyDescent="0.2">
      <c r="P9277" s="134" t="str">
        <f t="shared" si="440"/>
        <v/>
      </c>
      <c r="Q9277" s="91" t="str">
        <f t="shared" si="442"/>
        <v/>
      </c>
      <c r="S9277" s="91" t="str">
        <f t="shared" si="441"/>
        <v/>
      </c>
    </row>
    <row r="9278" spans="16:19" x14ac:dyDescent="0.2">
      <c r="P9278" s="134" t="str">
        <f t="shared" si="440"/>
        <v/>
      </c>
      <c r="Q9278" s="91" t="str">
        <f t="shared" si="442"/>
        <v/>
      </c>
      <c r="S9278" s="91" t="str">
        <f t="shared" si="441"/>
        <v/>
      </c>
    </row>
    <row r="9279" spans="16:19" x14ac:dyDescent="0.2">
      <c r="P9279" s="134" t="str">
        <f t="shared" si="440"/>
        <v/>
      </c>
      <c r="Q9279" s="91" t="str">
        <f t="shared" si="442"/>
        <v/>
      </c>
      <c r="S9279" s="91" t="str">
        <f t="shared" si="441"/>
        <v/>
      </c>
    </row>
    <row r="9280" spans="16:19" x14ac:dyDescent="0.2">
      <c r="P9280" s="134" t="str">
        <f t="shared" si="440"/>
        <v/>
      </c>
      <c r="Q9280" s="91" t="str">
        <f t="shared" si="442"/>
        <v/>
      </c>
      <c r="S9280" s="91" t="str">
        <f t="shared" si="441"/>
        <v/>
      </c>
    </row>
    <row r="9281" spans="16:19" x14ac:dyDescent="0.2">
      <c r="P9281" s="134" t="str">
        <f t="shared" si="440"/>
        <v/>
      </c>
      <c r="Q9281" s="91" t="str">
        <f t="shared" si="442"/>
        <v/>
      </c>
      <c r="S9281" s="91" t="str">
        <f t="shared" si="441"/>
        <v/>
      </c>
    </row>
    <row r="9282" spans="16:19" x14ac:dyDescent="0.2">
      <c r="P9282" s="134" t="str">
        <f t="shared" si="440"/>
        <v/>
      </c>
      <c r="Q9282" s="91" t="str">
        <f t="shared" si="442"/>
        <v/>
      </c>
      <c r="S9282" s="91" t="str">
        <f t="shared" si="441"/>
        <v/>
      </c>
    </row>
    <row r="9283" spans="16:19" x14ac:dyDescent="0.2">
      <c r="P9283" s="134" t="str">
        <f t="shared" ref="P9283:P9346" si="443">IF(A9283="","",1)</f>
        <v/>
      </c>
      <c r="Q9283" s="91" t="str">
        <f t="shared" si="442"/>
        <v/>
      </c>
      <c r="S9283" s="91" t="str">
        <f t="shared" ref="S9283:S9346" si="444">IF(T9283="AGENT",2,"")&amp;IF(T9283="CLIENT",1,"")</f>
        <v/>
      </c>
    </row>
    <row r="9284" spans="16:19" x14ac:dyDescent="0.2">
      <c r="P9284" s="134" t="str">
        <f t="shared" si="443"/>
        <v/>
      </c>
      <c r="Q9284" s="91" t="str">
        <f t="shared" ref="Q9284:Q9347" si="445">IF(OR(L9284="TROP CHER ALL IN", L9284="TROP CHER FOB", L9284="TROP CHER FRET", L9284="REP HORS DELAIS", L9284="PDT NON ADAPTE", L9284="CDE ANNULEE", L9284="AUTRE"),1, "")</f>
        <v/>
      </c>
      <c r="S9284" s="91" t="str">
        <f t="shared" si="444"/>
        <v/>
      </c>
    </row>
    <row r="9285" spans="16:19" x14ac:dyDescent="0.2">
      <c r="P9285" s="134" t="str">
        <f t="shared" si="443"/>
        <v/>
      </c>
      <c r="Q9285" s="91" t="str">
        <f t="shared" si="445"/>
        <v/>
      </c>
      <c r="S9285" s="91" t="str">
        <f t="shared" si="444"/>
        <v/>
      </c>
    </row>
    <row r="9286" spans="16:19" x14ac:dyDescent="0.2">
      <c r="P9286" s="134" t="str">
        <f t="shared" si="443"/>
        <v/>
      </c>
      <c r="Q9286" s="91" t="str">
        <f t="shared" si="445"/>
        <v/>
      </c>
      <c r="S9286" s="91" t="str">
        <f t="shared" si="444"/>
        <v/>
      </c>
    </row>
    <row r="9287" spans="16:19" x14ac:dyDescent="0.2">
      <c r="P9287" s="134" t="str">
        <f t="shared" si="443"/>
        <v/>
      </c>
      <c r="Q9287" s="91" t="str">
        <f t="shared" si="445"/>
        <v/>
      </c>
      <c r="S9287" s="91" t="str">
        <f t="shared" si="444"/>
        <v/>
      </c>
    </row>
    <row r="9288" spans="16:19" x14ac:dyDescent="0.2">
      <c r="P9288" s="134" t="str">
        <f t="shared" si="443"/>
        <v/>
      </c>
      <c r="Q9288" s="91" t="str">
        <f t="shared" si="445"/>
        <v/>
      </c>
      <c r="S9288" s="91" t="str">
        <f t="shared" si="444"/>
        <v/>
      </c>
    </row>
    <row r="9289" spans="16:19" x14ac:dyDescent="0.2">
      <c r="P9289" s="134" t="str">
        <f t="shared" si="443"/>
        <v/>
      </c>
      <c r="Q9289" s="91" t="str">
        <f t="shared" si="445"/>
        <v/>
      </c>
      <c r="S9289" s="91" t="str">
        <f t="shared" si="444"/>
        <v/>
      </c>
    </row>
    <row r="9290" spans="16:19" x14ac:dyDescent="0.2">
      <c r="P9290" s="134" t="str">
        <f t="shared" si="443"/>
        <v/>
      </c>
      <c r="Q9290" s="91" t="str">
        <f t="shared" si="445"/>
        <v/>
      </c>
      <c r="S9290" s="91" t="str">
        <f t="shared" si="444"/>
        <v/>
      </c>
    </row>
    <row r="9291" spans="16:19" x14ac:dyDescent="0.2">
      <c r="P9291" s="134" t="str">
        <f t="shared" si="443"/>
        <v/>
      </c>
      <c r="Q9291" s="91" t="str">
        <f t="shared" si="445"/>
        <v/>
      </c>
      <c r="S9291" s="91" t="str">
        <f t="shared" si="444"/>
        <v/>
      </c>
    </row>
    <row r="9292" spans="16:19" x14ac:dyDescent="0.2">
      <c r="P9292" s="134" t="str">
        <f t="shared" si="443"/>
        <v/>
      </c>
      <c r="Q9292" s="91" t="str">
        <f t="shared" si="445"/>
        <v/>
      </c>
      <c r="S9292" s="91" t="str">
        <f t="shared" si="444"/>
        <v/>
      </c>
    </row>
    <row r="9293" spans="16:19" x14ac:dyDescent="0.2">
      <c r="P9293" s="134" t="str">
        <f t="shared" si="443"/>
        <v/>
      </c>
      <c r="Q9293" s="91" t="str">
        <f t="shared" si="445"/>
        <v/>
      </c>
      <c r="S9293" s="91" t="str">
        <f t="shared" si="444"/>
        <v/>
      </c>
    </row>
    <row r="9294" spans="16:19" x14ac:dyDescent="0.2">
      <c r="P9294" s="134" t="str">
        <f t="shared" si="443"/>
        <v/>
      </c>
      <c r="Q9294" s="91" t="str">
        <f t="shared" si="445"/>
        <v/>
      </c>
      <c r="S9294" s="91" t="str">
        <f t="shared" si="444"/>
        <v/>
      </c>
    </row>
    <row r="9295" spans="16:19" x14ac:dyDescent="0.2">
      <c r="P9295" s="134" t="str">
        <f t="shared" si="443"/>
        <v/>
      </c>
      <c r="Q9295" s="91" t="str">
        <f t="shared" si="445"/>
        <v/>
      </c>
      <c r="S9295" s="91" t="str">
        <f t="shared" si="444"/>
        <v/>
      </c>
    </row>
    <row r="9296" spans="16:19" x14ac:dyDescent="0.2">
      <c r="P9296" s="134" t="str">
        <f t="shared" si="443"/>
        <v/>
      </c>
      <c r="Q9296" s="91" t="str">
        <f t="shared" si="445"/>
        <v/>
      </c>
      <c r="S9296" s="91" t="str">
        <f t="shared" si="444"/>
        <v/>
      </c>
    </row>
    <row r="9297" spans="16:19" x14ac:dyDescent="0.2">
      <c r="P9297" s="134" t="str">
        <f t="shared" si="443"/>
        <v/>
      </c>
      <c r="Q9297" s="91" t="str">
        <f t="shared" si="445"/>
        <v/>
      </c>
      <c r="S9297" s="91" t="str">
        <f t="shared" si="444"/>
        <v/>
      </c>
    </row>
    <row r="9298" spans="16:19" x14ac:dyDescent="0.2">
      <c r="P9298" s="134" t="str">
        <f t="shared" si="443"/>
        <v/>
      </c>
      <c r="Q9298" s="91" t="str">
        <f t="shared" si="445"/>
        <v/>
      </c>
      <c r="S9298" s="91" t="str">
        <f t="shared" si="444"/>
        <v/>
      </c>
    </row>
    <row r="9299" spans="16:19" x14ac:dyDescent="0.2">
      <c r="P9299" s="134" t="str">
        <f t="shared" si="443"/>
        <v/>
      </c>
      <c r="Q9299" s="91" t="str">
        <f t="shared" si="445"/>
        <v/>
      </c>
      <c r="S9299" s="91" t="str">
        <f t="shared" si="444"/>
        <v/>
      </c>
    </row>
    <row r="9300" spans="16:19" x14ac:dyDescent="0.2">
      <c r="P9300" s="134" t="str">
        <f t="shared" si="443"/>
        <v/>
      </c>
      <c r="Q9300" s="91" t="str">
        <f t="shared" si="445"/>
        <v/>
      </c>
      <c r="S9300" s="91" t="str">
        <f t="shared" si="444"/>
        <v/>
      </c>
    </row>
    <row r="9301" spans="16:19" x14ac:dyDescent="0.2">
      <c r="P9301" s="134" t="str">
        <f t="shared" si="443"/>
        <v/>
      </c>
      <c r="Q9301" s="91" t="str">
        <f t="shared" si="445"/>
        <v/>
      </c>
      <c r="S9301" s="91" t="str">
        <f t="shared" si="444"/>
        <v/>
      </c>
    </row>
    <row r="9302" spans="16:19" x14ac:dyDescent="0.2">
      <c r="P9302" s="134" t="str">
        <f t="shared" si="443"/>
        <v/>
      </c>
      <c r="Q9302" s="91" t="str">
        <f t="shared" si="445"/>
        <v/>
      </c>
      <c r="S9302" s="91" t="str">
        <f t="shared" si="444"/>
        <v/>
      </c>
    </row>
    <row r="9303" spans="16:19" x14ac:dyDescent="0.2">
      <c r="P9303" s="134" t="str">
        <f t="shared" si="443"/>
        <v/>
      </c>
      <c r="Q9303" s="91" t="str">
        <f t="shared" si="445"/>
        <v/>
      </c>
      <c r="S9303" s="91" t="str">
        <f t="shared" si="444"/>
        <v/>
      </c>
    </row>
    <row r="9304" spans="16:19" x14ac:dyDescent="0.2">
      <c r="P9304" s="134" t="str">
        <f t="shared" si="443"/>
        <v/>
      </c>
      <c r="Q9304" s="91" t="str">
        <f t="shared" si="445"/>
        <v/>
      </c>
      <c r="S9304" s="91" t="str">
        <f t="shared" si="444"/>
        <v/>
      </c>
    </row>
    <row r="9305" spans="16:19" x14ac:dyDescent="0.2">
      <c r="P9305" s="134" t="str">
        <f t="shared" si="443"/>
        <v/>
      </c>
      <c r="Q9305" s="91" t="str">
        <f t="shared" si="445"/>
        <v/>
      </c>
      <c r="S9305" s="91" t="str">
        <f t="shared" si="444"/>
        <v/>
      </c>
    </row>
    <row r="9306" spans="16:19" x14ac:dyDescent="0.2">
      <c r="P9306" s="134" t="str">
        <f t="shared" si="443"/>
        <v/>
      </c>
      <c r="Q9306" s="91" t="str">
        <f t="shared" si="445"/>
        <v/>
      </c>
      <c r="S9306" s="91" t="str">
        <f t="shared" si="444"/>
        <v/>
      </c>
    </row>
    <row r="9307" spans="16:19" x14ac:dyDescent="0.2">
      <c r="P9307" s="134" t="str">
        <f t="shared" si="443"/>
        <v/>
      </c>
      <c r="Q9307" s="91" t="str">
        <f t="shared" si="445"/>
        <v/>
      </c>
      <c r="S9307" s="91" t="str">
        <f t="shared" si="444"/>
        <v/>
      </c>
    </row>
    <row r="9308" spans="16:19" x14ac:dyDescent="0.2">
      <c r="P9308" s="134" t="str">
        <f t="shared" si="443"/>
        <v/>
      </c>
      <c r="Q9308" s="91" t="str">
        <f t="shared" si="445"/>
        <v/>
      </c>
      <c r="S9308" s="91" t="str">
        <f t="shared" si="444"/>
        <v/>
      </c>
    </row>
    <row r="9309" spans="16:19" x14ac:dyDescent="0.2">
      <c r="P9309" s="134" t="str">
        <f t="shared" si="443"/>
        <v/>
      </c>
      <c r="Q9309" s="91" t="str">
        <f t="shared" si="445"/>
        <v/>
      </c>
      <c r="S9309" s="91" t="str">
        <f t="shared" si="444"/>
        <v/>
      </c>
    </row>
    <row r="9310" spans="16:19" x14ac:dyDescent="0.2">
      <c r="P9310" s="134" t="str">
        <f t="shared" si="443"/>
        <v/>
      </c>
      <c r="Q9310" s="91" t="str">
        <f t="shared" si="445"/>
        <v/>
      </c>
      <c r="S9310" s="91" t="str">
        <f t="shared" si="444"/>
        <v/>
      </c>
    </row>
    <row r="9311" spans="16:19" x14ac:dyDescent="0.2">
      <c r="P9311" s="134" t="str">
        <f t="shared" si="443"/>
        <v/>
      </c>
      <c r="Q9311" s="91" t="str">
        <f t="shared" si="445"/>
        <v/>
      </c>
      <c r="S9311" s="91" t="str">
        <f t="shared" si="444"/>
        <v/>
      </c>
    </row>
    <row r="9312" spans="16:19" x14ac:dyDescent="0.2">
      <c r="P9312" s="134" t="str">
        <f t="shared" si="443"/>
        <v/>
      </c>
      <c r="Q9312" s="91" t="str">
        <f t="shared" si="445"/>
        <v/>
      </c>
      <c r="S9312" s="91" t="str">
        <f t="shared" si="444"/>
        <v/>
      </c>
    </row>
    <row r="9313" spans="16:19" x14ac:dyDescent="0.2">
      <c r="P9313" s="134" t="str">
        <f t="shared" si="443"/>
        <v/>
      </c>
      <c r="Q9313" s="91" t="str">
        <f t="shared" si="445"/>
        <v/>
      </c>
      <c r="S9313" s="91" t="str">
        <f t="shared" si="444"/>
        <v/>
      </c>
    </row>
    <row r="9314" spans="16:19" x14ac:dyDescent="0.2">
      <c r="P9314" s="134" t="str">
        <f t="shared" si="443"/>
        <v/>
      </c>
      <c r="Q9314" s="91" t="str">
        <f t="shared" si="445"/>
        <v/>
      </c>
      <c r="S9314" s="91" t="str">
        <f t="shared" si="444"/>
        <v/>
      </c>
    </row>
    <row r="9315" spans="16:19" x14ac:dyDescent="0.2">
      <c r="P9315" s="134" t="str">
        <f t="shared" si="443"/>
        <v/>
      </c>
      <c r="Q9315" s="91" t="str">
        <f t="shared" si="445"/>
        <v/>
      </c>
      <c r="S9315" s="91" t="str">
        <f t="shared" si="444"/>
        <v/>
      </c>
    </row>
    <row r="9316" spans="16:19" x14ac:dyDescent="0.2">
      <c r="P9316" s="134" t="str">
        <f t="shared" si="443"/>
        <v/>
      </c>
      <c r="Q9316" s="91" t="str">
        <f t="shared" si="445"/>
        <v/>
      </c>
      <c r="S9316" s="91" t="str">
        <f t="shared" si="444"/>
        <v/>
      </c>
    </row>
    <row r="9317" spans="16:19" x14ac:dyDescent="0.2">
      <c r="P9317" s="134" t="str">
        <f t="shared" si="443"/>
        <v/>
      </c>
      <c r="Q9317" s="91" t="str">
        <f t="shared" si="445"/>
        <v/>
      </c>
      <c r="S9317" s="91" t="str">
        <f t="shared" si="444"/>
        <v/>
      </c>
    </row>
    <row r="9318" spans="16:19" x14ac:dyDescent="0.2">
      <c r="P9318" s="134" t="str">
        <f t="shared" si="443"/>
        <v/>
      </c>
      <c r="Q9318" s="91" t="str">
        <f t="shared" si="445"/>
        <v/>
      </c>
      <c r="S9318" s="91" t="str">
        <f t="shared" si="444"/>
        <v/>
      </c>
    </row>
    <row r="9319" spans="16:19" x14ac:dyDescent="0.2">
      <c r="P9319" s="134" t="str">
        <f t="shared" si="443"/>
        <v/>
      </c>
      <c r="Q9319" s="91" t="str">
        <f t="shared" si="445"/>
        <v/>
      </c>
      <c r="S9319" s="91" t="str">
        <f t="shared" si="444"/>
        <v/>
      </c>
    </row>
    <row r="9320" spans="16:19" x14ac:dyDescent="0.2">
      <c r="P9320" s="134" t="str">
        <f t="shared" si="443"/>
        <v/>
      </c>
      <c r="Q9320" s="91" t="str">
        <f t="shared" si="445"/>
        <v/>
      </c>
      <c r="S9320" s="91" t="str">
        <f t="shared" si="444"/>
        <v/>
      </c>
    </row>
    <row r="9321" spans="16:19" x14ac:dyDescent="0.2">
      <c r="P9321" s="134" t="str">
        <f t="shared" si="443"/>
        <v/>
      </c>
      <c r="Q9321" s="91" t="str">
        <f t="shared" si="445"/>
        <v/>
      </c>
      <c r="S9321" s="91" t="str">
        <f t="shared" si="444"/>
        <v/>
      </c>
    </row>
    <row r="9322" spans="16:19" x14ac:dyDescent="0.2">
      <c r="P9322" s="134" t="str">
        <f t="shared" si="443"/>
        <v/>
      </c>
      <c r="Q9322" s="91" t="str">
        <f t="shared" si="445"/>
        <v/>
      </c>
      <c r="S9322" s="91" t="str">
        <f t="shared" si="444"/>
        <v/>
      </c>
    </row>
    <row r="9323" spans="16:19" x14ac:dyDescent="0.2">
      <c r="P9323" s="134" t="str">
        <f t="shared" si="443"/>
        <v/>
      </c>
      <c r="Q9323" s="91" t="str">
        <f t="shared" si="445"/>
        <v/>
      </c>
      <c r="S9323" s="91" t="str">
        <f t="shared" si="444"/>
        <v/>
      </c>
    </row>
    <row r="9324" spans="16:19" x14ac:dyDescent="0.2">
      <c r="P9324" s="134" t="str">
        <f t="shared" si="443"/>
        <v/>
      </c>
      <c r="Q9324" s="91" t="str">
        <f t="shared" si="445"/>
        <v/>
      </c>
      <c r="S9324" s="91" t="str">
        <f t="shared" si="444"/>
        <v/>
      </c>
    </row>
    <row r="9325" spans="16:19" x14ac:dyDescent="0.2">
      <c r="P9325" s="134" t="str">
        <f t="shared" si="443"/>
        <v/>
      </c>
      <c r="Q9325" s="91" t="str">
        <f t="shared" si="445"/>
        <v/>
      </c>
      <c r="S9325" s="91" t="str">
        <f t="shared" si="444"/>
        <v/>
      </c>
    </row>
    <row r="9326" spans="16:19" x14ac:dyDescent="0.2">
      <c r="P9326" s="134" t="str">
        <f t="shared" si="443"/>
        <v/>
      </c>
      <c r="Q9326" s="91" t="str">
        <f t="shared" si="445"/>
        <v/>
      </c>
      <c r="S9326" s="91" t="str">
        <f t="shared" si="444"/>
        <v/>
      </c>
    </row>
    <row r="9327" spans="16:19" x14ac:dyDescent="0.2">
      <c r="P9327" s="134" t="str">
        <f t="shared" si="443"/>
        <v/>
      </c>
      <c r="Q9327" s="91" t="str">
        <f t="shared" si="445"/>
        <v/>
      </c>
      <c r="S9327" s="91" t="str">
        <f t="shared" si="444"/>
        <v/>
      </c>
    </row>
    <row r="9328" spans="16:19" x14ac:dyDescent="0.2">
      <c r="P9328" s="134" t="str">
        <f t="shared" si="443"/>
        <v/>
      </c>
      <c r="Q9328" s="91" t="str">
        <f t="shared" si="445"/>
        <v/>
      </c>
      <c r="S9328" s="91" t="str">
        <f t="shared" si="444"/>
        <v/>
      </c>
    </row>
    <row r="9329" spans="16:19" x14ac:dyDescent="0.2">
      <c r="P9329" s="134" t="str">
        <f t="shared" si="443"/>
        <v/>
      </c>
      <c r="Q9329" s="91" t="str">
        <f t="shared" si="445"/>
        <v/>
      </c>
      <c r="S9329" s="91" t="str">
        <f t="shared" si="444"/>
        <v/>
      </c>
    </row>
    <row r="9330" spans="16:19" x14ac:dyDescent="0.2">
      <c r="P9330" s="134" t="str">
        <f t="shared" si="443"/>
        <v/>
      </c>
      <c r="Q9330" s="91" t="str">
        <f t="shared" si="445"/>
        <v/>
      </c>
      <c r="S9330" s="91" t="str">
        <f t="shared" si="444"/>
        <v/>
      </c>
    </row>
    <row r="9331" spans="16:19" x14ac:dyDescent="0.2">
      <c r="P9331" s="134" t="str">
        <f t="shared" si="443"/>
        <v/>
      </c>
      <c r="Q9331" s="91" t="str">
        <f t="shared" si="445"/>
        <v/>
      </c>
      <c r="S9331" s="91" t="str">
        <f t="shared" si="444"/>
        <v/>
      </c>
    </row>
    <row r="9332" spans="16:19" x14ac:dyDescent="0.2">
      <c r="P9332" s="134" t="str">
        <f t="shared" si="443"/>
        <v/>
      </c>
      <c r="Q9332" s="91" t="str">
        <f t="shared" si="445"/>
        <v/>
      </c>
      <c r="S9332" s="91" t="str">
        <f t="shared" si="444"/>
        <v/>
      </c>
    </row>
    <row r="9333" spans="16:19" x14ac:dyDescent="0.2">
      <c r="P9333" s="134" t="str">
        <f t="shared" si="443"/>
        <v/>
      </c>
      <c r="Q9333" s="91" t="str">
        <f t="shared" si="445"/>
        <v/>
      </c>
      <c r="S9333" s="91" t="str">
        <f t="shared" si="444"/>
        <v/>
      </c>
    </row>
    <row r="9334" spans="16:19" x14ac:dyDescent="0.2">
      <c r="P9334" s="134" t="str">
        <f t="shared" si="443"/>
        <v/>
      </c>
      <c r="Q9334" s="91" t="str">
        <f t="shared" si="445"/>
        <v/>
      </c>
      <c r="S9334" s="91" t="str">
        <f t="shared" si="444"/>
        <v/>
      </c>
    </row>
    <row r="9335" spans="16:19" x14ac:dyDescent="0.2">
      <c r="P9335" s="134" t="str">
        <f t="shared" si="443"/>
        <v/>
      </c>
      <c r="Q9335" s="91" t="str">
        <f t="shared" si="445"/>
        <v/>
      </c>
      <c r="S9335" s="91" t="str">
        <f t="shared" si="444"/>
        <v/>
      </c>
    </row>
    <row r="9336" spans="16:19" x14ac:dyDescent="0.2">
      <c r="P9336" s="134" t="str">
        <f t="shared" si="443"/>
        <v/>
      </c>
      <c r="Q9336" s="91" t="str">
        <f t="shared" si="445"/>
        <v/>
      </c>
      <c r="S9336" s="91" t="str">
        <f t="shared" si="444"/>
        <v/>
      </c>
    </row>
    <row r="9337" spans="16:19" x14ac:dyDescent="0.2">
      <c r="P9337" s="134" t="str">
        <f t="shared" si="443"/>
        <v/>
      </c>
      <c r="Q9337" s="91" t="str">
        <f t="shared" si="445"/>
        <v/>
      </c>
      <c r="S9337" s="91" t="str">
        <f t="shared" si="444"/>
        <v/>
      </c>
    </row>
    <row r="9338" spans="16:19" x14ac:dyDescent="0.2">
      <c r="P9338" s="134" t="str">
        <f t="shared" si="443"/>
        <v/>
      </c>
      <c r="Q9338" s="91" t="str">
        <f t="shared" si="445"/>
        <v/>
      </c>
      <c r="S9338" s="91" t="str">
        <f t="shared" si="444"/>
        <v/>
      </c>
    </row>
    <row r="9339" spans="16:19" x14ac:dyDescent="0.2">
      <c r="P9339" s="134" t="str">
        <f t="shared" si="443"/>
        <v/>
      </c>
      <c r="Q9339" s="91" t="str">
        <f t="shared" si="445"/>
        <v/>
      </c>
      <c r="S9339" s="91" t="str">
        <f t="shared" si="444"/>
        <v/>
      </c>
    </row>
    <row r="9340" spans="16:19" x14ac:dyDescent="0.2">
      <c r="P9340" s="134" t="str">
        <f t="shared" si="443"/>
        <v/>
      </c>
      <c r="Q9340" s="91" t="str">
        <f t="shared" si="445"/>
        <v/>
      </c>
      <c r="S9340" s="91" t="str">
        <f t="shared" si="444"/>
        <v/>
      </c>
    </row>
    <row r="9341" spans="16:19" x14ac:dyDescent="0.2">
      <c r="P9341" s="134" t="str">
        <f t="shared" si="443"/>
        <v/>
      </c>
      <c r="Q9341" s="91" t="str">
        <f t="shared" si="445"/>
        <v/>
      </c>
      <c r="S9341" s="91" t="str">
        <f t="shared" si="444"/>
        <v/>
      </c>
    </row>
    <row r="9342" spans="16:19" x14ac:dyDescent="0.2">
      <c r="P9342" s="134" t="str">
        <f t="shared" si="443"/>
        <v/>
      </c>
      <c r="Q9342" s="91" t="str">
        <f t="shared" si="445"/>
        <v/>
      </c>
      <c r="S9342" s="91" t="str">
        <f t="shared" si="444"/>
        <v/>
      </c>
    </row>
    <row r="9343" spans="16:19" x14ac:dyDescent="0.2">
      <c r="P9343" s="134" t="str">
        <f t="shared" si="443"/>
        <v/>
      </c>
      <c r="Q9343" s="91" t="str">
        <f t="shared" si="445"/>
        <v/>
      </c>
      <c r="S9343" s="91" t="str">
        <f t="shared" si="444"/>
        <v/>
      </c>
    </row>
    <row r="9344" spans="16:19" x14ac:dyDescent="0.2">
      <c r="P9344" s="134" t="str">
        <f t="shared" si="443"/>
        <v/>
      </c>
      <c r="Q9344" s="91" t="str">
        <f t="shared" si="445"/>
        <v/>
      </c>
      <c r="S9344" s="91" t="str">
        <f t="shared" si="444"/>
        <v/>
      </c>
    </row>
    <row r="9345" spans="16:19" x14ac:dyDescent="0.2">
      <c r="P9345" s="134" t="str">
        <f t="shared" si="443"/>
        <v/>
      </c>
      <c r="Q9345" s="91" t="str">
        <f t="shared" si="445"/>
        <v/>
      </c>
      <c r="S9345" s="91" t="str">
        <f t="shared" si="444"/>
        <v/>
      </c>
    </row>
    <row r="9346" spans="16:19" x14ac:dyDescent="0.2">
      <c r="P9346" s="134" t="str">
        <f t="shared" si="443"/>
        <v/>
      </c>
      <c r="Q9346" s="91" t="str">
        <f t="shared" si="445"/>
        <v/>
      </c>
      <c r="S9346" s="91" t="str">
        <f t="shared" si="444"/>
        <v/>
      </c>
    </row>
    <row r="9347" spans="16:19" x14ac:dyDescent="0.2">
      <c r="P9347" s="134" t="str">
        <f t="shared" ref="P9347:P9410" si="446">IF(A9347="","",1)</f>
        <v/>
      </c>
      <c r="Q9347" s="91" t="str">
        <f t="shared" si="445"/>
        <v/>
      </c>
      <c r="S9347" s="91" t="str">
        <f t="shared" ref="S9347:S9410" si="447">IF(T9347="AGENT",2,"")&amp;IF(T9347="CLIENT",1,"")</f>
        <v/>
      </c>
    </row>
    <row r="9348" spans="16:19" x14ac:dyDescent="0.2">
      <c r="P9348" s="134" t="str">
        <f t="shared" si="446"/>
        <v/>
      </c>
      <c r="Q9348" s="91" t="str">
        <f t="shared" ref="Q9348:Q9411" si="448">IF(OR(L9348="TROP CHER ALL IN", L9348="TROP CHER FOB", L9348="TROP CHER FRET", L9348="REP HORS DELAIS", L9348="PDT NON ADAPTE", L9348="CDE ANNULEE", L9348="AUTRE"),1, "")</f>
        <v/>
      </c>
      <c r="S9348" s="91" t="str">
        <f t="shared" si="447"/>
        <v/>
      </c>
    </row>
    <row r="9349" spans="16:19" x14ac:dyDescent="0.2">
      <c r="P9349" s="134" t="str">
        <f t="shared" si="446"/>
        <v/>
      </c>
      <c r="Q9349" s="91" t="str">
        <f t="shared" si="448"/>
        <v/>
      </c>
      <c r="S9349" s="91" t="str">
        <f t="shared" si="447"/>
        <v/>
      </c>
    </row>
    <row r="9350" spans="16:19" x14ac:dyDescent="0.2">
      <c r="P9350" s="134" t="str">
        <f t="shared" si="446"/>
        <v/>
      </c>
      <c r="Q9350" s="91" t="str">
        <f t="shared" si="448"/>
        <v/>
      </c>
      <c r="S9350" s="91" t="str">
        <f t="shared" si="447"/>
        <v/>
      </c>
    </row>
    <row r="9351" spans="16:19" x14ac:dyDescent="0.2">
      <c r="P9351" s="134" t="str">
        <f t="shared" si="446"/>
        <v/>
      </c>
      <c r="Q9351" s="91" t="str">
        <f t="shared" si="448"/>
        <v/>
      </c>
      <c r="S9351" s="91" t="str">
        <f t="shared" si="447"/>
        <v/>
      </c>
    </row>
    <row r="9352" spans="16:19" x14ac:dyDescent="0.2">
      <c r="P9352" s="134" t="str">
        <f t="shared" si="446"/>
        <v/>
      </c>
      <c r="Q9352" s="91" t="str">
        <f t="shared" si="448"/>
        <v/>
      </c>
      <c r="S9352" s="91" t="str">
        <f t="shared" si="447"/>
        <v/>
      </c>
    </row>
    <row r="9353" spans="16:19" x14ac:dyDescent="0.2">
      <c r="P9353" s="134" t="str">
        <f t="shared" si="446"/>
        <v/>
      </c>
      <c r="Q9353" s="91" t="str">
        <f t="shared" si="448"/>
        <v/>
      </c>
      <c r="S9353" s="91" t="str">
        <f t="shared" si="447"/>
        <v/>
      </c>
    </row>
    <row r="9354" spans="16:19" x14ac:dyDescent="0.2">
      <c r="P9354" s="134" t="str">
        <f t="shared" si="446"/>
        <v/>
      </c>
      <c r="Q9354" s="91" t="str">
        <f t="shared" si="448"/>
        <v/>
      </c>
      <c r="S9354" s="91" t="str">
        <f t="shared" si="447"/>
        <v/>
      </c>
    </row>
    <row r="9355" spans="16:19" x14ac:dyDescent="0.2">
      <c r="P9355" s="134" t="str">
        <f t="shared" si="446"/>
        <v/>
      </c>
      <c r="Q9355" s="91" t="str">
        <f t="shared" si="448"/>
        <v/>
      </c>
      <c r="S9355" s="91" t="str">
        <f t="shared" si="447"/>
        <v/>
      </c>
    </row>
    <row r="9356" spans="16:19" x14ac:dyDescent="0.2">
      <c r="P9356" s="134" t="str">
        <f t="shared" si="446"/>
        <v/>
      </c>
      <c r="Q9356" s="91" t="str">
        <f t="shared" si="448"/>
        <v/>
      </c>
      <c r="S9356" s="91" t="str">
        <f t="shared" si="447"/>
        <v/>
      </c>
    </row>
    <row r="9357" spans="16:19" x14ac:dyDescent="0.2">
      <c r="P9357" s="134" t="str">
        <f t="shared" si="446"/>
        <v/>
      </c>
      <c r="Q9357" s="91" t="str">
        <f t="shared" si="448"/>
        <v/>
      </c>
      <c r="S9357" s="91" t="str">
        <f t="shared" si="447"/>
        <v/>
      </c>
    </row>
    <row r="9358" spans="16:19" x14ac:dyDescent="0.2">
      <c r="P9358" s="134" t="str">
        <f t="shared" si="446"/>
        <v/>
      </c>
      <c r="Q9358" s="91" t="str">
        <f t="shared" si="448"/>
        <v/>
      </c>
      <c r="S9358" s="91" t="str">
        <f t="shared" si="447"/>
        <v/>
      </c>
    </row>
    <row r="9359" spans="16:19" x14ac:dyDescent="0.2">
      <c r="P9359" s="134" t="str">
        <f t="shared" si="446"/>
        <v/>
      </c>
      <c r="Q9359" s="91" t="str">
        <f t="shared" si="448"/>
        <v/>
      </c>
      <c r="S9359" s="91" t="str">
        <f t="shared" si="447"/>
        <v/>
      </c>
    </row>
    <row r="9360" spans="16:19" x14ac:dyDescent="0.2">
      <c r="P9360" s="134" t="str">
        <f t="shared" si="446"/>
        <v/>
      </c>
      <c r="Q9360" s="91" t="str">
        <f t="shared" si="448"/>
        <v/>
      </c>
      <c r="S9360" s="91" t="str">
        <f t="shared" si="447"/>
        <v/>
      </c>
    </row>
    <row r="9361" spans="16:19" x14ac:dyDescent="0.2">
      <c r="P9361" s="134" t="str">
        <f t="shared" si="446"/>
        <v/>
      </c>
      <c r="Q9361" s="91" t="str">
        <f t="shared" si="448"/>
        <v/>
      </c>
      <c r="S9361" s="91" t="str">
        <f t="shared" si="447"/>
        <v/>
      </c>
    </row>
    <row r="9362" spans="16:19" x14ac:dyDescent="0.2">
      <c r="P9362" s="134" t="str">
        <f t="shared" si="446"/>
        <v/>
      </c>
      <c r="Q9362" s="91" t="str">
        <f t="shared" si="448"/>
        <v/>
      </c>
      <c r="S9362" s="91" t="str">
        <f t="shared" si="447"/>
        <v/>
      </c>
    </row>
    <row r="9363" spans="16:19" x14ac:dyDescent="0.2">
      <c r="P9363" s="134" t="str">
        <f t="shared" si="446"/>
        <v/>
      </c>
      <c r="Q9363" s="91" t="str">
        <f t="shared" si="448"/>
        <v/>
      </c>
      <c r="S9363" s="91" t="str">
        <f t="shared" si="447"/>
        <v/>
      </c>
    </row>
    <row r="9364" spans="16:19" x14ac:dyDescent="0.2">
      <c r="P9364" s="134" t="str">
        <f t="shared" si="446"/>
        <v/>
      </c>
      <c r="Q9364" s="91" t="str">
        <f t="shared" si="448"/>
        <v/>
      </c>
      <c r="S9364" s="91" t="str">
        <f t="shared" si="447"/>
        <v/>
      </c>
    </row>
    <row r="9365" spans="16:19" x14ac:dyDescent="0.2">
      <c r="P9365" s="134" t="str">
        <f t="shared" si="446"/>
        <v/>
      </c>
      <c r="Q9365" s="91" t="str">
        <f t="shared" si="448"/>
        <v/>
      </c>
      <c r="S9365" s="91" t="str">
        <f t="shared" si="447"/>
        <v/>
      </c>
    </row>
    <row r="9366" spans="16:19" x14ac:dyDescent="0.2">
      <c r="P9366" s="134" t="str">
        <f t="shared" si="446"/>
        <v/>
      </c>
      <c r="Q9366" s="91" t="str">
        <f t="shared" si="448"/>
        <v/>
      </c>
      <c r="S9366" s="91" t="str">
        <f t="shared" si="447"/>
        <v/>
      </c>
    </row>
    <row r="9367" spans="16:19" x14ac:dyDescent="0.2">
      <c r="P9367" s="134" t="str">
        <f t="shared" si="446"/>
        <v/>
      </c>
      <c r="Q9367" s="91" t="str">
        <f t="shared" si="448"/>
        <v/>
      </c>
      <c r="S9367" s="91" t="str">
        <f t="shared" si="447"/>
        <v/>
      </c>
    </row>
    <row r="9368" spans="16:19" x14ac:dyDescent="0.2">
      <c r="P9368" s="134" t="str">
        <f t="shared" si="446"/>
        <v/>
      </c>
      <c r="Q9368" s="91" t="str">
        <f t="shared" si="448"/>
        <v/>
      </c>
      <c r="S9368" s="91" t="str">
        <f t="shared" si="447"/>
        <v/>
      </c>
    </row>
    <row r="9369" spans="16:19" x14ac:dyDescent="0.2">
      <c r="P9369" s="134" t="str">
        <f t="shared" si="446"/>
        <v/>
      </c>
      <c r="Q9369" s="91" t="str">
        <f t="shared" si="448"/>
        <v/>
      </c>
      <c r="S9369" s="91" t="str">
        <f t="shared" si="447"/>
        <v/>
      </c>
    </row>
    <row r="9370" spans="16:19" x14ac:dyDescent="0.2">
      <c r="P9370" s="134" t="str">
        <f t="shared" si="446"/>
        <v/>
      </c>
      <c r="Q9370" s="91" t="str">
        <f t="shared" si="448"/>
        <v/>
      </c>
      <c r="S9370" s="91" t="str">
        <f t="shared" si="447"/>
        <v/>
      </c>
    </row>
    <row r="9371" spans="16:19" x14ac:dyDescent="0.2">
      <c r="P9371" s="134" t="str">
        <f t="shared" si="446"/>
        <v/>
      </c>
      <c r="Q9371" s="91" t="str">
        <f t="shared" si="448"/>
        <v/>
      </c>
      <c r="S9371" s="91" t="str">
        <f t="shared" si="447"/>
        <v/>
      </c>
    </row>
    <row r="9372" spans="16:19" x14ac:dyDescent="0.2">
      <c r="P9372" s="134" t="str">
        <f t="shared" si="446"/>
        <v/>
      </c>
      <c r="Q9372" s="91" t="str">
        <f t="shared" si="448"/>
        <v/>
      </c>
      <c r="S9372" s="91" t="str">
        <f t="shared" si="447"/>
        <v/>
      </c>
    </row>
    <row r="9373" spans="16:19" x14ac:dyDescent="0.2">
      <c r="P9373" s="134" t="str">
        <f t="shared" si="446"/>
        <v/>
      </c>
      <c r="Q9373" s="91" t="str">
        <f t="shared" si="448"/>
        <v/>
      </c>
      <c r="S9373" s="91" t="str">
        <f t="shared" si="447"/>
        <v/>
      </c>
    </row>
    <row r="9374" spans="16:19" x14ac:dyDescent="0.2">
      <c r="P9374" s="134" t="str">
        <f t="shared" si="446"/>
        <v/>
      </c>
      <c r="Q9374" s="91" t="str">
        <f t="shared" si="448"/>
        <v/>
      </c>
      <c r="S9374" s="91" t="str">
        <f t="shared" si="447"/>
        <v/>
      </c>
    </row>
    <row r="9375" spans="16:19" x14ac:dyDescent="0.2">
      <c r="P9375" s="134" t="str">
        <f t="shared" si="446"/>
        <v/>
      </c>
      <c r="Q9375" s="91" t="str">
        <f t="shared" si="448"/>
        <v/>
      </c>
      <c r="S9375" s="91" t="str">
        <f t="shared" si="447"/>
        <v/>
      </c>
    </row>
    <row r="9376" spans="16:19" x14ac:dyDescent="0.2">
      <c r="P9376" s="134" t="str">
        <f t="shared" si="446"/>
        <v/>
      </c>
      <c r="Q9376" s="91" t="str">
        <f t="shared" si="448"/>
        <v/>
      </c>
      <c r="S9376" s="91" t="str">
        <f t="shared" si="447"/>
        <v/>
      </c>
    </row>
    <row r="9377" spans="16:19" x14ac:dyDescent="0.2">
      <c r="P9377" s="134" t="str">
        <f t="shared" si="446"/>
        <v/>
      </c>
      <c r="Q9377" s="91" t="str">
        <f t="shared" si="448"/>
        <v/>
      </c>
      <c r="S9377" s="91" t="str">
        <f t="shared" si="447"/>
        <v/>
      </c>
    </row>
    <row r="9378" spans="16:19" x14ac:dyDescent="0.2">
      <c r="P9378" s="134" t="str">
        <f t="shared" si="446"/>
        <v/>
      </c>
      <c r="Q9378" s="91" t="str">
        <f t="shared" si="448"/>
        <v/>
      </c>
      <c r="S9378" s="91" t="str">
        <f t="shared" si="447"/>
        <v/>
      </c>
    </row>
    <row r="9379" spans="16:19" x14ac:dyDescent="0.2">
      <c r="P9379" s="134" t="str">
        <f t="shared" si="446"/>
        <v/>
      </c>
      <c r="Q9379" s="91" t="str">
        <f t="shared" si="448"/>
        <v/>
      </c>
      <c r="S9379" s="91" t="str">
        <f t="shared" si="447"/>
        <v/>
      </c>
    </row>
    <row r="9380" spans="16:19" x14ac:dyDescent="0.2">
      <c r="P9380" s="134" t="str">
        <f t="shared" si="446"/>
        <v/>
      </c>
      <c r="Q9380" s="91" t="str">
        <f t="shared" si="448"/>
        <v/>
      </c>
      <c r="S9380" s="91" t="str">
        <f t="shared" si="447"/>
        <v/>
      </c>
    </row>
    <row r="9381" spans="16:19" x14ac:dyDescent="0.2">
      <c r="P9381" s="134" t="str">
        <f t="shared" si="446"/>
        <v/>
      </c>
      <c r="Q9381" s="91" t="str">
        <f t="shared" si="448"/>
        <v/>
      </c>
      <c r="S9381" s="91" t="str">
        <f t="shared" si="447"/>
        <v/>
      </c>
    </row>
    <row r="9382" spans="16:19" x14ac:dyDescent="0.2">
      <c r="P9382" s="134" t="str">
        <f t="shared" si="446"/>
        <v/>
      </c>
      <c r="Q9382" s="91" t="str">
        <f t="shared" si="448"/>
        <v/>
      </c>
      <c r="S9382" s="91" t="str">
        <f t="shared" si="447"/>
        <v/>
      </c>
    </row>
    <row r="9383" spans="16:19" x14ac:dyDescent="0.2">
      <c r="P9383" s="134" t="str">
        <f t="shared" si="446"/>
        <v/>
      </c>
      <c r="Q9383" s="91" t="str">
        <f t="shared" si="448"/>
        <v/>
      </c>
      <c r="S9383" s="91" t="str">
        <f t="shared" si="447"/>
        <v/>
      </c>
    </row>
    <row r="9384" spans="16:19" x14ac:dyDescent="0.2">
      <c r="P9384" s="134" t="str">
        <f t="shared" si="446"/>
        <v/>
      </c>
      <c r="Q9384" s="91" t="str">
        <f t="shared" si="448"/>
        <v/>
      </c>
      <c r="S9384" s="91" t="str">
        <f t="shared" si="447"/>
        <v/>
      </c>
    </row>
    <row r="9385" spans="16:19" x14ac:dyDescent="0.2">
      <c r="P9385" s="134" t="str">
        <f t="shared" si="446"/>
        <v/>
      </c>
      <c r="Q9385" s="91" t="str">
        <f t="shared" si="448"/>
        <v/>
      </c>
      <c r="S9385" s="91" t="str">
        <f t="shared" si="447"/>
        <v/>
      </c>
    </row>
    <row r="9386" spans="16:19" x14ac:dyDescent="0.2">
      <c r="P9386" s="134" t="str">
        <f t="shared" si="446"/>
        <v/>
      </c>
      <c r="Q9386" s="91" t="str">
        <f t="shared" si="448"/>
        <v/>
      </c>
      <c r="S9386" s="91" t="str">
        <f t="shared" si="447"/>
        <v/>
      </c>
    </row>
    <row r="9387" spans="16:19" x14ac:dyDescent="0.2">
      <c r="P9387" s="134" t="str">
        <f t="shared" si="446"/>
        <v/>
      </c>
      <c r="Q9387" s="91" t="str">
        <f t="shared" si="448"/>
        <v/>
      </c>
      <c r="S9387" s="91" t="str">
        <f t="shared" si="447"/>
        <v/>
      </c>
    </row>
    <row r="9388" spans="16:19" x14ac:dyDescent="0.2">
      <c r="P9388" s="134" t="str">
        <f t="shared" si="446"/>
        <v/>
      </c>
      <c r="Q9388" s="91" t="str">
        <f t="shared" si="448"/>
        <v/>
      </c>
      <c r="S9388" s="91" t="str">
        <f t="shared" si="447"/>
        <v/>
      </c>
    </row>
    <row r="9389" spans="16:19" x14ac:dyDescent="0.2">
      <c r="P9389" s="134" t="str">
        <f t="shared" si="446"/>
        <v/>
      </c>
      <c r="Q9389" s="91" t="str">
        <f t="shared" si="448"/>
        <v/>
      </c>
      <c r="S9389" s="91" t="str">
        <f t="shared" si="447"/>
        <v/>
      </c>
    </row>
    <row r="9390" spans="16:19" x14ac:dyDescent="0.2">
      <c r="P9390" s="134" t="str">
        <f t="shared" si="446"/>
        <v/>
      </c>
      <c r="Q9390" s="91" t="str">
        <f t="shared" si="448"/>
        <v/>
      </c>
      <c r="S9390" s="91" t="str">
        <f t="shared" si="447"/>
        <v/>
      </c>
    </row>
    <row r="9391" spans="16:19" x14ac:dyDescent="0.2">
      <c r="P9391" s="134" t="str">
        <f t="shared" si="446"/>
        <v/>
      </c>
      <c r="Q9391" s="91" t="str">
        <f t="shared" si="448"/>
        <v/>
      </c>
      <c r="S9391" s="91" t="str">
        <f t="shared" si="447"/>
        <v/>
      </c>
    </row>
    <row r="9392" spans="16:19" x14ac:dyDescent="0.2">
      <c r="P9392" s="134" t="str">
        <f t="shared" si="446"/>
        <v/>
      </c>
      <c r="Q9392" s="91" t="str">
        <f t="shared" si="448"/>
        <v/>
      </c>
      <c r="S9392" s="91" t="str">
        <f t="shared" si="447"/>
        <v/>
      </c>
    </row>
    <row r="9393" spans="16:19" x14ac:dyDescent="0.2">
      <c r="P9393" s="134" t="str">
        <f t="shared" si="446"/>
        <v/>
      </c>
      <c r="Q9393" s="91" t="str">
        <f t="shared" si="448"/>
        <v/>
      </c>
      <c r="S9393" s="91" t="str">
        <f t="shared" si="447"/>
        <v/>
      </c>
    </row>
    <row r="9394" spans="16:19" x14ac:dyDescent="0.2">
      <c r="P9394" s="134" t="str">
        <f t="shared" si="446"/>
        <v/>
      </c>
      <c r="Q9394" s="91" t="str">
        <f t="shared" si="448"/>
        <v/>
      </c>
      <c r="S9394" s="91" t="str">
        <f t="shared" si="447"/>
        <v/>
      </c>
    </row>
    <row r="9395" spans="16:19" x14ac:dyDescent="0.2">
      <c r="P9395" s="134" t="str">
        <f t="shared" si="446"/>
        <v/>
      </c>
      <c r="Q9395" s="91" t="str">
        <f t="shared" si="448"/>
        <v/>
      </c>
      <c r="S9395" s="91" t="str">
        <f t="shared" si="447"/>
        <v/>
      </c>
    </row>
    <row r="9396" spans="16:19" x14ac:dyDescent="0.2">
      <c r="P9396" s="134" t="str">
        <f t="shared" si="446"/>
        <v/>
      </c>
      <c r="Q9396" s="91" t="str">
        <f t="shared" si="448"/>
        <v/>
      </c>
      <c r="S9396" s="91" t="str">
        <f t="shared" si="447"/>
        <v/>
      </c>
    </row>
    <row r="9397" spans="16:19" x14ac:dyDescent="0.2">
      <c r="P9397" s="134" t="str">
        <f t="shared" si="446"/>
        <v/>
      </c>
      <c r="Q9397" s="91" t="str">
        <f t="shared" si="448"/>
        <v/>
      </c>
      <c r="S9397" s="91" t="str">
        <f t="shared" si="447"/>
        <v/>
      </c>
    </row>
    <row r="9398" spans="16:19" x14ac:dyDescent="0.2">
      <c r="P9398" s="134" t="str">
        <f t="shared" si="446"/>
        <v/>
      </c>
      <c r="Q9398" s="91" t="str">
        <f t="shared" si="448"/>
        <v/>
      </c>
      <c r="S9398" s="91" t="str">
        <f t="shared" si="447"/>
        <v/>
      </c>
    </row>
    <row r="9399" spans="16:19" x14ac:dyDescent="0.2">
      <c r="P9399" s="134" t="str">
        <f t="shared" si="446"/>
        <v/>
      </c>
      <c r="Q9399" s="91" t="str">
        <f t="shared" si="448"/>
        <v/>
      </c>
      <c r="S9399" s="91" t="str">
        <f t="shared" si="447"/>
        <v/>
      </c>
    </row>
    <row r="9400" spans="16:19" x14ac:dyDescent="0.2">
      <c r="P9400" s="134" t="str">
        <f t="shared" si="446"/>
        <v/>
      </c>
      <c r="Q9400" s="91" t="str">
        <f t="shared" si="448"/>
        <v/>
      </c>
      <c r="S9400" s="91" t="str">
        <f t="shared" si="447"/>
        <v/>
      </c>
    </row>
    <row r="9401" spans="16:19" x14ac:dyDescent="0.2">
      <c r="P9401" s="134" t="str">
        <f t="shared" si="446"/>
        <v/>
      </c>
      <c r="Q9401" s="91" t="str">
        <f t="shared" si="448"/>
        <v/>
      </c>
      <c r="S9401" s="91" t="str">
        <f t="shared" si="447"/>
        <v/>
      </c>
    </row>
    <row r="9402" spans="16:19" x14ac:dyDescent="0.2">
      <c r="P9402" s="134" t="str">
        <f t="shared" si="446"/>
        <v/>
      </c>
      <c r="Q9402" s="91" t="str">
        <f t="shared" si="448"/>
        <v/>
      </c>
      <c r="S9402" s="91" t="str">
        <f t="shared" si="447"/>
        <v/>
      </c>
    </row>
    <row r="9403" spans="16:19" x14ac:dyDescent="0.2">
      <c r="P9403" s="134" t="str">
        <f t="shared" si="446"/>
        <v/>
      </c>
      <c r="Q9403" s="91" t="str">
        <f t="shared" si="448"/>
        <v/>
      </c>
      <c r="S9403" s="91" t="str">
        <f t="shared" si="447"/>
        <v/>
      </c>
    </row>
    <row r="9404" spans="16:19" x14ac:dyDescent="0.2">
      <c r="P9404" s="134" t="str">
        <f t="shared" si="446"/>
        <v/>
      </c>
      <c r="Q9404" s="91" t="str">
        <f t="shared" si="448"/>
        <v/>
      </c>
      <c r="S9404" s="91" t="str">
        <f t="shared" si="447"/>
        <v/>
      </c>
    </row>
    <row r="9405" spans="16:19" x14ac:dyDescent="0.2">
      <c r="P9405" s="134" t="str">
        <f t="shared" si="446"/>
        <v/>
      </c>
      <c r="Q9405" s="91" t="str">
        <f t="shared" si="448"/>
        <v/>
      </c>
      <c r="S9405" s="91" t="str">
        <f t="shared" si="447"/>
        <v/>
      </c>
    </row>
    <row r="9406" spans="16:19" x14ac:dyDescent="0.2">
      <c r="P9406" s="134" t="str">
        <f t="shared" si="446"/>
        <v/>
      </c>
      <c r="Q9406" s="91" t="str">
        <f t="shared" si="448"/>
        <v/>
      </c>
      <c r="S9406" s="91" t="str">
        <f t="shared" si="447"/>
        <v/>
      </c>
    </row>
    <row r="9407" spans="16:19" x14ac:dyDescent="0.2">
      <c r="P9407" s="134" t="str">
        <f t="shared" si="446"/>
        <v/>
      </c>
      <c r="Q9407" s="91" t="str">
        <f t="shared" si="448"/>
        <v/>
      </c>
      <c r="S9407" s="91" t="str">
        <f t="shared" si="447"/>
        <v/>
      </c>
    </row>
    <row r="9408" spans="16:19" x14ac:dyDescent="0.2">
      <c r="P9408" s="134" t="str">
        <f t="shared" si="446"/>
        <v/>
      </c>
      <c r="Q9408" s="91" t="str">
        <f t="shared" si="448"/>
        <v/>
      </c>
      <c r="S9408" s="91" t="str">
        <f t="shared" si="447"/>
        <v/>
      </c>
    </row>
    <row r="9409" spans="16:19" x14ac:dyDescent="0.2">
      <c r="P9409" s="134" t="str">
        <f t="shared" si="446"/>
        <v/>
      </c>
      <c r="Q9409" s="91" t="str">
        <f t="shared" si="448"/>
        <v/>
      </c>
      <c r="S9409" s="91" t="str">
        <f t="shared" si="447"/>
        <v/>
      </c>
    </row>
    <row r="9410" spans="16:19" x14ac:dyDescent="0.2">
      <c r="P9410" s="134" t="str">
        <f t="shared" si="446"/>
        <v/>
      </c>
      <c r="Q9410" s="91" t="str">
        <f t="shared" si="448"/>
        <v/>
      </c>
      <c r="S9410" s="91" t="str">
        <f t="shared" si="447"/>
        <v/>
      </c>
    </row>
    <row r="9411" spans="16:19" x14ac:dyDescent="0.2">
      <c r="P9411" s="134" t="str">
        <f t="shared" ref="P9411:P9474" si="449">IF(A9411="","",1)</f>
        <v/>
      </c>
      <c r="Q9411" s="91" t="str">
        <f t="shared" si="448"/>
        <v/>
      </c>
      <c r="S9411" s="91" t="str">
        <f t="shared" ref="S9411:S9474" si="450">IF(T9411="AGENT",2,"")&amp;IF(T9411="CLIENT",1,"")</f>
        <v/>
      </c>
    </row>
    <row r="9412" spans="16:19" x14ac:dyDescent="0.2">
      <c r="P9412" s="134" t="str">
        <f t="shared" si="449"/>
        <v/>
      </c>
      <c r="Q9412" s="91" t="str">
        <f t="shared" ref="Q9412:Q9475" si="451">IF(OR(L9412="TROP CHER ALL IN", L9412="TROP CHER FOB", L9412="TROP CHER FRET", L9412="REP HORS DELAIS", L9412="PDT NON ADAPTE", L9412="CDE ANNULEE", L9412="AUTRE"),1, "")</f>
        <v/>
      </c>
      <c r="S9412" s="91" t="str">
        <f t="shared" si="450"/>
        <v/>
      </c>
    </row>
    <row r="9413" spans="16:19" x14ac:dyDescent="0.2">
      <c r="P9413" s="134" t="str">
        <f t="shared" si="449"/>
        <v/>
      </c>
      <c r="Q9413" s="91" t="str">
        <f t="shared" si="451"/>
        <v/>
      </c>
      <c r="S9413" s="91" t="str">
        <f t="shared" si="450"/>
        <v/>
      </c>
    </row>
    <row r="9414" spans="16:19" x14ac:dyDescent="0.2">
      <c r="P9414" s="134" t="str">
        <f t="shared" si="449"/>
        <v/>
      </c>
      <c r="Q9414" s="91" t="str">
        <f t="shared" si="451"/>
        <v/>
      </c>
      <c r="S9414" s="91" t="str">
        <f t="shared" si="450"/>
        <v/>
      </c>
    </row>
    <row r="9415" spans="16:19" x14ac:dyDescent="0.2">
      <c r="P9415" s="134" t="str">
        <f t="shared" si="449"/>
        <v/>
      </c>
      <c r="Q9415" s="91" t="str">
        <f t="shared" si="451"/>
        <v/>
      </c>
      <c r="S9415" s="91" t="str">
        <f t="shared" si="450"/>
        <v/>
      </c>
    </row>
    <row r="9416" spans="16:19" x14ac:dyDescent="0.2">
      <c r="P9416" s="134" t="str">
        <f t="shared" si="449"/>
        <v/>
      </c>
      <c r="Q9416" s="91" t="str">
        <f t="shared" si="451"/>
        <v/>
      </c>
      <c r="S9416" s="91" t="str">
        <f t="shared" si="450"/>
        <v/>
      </c>
    </row>
    <row r="9417" spans="16:19" x14ac:dyDescent="0.2">
      <c r="P9417" s="134" t="str">
        <f t="shared" si="449"/>
        <v/>
      </c>
      <c r="Q9417" s="91" t="str">
        <f t="shared" si="451"/>
        <v/>
      </c>
      <c r="S9417" s="91" t="str">
        <f t="shared" si="450"/>
        <v/>
      </c>
    </row>
    <row r="9418" spans="16:19" x14ac:dyDescent="0.2">
      <c r="P9418" s="134" t="str">
        <f t="shared" si="449"/>
        <v/>
      </c>
      <c r="Q9418" s="91" t="str">
        <f t="shared" si="451"/>
        <v/>
      </c>
      <c r="S9418" s="91" t="str">
        <f t="shared" si="450"/>
        <v/>
      </c>
    </row>
    <row r="9419" spans="16:19" x14ac:dyDescent="0.2">
      <c r="P9419" s="134" t="str">
        <f t="shared" si="449"/>
        <v/>
      </c>
      <c r="Q9419" s="91" t="str">
        <f t="shared" si="451"/>
        <v/>
      </c>
      <c r="S9419" s="91" t="str">
        <f t="shared" si="450"/>
        <v/>
      </c>
    </row>
    <row r="9420" spans="16:19" x14ac:dyDescent="0.2">
      <c r="P9420" s="134" t="str">
        <f t="shared" si="449"/>
        <v/>
      </c>
      <c r="Q9420" s="91" t="str">
        <f t="shared" si="451"/>
        <v/>
      </c>
      <c r="S9420" s="91" t="str">
        <f t="shared" si="450"/>
        <v/>
      </c>
    </row>
    <row r="9421" spans="16:19" x14ac:dyDescent="0.2">
      <c r="P9421" s="134" t="str">
        <f t="shared" si="449"/>
        <v/>
      </c>
      <c r="Q9421" s="91" t="str">
        <f t="shared" si="451"/>
        <v/>
      </c>
      <c r="S9421" s="91" t="str">
        <f t="shared" si="450"/>
        <v/>
      </c>
    </row>
    <row r="9422" spans="16:19" x14ac:dyDescent="0.2">
      <c r="P9422" s="134" t="str">
        <f t="shared" si="449"/>
        <v/>
      </c>
      <c r="Q9422" s="91" t="str">
        <f t="shared" si="451"/>
        <v/>
      </c>
      <c r="S9422" s="91" t="str">
        <f t="shared" si="450"/>
        <v/>
      </c>
    </row>
    <row r="9423" spans="16:19" x14ac:dyDescent="0.2">
      <c r="P9423" s="134" t="str">
        <f t="shared" si="449"/>
        <v/>
      </c>
      <c r="Q9423" s="91" t="str">
        <f t="shared" si="451"/>
        <v/>
      </c>
      <c r="S9423" s="91" t="str">
        <f t="shared" si="450"/>
        <v/>
      </c>
    </row>
    <row r="9424" spans="16:19" x14ac:dyDescent="0.2">
      <c r="P9424" s="134" t="str">
        <f t="shared" si="449"/>
        <v/>
      </c>
      <c r="Q9424" s="91" t="str">
        <f t="shared" si="451"/>
        <v/>
      </c>
      <c r="S9424" s="91" t="str">
        <f t="shared" si="450"/>
        <v/>
      </c>
    </row>
    <row r="9425" spans="16:19" x14ac:dyDescent="0.2">
      <c r="P9425" s="134" t="str">
        <f t="shared" si="449"/>
        <v/>
      </c>
      <c r="Q9425" s="91" t="str">
        <f t="shared" si="451"/>
        <v/>
      </c>
      <c r="S9425" s="91" t="str">
        <f t="shared" si="450"/>
        <v/>
      </c>
    </row>
    <row r="9426" spans="16:19" x14ac:dyDescent="0.2">
      <c r="P9426" s="134" t="str">
        <f t="shared" si="449"/>
        <v/>
      </c>
      <c r="Q9426" s="91" t="str">
        <f t="shared" si="451"/>
        <v/>
      </c>
      <c r="S9426" s="91" t="str">
        <f t="shared" si="450"/>
        <v/>
      </c>
    </row>
    <row r="9427" spans="16:19" x14ac:dyDescent="0.2">
      <c r="P9427" s="134" t="str">
        <f t="shared" si="449"/>
        <v/>
      </c>
      <c r="Q9427" s="91" t="str">
        <f t="shared" si="451"/>
        <v/>
      </c>
      <c r="S9427" s="91" t="str">
        <f t="shared" si="450"/>
        <v/>
      </c>
    </row>
    <row r="9428" spans="16:19" x14ac:dyDescent="0.2">
      <c r="P9428" s="134" t="str">
        <f t="shared" si="449"/>
        <v/>
      </c>
      <c r="Q9428" s="91" t="str">
        <f t="shared" si="451"/>
        <v/>
      </c>
      <c r="S9428" s="91" t="str">
        <f t="shared" si="450"/>
        <v/>
      </c>
    </row>
    <row r="9429" spans="16:19" x14ac:dyDescent="0.2">
      <c r="P9429" s="134" t="str">
        <f t="shared" si="449"/>
        <v/>
      </c>
      <c r="Q9429" s="91" t="str">
        <f t="shared" si="451"/>
        <v/>
      </c>
      <c r="S9429" s="91" t="str">
        <f t="shared" si="450"/>
        <v/>
      </c>
    </row>
    <row r="9430" spans="16:19" x14ac:dyDescent="0.2">
      <c r="P9430" s="134" t="str">
        <f t="shared" si="449"/>
        <v/>
      </c>
      <c r="Q9430" s="91" t="str">
        <f t="shared" si="451"/>
        <v/>
      </c>
      <c r="S9430" s="91" t="str">
        <f t="shared" si="450"/>
        <v/>
      </c>
    </row>
    <row r="9431" spans="16:19" x14ac:dyDescent="0.2">
      <c r="P9431" s="134" t="str">
        <f t="shared" si="449"/>
        <v/>
      </c>
      <c r="Q9431" s="91" t="str">
        <f t="shared" si="451"/>
        <v/>
      </c>
      <c r="S9431" s="91" t="str">
        <f t="shared" si="450"/>
        <v/>
      </c>
    </row>
    <row r="9432" spans="16:19" x14ac:dyDescent="0.2">
      <c r="P9432" s="134" t="str">
        <f t="shared" si="449"/>
        <v/>
      </c>
      <c r="Q9432" s="91" t="str">
        <f t="shared" si="451"/>
        <v/>
      </c>
      <c r="S9432" s="91" t="str">
        <f t="shared" si="450"/>
        <v/>
      </c>
    </row>
    <row r="9433" spans="16:19" x14ac:dyDescent="0.2">
      <c r="P9433" s="134" t="str">
        <f t="shared" si="449"/>
        <v/>
      </c>
      <c r="Q9433" s="91" t="str">
        <f t="shared" si="451"/>
        <v/>
      </c>
      <c r="S9433" s="91" t="str">
        <f t="shared" si="450"/>
        <v/>
      </c>
    </row>
    <row r="9434" spans="16:19" x14ac:dyDescent="0.2">
      <c r="P9434" s="134" t="str">
        <f t="shared" si="449"/>
        <v/>
      </c>
      <c r="Q9434" s="91" t="str">
        <f t="shared" si="451"/>
        <v/>
      </c>
      <c r="S9434" s="91" t="str">
        <f t="shared" si="450"/>
        <v/>
      </c>
    </row>
    <row r="9435" spans="16:19" x14ac:dyDescent="0.2">
      <c r="P9435" s="134" t="str">
        <f t="shared" si="449"/>
        <v/>
      </c>
      <c r="Q9435" s="91" t="str">
        <f t="shared" si="451"/>
        <v/>
      </c>
      <c r="S9435" s="91" t="str">
        <f t="shared" si="450"/>
        <v/>
      </c>
    </row>
    <row r="9436" spans="16:19" x14ac:dyDescent="0.2">
      <c r="P9436" s="134" t="str">
        <f t="shared" si="449"/>
        <v/>
      </c>
      <c r="Q9436" s="91" t="str">
        <f t="shared" si="451"/>
        <v/>
      </c>
      <c r="S9436" s="91" t="str">
        <f t="shared" si="450"/>
        <v/>
      </c>
    </row>
    <row r="9437" spans="16:19" x14ac:dyDescent="0.2">
      <c r="P9437" s="134" t="str">
        <f t="shared" si="449"/>
        <v/>
      </c>
      <c r="Q9437" s="91" t="str">
        <f t="shared" si="451"/>
        <v/>
      </c>
      <c r="S9437" s="91" t="str">
        <f t="shared" si="450"/>
        <v/>
      </c>
    </row>
    <row r="9438" spans="16:19" x14ac:dyDescent="0.2">
      <c r="P9438" s="134" t="str">
        <f t="shared" si="449"/>
        <v/>
      </c>
      <c r="Q9438" s="91" t="str">
        <f t="shared" si="451"/>
        <v/>
      </c>
      <c r="S9438" s="91" t="str">
        <f t="shared" si="450"/>
        <v/>
      </c>
    </row>
    <row r="9439" spans="16:19" x14ac:dyDescent="0.2">
      <c r="P9439" s="134" t="str">
        <f t="shared" si="449"/>
        <v/>
      </c>
      <c r="Q9439" s="91" t="str">
        <f t="shared" si="451"/>
        <v/>
      </c>
      <c r="S9439" s="91" t="str">
        <f t="shared" si="450"/>
        <v/>
      </c>
    </row>
    <row r="9440" spans="16:19" x14ac:dyDescent="0.2">
      <c r="P9440" s="134" t="str">
        <f t="shared" si="449"/>
        <v/>
      </c>
      <c r="Q9440" s="91" t="str">
        <f t="shared" si="451"/>
        <v/>
      </c>
      <c r="S9440" s="91" t="str">
        <f t="shared" si="450"/>
        <v/>
      </c>
    </row>
    <row r="9441" spans="16:19" x14ac:dyDescent="0.2">
      <c r="P9441" s="134" t="str">
        <f t="shared" si="449"/>
        <v/>
      </c>
      <c r="Q9441" s="91" t="str">
        <f t="shared" si="451"/>
        <v/>
      </c>
      <c r="S9441" s="91" t="str">
        <f t="shared" si="450"/>
        <v/>
      </c>
    </row>
    <row r="9442" spans="16:19" x14ac:dyDescent="0.2">
      <c r="P9442" s="134" t="str">
        <f t="shared" si="449"/>
        <v/>
      </c>
      <c r="Q9442" s="91" t="str">
        <f t="shared" si="451"/>
        <v/>
      </c>
      <c r="S9442" s="91" t="str">
        <f t="shared" si="450"/>
        <v/>
      </c>
    </row>
    <row r="9443" spans="16:19" x14ac:dyDescent="0.2">
      <c r="P9443" s="134" t="str">
        <f t="shared" si="449"/>
        <v/>
      </c>
      <c r="Q9443" s="91" t="str">
        <f t="shared" si="451"/>
        <v/>
      </c>
      <c r="S9443" s="91" t="str">
        <f t="shared" si="450"/>
        <v/>
      </c>
    </row>
    <row r="9444" spans="16:19" x14ac:dyDescent="0.2">
      <c r="P9444" s="134" t="str">
        <f t="shared" si="449"/>
        <v/>
      </c>
      <c r="Q9444" s="91" t="str">
        <f t="shared" si="451"/>
        <v/>
      </c>
      <c r="S9444" s="91" t="str">
        <f t="shared" si="450"/>
        <v/>
      </c>
    </row>
    <row r="9445" spans="16:19" x14ac:dyDescent="0.2">
      <c r="P9445" s="134" t="str">
        <f t="shared" si="449"/>
        <v/>
      </c>
      <c r="Q9445" s="91" t="str">
        <f t="shared" si="451"/>
        <v/>
      </c>
      <c r="S9445" s="91" t="str">
        <f t="shared" si="450"/>
        <v/>
      </c>
    </row>
    <row r="9446" spans="16:19" x14ac:dyDescent="0.2">
      <c r="P9446" s="134" t="str">
        <f t="shared" si="449"/>
        <v/>
      </c>
      <c r="Q9446" s="91" t="str">
        <f t="shared" si="451"/>
        <v/>
      </c>
      <c r="S9446" s="91" t="str">
        <f t="shared" si="450"/>
        <v/>
      </c>
    </row>
    <row r="9447" spans="16:19" x14ac:dyDescent="0.2">
      <c r="P9447" s="134" t="str">
        <f t="shared" si="449"/>
        <v/>
      </c>
      <c r="Q9447" s="91" t="str">
        <f t="shared" si="451"/>
        <v/>
      </c>
      <c r="S9447" s="91" t="str">
        <f t="shared" si="450"/>
        <v/>
      </c>
    </row>
    <row r="9448" spans="16:19" x14ac:dyDescent="0.2">
      <c r="P9448" s="134" t="str">
        <f t="shared" si="449"/>
        <v/>
      </c>
      <c r="Q9448" s="91" t="str">
        <f t="shared" si="451"/>
        <v/>
      </c>
      <c r="S9448" s="91" t="str">
        <f t="shared" si="450"/>
        <v/>
      </c>
    </row>
    <row r="9449" spans="16:19" x14ac:dyDescent="0.2">
      <c r="P9449" s="134" t="str">
        <f t="shared" si="449"/>
        <v/>
      </c>
      <c r="Q9449" s="91" t="str">
        <f t="shared" si="451"/>
        <v/>
      </c>
      <c r="S9449" s="91" t="str">
        <f t="shared" si="450"/>
        <v/>
      </c>
    </row>
    <row r="9450" spans="16:19" x14ac:dyDescent="0.2">
      <c r="P9450" s="134" t="str">
        <f t="shared" si="449"/>
        <v/>
      </c>
      <c r="Q9450" s="91" t="str">
        <f t="shared" si="451"/>
        <v/>
      </c>
      <c r="S9450" s="91" t="str">
        <f t="shared" si="450"/>
        <v/>
      </c>
    </row>
    <row r="9451" spans="16:19" x14ac:dyDescent="0.2">
      <c r="P9451" s="134" t="str">
        <f t="shared" si="449"/>
        <v/>
      </c>
      <c r="Q9451" s="91" t="str">
        <f t="shared" si="451"/>
        <v/>
      </c>
      <c r="S9451" s="91" t="str">
        <f t="shared" si="450"/>
        <v/>
      </c>
    </row>
    <row r="9452" spans="16:19" x14ac:dyDescent="0.2">
      <c r="P9452" s="134" t="str">
        <f t="shared" si="449"/>
        <v/>
      </c>
      <c r="Q9452" s="91" t="str">
        <f t="shared" si="451"/>
        <v/>
      </c>
      <c r="S9452" s="91" t="str">
        <f t="shared" si="450"/>
        <v/>
      </c>
    </row>
    <row r="9453" spans="16:19" x14ac:dyDescent="0.2">
      <c r="P9453" s="134" t="str">
        <f t="shared" si="449"/>
        <v/>
      </c>
      <c r="Q9453" s="91" t="str">
        <f t="shared" si="451"/>
        <v/>
      </c>
      <c r="S9453" s="91" t="str">
        <f t="shared" si="450"/>
        <v/>
      </c>
    </row>
    <row r="9454" spans="16:19" x14ac:dyDescent="0.2">
      <c r="P9454" s="134" t="str">
        <f t="shared" si="449"/>
        <v/>
      </c>
      <c r="Q9454" s="91" t="str">
        <f t="shared" si="451"/>
        <v/>
      </c>
      <c r="S9454" s="91" t="str">
        <f t="shared" si="450"/>
        <v/>
      </c>
    </row>
    <row r="9455" spans="16:19" x14ac:dyDescent="0.2">
      <c r="P9455" s="134" t="str">
        <f t="shared" si="449"/>
        <v/>
      </c>
      <c r="Q9455" s="91" t="str">
        <f t="shared" si="451"/>
        <v/>
      </c>
      <c r="S9455" s="91" t="str">
        <f t="shared" si="450"/>
        <v/>
      </c>
    </row>
    <row r="9456" spans="16:19" x14ac:dyDescent="0.2">
      <c r="P9456" s="134" t="str">
        <f t="shared" si="449"/>
        <v/>
      </c>
      <c r="Q9456" s="91" t="str">
        <f t="shared" si="451"/>
        <v/>
      </c>
      <c r="S9456" s="91" t="str">
        <f t="shared" si="450"/>
        <v/>
      </c>
    </row>
    <row r="9457" spans="16:19" x14ac:dyDescent="0.2">
      <c r="P9457" s="134" t="str">
        <f t="shared" si="449"/>
        <v/>
      </c>
      <c r="Q9457" s="91" t="str">
        <f t="shared" si="451"/>
        <v/>
      </c>
      <c r="S9457" s="91" t="str">
        <f t="shared" si="450"/>
        <v/>
      </c>
    </row>
    <row r="9458" spans="16:19" x14ac:dyDescent="0.2">
      <c r="P9458" s="134" t="str">
        <f t="shared" si="449"/>
        <v/>
      </c>
      <c r="Q9458" s="91" t="str">
        <f t="shared" si="451"/>
        <v/>
      </c>
      <c r="S9458" s="91" t="str">
        <f t="shared" si="450"/>
        <v/>
      </c>
    </row>
    <row r="9459" spans="16:19" x14ac:dyDescent="0.2">
      <c r="P9459" s="134" t="str">
        <f t="shared" si="449"/>
        <v/>
      </c>
      <c r="Q9459" s="91" t="str">
        <f t="shared" si="451"/>
        <v/>
      </c>
      <c r="S9459" s="91" t="str">
        <f t="shared" si="450"/>
        <v/>
      </c>
    </row>
    <row r="9460" spans="16:19" x14ac:dyDescent="0.2">
      <c r="P9460" s="134" t="str">
        <f t="shared" si="449"/>
        <v/>
      </c>
      <c r="Q9460" s="91" t="str">
        <f t="shared" si="451"/>
        <v/>
      </c>
      <c r="S9460" s="91" t="str">
        <f t="shared" si="450"/>
        <v/>
      </c>
    </row>
    <row r="9461" spans="16:19" x14ac:dyDescent="0.2">
      <c r="P9461" s="134" t="str">
        <f t="shared" si="449"/>
        <v/>
      </c>
      <c r="Q9461" s="91" t="str">
        <f t="shared" si="451"/>
        <v/>
      </c>
      <c r="S9461" s="91" t="str">
        <f t="shared" si="450"/>
        <v/>
      </c>
    </row>
    <row r="9462" spans="16:19" x14ac:dyDescent="0.2">
      <c r="P9462" s="134" t="str">
        <f t="shared" si="449"/>
        <v/>
      </c>
      <c r="Q9462" s="91" t="str">
        <f t="shared" si="451"/>
        <v/>
      </c>
      <c r="S9462" s="91" t="str">
        <f t="shared" si="450"/>
        <v/>
      </c>
    </row>
    <row r="9463" spans="16:19" x14ac:dyDescent="0.2">
      <c r="P9463" s="134" t="str">
        <f t="shared" si="449"/>
        <v/>
      </c>
      <c r="Q9463" s="91" t="str">
        <f t="shared" si="451"/>
        <v/>
      </c>
      <c r="S9463" s="91" t="str">
        <f t="shared" si="450"/>
        <v/>
      </c>
    </row>
    <row r="9464" spans="16:19" x14ac:dyDescent="0.2">
      <c r="P9464" s="134" t="str">
        <f t="shared" si="449"/>
        <v/>
      </c>
      <c r="Q9464" s="91" t="str">
        <f t="shared" si="451"/>
        <v/>
      </c>
      <c r="S9464" s="91" t="str">
        <f t="shared" si="450"/>
        <v/>
      </c>
    </row>
    <row r="9465" spans="16:19" x14ac:dyDescent="0.2">
      <c r="P9465" s="134" t="str">
        <f t="shared" si="449"/>
        <v/>
      </c>
      <c r="Q9465" s="91" t="str">
        <f t="shared" si="451"/>
        <v/>
      </c>
      <c r="S9465" s="91" t="str">
        <f t="shared" si="450"/>
        <v/>
      </c>
    </row>
    <row r="9466" spans="16:19" x14ac:dyDescent="0.2">
      <c r="P9466" s="134" t="str">
        <f t="shared" si="449"/>
        <v/>
      </c>
      <c r="Q9466" s="91" t="str">
        <f t="shared" si="451"/>
        <v/>
      </c>
      <c r="S9466" s="91" t="str">
        <f t="shared" si="450"/>
        <v/>
      </c>
    </row>
    <row r="9467" spans="16:19" x14ac:dyDescent="0.2">
      <c r="P9467" s="134" t="str">
        <f t="shared" si="449"/>
        <v/>
      </c>
      <c r="Q9467" s="91" t="str">
        <f t="shared" si="451"/>
        <v/>
      </c>
      <c r="S9467" s="91" t="str">
        <f t="shared" si="450"/>
        <v/>
      </c>
    </row>
    <row r="9468" spans="16:19" x14ac:dyDescent="0.2">
      <c r="P9468" s="134" t="str">
        <f t="shared" si="449"/>
        <v/>
      </c>
      <c r="Q9468" s="91" t="str">
        <f t="shared" si="451"/>
        <v/>
      </c>
      <c r="S9468" s="91" t="str">
        <f t="shared" si="450"/>
        <v/>
      </c>
    </row>
    <row r="9469" spans="16:19" x14ac:dyDescent="0.2">
      <c r="P9469" s="134" t="str">
        <f t="shared" si="449"/>
        <v/>
      </c>
      <c r="Q9469" s="91" t="str">
        <f t="shared" si="451"/>
        <v/>
      </c>
      <c r="S9469" s="91" t="str">
        <f t="shared" si="450"/>
        <v/>
      </c>
    </row>
    <row r="9470" spans="16:19" x14ac:dyDescent="0.2">
      <c r="P9470" s="134" t="str">
        <f t="shared" si="449"/>
        <v/>
      </c>
      <c r="Q9470" s="91" t="str">
        <f t="shared" si="451"/>
        <v/>
      </c>
      <c r="S9470" s="91" t="str">
        <f t="shared" si="450"/>
        <v/>
      </c>
    </row>
    <row r="9471" spans="16:19" x14ac:dyDescent="0.2">
      <c r="P9471" s="134" t="str">
        <f t="shared" si="449"/>
        <v/>
      </c>
      <c r="Q9471" s="91" t="str">
        <f t="shared" si="451"/>
        <v/>
      </c>
      <c r="S9471" s="91" t="str">
        <f t="shared" si="450"/>
        <v/>
      </c>
    </row>
    <row r="9472" spans="16:19" x14ac:dyDescent="0.2">
      <c r="P9472" s="134" t="str">
        <f t="shared" si="449"/>
        <v/>
      </c>
      <c r="Q9472" s="91" t="str">
        <f t="shared" si="451"/>
        <v/>
      </c>
      <c r="S9472" s="91" t="str">
        <f t="shared" si="450"/>
        <v/>
      </c>
    </row>
    <row r="9473" spans="16:19" x14ac:dyDescent="0.2">
      <c r="P9473" s="134" t="str">
        <f t="shared" si="449"/>
        <v/>
      </c>
      <c r="Q9473" s="91" t="str">
        <f t="shared" si="451"/>
        <v/>
      </c>
      <c r="S9473" s="91" t="str">
        <f t="shared" si="450"/>
        <v/>
      </c>
    </row>
    <row r="9474" spans="16:19" x14ac:dyDescent="0.2">
      <c r="P9474" s="134" t="str">
        <f t="shared" si="449"/>
        <v/>
      </c>
      <c r="Q9474" s="91" t="str">
        <f t="shared" si="451"/>
        <v/>
      </c>
      <c r="S9474" s="91" t="str">
        <f t="shared" si="450"/>
        <v/>
      </c>
    </row>
    <row r="9475" spans="16:19" x14ac:dyDescent="0.2">
      <c r="P9475" s="134" t="str">
        <f t="shared" ref="P9475:P9538" si="452">IF(A9475="","",1)</f>
        <v/>
      </c>
      <c r="Q9475" s="91" t="str">
        <f t="shared" si="451"/>
        <v/>
      </c>
      <c r="S9475" s="91" t="str">
        <f t="shared" ref="S9475:S9538" si="453">IF(T9475="AGENT",2,"")&amp;IF(T9475="CLIENT",1,"")</f>
        <v/>
      </c>
    </row>
    <row r="9476" spans="16:19" x14ac:dyDescent="0.2">
      <c r="P9476" s="134" t="str">
        <f t="shared" si="452"/>
        <v/>
      </c>
      <c r="Q9476" s="91" t="str">
        <f t="shared" ref="Q9476:Q9539" si="454">IF(OR(L9476="TROP CHER ALL IN", L9476="TROP CHER FOB", L9476="TROP CHER FRET", L9476="REP HORS DELAIS", L9476="PDT NON ADAPTE", L9476="CDE ANNULEE", L9476="AUTRE"),1, "")</f>
        <v/>
      </c>
      <c r="S9476" s="91" t="str">
        <f t="shared" si="453"/>
        <v/>
      </c>
    </row>
    <row r="9477" spans="16:19" x14ac:dyDescent="0.2">
      <c r="P9477" s="134" t="str">
        <f t="shared" si="452"/>
        <v/>
      </c>
      <c r="Q9477" s="91" t="str">
        <f t="shared" si="454"/>
        <v/>
      </c>
      <c r="S9477" s="91" t="str">
        <f t="shared" si="453"/>
        <v/>
      </c>
    </row>
    <row r="9478" spans="16:19" x14ac:dyDescent="0.2">
      <c r="P9478" s="134" t="str">
        <f t="shared" si="452"/>
        <v/>
      </c>
      <c r="Q9478" s="91" t="str">
        <f t="shared" si="454"/>
        <v/>
      </c>
      <c r="S9478" s="91" t="str">
        <f t="shared" si="453"/>
        <v/>
      </c>
    </row>
    <row r="9479" spans="16:19" x14ac:dyDescent="0.2">
      <c r="P9479" s="134" t="str">
        <f t="shared" si="452"/>
        <v/>
      </c>
      <c r="Q9479" s="91" t="str">
        <f t="shared" si="454"/>
        <v/>
      </c>
      <c r="S9479" s="91" t="str">
        <f t="shared" si="453"/>
        <v/>
      </c>
    </row>
    <row r="9480" spans="16:19" x14ac:dyDescent="0.2">
      <c r="P9480" s="134" t="str">
        <f t="shared" si="452"/>
        <v/>
      </c>
      <c r="Q9480" s="91" t="str">
        <f t="shared" si="454"/>
        <v/>
      </c>
      <c r="S9480" s="91" t="str">
        <f t="shared" si="453"/>
        <v/>
      </c>
    </row>
    <row r="9481" spans="16:19" x14ac:dyDescent="0.2">
      <c r="P9481" s="134" t="str">
        <f t="shared" si="452"/>
        <v/>
      </c>
      <c r="Q9481" s="91" t="str">
        <f t="shared" si="454"/>
        <v/>
      </c>
      <c r="S9481" s="91" t="str">
        <f t="shared" si="453"/>
        <v/>
      </c>
    </row>
    <row r="9482" spans="16:19" x14ac:dyDescent="0.2">
      <c r="P9482" s="134" t="str">
        <f t="shared" si="452"/>
        <v/>
      </c>
      <c r="Q9482" s="91" t="str">
        <f t="shared" si="454"/>
        <v/>
      </c>
      <c r="S9482" s="91" t="str">
        <f t="shared" si="453"/>
        <v/>
      </c>
    </row>
    <row r="9483" spans="16:19" x14ac:dyDescent="0.2">
      <c r="P9483" s="134" t="str">
        <f t="shared" si="452"/>
        <v/>
      </c>
      <c r="Q9483" s="91" t="str">
        <f t="shared" si="454"/>
        <v/>
      </c>
      <c r="S9483" s="91" t="str">
        <f t="shared" si="453"/>
        <v/>
      </c>
    </row>
    <row r="9484" spans="16:19" x14ac:dyDescent="0.2">
      <c r="P9484" s="134" t="str">
        <f t="shared" si="452"/>
        <v/>
      </c>
      <c r="Q9484" s="91" t="str">
        <f t="shared" si="454"/>
        <v/>
      </c>
      <c r="S9484" s="91" t="str">
        <f t="shared" si="453"/>
        <v/>
      </c>
    </row>
    <row r="9485" spans="16:19" x14ac:dyDescent="0.2">
      <c r="P9485" s="134" t="str">
        <f t="shared" si="452"/>
        <v/>
      </c>
      <c r="Q9485" s="91" t="str">
        <f t="shared" si="454"/>
        <v/>
      </c>
      <c r="S9485" s="91" t="str">
        <f t="shared" si="453"/>
        <v/>
      </c>
    </row>
    <row r="9486" spans="16:19" x14ac:dyDescent="0.2">
      <c r="P9486" s="134" t="str">
        <f t="shared" si="452"/>
        <v/>
      </c>
      <c r="Q9486" s="91" t="str">
        <f t="shared" si="454"/>
        <v/>
      </c>
      <c r="S9486" s="91" t="str">
        <f t="shared" si="453"/>
        <v/>
      </c>
    </row>
    <row r="9487" spans="16:19" x14ac:dyDescent="0.2">
      <c r="P9487" s="134" t="str">
        <f t="shared" si="452"/>
        <v/>
      </c>
      <c r="Q9487" s="91" t="str">
        <f t="shared" si="454"/>
        <v/>
      </c>
      <c r="S9487" s="91" t="str">
        <f t="shared" si="453"/>
        <v/>
      </c>
    </row>
    <row r="9488" spans="16:19" x14ac:dyDescent="0.2">
      <c r="P9488" s="134" t="str">
        <f t="shared" si="452"/>
        <v/>
      </c>
      <c r="Q9488" s="91" t="str">
        <f t="shared" si="454"/>
        <v/>
      </c>
      <c r="S9488" s="91" t="str">
        <f t="shared" si="453"/>
        <v/>
      </c>
    </row>
    <row r="9489" spans="16:19" x14ac:dyDescent="0.2">
      <c r="P9489" s="134" t="str">
        <f t="shared" si="452"/>
        <v/>
      </c>
      <c r="Q9489" s="91" t="str">
        <f t="shared" si="454"/>
        <v/>
      </c>
      <c r="S9489" s="91" t="str">
        <f t="shared" si="453"/>
        <v/>
      </c>
    </row>
    <row r="9490" spans="16:19" x14ac:dyDescent="0.2">
      <c r="P9490" s="134" t="str">
        <f t="shared" si="452"/>
        <v/>
      </c>
      <c r="Q9490" s="91" t="str">
        <f t="shared" si="454"/>
        <v/>
      </c>
      <c r="S9490" s="91" t="str">
        <f t="shared" si="453"/>
        <v/>
      </c>
    </row>
    <row r="9491" spans="16:19" x14ac:dyDescent="0.2">
      <c r="P9491" s="134" t="str">
        <f t="shared" si="452"/>
        <v/>
      </c>
      <c r="Q9491" s="91" t="str">
        <f t="shared" si="454"/>
        <v/>
      </c>
      <c r="S9491" s="91" t="str">
        <f t="shared" si="453"/>
        <v/>
      </c>
    </row>
    <row r="9492" spans="16:19" x14ac:dyDescent="0.2">
      <c r="P9492" s="134" t="str">
        <f t="shared" si="452"/>
        <v/>
      </c>
      <c r="Q9492" s="91" t="str">
        <f t="shared" si="454"/>
        <v/>
      </c>
      <c r="S9492" s="91" t="str">
        <f t="shared" si="453"/>
        <v/>
      </c>
    </row>
    <row r="9493" spans="16:19" x14ac:dyDescent="0.2">
      <c r="P9493" s="134" t="str">
        <f t="shared" si="452"/>
        <v/>
      </c>
      <c r="Q9493" s="91" t="str">
        <f t="shared" si="454"/>
        <v/>
      </c>
      <c r="S9493" s="91" t="str">
        <f t="shared" si="453"/>
        <v/>
      </c>
    </row>
    <row r="9494" spans="16:19" x14ac:dyDescent="0.2">
      <c r="P9494" s="134" t="str">
        <f t="shared" si="452"/>
        <v/>
      </c>
      <c r="Q9494" s="91" t="str">
        <f t="shared" si="454"/>
        <v/>
      </c>
      <c r="S9494" s="91" t="str">
        <f t="shared" si="453"/>
        <v/>
      </c>
    </row>
    <row r="9495" spans="16:19" x14ac:dyDescent="0.2">
      <c r="P9495" s="134" t="str">
        <f t="shared" si="452"/>
        <v/>
      </c>
      <c r="Q9495" s="91" t="str">
        <f t="shared" si="454"/>
        <v/>
      </c>
      <c r="S9495" s="91" t="str">
        <f t="shared" si="453"/>
        <v/>
      </c>
    </row>
    <row r="9496" spans="16:19" x14ac:dyDescent="0.2">
      <c r="P9496" s="134" t="str">
        <f t="shared" si="452"/>
        <v/>
      </c>
      <c r="Q9496" s="91" t="str">
        <f t="shared" si="454"/>
        <v/>
      </c>
      <c r="S9496" s="91" t="str">
        <f t="shared" si="453"/>
        <v/>
      </c>
    </row>
    <row r="9497" spans="16:19" x14ac:dyDescent="0.2">
      <c r="P9497" s="134" t="str">
        <f t="shared" si="452"/>
        <v/>
      </c>
      <c r="Q9497" s="91" t="str">
        <f t="shared" si="454"/>
        <v/>
      </c>
      <c r="S9497" s="91" t="str">
        <f t="shared" si="453"/>
        <v/>
      </c>
    </row>
    <row r="9498" spans="16:19" x14ac:dyDescent="0.2">
      <c r="P9498" s="134" t="str">
        <f t="shared" si="452"/>
        <v/>
      </c>
      <c r="Q9498" s="91" t="str">
        <f t="shared" si="454"/>
        <v/>
      </c>
      <c r="S9498" s="91" t="str">
        <f t="shared" si="453"/>
        <v/>
      </c>
    </row>
    <row r="9499" spans="16:19" x14ac:dyDescent="0.2">
      <c r="P9499" s="134" t="str">
        <f t="shared" si="452"/>
        <v/>
      </c>
      <c r="Q9499" s="91" t="str">
        <f t="shared" si="454"/>
        <v/>
      </c>
      <c r="S9499" s="91" t="str">
        <f t="shared" si="453"/>
        <v/>
      </c>
    </row>
    <row r="9500" spans="16:19" x14ac:dyDescent="0.2">
      <c r="P9500" s="134" t="str">
        <f t="shared" si="452"/>
        <v/>
      </c>
      <c r="Q9500" s="91" t="str">
        <f t="shared" si="454"/>
        <v/>
      </c>
      <c r="S9500" s="91" t="str">
        <f t="shared" si="453"/>
        <v/>
      </c>
    </row>
    <row r="9501" spans="16:19" x14ac:dyDescent="0.2">
      <c r="P9501" s="134" t="str">
        <f t="shared" si="452"/>
        <v/>
      </c>
      <c r="Q9501" s="91" t="str">
        <f t="shared" si="454"/>
        <v/>
      </c>
      <c r="S9501" s="91" t="str">
        <f t="shared" si="453"/>
        <v/>
      </c>
    </row>
    <row r="9502" spans="16:19" x14ac:dyDescent="0.2">
      <c r="P9502" s="134" t="str">
        <f t="shared" si="452"/>
        <v/>
      </c>
      <c r="Q9502" s="91" t="str">
        <f t="shared" si="454"/>
        <v/>
      </c>
      <c r="S9502" s="91" t="str">
        <f t="shared" si="453"/>
        <v/>
      </c>
    </row>
    <row r="9503" spans="16:19" x14ac:dyDescent="0.2">
      <c r="P9503" s="134" t="str">
        <f t="shared" si="452"/>
        <v/>
      </c>
      <c r="Q9503" s="91" t="str">
        <f t="shared" si="454"/>
        <v/>
      </c>
      <c r="S9503" s="91" t="str">
        <f t="shared" si="453"/>
        <v/>
      </c>
    </row>
    <row r="9504" spans="16:19" x14ac:dyDescent="0.2">
      <c r="P9504" s="134" t="str">
        <f t="shared" si="452"/>
        <v/>
      </c>
      <c r="Q9504" s="91" t="str">
        <f t="shared" si="454"/>
        <v/>
      </c>
      <c r="S9504" s="91" t="str">
        <f t="shared" si="453"/>
        <v/>
      </c>
    </row>
    <row r="9505" spans="16:19" x14ac:dyDescent="0.2">
      <c r="P9505" s="134" t="str">
        <f t="shared" si="452"/>
        <v/>
      </c>
      <c r="Q9505" s="91" t="str">
        <f t="shared" si="454"/>
        <v/>
      </c>
      <c r="S9505" s="91" t="str">
        <f t="shared" si="453"/>
        <v/>
      </c>
    </row>
    <row r="9506" spans="16:19" x14ac:dyDescent="0.2">
      <c r="P9506" s="134" t="str">
        <f t="shared" si="452"/>
        <v/>
      </c>
      <c r="Q9506" s="91" t="str">
        <f t="shared" si="454"/>
        <v/>
      </c>
      <c r="S9506" s="91" t="str">
        <f t="shared" si="453"/>
        <v/>
      </c>
    </row>
    <row r="9507" spans="16:19" x14ac:dyDescent="0.2">
      <c r="P9507" s="134" t="str">
        <f t="shared" si="452"/>
        <v/>
      </c>
      <c r="Q9507" s="91" t="str">
        <f t="shared" si="454"/>
        <v/>
      </c>
      <c r="S9507" s="91" t="str">
        <f t="shared" si="453"/>
        <v/>
      </c>
    </row>
    <row r="9508" spans="16:19" x14ac:dyDescent="0.2">
      <c r="P9508" s="134" t="str">
        <f t="shared" si="452"/>
        <v/>
      </c>
      <c r="Q9508" s="91" t="str">
        <f t="shared" si="454"/>
        <v/>
      </c>
      <c r="S9508" s="91" t="str">
        <f t="shared" si="453"/>
        <v/>
      </c>
    </row>
    <row r="9509" spans="16:19" x14ac:dyDescent="0.2">
      <c r="P9509" s="134" t="str">
        <f t="shared" si="452"/>
        <v/>
      </c>
      <c r="Q9509" s="91" t="str">
        <f t="shared" si="454"/>
        <v/>
      </c>
      <c r="S9509" s="91" t="str">
        <f t="shared" si="453"/>
        <v/>
      </c>
    </row>
    <row r="9510" spans="16:19" x14ac:dyDescent="0.2">
      <c r="P9510" s="134" t="str">
        <f t="shared" si="452"/>
        <v/>
      </c>
      <c r="Q9510" s="91" t="str">
        <f t="shared" si="454"/>
        <v/>
      </c>
      <c r="S9510" s="91" t="str">
        <f t="shared" si="453"/>
        <v/>
      </c>
    </row>
    <row r="9511" spans="16:19" x14ac:dyDescent="0.2">
      <c r="P9511" s="134" t="str">
        <f t="shared" si="452"/>
        <v/>
      </c>
      <c r="Q9511" s="91" t="str">
        <f t="shared" si="454"/>
        <v/>
      </c>
      <c r="S9511" s="91" t="str">
        <f t="shared" si="453"/>
        <v/>
      </c>
    </row>
    <row r="9512" spans="16:19" x14ac:dyDescent="0.2">
      <c r="P9512" s="134" t="str">
        <f t="shared" si="452"/>
        <v/>
      </c>
      <c r="Q9512" s="91" t="str">
        <f t="shared" si="454"/>
        <v/>
      </c>
      <c r="S9512" s="91" t="str">
        <f t="shared" si="453"/>
        <v/>
      </c>
    </row>
    <row r="9513" spans="16:19" x14ac:dyDescent="0.2">
      <c r="P9513" s="134" t="str">
        <f t="shared" si="452"/>
        <v/>
      </c>
      <c r="Q9513" s="91" t="str">
        <f t="shared" si="454"/>
        <v/>
      </c>
      <c r="S9513" s="91" t="str">
        <f t="shared" si="453"/>
        <v/>
      </c>
    </row>
    <row r="9514" spans="16:19" x14ac:dyDescent="0.2">
      <c r="P9514" s="134" t="str">
        <f t="shared" si="452"/>
        <v/>
      </c>
      <c r="Q9514" s="91" t="str">
        <f t="shared" si="454"/>
        <v/>
      </c>
      <c r="S9514" s="91" t="str">
        <f t="shared" si="453"/>
        <v/>
      </c>
    </row>
    <row r="9515" spans="16:19" x14ac:dyDescent="0.2">
      <c r="P9515" s="134" t="str">
        <f t="shared" si="452"/>
        <v/>
      </c>
      <c r="Q9515" s="91" t="str">
        <f t="shared" si="454"/>
        <v/>
      </c>
      <c r="S9515" s="91" t="str">
        <f t="shared" si="453"/>
        <v/>
      </c>
    </row>
    <row r="9516" spans="16:19" x14ac:dyDescent="0.2">
      <c r="P9516" s="134" t="str">
        <f t="shared" si="452"/>
        <v/>
      </c>
      <c r="Q9516" s="91" t="str">
        <f t="shared" si="454"/>
        <v/>
      </c>
      <c r="S9516" s="91" t="str">
        <f t="shared" si="453"/>
        <v/>
      </c>
    </row>
    <row r="9517" spans="16:19" x14ac:dyDescent="0.2">
      <c r="P9517" s="134" t="str">
        <f t="shared" si="452"/>
        <v/>
      </c>
      <c r="Q9517" s="91" t="str">
        <f t="shared" si="454"/>
        <v/>
      </c>
      <c r="S9517" s="91" t="str">
        <f t="shared" si="453"/>
        <v/>
      </c>
    </row>
    <row r="9518" spans="16:19" x14ac:dyDescent="0.2">
      <c r="P9518" s="134" t="str">
        <f t="shared" si="452"/>
        <v/>
      </c>
      <c r="Q9518" s="91" t="str">
        <f t="shared" si="454"/>
        <v/>
      </c>
      <c r="S9518" s="91" t="str">
        <f t="shared" si="453"/>
        <v/>
      </c>
    </row>
    <row r="9519" spans="16:19" x14ac:dyDescent="0.2">
      <c r="P9519" s="134" t="str">
        <f t="shared" si="452"/>
        <v/>
      </c>
      <c r="Q9519" s="91" t="str">
        <f t="shared" si="454"/>
        <v/>
      </c>
      <c r="S9519" s="91" t="str">
        <f t="shared" si="453"/>
        <v/>
      </c>
    </row>
    <row r="9520" spans="16:19" x14ac:dyDescent="0.2">
      <c r="P9520" s="134" t="str">
        <f t="shared" si="452"/>
        <v/>
      </c>
      <c r="Q9520" s="91" t="str">
        <f t="shared" si="454"/>
        <v/>
      </c>
      <c r="S9520" s="91" t="str">
        <f t="shared" si="453"/>
        <v/>
      </c>
    </row>
    <row r="9521" spans="16:19" x14ac:dyDescent="0.2">
      <c r="P9521" s="134" t="str">
        <f t="shared" si="452"/>
        <v/>
      </c>
      <c r="Q9521" s="91" t="str">
        <f t="shared" si="454"/>
        <v/>
      </c>
      <c r="S9521" s="91" t="str">
        <f t="shared" si="453"/>
        <v/>
      </c>
    </row>
    <row r="9522" spans="16:19" x14ac:dyDescent="0.2">
      <c r="P9522" s="134" t="str">
        <f t="shared" si="452"/>
        <v/>
      </c>
      <c r="Q9522" s="91" t="str">
        <f t="shared" si="454"/>
        <v/>
      </c>
      <c r="S9522" s="91" t="str">
        <f t="shared" si="453"/>
        <v/>
      </c>
    </row>
    <row r="9523" spans="16:19" x14ac:dyDescent="0.2">
      <c r="P9523" s="134" t="str">
        <f t="shared" si="452"/>
        <v/>
      </c>
      <c r="Q9523" s="91" t="str">
        <f t="shared" si="454"/>
        <v/>
      </c>
      <c r="S9523" s="91" t="str">
        <f t="shared" si="453"/>
        <v/>
      </c>
    </row>
    <row r="9524" spans="16:19" x14ac:dyDescent="0.2">
      <c r="P9524" s="134" t="str">
        <f t="shared" si="452"/>
        <v/>
      </c>
      <c r="Q9524" s="91" t="str">
        <f t="shared" si="454"/>
        <v/>
      </c>
      <c r="S9524" s="91" t="str">
        <f t="shared" si="453"/>
        <v/>
      </c>
    </row>
    <row r="9525" spans="16:19" x14ac:dyDescent="0.2">
      <c r="P9525" s="134" t="str">
        <f t="shared" si="452"/>
        <v/>
      </c>
      <c r="Q9525" s="91" t="str">
        <f t="shared" si="454"/>
        <v/>
      </c>
      <c r="S9525" s="91" t="str">
        <f t="shared" si="453"/>
        <v/>
      </c>
    </row>
    <row r="9526" spans="16:19" x14ac:dyDescent="0.2">
      <c r="P9526" s="134" t="str">
        <f t="shared" si="452"/>
        <v/>
      </c>
      <c r="Q9526" s="91" t="str">
        <f t="shared" si="454"/>
        <v/>
      </c>
      <c r="S9526" s="91" t="str">
        <f t="shared" si="453"/>
        <v/>
      </c>
    </row>
    <row r="9527" spans="16:19" x14ac:dyDescent="0.2">
      <c r="P9527" s="134" t="str">
        <f t="shared" si="452"/>
        <v/>
      </c>
      <c r="Q9527" s="91" t="str">
        <f t="shared" si="454"/>
        <v/>
      </c>
      <c r="S9527" s="91" t="str">
        <f t="shared" si="453"/>
        <v/>
      </c>
    </row>
    <row r="9528" spans="16:19" x14ac:dyDescent="0.2">
      <c r="P9528" s="134" t="str">
        <f t="shared" si="452"/>
        <v/>
      </c>
      <c r="Q9528" s="91" t="str">
        <f t="shared" si="454"/>
        <v/>
      </c>
      <c r="S9528" s="91" t="str">
        <f t="shared" si="453"/>
        <v/>
      </c>
    </row>
    <row r="9529" spans="16:19" x14ac:dyDescent="0.2">
      <c r="P9529" s="134" t="str">
        <f t="shared" si="452"/>
        <v/>
      </c>
      <c r="Q9529" s="91" t="str">
        <f t="shared" si="454"/>
        <v/>
      </c>
      <c r="S9529" s="91" t="str">
        <f t="shared" si="453"/>
        <v/>
      </c>
    </row>
    <row r="9530" spans="16:19" x14ac:dyDescent="0.2">
      <c r="P9530" s="134" t="str">
        <f t="shared" si="452"/>
        <v/>
      </c>
      <c r="Q9530" s="91" t="str">
        <f t="shared" si="454"/>
        <v/>
      </c>
      <c r="S9530" s="91" t="str">
        <f t="shared" si="453"/>
        <v/>
      </c>
    </row>
    <row r="9531" spans="16:19" x14ac:dyDescent="0.2">
      <c r="P9531" s="134" t="str">
        <f t="shared" si="452"/>
        <v/>
      </c>
      <c r="Q9531" s="91" t="str">
        <f t="shared" si="454"/>
        <v/>
      </c>
      <c r="S9531" s="91" t="str">
        <f t="shared" si="453"/>
        <v/>
      </c>
    </row>
    <row r="9532" spans="16:19" x14ac:dyDescent="0.2">
      <c r="P9532" s="134" t="str">
        <f t="shared" si="452"/>
        <v/>
      </c>
      <c r="Q9532" s="91" t="str">
        <f t="shared" si="454"/>
        <v/>
      </c>
      <c r="S9532" s="91" t="str">
        <f t="shared" si="453"/>
        <v/>
      </c>
    </row>
    <row r="9533" spans="16:19" x14ac:dyDescent="0.2">
      <c r="P9533" s="134" t="str">
        <f t="shared" si="452"/>
        <v/>
      </c>
      <c r="Q9533" s="91" t="str">
        <f t="shared" si="454"/>
        <v/>
      </c>
      <c r="S9533" s="91" t="str">
        <f t="shared" si="453"/>
        <v/>
      </c>
    </row>
    <row r="9534" spans="16:19" x14ac:dyDescent="0.2">
      <c r="P9534" s="134" t="str">
        <f t="shared" si="452"/>
        <v/>
      </c>
      <c r="Q9534" s="91" t="str">
        <f t="shared" si="454"/>
        <v/>
      </c>
      <c r="S9534" s="91" t="str">
        <f t="shared" si="453"/>
        <v/>
      </c>
    </row>
    <row r="9535" spans="16:19" x14ac:dyDescent="0.2">
      <c r="P9535" s="134" t="str">
        <f t="shared" si="452"/>
        <v/>
      </c>
      <c r="Q9535" s="91" t="str">
        <f t="shared" si="454"/>
        <v/>
      </c>
      <c r="S9535" s="91" t="str">
        <f t="shared" si="453"/>
        <v/>
      </c>
    </row>
    <row r="9536" spans="16:19" x14ac:dyDescent="0.2">
      <c r="P9536" s="134" t="str">
        <f t="shared" si="452"/>
        <v/>
      </c>
      <c r="Q9536" s="91" t="str">
        <f t="shared" si="454"/>
        <v/>
      </c>
      <c r="S9536" s="91" t="str">
        <f t="shared" si="453"/>
        <v/>
      </c>
    </row>
    <row r="9537" spans="16:19" x14ac:dyDescent="0.2">
      <c r="P9537" s="134" t="str">
        <f t="shared" si="452"/>
        <v/>
      </c>
      <c r="Q9537" s="91" t="str">
        <f t="shared" si="454"/>
        <v/>
      </c>
      <c r="S9537" s="91" t="str">
        <f t="shared" si="453"/>
        <v/>
      </c>
    </row>
    <row r="9538" spans="16:19" x14ac:dyDescent="0.2">
      <c r="P9538" s="134" t="str">
        <f t="shared" si="452"/>
        <v/>
      </c>
      <c r="Q9538" s="91" t="str">
        <f t="shared" si="454"/>
        <v/>
      </c>
      <c r="S9538" s="91" t="str">
        <f t="shared" si="453"/>
        <v/>
      </c>
    </row>
    <row r="9539" spans="16:19" x14ac:dyDescent="0.2">
      <c r="P9539" s="134" t="str">
        <f t="shared" ref="P9539:P9602" si="455">IF(A9539="","",1)</f>
        <v/>
      </c>
      <c r="Q9539" s="91" t="str">
        <f t="shared" si="454"/>
        <v/>
      </c>
      <c r="S9539" s="91" t="str">
        <f t="shared" ref="S9539:S9602" si="456">IF(T9539="AGENT",2,"")&amp;IF(T9539="CLIENT",1,"")</f>
        <v/>
      </c>
    </row>
    <row r="9540" spans="16:19" x14ac:dyDescent="0.2">
      <c r="P9540" s="134" t="str">
        <f t="shared" si="455"/>
        <v/>
      </c>
      <c r="Q9540" s="91" t="str">
        <f t="shared" ref="Q9540:Q9603" si="457">IF(OR(L9540="TROP CHER ALL IN", L9540="TROP CHER FOB", L9540="TROP CHER FRET", L9540="REP HORS DELAIS", L9540="PDT NON ADAPTE", L9540="CDE ANNULEE", L9540="AUTRE"),1, "")</f>
        <v/>
      </c>
      <c r="S9540" s="91" t="str">
        <f t="shared" si="456"/>
        <v/>
      </c>
    </row>
    <row r="9541" spans="16:19" x14ac:dyDescent="0.2">
      <c r="P9541" s="134" t="str">
        <f t="shared" si="455"/>
        <v/>
      </c>
      <c r="Q9541" s="91" t="str">
        <f t="shared" si="457"/>
        <v/>
      </c>
      <c r="S9541" s="91" t="str">
        <f t="shared" si="456"/>
        <v/>
      </c>
    </row>
    <row r="9542" spans="16:19" x14ac:dyDescent="0.2">
      <c r="P9542" s="134" t="str">
        <f t="shared" si="455"/>
        <v/>
      </c>
      <c r="Q9542" s="91" t="str">
        <f t="shared" si="457"/>
        <v/>
      </c>
      <c r="S9542" s="91" t="str">
        <f t="shared" si="456"/>
        <v/>
      </c>
    </row>
    <row r="9543" spans="16:19" x14ac:dyDescent="0.2">
      <c r="P9543" s="134" t="str">
        <f t="shared" si="455"/>
        <v/>
      </c>
      <c r="Q9543" s="91" t="str">
        <f t="shared" si="457"/>
        <v/>
      </c>
      <c r="S9543" s="91" t="str">
        <f t="shared" si="456"/>
        <v/>
      </c>
    </row>
    <row r="9544" spans="16:19" x14ac:dyDescent="0.2">
      <c r="P9544" s="134" t="str">
        <f t="shared" si="455"/>
        <v/>
      </c>
      <c r="Q9544" s="91" t="str">
        <f t="shared" si="457"/>
        <v/>
      </c>
      <c r="S9544" s="91" t="str">
        <f t="shared" si="456"/>
        <v/>
      </c>
    </row>
    <row r="9545" spans="16:19" x14ac:dyDescent="0.2">
      <c r="P9545" s="134" t="str">
        <f t="shared" si="455"/>
        <v/>
      </c>
      <c r="Q9545" s="91" t="str">
        <f t="shared" si="457"/>
        <v/>
      </c>
      <c r="S9545" s="91" t="str">
        <f t="shared" si="456"/>
        <v/>
      </c>
    </row>
    <row r="9546" spans="16:19" x14ac:dyDescent="0.2">
      <c r="P9546" s="134" t="str">
        <f t="shared" si="455"/>
        <v/>
      </c>
      <c r="Q9546" s="91" t="str">
        <f t="shared" si="457"/>
        <v/>
      </c>
      <c r="S9546" s="91" t="str">
        <f t="shared" si="456"/>
        <v/>
      </c>
    </row>
    <row r="9547" spans="16:19" x14ac:dyDescent="0.2">
      <c r="P9547" s="134" t="str">
        <f t="shared" si="455"/>
        <v/>
      </c>
      <c r="Q9547" s="91" t="str">
        <f t="shared" si="457"/>
        <v/>
      </c>
      <c r="S9547" s="91" t="str">
        <f t="shared" si="456"/>
        <v/>
      </c>
    </row>
    <row r="9548" spans="16:19" x14ac:dyDescent="0.2">
      <c r="P9548" s="134" t="str">
        <f t="shared" si="455"/>
        <v/>
      </c>
      <c r="Q9548" s="91" t="str">
        <f t="shared" si="457"/>
        <v/>
      </c>
      <c r="S9548" s="91" t="str">
        <f t="shared" si="456"/>
        <v/>
      </c>
    </row>
    <row r="9549" spans="16:19" x14ac:dyDescent="0.2">
      <c r="P9549" s="134" t="str">
        <f t="shared" si="455"/>
        <v/>
      </c>
      <c r="Q9549" s="91" t="str">
        <f t="shared" si="457"/>
        <v/>
      </c>
      <c r="S9549" s="91" t="str">
        <f t="shared" si="456"/>
        <v/>
      </c>
    </row>
    <row r="9550" spans="16:19" x14ac:dyDescent="0.2">
      <c r="P9550" s="134" t="str">
        <f t="shared" si="455"/>
        <v/>
      </c>
      <c r="Q9550" s="91" t="str">
        <f t="shared" si="457"/>
        <v/>
      </c>
      <c r="S9550" s="91" t="str">
        <f t="shared" si="456"/>
        <v/>
      </c>
    </row>
    <row r="9551" spans="16:19" x14ac:dyDescent="0.2">
      <c r="P9551" s="134" t="str">
        <f t="shared" si="455"/>
        <v/>
      </c>
      <c r="Q9551" s="91" t="str">
        <f t="shared" si="457"/>
        <v/>
      </c>
      <c r="S9551" s="91" t="str">
        <f t="shared" si="456"/>
        <v/>
      </c>
    </row>
    <row r="9552" spans="16:19" x14ac:dyDescent="0.2">
      <c r="P9552" s="134" t="str">
        <f t="shared" si="455"/>
        <v/>
      </c>
      <c r="Q9552" s="91" t="str">
        <f t="shared" si="457"/>
        <v/>
      </c>
      <c r="S9552" s="91" t="str">
        <f t="shared" si="456"/>
        <v/>
      </c>
    </row>
    <row r="9553" spans="16:19" x14ac:dyDescent="0.2">
      <c r="P9553" s="134" t="str">
        <f t="shared" si="455"/>
        <v/>
      </c>
      <c r="Q9553" s="91" t="str">
        <f t="shared" si="457"/>
        <v/>
      </c>
      <c r="S9553" s="91" t="str">
        <f t="shared" si="456"/>
        <v/>
      </c>
    </row>
    <row r="9554" spans="16:19" x14ac:dyDescent="0.2">
      <c r="P9554" s="134" t="str">
        <f t="shared" si="455"/>
        <v/>
      </c>
      <c r="Q9554" s="91" t="str">
        <f t="shared" si="457"/>
        <v/>
      </c>
      <c r="S9554" s="91" t="str">
        <f t="shared" si="456"/>
        <v/>
      </c>
    </row>
    <row r="9555" spans="16:19" x14ac:dyDescent="0.2">
      <c r="P9555" s="134" t="str">
        <f t="shared" si="455"/>
        <v/>
      </c>
      <c r="Q9555" s="91" t="str">
        <f t="shared" si="457"/>
        <v/>
      </c>
      <c r="S9555" s="91" t="str">
        <f t="shared" si="456"/>
        <v/>
      </c>
    </row>
    <row r="9556" spans="16:19" x14ac:dyDescent="0.2">
      <c r="P9556" s="134" t="str">
        <f t="shared" si="455"/>
        <v/>
      </c>
      <c r="Q9556" s="91" t="str">
        <f t="shared" si="457"/>
        <v/>
      </c>
      <c r="S9556" s="91" t="str">
        <f t="shared" si="456"/>
        <v/>
      </c>
    </row>
    <row r="9557" spans="16:19" x14ac:dyDescent="0.2">
      <c r="P9557" s="134" t="str">
        <f t="shared" si="455"/>
        <v/>
      </c>
      <c r="Q9557" s="91" t="str">
        <f t="shared" si="457"/>
        <v/>
      </c>
      <c r="S9557" s="91" t="str">
        <f t="shared" si="456"/>
        <v/>
      </c>
    </row>
    <row r="9558" spans="16:19" x14ac:dyDescent="0.2">
      <c r="P9558" s="134" t="str">
        <f t="shared" si="455"/>
        <v/>
      </c>
      <c r="Q9558" s="91" t="str">
        <f t="shared" si="457"/>
        <v/>
      </c>
      <c r="S9558" s="91" t="str">
        <f t="shared" si="456"/>
        <v/>
      </c>
    </row>
    <row r="9559" spans="16:19" x14ac:dyDescent="0.2">
      <c r="P9559" s="134" t="str">
        <f t="shared" si="455"/>
        <v/>
      </c>
      <c r="Q9559" s="91" t="str">
        <f t="shared" si="457"/>
        <v/>
      </c>
      <c r="S9559" s="91" t="str">
        <f t="shared" si="456"/>
        <v/>
      </c>
    </row>
    <row r="9560" spans="16:19" x14ac:dyDescent="0.2">
      <c r="P9560" s="134" t="str">
        <f t="shared" si="455"/>
        <v/>
      </c>
      <c r="Q9560" s="91" t="str">
        <f t="shared" si="457"/>
        <v/>
      </c>
      <c r="S9560" s="91" t="str">
        <f t="shared" si="456"/>
        <v/>
      </c>
    </row>
    <row r="9561" spans="16:19" x14ac:dyDescent="0.2">
      <c r="P9561" s="134" t="str">
        <f t="shared" si="455"/>
        <v/>
      </c>
      <c r="Q9561" s="91" t="str">
        <f t="shared" si="457"/>
        <v/>
      </c>
      <c r="S9561" s="91" t="str">
        <f t="shared" si="456"/>
        <v/>
      </c>
    </row>
    <row r="9562" spans="16:19" x14ac:dyDescent="0.2">
      <c r="P9562" s="134" t="str">
        <f t="shared" si="455"/>
        <v/>
      </c>
      <c r="Q9562" s="91" t="str">
        <f t="shared" si="457"/>
        <v/>
      </c>
      <c r="S9562" s="91" t="str">
        <f t="shared" si="456"/>
        <v/>
      </c>
    </row>
    <row r="9563" spans="16:19" x14ac:dyDescent="0.2">
      <c r="P9563" s="134" t="str">
        <f t="shared" si="455"/>
        <v/>
      </c>
      <c r="Q9563" s="91" t="str">
        <f t="shared" si="457"/>
        <v/>
      </c>
      <c r="S9563" s="91" t="str">
        <f t="shared" si="456"/>
        <v/>
      </c>
    </row>
    <row r="9564" spans="16:19" x14ac:dyDescent="0.2">
      <c r="P9564" s="134" t="str">
        <f t="shared" si="455"/>
        <v/>
      </c>
      <c r="Q9564" s="91" t="str">
        <f t="shared" si="457"/>
        <v/>
      </c>
      <c r="S9564" s="91" t="str">
        <f t="shared" si="456"/>
        <v/>
      </c>
    </row>
    <row r="9565" spans="16:19" x14ac:dyDescent="0.2">
      <c r="P9565" s="134" t="str">
        <f t="shared" si="455"/>
        <v/>
      </c>
      <c r="Q9565" s="91" t="str">
        <f t="shared" si="457"/>
        <v/>
      </c>
      <c r="S9565" s="91" t="str">
        <f t="shared" si="456"/>
        <v/>
      </c>
    </row>
    <row r="9566" spans="16:19" x14ac:dyDescent="0.2">
      <c r="P9566" s="134" t="str">
        <f t="shared" si="455"/>
        <v/>
      </c>
      <c r="Q9566" s="91" t="str">
        <f t="shared" si="457"/>
        <v/>
      </c>
      <c r="S9566" s="91" t="str">
        <f t="shared" si="456"/>
        <v/>
      </c>
    </row>
    <row r="9567" spans="16:19" x14ac:dyDescent="0.2">
      <c r="P9567" s="134" t="str">
        <f t="shared" si="455"/>
        <v/>
      </c>
      <c r="Q9567" s="91" t="str">
        <f t="shared" si="457"/>
        <v/>
      </c>
      <c r="S9567" s="91" t="str">
        <f t="shared" si="456"/>
        <v/>
      </c>
    </row>
    <row r="9568" spans="16:19" x14ac:dyDescent="0.2">
      <c r="P9568" s="134" t="str">
        <f t="shared" si="455"/>
        <v/>
      </c>
      <c r="Q9568" s="91" t="str">
        <f t="shared" si="457"/>
        <v/>
      </c>
      <c r="S9568" s="91" t="str">
        <f t="shared" si="456"/>
        <v/>
      </c>
    </row>
    <row r="9569" spans="16:19" x14ac:dyDescent="0.2">
      <c r="P9569" s="134" t="str">
        <f t="shared" si="455"/>
        <v/>
      </c>
      <c r="Q9569" s="91" t="str">
        <f t="shared" si="457"/>
        <v/>
      </c>
      <c r="S9569" s="91" t="str">
        <f t="shared" si="456"/>
        <v/>
      </c>
    </row>
    <row r="9570" spans="16:19" x14ac:dyDescent="0.2">
      <c r="P9570" s="134" t="str">
        <f t="shared" si="455"/>
        <v/>
      </c>
      <c r="Q9570" s="91" t="str">
        <f t="shared" si="457"/>
        <v/>
      </c>
      <c r="S9570" s="91" t="str">
        <f t="shared" si="456"/>
        <v/>
      </c>
    </row>
    <row r="9571" spans="16:19" x14ac:dyDescent="0.2">
      <c r="P9571" s="134" t="str">
        <f t="shared" si="455"/>
        <v/>
      </c>
      <c r="Q9571" s="91" t="str">
        <f t="shared" si="457"/>
        <v/>
      </c>
      <c r="S9571" s="91" t="str">
        <f t="shared" si="456"/>
        <v/>
      </c>
    </row>
    <row r="9572" spans="16:19" x14ac:dyDescent="0.2">
      <c r="P9572" s="134" t="str">
        <f t="shared" si="455"/>
        <v/>
      </c>
      <c r="Q9572" s="91" t="str">
        <f t="shared" si="457"/>
        <v/>
      </c>
      <c r="S9572" s="91" t="str">
        <f t="shared" si="456"/>
        <v/>
      </c>
    </row>
    <row r="9573" spans="16:19" x14ac:dyDescent="0.2">
      <c r="P9573" s="134" t="str">
        <f t="shared" si="455"/>
        <v/>
      </c>
      <c r="Q9573" s="91" t="str">
        <f t="shared" si="457"/>
        <v/>
      </c>
      <c r="S9573" s="91" t="str">
        <f t="shared" si="456"/>
        <v/>
      </c>
    </row>
    <row r="9574" spans="16:19" x14ac:dyDescent="0.2">
      <c r="P9574" s="134" t="str">
        <f t="shared" si="455"/>
        <v/>
      </c>
      <c r="Q9574" s="91" t="str">
        <f t="shared" si="457"/>
        <v/>
      </c>
      <c r="S9574" s="91" t="str">
        <f t="shared" si="456"/>
        <v/>
      </c>
    </row>
    <row r="9575" spans="16:19" x14ac:dyDescent="0.2">
      <c r="P9575" s="134" t="str">
        <f t="shared" si="455"/>
        <v/>
      </c>
      <c r="Q9575" s="91" t="str">
        <f t="shared" si="457"/>
        <v/>
      </c>
      <c r="S9575" s="91" t="str">
        <f t="shared" si="456"/>
        <v/>
      </c>
    </row>
    <row r="9576" spans="16:19" x14ac:dyDescent="0.2">
      <c r="P9576" s="134" t="str">
        <f t="shared" si="455"/>
        <v/>
      </c>
      <c r="Q9576" s="91" t="str">
        <f t="shared" si="457"/>
        <v/>
      </c>
      <c r="S9576" s="91" t="str">
        <f t="shared" si="456"/>
        <v/>
      </c>
    </row>
    <row r="9577" spans="16:19" x14ac:dyDescent="0.2">
      <c r="P9577" s="134" t="str">
        <f t="shared" si="455"/>
        <v/>
      </c>
      <c r="Q9577" s="91" t="str">
        <f t="shared" si="457"/>
        <v/>
      </c>
      <c r="S9577" s="91" t="str">
        <f t="shared" si="456"/>
        <v/>
      </c>
    </row>
    <row r="9578" spans="16:19" x14ac:dyDescent="0.2">
      <c r="P9578" s="134" t="str">
        <f t="shared" si="455"/>
        <v/>
      </c>
      <c r="Q9578" s="91" t="str">
        <f t="shared" si="457"/>
        <v/>
      </c>
      <c r="S9578" s="91" t="str">
        <f t="shared" si="456"/>
        <v/>
      </c>
    </row>
    <row r="9579" spans="16:19" x14ac:dyDescent="0.2">
      <c r="P9579" s="134" t="str">
        <f t="shared" si="455"/>
        <v/>
      </c>
      <c r="Q9579" s="91" t="str">
        <f t="shared" si="457"/>
        <v/>
      </c>
      <c r="S9579" s="91" t="str">
        <f t="shared" si="456"/>
        <v/>
      </c>
    </row>
    <row r="9580" spans="16:19" x14ac:dyDescent="0.2">
      <c r="P9580" s="134" t="str">
        <f t="shared" si="455"/>
        <v/>
      </c>
      <c r="Q9580" s="91" t="str">
        <f t="shared" si="457"/>
        <v/>
      </c>
      <c r="S9580" s="91" t="str">
        <f t="shared" si="456"/>
        <v/>
      </c>
    </row>
    <row r="9581" spans="16:19" x14ac:dyDescent="0.2">
      <c r="P9581" s="134" t="str">
        <f t="shared" si="455"/>
        <v/>
      </c>
      <c r="Q9581" s="91" t="str">
        <f t="shared" si="457"/>
        <v/>
      </c>
      <c r="S9581" s="91" t="str">
        <f t="shared" si="456"/>
        <v/>
      </c>
    </row>
    <row r="9582" spans="16:19" x14ac:dyDescent="0.2">
      <c r="P9582" s="134" t="str">
        <f t="shared" si="455"/>
        <v/>
      </c>
      <c r="Q9582" s="91" t="str">
        <f t="shared" si="457"/>
        <v/>
      </c>
      <c r="S9582" s="91" t="str">
        <f t="shared" si="456"/>
        <v/>
      </c>
    </row>
    <row r="9583" spans="16:19" x14ac:dyDescent="0.2">
      <c r="P9583" s="134" t="str">
        <f t="shared" si="455"/>
        <v/>
      </c>
      <c r="Q9583" s="91" t="str">
        <f t="shared" si="457"/>
        <v/>
      </c>
      <c r="S9583" s="91" t="str">
        <f t="shared" si="456"/>
        <v/>
      </c>
    </row>
    <row r="9584" spans="16:19" x14ac:dyDescent="0.2">
      <c r="P9584" s="134" t="str">
        <f t="shared" si="455"/>
        <v/>
      </c>
      <c r="Q9584" s="91" t="str">
        <f t="shared" si="457"/>
        <v/>
      </c>
      <c r="S9584" s="91" t="str">
        <f t="shared" si="456"/>
        <v/>
      </c>
    </row>
    <row r="9585" spans="16:19" x14ac:dyDescent="0.2">
      <c r="P9585" s="134" t="str">
        <f t="shared" si="455"/>
        <v/>
      </c>
      <c r="Q9585" s="91" t="str">
        <f t="shared" si="457"/>
        <v/>
      </c>
      <c r="S9585" s="91" t="str">
        <f t="shared" si="456"/>
        <v/>
      </c>
    </row>
    <row r="9586" spans="16:19" x14ac:dyDescent="0.2">
      <c r="P9586" s="134" t="str">
        <f t="shared" si="455"/>
        <v/>
      </c>
      <c r="Q9586" s="91" t="str">
        <f t="shared" si="457"/>
        <v/>
      </c>
      <c r="S9586" s="91" t="str">
        <f t="shared" si="456"/>
        <v/>
      </c>
    </row>
    <row r="9587" spans="16:19" x14ac:dyDescent="0.2">
      <c r="P9587" s="134" t="str">
        <f t="shared" si="455"/>
        <v/>
      </c>
      <c r="Q9587" s="91" t="str">
        <f t="shared" si="457"/>
        <v/>
      </c>
      <c r="S9587" s="91" t="str">
        <f t="shared" si="456"/>
        <v/>
      </c>
    </row>
    <row r="9588" spans="16:19" x14ac:dyDescent="0.2">
      <c r="P9588" s="134" t="str">
        <f t="shared" si="455"/>
        <v/>
      </c>
      <c r="Q9588" s="91" t="str">
        <f t="shared" si="457"/>
        <v/>
      </c>
      <c r="S9588" s="91" t="str">
        <f t="shared" si="456"/>
        <v/>
      </c>
    </row>
    <row r="9589" spans="16:19" x14ac:dyDescent="0.2">
      <c r="P9589" s="134" t="str">
        <f t="shared" si="455"/>
        <v/>
      </c>
      <c r="Q9589" s="91" t="str">
        <f t="shared" si="457"/>
        <v/>
      </c>
      <c r="S9589" s="91" t="str">
        <f t="shared" si="456"/>
        <v/>
      </c>
    </row>
    <row r="9590" spans="16:19" x14ac:dyDescent="0.2">
      <c r="P9590" s="134" t="str">
        <f t="shared" si="455"/>
        <v/>
      </c>
      <c r="Q9590" s="91" t="str">
        <f t="shared" si="457"/>
        <v/>
      </c>
      <c r="S9590" s="91" t="str">
        <f t="shared" si="456"/>
        <v/>
      </c>
    </row>
    <row r="9591" spans="16:19" x14ac:dyDescent="0.2">
      <c r="P9591" s="134" t="str">
        <f t="shared" si="455"/>
        <v/>
      </c>
      <c r="Q9591" s="91" t="str">
        <f t="shared" si="457"/>
        <v/>
      </c>
      <c r="S9591" s="91" t="str">
        <f t="shared" si="456"/>
        <v/>
      </c>
    </row>
    <row r="9592" spans="16:19" x14ac:dyDescent="0.2">
      <c r="P9592" s="134" t="str">
        <f t="shared" si="455"/>
        <v/>
      </c>
      <c r="Q9592" s="91" t="str">
        <f t="shared" si="457"/>
        <v/>
      </c>
      <c r="S9592" s="91" t="str">
        <f t="shared" si="456"/>
        <v/>
      </c>
    </row>
    <row r="9593" spans="16:19" x14ac:dyDescent="0.2">
      <c r="P9593" s="134" t="str">
        <f t="shared" si="455"/>
        <v/>
      </c>
      <c r="Q9593" s="91" t="str">
        <f t="shared" si="457"/>
        <v/>
      </c>
      <c r="S9593" s="91" t="str">
        <f t="shared" si="456"/>
        <v/>
      </c>
    </row>
    <row r="9594" spans="16:19" x14ac:dyDescent="0.2">
      <c r="P9594" s="134" t="str">
        <f t="shared" si="455"/>
        <v/>
      </c>
      <c r="Q9594" s="91" t="str">
        <f t="shared" si="457"/>
        <v/>
      </c>
      <c r="S9594" s="91" t="str">
        <f t="shared" si="456"/>
        <v/>
      </c>
    </row>
    <row r="9595" spans="16:19" x14ac:dyDescent="0.2">
      <c r="P9595" s="134" t="str">
        <f t="shared" si="455"/>
        <v/>
      </c>
      <c r="Q9595" s="91" t="str">
        <f t="shared" si="457"/>
        <v/>
      </c>
      <c r="S9595" s="91" t="str">
        <f t="shared" si="456"/>
        <v/>
      </c>
    </row>
    <row r="9596" spans="16:19" x14ac:dyDescent="0.2">
      <c r="P9596" s="134" t="str">
        <f t="shared" si="455"/>
        <v/>
      </c>
      <c r="Q9596" s="91" t="str">
        <f t="shared" si="457"/>
        <v/>
      </c>
      <c r="S9596" s="91" t="str">
        <f t="shared" si="456"/>
        <v/>
      </c>
    </row>
    <row r="9597" spans="16:19" x14ac:dyDescent="0.2">
      <c r="P9597" s="134" t="str">
        <f t="shared" si="455"/>
        <v/>
      </c>
      <c r="Q9597" s="91" t="str">
        <f t="shared" si="457"/>
        <v/>
      </c>
      <c r="S9597" s="91" t="str">
        <f t="shared" si="456"/>
        <v/>
      </c>
    </row>
    <row r="9598" spans="16:19" x14ac:dyDescent="0.2">
      <c r="P9598" s="134" t="str">
        <f t="shared" si="455"/>
        <v/>
      </c>
      <c r="Q9598" s="91" t="str">
        <f t="shared" si="457"/>
        <v/>
      </c>
      <c r="S9598" s="91" t="str">
        <f t="shared" si="456"/>
        <v/>
      </c>
    </row>
    <row r="9599" spans="16:19" x14ac:dyDescent="0.2">
      <c r="P9599" s="134" t="str">
        <f t="shared" si="455"/>
        <v/>
      </c>
      <c r="Q9599" s="91" t="str">
        <f t="shared" si="457"/>
        <v/>
      </c>
      <c r="S9599" s="91" t="str">
        <f t="shared" si="456"/>
        <v/>
      </c>
    </row>
    <row r="9600" spans="16:19" x14ac:dyDescent="0.2">
      <c r="P9600" s="134" t="str">
        <f t="shared" si="455"/>
        <v/>
      </c>
      <c r="Q9600" s="91" t="str">
        <f t="shared" si="457"/>
        <v/>
      </c>
      <c r="S9600" s="91" t="str">
        <f t="shared" si="456"/>
        <v/>
      </c>
    </row>
    <row r="9601" spans="16:19" x14ac:dyDescent="0.2">
      <c r="P9601" s="134" t="str">
        <f t="shared" si="455"/>
        <v/>
      </c>
      <c r="Q9601" s="91" t="str">
        <f t="shared" si="457"/>
        <v/>
      </c>
      <c r="S9601" s="91" t="str">
        <f t="shared" si="456"/>
        <v/>
      </c>
    </row>
    <row r="9602" spans="16:19" x14ac:dyDescent="0.2">
      <c r="P9602" s="134" t="str">
        <f t="shared" si="455"/>
        <v/>
      </c>
      <c r="Q9602" s="91" t="str">
        <f t="shared" si="457"/>
        <v/>
      </c>
      <c r="S9602" s="91" t="str">
        <f t="shared" si="456"/>
        <v/>
      </c>
    </row>
    <row r="9603" spans="16:19" x14ac:dyDescent="0.2">
      <c r="P9603" s="134" t="str">
        <f t="shared" ref="P9603:P9666" si="458">IF(A9603="","",1)</f>
        <v/>
      </c>
      <c r="Q9603" s="91" t="str">
        <f t="shared" si="457"/>
        <v/>
      </c>
      <c r="S9603" s="91" t="str">
        <f t="shared" ref="S9603:S9666" si="459">IF(T9603="AGENT",2,"")&amp;IF(T9603="CLIENT",1,"")</f>
        <v/>
      </c>
    </row>
    <row r="9604" spans="16:19" x14ac:dyDescent="0.2">
      <c r="P9604" s="134" t="str">
        <f t="shared" si="458"/>
        <v/>
      </c>
      <c r="Q9604" s="91" t="str">
        <f t="shared" ref="Q9604:Q9667" si="460">IF(OR(L9604="TROP CHER ALL IN", L9604="TROP CHER FOB", L9604="TROP CHER FRET", L9604="REP HORS DELAIS", L9604="PDT NON ADAPTE", L9604="CDE ANNULEE", L9604="AUTRE"),1, "")</f>
        <v/>
      </c>
      <c r="S9604" s="91" t="str">
        <f t="shared" si="459"/>
        <v/>
      </c>
    </row>
    <row r="9605" spans="16:19" x14ac:dyDescent="0.2">
      <c r="P9605" s="134" t="str">
        <f t="shared" si="458"/>
        <v/>
      </c>
      <c r="Q9605" s="91" t="str">
        <f t="shared" si="460"/>
        <v/>
      </c>
      <c r="S9605" s="91" t="str">
        <f t="shared" si="459"/>
        <v/>
      </c>
    </row>
    <row r="9606" spans="16:19" x14ac:dyDescent="0.2">
      <c r="P9606" s="134" t="str">
        <f t="shared" si="458"/>
        <v/>
      </c>
      <c r="Q9606" s="91" t="str">
        <f t="shared" si="460"/>
        <v/>
      </c>
      <c r="S9606" s="91" t="str">
        <f t="shared" si="459"/>
        <v/>
      </c>
    </row>
    <row r="9607" spans="16:19" x14ac:dyDescent="0.2">
      <c r="P9607" s="134" t="str">
        <f t="shared" si="458"/>
        <v/>
      </c>
      <c r="Q9607" s="91" t="str">
        <f t="shared" si="460"/>
        <v/>
      </c>
      <c r="S9607" s="91" t="str">
        <f t="shared" si="459"/>
        <v/>
      </c>
    </row>
    <row r="9608" spans="16:19" x14ac:dyDescent="0.2">
      <c r="P9608" s="134" t="str">
        <f t="shared" si="458"/>
        <v/>
      </c>
      <c r="Q9608" s="91" t="str">
        <f t="shared" si="460"/>
        <v/>
      </c>
      <c r="S9608" s="91" t="str">
        <f t="shared" si="459"/>
        <v/>
      </c>
    </row>
    <row r="9609" spans="16:19" x14ac:dyDescent="0.2">
      <c r="P9609" s="134" t="str">
        <f t="shared" si="458"/>
        <v/>
      </c>
      <c r="Q9609" s="91" t="str">
        <f t="shared" si="460"/>
        <v/>
      </c>
      <c r="S9609" s="91" t="str">
        <f t="shared" si="459"/>
        <v/>
      </c>
    </row>
    <row r="9610" spans="16:19" x14ac:dyDescent="0.2">
      <c r="P9610" s="134" t="str">
        <f t="shared" si="458"/>
        <v/>
      </c>
      <c r="Q9610" s="91" t="str">
        <f t="shared" si="460"/>
        <v/>
      </c>
      <c r="S9610" s="91" t="str">
        <f t="shared" si="459"/>
        <v/>
      </c>
    </row>
    <row r="9611" spans="16:19" x14ac:dyDescent="0.2">
      <c r="P9611" s="134" t="str">
        <f t="shared" si="458"/>
        <v/>
      </c>
      <c r="Q9611" s="91" t="str">
        <f t="shared" si="460"/>
        <v/>
      </c>
      <c r="S9611" s="91" t="str">
        <f t="shared" si="459"/>
        <v/>
      </c>
    </row>
    <row r="9612" spans="16:19" x14ac:dyDescent="0.2">
      <c r="P9612" s="134" t="str">
        <f t="shared" si="458"/>
        <v/>
      </c>
      <c r="Q9612" s="91" t="str">
        <f t="shared" si="460"/>
        <v/>
      </c>
      <c r="S9612" s="91" t="str">
        <f t="shared" si="459"/>
        <v/>
      </c>
    </row>
    <row r="9613" spans="16:19" x14ac:dyDescent="0.2">
      <c r="P9613" s="134" t="str">
        <f t="shared" si="458"/>
        <v/>
      </c>
      <c r="Q9613" s="91" t="str">
        <f t="shared" si="460"/>
        <v/>
      </c>
      <c r="S9613" s="91" t="str">
        <f t="shared" si="459"/>
        <v/>
      </c>
    </row>
    <row r="9614" spans="16:19" x14ac:dyDescent="0.2">
      <c r="P9614" s="134" t="str">
        <f t="shared" si="458"/>
        <v/>
      </c>
      <c r="Q9614" s="91" t="str">
        <f t="shared" si="460"/>
        <v/>
      </c>
      <c r="S9614" s="91" t="str">
        <f t="shared" si="459"/>
        <v/>
      </c>
    </row>
    <row r="9615" spans="16:19" x14ac:dyDescent="0.2">
      <c r="P9615" s="134" t="str">
        <f t="shared" si="458"/>
        <v/>
      </c>
      <c r="Q9615" s="91" t="str">
        <f t="shared" si="460"/>
        <v/>
      </c>
      <c r="S9615" s="91" t="str">
        <f t="shared" si="459"/>
        <v/>
      </c>
    </row>
    <row r="9616" spans="16:19" x14ac:dyDescent="0.2">
      <c r="P9616" s="134" t="str">
        <f t="shared" si="458"/>
        <v/>
      </c>
      <c r="Q9616" s="91" t="str">
        <f t="shared" si="460"/>
        <v/>
      </c>
      <c r="S9616" s="91" t="str">
        <f t="shared" si="459"/>
        <v/>
      </c>
    </row>
    <row r="9617" spans="16:19" x14ac:dyDescent="0.2">
      <c r="P9617" s="134" t="str">
        <f t="shared" si="458"/>
        <v/>
      </c>
      <c r="Q9617" s="91" t="str">
        <f t="shared" si="460"/>
        <v/>
      </c>
      <c r="S9617" s="91" t="str">
        <f t="shared" si="459"/>
        <v/>
      </c>
    </row>
    <row r="9618" spans="16:19" x14ac:dyDescent="0.2">
      <c r="P9618" s="134" t="str">
        <f t="shared" si="458"/>
        <v/>
      </c>
      <c r="Q9618" s="91" t="str">
        <f t="shared" si="460"/>
        <v/>
      </c>
      <c r="S9618" s="91" t="str">
        <f t="shared" si="459"/>
        <v/>
      </c>
    </row>
    <row r="9619" spans="16:19" x14ac:dyDescent="0.2">
      <c r="P9619" s="134" t="str">
        <f t="shared" si="458"/>
        <v/>
      </c>
      <c r="Q9619" s="91" t="str">
        <f t="shared" si="460"/>
        <v/>
      </c>
      <c r="S9619" s="91" t="str">
        <f t="shared" si="459"/>
        <v/>
      </c>
    </row>
    <row r="9620" spans="16:19" x14ac:dyDescent="0.2">
      <c r="P9620" s="134" t="str">
        <f t="shared" si="458"/>
        <v/>
      </c>
      <c r="Q9620" s="91" t="str">
        <f t="shared" si="460"/>
        <v/>
      </c>
      <c r="S9620" s="91" t="str">
        <f t="shared" si="459"/>
        <v/>
      </c>
    </row>
    <row r="9621" spans="16:19" x14ac:dyDescent="0.2">
      <c r="P9621" s="134" t="str">
        <f t="shared" si="458"/>
        <v/>
      </c>
      <c r="Q9621" s="91" t="str">
        <f t="shared" si="460"/>
        <v/>
      </c>
      <c r="S9621" s="91" t="str">
        <f t="shared" si="459"/>
        <v/>
      </c>
    </row>
    <row r="9622" spans="16:19" x14ac:dyDescent="0.2">
      <c r="P9622" s="134" t="str">
        <f t="shared" si="458"/>
        <v/>
      </c>
      <c r="Q9622" s="91" t="str">
        <f t="shared" si="460"/>
        <v/>
      </c>
      <c r="S9622" s="91" t="str">
        <f t="shared" si="459"/>
        <v/>
      </c>
    </row>
    <row r="9623" spans="16:19" x14ac:dyDescent="0.2">
      <c r="P9623" s="134" t="str">
        <f t="shared" si="458"/>
        <v/>
      </c>
      <c r="Q9623" s="91" t="str">
        <f t="shared" si="460"/>
        <v/>
      </c>
      <c r="S9623" s="91" t="str">
        <f t="shared" si="459"/>
        <v/>
      </c>
    </row>
    <row r="9624" spans="16:19" x14ac:dyDescent="0.2">
      <c r="P9624" s="134" t="str">
        <f t="shared" si="458"/>
        <v/>
      </c>
      <c r="Q9624" s="91" t="str">
        <f t="shared" si="460"/>
        <v/>
      </c>
      <c r="S9624" s="91" t="str">
        <f t="shared" si="459"/>
        <v/>
      </c>
    </row>
    <row r="9625" spans="16:19" x14ac:dyDescent="0.2">
      <c r="P9625" s="134" t="str">
        <f t="shared" si="458"/>
        <v/>
      </c>
      <c r="Q9625" s="91" t="str">
        <f t="shared" si="460"/>
        <v/>
      </c>
      <c r="S9625" s="91" t="str">
        <f t="shared" si="459"/>
        <v/>
      </c>
    </row>
    <row r="9626" spans="16:19" x14ac:dyDescent="0.2">
      <c r="P9626" s="134" t="str">
        <f t="shared" si="458"/>
        <v/>
      </c>
      <c r="Q9626" s="91" t="str">
        <f t="shared" si="460"/>
        <v/>
      </c>
      <c r="S9626" s="91" t="str">
        <f t="shared" si="459"/>
        <v/>
      </c>
    </row>
    <row r="9627" spans="16:19" x14ac:dyDescent="0.2">
      <c r="P9627" s="134" t="str">
        <f t="shared" si="458"/>
        <v/>
      </c>
      <c r="Q9627" s="91" t="str">
        <f t="shared" si="460"/>
        <v/>
      </c>
      <c r="S9627" s="91" t="str">
        <f t="shared" si="459"/>
        <v/>
      </c>
    </row>
    <row r="9628" spans="16:19" x14ac:dyDescent="0.2">
      <c r="P9628" s="134" t="str">
        <f t="shared" si="458"/>
        <v/>
      </c>
      <c r="Q9628" s="91" t="str">
        <f t="shared" si="460"/>
        <v/>
      </c>
      <c r="S9628" s="91" t="str">
        <f t="shared" si="459"/>
        <v/>
      </c>
    </row>
    <row r="9629" spans="16:19" x14ac:dyDescent="0.2">
      <c r="P9629" s="134" t="str">
        <f t="shared" si="458"/>
        <v/>
      </c>
      <c r="Q9629" s="91" t="str">
        <f t="shared" si="460"/>
        <v/>
      </c>
      <c r="S9629" s="91" t="str">
        <f t="shared" si="459"/>
        <v/>
      </c>
    </row>
    <row r="9630" spans="16:19" x14ac:dyDescent="0.2">
      <c r="P9630" s="134" t="str">
        <f t="shared" si="458"/>
        <v/>
      </c>
      <c r="Q9630" s="91" t="str">
        <f t="shared" si="460"/>
        <v/>
      </c>
      <c r="S9630" s="91" t="str">
        <f t="shared" si="459"/>
        <v/>
      </c>
    </row>
    <row r="9631" spans="16:19" x14ac:dyDescent="0.2">
      <c r="P9631" s="134" t="str">
        <f t="shared" si="458"/>
        <v/>
      </c>
      <c r="Q9631" s="91" t="str">
        <f t="shared" si="460"/>
        <v/>
      </c>
      <c r="S9631" s="91" t="str">
        <f t="shared" si="459"/>
        <v/>
      </c>
    </row>
    <row r="9632" spans="16:19" x14ac:dyDescent="0.2">
      <c r="P9632" s="134" t="str">
        <f t="shared" si="458"/>
        <v/>
      </c>
      <c r="Q9632" s="91" t="str">
        <f t="shared" si="460"/>
        <v/>
      </c>
      <c r="S9632" s="91" t="str">
        <f t="shared" si="459"/>
        <v/>
      </c>
    </row>
    <row r="9633" spans="16:19" x14ac:dyDescent="0.2">
      <c r="P9633" s="134" t="str">
        <f t="shared" si="458"/>
        <v/>
      </c>
      <c r="Q9633" s="91" t="str">
        <f t="shared" si="460"/>
        <v/>
      </c>
      <c r="S9633" s="91" t="str">
        <f t="shared" si="459"/>
        <v/>
      </c>
    </row>
    <row r="9634" spans="16:19" x14ac:dyDescent="0.2">
      <c r="P9634" s="134" t="str">
        <f t="shared" si="458"/>
        <v/>
      </c>
      <c r="Q9634" s="91" t="str">
        <f t="shared" si="460"/>
        <v/>
      </c>
      <c r="S9634" s="91" t="str">
        <f t="shared" si="459"/>
        <v/>
      </c>
    </row>
    <row r="9635" spans="16:19" x14ac:dyDescent="0.2">
      <c r="P9635" s="134" t="str">
        <f t="shared" si="458"/>
        <v/>
      </c>
      <c r="Q9635" s="91" t="str">
        <f t="shared" si="460"/>
        <v/>
      </c>
      <c r="S9635" s="91" t="str">
        <f t="shared" si="459"/>
        <v/>
      </c>
    </row>
    <row r="9636" spans="16:19" x14ac:dyDescent="0.2">
      <c r="P9636" s="134" t="str">
        <f t="shared" si="458"/>
        <v/>
      </c>
      <c r="Q9636" s="91" t="str">
        <f t="shared" si="460"/>
        <v/>
      </c>
      <c r="S9636" s="91" t="str">
        <f t="shared" si="459"/>
        <v/>
      </c>
    </row>
    <row r="9637" spans="16:19" x14ac:dyDescent="0.2">
      <c r="P9637" s="134" t="str">
        <f t="shared" si="458"/>
        <v/>
      </c>
      <c r="Q9637" s="91" t="str">
        <f t="shared" si="460"/>
        <v/>
      </c>
      <c r="S9637" s="91" t="str">
        <f t="shared" si="459"/>
        <v/>
      </c>
    </row>
    <row r="9638" spans="16:19" x14ac:dyDescent="0.2">
      <c r="P9638" s="134" t="str">
        <f t="shared" si="458"/>
        <v/>
      </c>
      <c r="Q9638" s="91" t="str">
        <f t="shared" si="460"/>
        <v/>
      </c>
      <c r="S9638" s="91" t="str">
        <f t="shared" si="459"/>
        <v/>
      </c>
    </row>
    <row r="9639" spans="16:19" x14ac:dyDescent="0.2">
      <c r="P9639" s="134" t="str">
        <f t="shared" si="458"/>
        <v/>
      </c>
      <c r="Q9639" s="91" t="str">
        <f t="shared" si="460"/>
        <v/>
      </c>
      <c r="S9639" s="91" t="str">
        <f t="shared" si="459"/>
        <v/>
      </c>
    </row>
    <row r="9640" spans="16:19" x14ac:dyDescent="0.2">
      <c r="P9640" s="134" t="str">
        <f t="shared" si="458"/>
        <v/>
      </c>
      <c r="Q9640" s="91" t="str">
        <f t="shared" si="460"/>
        <v/>
      </c>
      <c r="S9640" s="91" t="str">
        <f t="shared" si="459"/>
        <v/>
      </c>
    </row>
    <row r="9641" spans="16:19" x14ac:dyDescent="0.2">
      <c r="P9641" s="134" t="str">
        <f t="shared" si="458"/>
        <v/>
      </c>
      <c r="Q9641" s="91" t="str">
        <f t="shared" si="460"/>
        <v/>
      </c>
      <c r="S9641" s="91" t="str">
        <f t="shared" si="459"/>
        <v/>
      </c>
    </row>
    <row r="9642" spans="16:19" x14ac:dyDescent="0.2">
      <c r="P9642" s="134" t="str">
        <f t="shared" si="458"/>
        <v/>
      </c>
      <c r="Q9642" s="91" t="str">
        <f t="shared" si="460"/>
        <v/>
      </c>
      <c r="S9642" s="91" t="str">
        <f t="shared" si="459"/>
        <v/>
      </c>
    </row>
    <row r="9643" spans="16:19" x14ac:dyDescent="0.2">
      <c r="P9643" s="134" t="str">
        <f t="shared" si="458"/>
        <v/>
      </c>
      <c r="Q9643" s="91" t="str">
        <f t="shared" si="460"/>
        <v/>
      </c>
      <c r="S9643" s="91" t="str">
        <f t="shared" si="459"/>
        <v/>
      </c>
    </row>
    <row r="9644" spans="16:19" x14ac:dyDescent="0.2">
      <c r="P9644" s="134" t="str">
        <f t="shared" si="458"/>
        <v/>
      </c>
      <c r="Q9644" s="91" t="str">
        <f t="shared" si="460"/>
        <v/>
      </c>
      <c r="S9644" s="91" t="str">
        <f t="shared" si="459"/>
        <v/>
      </c>
    </row>
    <row r="9645" spans="16:19" x14ac:dyDescent="0.2">
      <c r="P9645" s="134" t="str">
        <f t="shared" si="458"/>
        <v/>
      </c>
      <c r="Q9645" s="91" t="str">
        <f t="shared" si="460"/>
        <v/>
      </c>
      <c r="S9645" s="91" t="str">
        <f t="shared" si="459"/>
        <v/>
      </c>
    </row>
    <row r="9646" spans="16:19" x14ac:dyDescent="0.2">
      <c r="P9646" s="134" t="str">
        <f t="shared" si="458"/>
        <v/>
      </c>
      <c r="Q9646" s="91" t="str">
        <f t="shared" si="460"/>
        <v/>
      </c>
      <c r="S9646" s="91" t="str">
        <f t="shared" si="459"/>
        <v/>
      </c>
    </row>
    <row r="9647" spans="16:19" x14ac:dyDescent="0.2">
      <c r="P9647" s="134" t="str">
        <f t="shared" si="458"/>
        <v/>
      </c>
      <c r="Q9647" s="91" t="str">
        <f t="shared" si="460"/>
        <v/>
      </c>
      <c r="S9647" s="91" t="str">
        <f t="shared" si="459"/>
        <v/>
      </c>
    </row>
    <row r="9648" spans="16:19" x14ac:dyDescent="0.2">
      <c r="P9648" s="134" t="str">
        <f t="shared" si="458"/>
        <v/>
      </c>
      <c r="Q9648" s="91" t="str">
        <f t="shared" si="460"/>
        <v/>
      </c>
      <c r="S9648" s="91" t="str">
        <f t="shared" si="459"/>
        <v/>
      </c>
    </row>
    <row r="9649" spans="16:19" x14ac:dyDescent="0.2">
      <c r="P9649" s="134" t="str">
        <f t="shared" si="458"/>
        <v/>
      </c>
      <c r="Q9649" s="91" t="str">
        <f t="shared" si="460"/>
        <v/>
      </c>
      <c r="S9649" s="91" t="str">
        <f t="shared" si="459"/>
        <v/>
      </c>
    </row>
    <row r="9650" spans="16:19" x14ac:dyDescent="0.2">
      <c r="P9650" s="134" t="str">
        <f t="shared" si="458"/>
        <v/>
      </c>
      <c r="Q9650" s="91" t="str">
        <f t="shared" si="460"/>
        <v/>
      </c>
      <c r="S9650" s="91" t="str">
        <f t="shared" si="459"/>
        <v/>
      </c>
    </row>
    <row r="9651" spans="16:19" x14ac:dyDescent="0.2">
      <c r="P9651" s="134" t="str">
        <f t="shared" si="458"/>
        <v/>
      </c>
      <c r="Q9651" s="91" t="str">
        <f t="shared" si="460"/>
        <v/>
      </c>
      <c r="S9651" s="91" t="str">
        <f t="shared" si="459"/>
        <v/>
      </c>
    </row>
    <row r="9652" spans="16:19" x14ac:dyDescent="0.2">
      <c r="P9652" s="134" t="str">
        <f t="shared" si="458"/>
        <v/>
      </c>
      <c r="Q9652" s="91" t="str">
        <f t="shared" si="460"/>
        <v/>
      </c>
      <c r="S9652" s="91" t="str">
        <f t="shared" si="459"/>
        <v/>
      </c>
    </row>
    <row r="9653" spans="16:19" x14ac:dyDescent="0.2">
      <c r="P9653" s="134" t="str">
        <f t="shared" si="458"/>
        <v/>
      </c>
      <c r="Q9653" s="91" t="str">
        <f t="shared" si="460"/>
        <v/>
      </c>
      <c r="S9653" s="91" t="str">
        <f t="shared" si="459"/>
        <v/>
      </c>
    </row>
    <row r="9654" spans="16:19" x14ac:dyDescent="0.2">
      <c r="P9654" s="134" t="str">
        <f t="shared" si="458"/>
        <v/>
      </c>
      <c r="Q9654" s="91" t="str">
        <f t="shared" si="460"/>
        <v/>
      </c>
      <c r="S9654" s="91" t="str">
        <f t="shared" si="459"/>
        <v/>
      </c>
    </row>
    <row r="9655" spans="16:19" x14ac:dyDescent="0.2">
      <c r="P9655" s="134" t="str">
        <f t="shared" si="458"/>
        <v/>
      </c>
      <c r="Q9655" s="91" t="str">
        <f t="shared" si="460"/>
        <v/>
      </c>
      <c r="S9655" s="91" t="str">
        <f t="shared" si="459"/>
        <v/>
      </c>
    </row>
    <row r="9656" spans="16:19" x14ac:dyDescent="0.2">
      <c r="P9656" s="134" t="str">
        <f t="shared" si="458"/>
        <v/>
      </c>
      <c r="Q9656" s="91" t="str">
        <f t="shared" si="460"/>
        <v/>
      </c>
      <c r="S9656" s="91" t="str">
        <f t="shared" si="459"/>
        <v/>
      </c>
    </row>
    <row r="9657" spans="16:19" x14ac:dyDescent="0.2">
      <c r="P9657" s="134" t="str">
        <f t="shared" si="458"/>
        <v/>
      </c>
      <c r="Q9657" s="91" t="str">
        <f t="shared" si="460"/>
        <v/>
      </c>
      <c r="S9657" s="91" t="str">
        <f t="shared" si="459"/>
        <v/>
      </c>
    </row>
    <row r="9658" spans="16:19" x14ac:dyDescent="0.2">
      <c r="P9658" s="134" t="str">
        <f t="shared" si="458"/>
        <v/>
      </c>
      <c r="Q9658" s="91" t="str">
        <f t="shared" si="460"/>
        <v/>
      </c>
      <c r="S9658" s="91" t="str">
        <f t="shared" si="459"/>
        <v/>
      </c>
    </row>
    <row r="9659" spans="16:19" x14ac:dyDescent="0.2">
      <c r="P9659" s="134" t="str">
        <f t="shared" si="458"/>
        <v/>
      </c>
      <c r="Q9659" s="91" t="str">
        <f t="shared" si="460"/>
        <v/>
      </c>
      <c r="S9659" s="91" t="str">
        <f t="shared" si="459"/>
        <v/>
      </c>
    </row>
    <row r="9660" spans="16:19" x14ac:dyDescent="0.2">
      <c r="P9660" s="134" t="str">
        <f t="shared" si="458"/>
        <v/>
      </c>
      <c r="Q9660" s="91" t="str">
        <f t="shared" si="460"/>
        <v/>
      </c>
      <c r="S9660" s="91" t="str">
        <f t="shared" si="459"/>
        <v/>
      </c>
    </row>
    <row r="9661" spans="16:19" x14ac:dyDescent="0.2">
      <c r="P9661" s="134" t="str">
        <f t="shared" si="458"/>
        <v/>
      </c>
      <c r="Q9661" s="91" t="str">
        <f t="shared" si="460"/>
        <v/>
      </c>
      <c r="S9661" s="91" t="str">
        <f t="shared" si="459"/>
        <v/>
      </c>
    </row>
    <row r="9662" spans="16:19" x14ac:dyDescent="0.2">
      <c r="P9662" s="134" t="str">
        <f t="shared" si="458"/>
        <v/>
      </c>
      <c r="Q9662" s="91" t="str">
        <f t="shared" si="460"/>
        <v/>
      </c>
      <c r="S9662" s="91" t="str">
        <f t="shared" si="459"/>
        <v/>
      </c>
    </row>
    <row r="9663" spans="16:19" x14ac:dyDescent="0.2">
      <c r="P9663" s="134" t="str">
        <f t="shared" si="458"/>
        <v/>
      </c>
      <c r="Q9663" s="91" t="str">
        <f t="shared" si="460"/>
        <v/>
      </c>
      <c r="S9663" s="91" t="str">
        <f t="shared" si="459"/>
        <v/>
      </c>
    </row>
    <row r="9664" spans="16:19" x14ac:dyDescent="0.2">
      <c r="P9664" s="134" t="str">
        <f t="shared" si="458"/>
        <v/>
      </c>
      <c r="Q9664" s="91" t="str">
        <f t="shared" si="460"/>
        <v/>
      </c>
      <c r="S9664" s="91" t="str">
        <f t="shared" si="459"/>
        <v/>
      </c>
    </row>
    <row r="9665" spans="16:19" x14ac:dyDescent="0.2">
      <c r="P9665" s="134" t="str">
        <f t="shared" si="458"/>
        <v/>
      </c>
      <c r="Q9665" s="91" t="str">
        <f t="shared" si="460"/>
        <v/>
      </c>
      <c r="S9665" s="91" t="str">
        <f t="shared" si="459"/>
        <v/>
      </c>
    </row>
    <row r="9666" spans="16:19" x14ac:dyDescent="0.2">
      <c r="P9666" s="134" t="str">
        <f t="shared" si="458"/>
        <v/>
      </c>
      <c r="Q9666" s="91" t="str">
        <f t="shared" si="460"/>
        <v/>
      </c>
      <c r="S9666" s="91" t="str">
        <f t="shared" si="459"/>
        <v/>
      </c>
    </row>
    <row r="9667" spans="16:19" x14ac:dyDescent="0.2">
      <c r="P9667" s="134" t="str">
        <f t="shared" ref="P9667:P9730" si="461">IF(A9667="","",1)</f>
        <v/>
      </c>
      <c r="Q9667" s="91" t="str">
        <f t="shared" si="460"/>
        <v/>
      </c>
      <c r="S9667" s="91" t="str">
        <f t="shared" ref="S9667:S9730" si="462">IF(T9667="AGENT",2,"")&amp;IF(T9667="CLIENT",1,"")</f>
        <v/>
      </c>
    </row>
    <row r="9668" spans="16:19" x14ac:dyDescent="0.2">
      <c r="P9668" s="134" t="str">
        <f t="shared" si="461"/>
        <v/>
      </c>
      <c r="Q9668" s="91" t="str">
        <f t="shared" ref="Q9668:Q9731" si="463">IF(OR(L9668="TROP CHER ALL IN", L9668="TROP CHER FOB", L9668="TROP CHER FRET", L9668="REP HORS DELAIS", L9668="PDT NON ADAPTE", L9668="CDE ANNULEE", L9668="AUTRE"),1, "")</f>
        <v/>
      </c>
      <c r="S9668" s="91" t="str">
        <f t="shared" si="462"/>
        <v/>
      </c>
    </row>
    <row r="9669" spans="16:19" x14ac:dyDescent="0.2">
      <c r="P9669" s="134" t="str">
        <f t="shared" si="461"/>
        <v/>
      </c>
      <c r="Q9669" s="91" t="str">
        <f t="shared" si="463"/>
        <v/>
      </c>
      <c r="S9669" s="91" t="str">
        <f t="shared" si="462"/>
        <v/>
      </c>
    </row>
    <row r="9670" spans="16:19" x14ac:dyDescent="0.2">
      <c r="P9670" s="134" t="str">
        <f t="shared" si="461"/>
        <v/>
      </c>
      <c r="Q9670" s="91" t="str">
        <f t="shared" si="463"/>
        <v/>
      </c>
      <c r="S9670" s="91" t="str">
        <f t="shared" si="462"/>
        <v/>
      </c>
    </row>
    <row r="9671" spans="16:19" x14ac:dyDescent="0.2">
      <c r="P9671" s="134" t="str">
        <f t="shared" si="461"/>
        <v/>
      </c>
      <c r="Q9671" s="91" t="str">
        <f t="shared" si="463"/>
        <v/>
      </c>
      <c r="S9671" s="91" t="str">
        <f t="shared" si="462"/>
        <v/>
      </c>
    </row>
    <row r="9672" spans="16:19" x14ac:dyDescent="0.2">
      <c r="P9672" s="134" t="str">
        <f t="shared" si="461"/>
        <v/>
      </c>
      <c r="Q9672" s="91" t="str">
        <f t="shared" si="463"/>
        <v/>
      </c>
      <c r="S9672" s="91" t="str">
        <f t="shared" si="462"/>
        <v/>
      </c>
    </row>
    <row r="9673" spans="16:19" x14ac:dyDescent="0.2">
      <c r="P9673" s="134" t="str">
        <f t="shared" si="461"/>
        <v/>
      </c>
      <c r="Q9673" s="91" t="str">
        <f t="shared" si="463"/>
        <v/>
      </c>
      <c r="S9673" s="91" t="str">
        <f t="shared" si="462"/>
        <v/>
      </c>
    </row>
    <row r="9674" spans="16:19" x14ac:dyDescent="0.2">
      <c r="P9674" s="134" t="str">
        <f t="shared" si="461"/>
        <v/>
      </c>
      <c r="Q9674" s="91" t="str">
        <f t="shared" si="463"/>
        <v/>
      </c>
      <c r="S9674" s="91" t="str">
        <f t="shared" si="462"/>
        <v/>
      </c>
    </row>
    <row r="9675" spans="16:19" x14ac:dyDescent="0.2">
      <c r="P9675" s="134" t="str">
        <f t="shared" si="461"/>
        <v/>
      </c>
      <c r="Q9675" s="91" t="str">
        <f t="shared" si="463"/>
        <v/>
      </c>
      <c r="S9675" s="91" t="str">
        <f t="shared" si="462"/>
        <v/>
      </c>
    </row>
    <row r="9676" spans="16:19" x14ac:dyDescent="0.2">
      <c r="P9676" s="134" t="str">
        <f t="shared" si="461"/>
        <v/>
      </c>
      <c r="Q9676" s="91" t="str">
        <f t="shared" si="463"/>
        <v/>
      </c>
      <c r="S9676" s="91" t="str">
        <f t="shared" si="462"/>
        <v/>
      </c>
    </row>
    <row r="9677" spans="16:19" x14ac:dyDescent="0.2">
      <c r="P9677" s="134" t="str">
        <f t="shared" si="461"/>
        <v/>
      </c>
      <c r="Q9677" s="91" t="str">
        <f t="shared" si="463"/>
        <v/>
      </c>
      <c r="S9677" s="91" t="str">
        <f t="shared" si="462"/>
        <v/>
      </c>
    </row>
    <row r="9678" spans="16:19" x14ac:dyDescent="0.2">
      <c r="P9678" s="134" t="str">
        <f t="shared" si="461"/>
        <v/>
      </c>
      <c r="Q9678" s="91" t="str">
        <f t="shared" si="463"/>
        <v/>
      </c>
      <c r="S9678" s="91" t="str">
        <f t="shared" si="462"/>
        <v/>
      </c>
    </row>
    <row r="9679" spans="16:19" x14ac:dyDescent="0.2">
      <c r="P9679" s="134" t="str">
        <f t="shared" si="461"/>
        <v/>
      </c>
      <c r="Q9679" s="91" t="str">
        <f t="shared" si="463"/>
        <v/>
      </c>
      <c r="S9679" s="91" t="str">
        <f t="shared" si="462"/>
        <v/>
      </c>
    </row>
    <row r="9680" spans="16:19" x14ac:dyDescent="0.2">
      <c r="P9680" s="134" t="str">
        <f t="shared" si="461"/>
        <v/>
      </c>
      <c r="Q9680" s="91" t="str">
        <f t="shared" si="463"/>
        <v/>
      </c>
      <c r="S9680" s="91" t="str">
        <f t="shared" si="462"/>
        <v/>
      </c>
    </row>
    <row r="9681" spans="16:19" x14ac:dyDescent="0.2">
      <c r="P9681" s="134" t="str">
        <f t="shared" si="461"/>
        <v/>
      </c>
      <c r="Q9681" s="91" t="str">
        <f t="shared" si="463"/>
        <v/>
      </c>
      <c r="S9681" s="91" t="str">
        <f t="shared" si="462"/>
        <v/>
      </c>
    </row>
    <row r="9682" spans="16:19" x14ac:dyDescent="0.2">
      <c r="P9682" s="134" t="str">
        <f t="shared" si="461"/>
        <v/>
      </c>
      <c r="Q9682" s="91" t="str">
        <f t="shared" si="463"/>
        <v/>
      </c>
      <c r="S9682" s="91" t="str">
        <f t="shared" si="462"/>
        <v/>
      </c>
    </row>
    <row r="9683" spans="16:19" x14ac:dyDescent="0.2">
      <c r="P9683" s="134" t="str">
        <f t="shared" si="461"/>
        <v/>
      </c>
      <c r="Q9683" s="91" t="str">
        <f t="shared" si="463"/>
        <v/>
      </c>
      <c r="S9683" s="91" t="str">
        <f t="shared" si="462"/>
        <v/>
      </c>
    </row>
    <row r="9684" spans="16:19" x14ac:dyDescent="0.2">
      <c r="P9684" s="134" t="str">
        <f t="shared" si="461"/>
        <v/>
      </c>
      <c r="Q9684" s="91" t="str">
        <f t="shared" si="463"/>
        <v/>
      </c>
      <c r="S9684" s="91" t="str">
        <f t="shared" si="462"/>
        <v/>
      </c>
    </row>
    <row r="9685" spans="16:19" x14ac:dyDescent="0.2">
      <c r="P9685" s="134" t="str">
        <f t="shared" si="461"/>
        <v/>
      </c>
      <c r="Q9685" s="91" t="str">
        <f t="shared" si="463"/>
        <v/>
      </c>
      <c r="S9685" s="91" t="str">
        <f t="shared" si="462"/>
        <v/>
      </c>
    </row>
    <row r="9686" spans="16:19" x14ac:dyDescent="0.2">
      <c r="P9686" s="134" t="str">
        <f t="shared" si="461"/>
        <v/>
      </c>
      <c r="Q9686" s="91" t="str">
        <f t="shared" si="463"/>
        <v/>
      </c>
      <c r="S9686" s="91" t="str">
        <f t="shared" si="462"/>
        <v/>
      </c>
    </row>
    <row r="9687" spans="16:19" x14ac:dyDescent="0.2">
      <c r="P9687" s="134" t="str">
        <f t="shared" si="461"/>
        <v/>
      </c>
      <c r="Q9687" s="91" t="str">
        <f t="shared" si="463"/>
        <v/>
      </c>
      <c r="S9687" s="91" t="str">
        <f t="shared" si="462"/>
        <v/>
      </c>
    </row>
    <row r="9688" spans="16:19" x14ac:dyDescent="0.2">
      <c r="P9688" s="134" t="str">
        <f t="shared" si="461"/>
        <v/>
      </c>
      <c r="Q9688" s="91" t="str">
        <f t="shared" si="463"/>
        <v/>
      </c>
      <c r="S9688" s="91" t="str">
        <f t="shared" si="462"/>
        <v/>
      </c>
    </row>
    <row r="9689" spans="16:19" x14ac:dyDescent="0.2">
      <c r="P9689" s="134" t="str">
        <f t="shared" si="461"/>
        <v/>
      </c>
      <c r="Q9689" s="91" t="str">
        <f t="shared" si="463"/>
        <v/>
      </c>
      <c r="S9689" s="91" t="str">
        <f t="shared" si="462"/>
        <v/>
      </c>
    </row>
    <row r="9690" spans="16:19" x14ac:dyDescent="0.2">
      <c r="P9690" s="134" t="str">
        <f t="shared" si="461"/>
        <v/>
      </c>
      <c r="Q9690" s="91" t="str">
        <f t="shared" si="463"/>
        <v/>
      </c>
      <c r="S9690" s="91" t="str">
        <f t="shared" si="462"/>
        <v/>
      </c>
    </row>
    <row r="9691" spans="16:19" x14ac:dyDescent="0.2">
      <c r="P9691" s="134" t="str">
        <f t="shared" si="461"/>
        <v/>
      </c>
      <c r="Q9691" s="91" t="str">
        <f t="shared" si="463"/>
        <v/>
      </c>
      <c r="S9691" s="91" t="str">
        <f t="shared" si="462"/>
        <v/>
      </c>
    </row>
    <row r="9692" spans="16:19" x14ac:dyDescent="0.2">
      <c r="P9692" s="134" t="str">
        <f t="shared" si="461"/>
        <v/>
      </c>
      <c r="Q9692" s="91" t="str">
        <f t="shared" si="463"/>
        <v/>
      </c>
      <c r="S9692" s="91" t="str">
        <f t="shared" si="462"/>
        <v/>
      </c>
    </row>
    <row r="9693" spans="16:19" x14ac:dyDescent="0.2">
      <c r="P9693" s="134" t="str">
        <f t="shared" si="461"/>
        <v/>
      </c>
      <c r="Q9693" s="91" t="str">
        <f t="shared" si="463"/>
        <v/>
      </c>
      <c r="S9693" s="91" t="str">
        <f t="shared" si="462"/>
        <v/>
      </c>
    </row>
    <row r="9694" spans="16:19" x14ac:dyDescent="0.2">
      <c r="P9694" s="134" t="str">
        <f t="shared" si="461"/>
        <v/>
      </c>
      <c r="Q9694" s="91" t="str">
        <f t="shared" si="463"/>
        <v/>
      </c>
      <c r="S9694" s="91" t="str">
        <f t="shared" si="462"/>
        <v/>
      </c>
    </row>
    <row r="9695" spans="16:19" x14ac:dyDescent="0.2">
      <c r="P9695" s="134" t="str">
        <f t="shared" si="461"/>
        <v/>
      </c>
      <c r="Q9695" s="91" t="str">
        <f t="shared" si="463"/>
        <v/>
      </c>
      <c r="S9695" s="91" t="str">
        <f t="shared" si="462"/>
        <v/>
      </c>
    </row>
    <row r="9696" spans="16:19" x14ac:dyDescent="0.2">
      <c r="P9696" s="134" t="str">
        <f t="shared" si="461"/>
        <v/>
      </c>
      <c r="Q9696" s="91" t="str">
        <f t="shared" si="463"/>
        <v/>
      </c>
      <c r="S9696" s="91" t="str">
        <f t="shared" si="462"/>
        <v/>
      </c>
    </row>
    <row r="9697" spans="16:19" x14ac:dyDescent="0.2">
      <c r="P9697" s="134" t="str">
        <f t="shared" si="461"/>
        <v/>
      </c>
      <c r="Q9697" s="91" t="str">
        <f t="shared" si="463"/>
        <v/>
      </c>
      <c r="S9697" s="91" t="str">
        <f t="shared" si="462"/>
        <v/>
      </c>
    </row>
    <row r="9698" spans="16:19" x14ac:dyDescent="0.2">
      <c r="P9698" s="134" t="str">
        <f t="shared" si="461"/>
        <v/>
      </c>
      <c r="Q9698" s="91" t="str">
        <f t="shared" si="463"/>
        <v/>
      </c>
      <c r="S9698" s="91" t="str">
        <f t="shared" si="462"/>
        <v/>
      </c>
    </row>
    <row r="9699" spans="16:19" x14ac:dyDescent="0.2">
      <c r="P9699" s="134" t="str">
        <f t="shared" si="461"/>
        <v/>
      </c>
      <c r="Q9699" s="91" t="str">
        <f t="shared" si="463"/>
        <v/>
      </c>
      <c r="S9699" s="91" t="str">
        <f t="shared" si="462"/>
        <v/>
      </c>
    </row>
    <row r="9700" spans="16:19" x14ac:dyDescent="0.2">
      <c r="P9700" s="134" t="str">
        <f t="shared" si="461"/>
        <v/>
      </c>
      <c r="Q9700" s="91" t="str">
        <f t="shared" si="463"/>
        <v/>
      </c>
      <c r="S9700" s="91" t="str">
        <f t="shared" si="462"/>
        <v/>
      </c>
    </row>
    <row r="9701" spans="16:19" x14ac:dyDescent="0.2">
      <c r="P9701" s="134" t="str">
        <f t="shared" si="461"/>
        <v/>
      </c>
      <c r="Q9701" s="91" t="str">
        <f t="shared" si="463"/>
        <v/>
      </c>
      <c r="S9701" s="91" t="str">
        <f t="shared" si="462"/>
        <v/>
      </c>
    </row>
    <row r="9702" spans="16:19" x14ac:dyDescent="0.2">
      <c r="P9702" s="134" t="str">
        <f t="shared" si="461"/>
        <v/>
      </c>
      <c r="Q9702" s="91" t="str">
        <f t="shared" si="463"/>
        <v/>
      </c>
      <c r="S9702" s="91" t="str">
        <f t="shared" si="462"/>
        <v/>
      </c>
    </row>
    <row r="9703" spans="16:19" x14ac:dyDescent="0.2">
      <c r="P9703" s="134" t="str">
        <f t="shared" si="461"/>
        <v/>
      </c>
      <c r="Q9703" s="91" t="str">
        <f t="shared" si="463"/>
        <v/>
      </c>
      <c r="S9703" s="91" t="str">
        <f t="shared" si="462"/>
        <v/>
      </c>
    </row>
    <row r="9704" spans="16:19" x14ac:dyDescent="0.2">
      <c r="P9704" s="134" t="str">
        <f t="shared" si="461"/>
        <v/>
      </c>
      <c r="Q9704" s="91" t="str">
        <f t="shared" si="463"/>
        <v/>
      </c>
      <c r="S9704" s="91" t="str">
        <f t="shared" si="462"/>
        <v/>
      </c>
    </row>
    <row r="9705" spans="16:19" x14ac:dyDescent="0.2">
      <c r="P9705" s="134" t="str">
        <f t="shared" si="461"/>
        <v/>
      </c>
      <c r="Q9705" s="91" t="str">
        <f t="shared" si="463"/>
        <v/>
      </c>
      <c r="S9705" s="91" t="str">
        <f t="shared" si="462"/>
        <v/>
      </c>
    </row>
    <row r="9706" spans="16:19" x14ac:dyDescent="0.2">
      <c r="P9706" s="134" t="str">
        <f t="shared" si="461"/>
        <v/>
      </c>
      <c r="Q9706" s="91" t="str">
        <f t="shared" si="463"/>
        <v/>
      </c>
      <c r="S9706" s="91" t="str">
        <f t="shared" si="462"/>
        <v/>
      </c>
    </row>
    <row r="9707" spans="16:19" x14ac:dyDescent="0.2">
      <c r="P9707" s="134" t="str">
        <f t="shared" si="461"/>
        <v/>
      </c>
      <c r="Q9707" s="91" t="str">
        <f t="shared" si="463"/>
        <v/>
      </c>
      <c r="S9707" s="91" t="str">
        <f t="shared" si="462"/>
        <v/>
      </c>
    </row>
    <row r="9708" spans="16:19" x14ac:dyDescent="0.2">
      <c r="P9708" s="134" t="str">
        <f t="shared" si="461"/>
        <v/>
      </c>
      <c r="Q9708" s="91" t="str">
        <f t="shared" si="463"/>
        <v/>
      </c>
      <c r="S9708" s="91" t="str">
        <f t="shared" si="462"/>
        <v/>
      </c>
    </row>
    <row r="9709" spans="16:19" x14ac:dyDescent="0.2">
      <c r="P9709" s="134" t="str">
        <f t="shared" si="461"/>
        <v/>
      </c>
      <c r="Q9709" s="91" t="str">
        <f t="shared" si="463"/>
        <v/>
      </c>
      <c r="S9709" s="91" t="str">
        <f t="shared" si="462"/>
        <v/>
      </c>
    </row>
    <row r="9710" spans="16:19" x14ac:dyDescent="0.2">
      <c r="P9710" s="134" t="str">
        <f t="shared" si="461"/>
        <v/>
      </c>
      <c r="Q9710" s="91" t="str">
        <f t="shared" si="463"/>
        <v/>
      </c>
      <c r="S9710" s="91" t="str">
        <f t="shared" si="462"/>
        <v/>
      </c>
    </row>
    <row r="9711" spans="16:19" x14ac:dyDescent="0.2">
      <c r="P9711" s="134" t="str">
        <f t="shared" si="461"/>
        <v/>
      </c>
      <c r="Q9711" s="91" t="str">
        <f t="shared" si="463"/>
        <v/>
      </c>
      <c r="S9711" s="91" t="str">
        <f t="shared" si="462"/>
        <v/>
      </c>
    </row>
    <row r="9712" spans="16:19" x14ac:dyDescent="0.2">
      <c r="P9712" s="134" t="str">
        <f t="shared" si="461"/>
        <v/>
      </c>
      <c r="Q9712" s="91" t="str">
        <f t="shared" si="463"/>
        <v/>
      </c>
      <c r="S9712" s="91" t="str">
        <f t="shared" si="462"/>
        <v/>
      </c>
    </row>
    <row r="9713" spans="16:19" x14ac:dyDescent="0.2">
      <c r="P9713" s="134" t="str">
        <f t="shared" si="461"/>
        <v/>
      </c>
      <c r="Q9713" s="91" t="str">
        <f t="shared" si="463"/>
        <v/>
      </c>
      <c r="S9713" s="91" t="str">
        <f t="shared" si="462"/>
        <v/>
      </c>
    </row>
    <row r="9714" spans="16:19" x14ac:dyDescent="0.2">
      <c r="P9714" s="134" t="str">
        <f t="shared" si="461"/>
        <v/>
      </c>
      <c r="Q9714" s="91" t="str">
        <f t="shared" si="463"/>
        <v/>
      </c>
      <c r="S9714" s="91" t="str">
        <f t="shared" si="462"/>
        <v/>
      </c>
    </row>
    <row r="9715" spans="16:19" x14ac:dyDescent="0.2">
      <c r="P9715" s="134" t="str">
        <f t="shared" si="461"/>
        <v/>
      </c>
      <c r="Q9715" s="91" t="str">
        <f t="shared" si="463"/>
        <v/>
      </c>
      <c r="S9715" s="91" t="str">
        <f t="shared" si="462"/>
        <v/>
      </c>
    </row>
    <row r="9716" spans="16:19" x14ac:dyDescent="0.2">
      <c r="P9716" s="134" t="str">
        <f t="shared" si="461"/>
        <v/>
      </c>
      <c r="Q9716" s="91" t="str">
        <f t="shared" si="463"/>
        <v/>
      </c>
      <c r="S9716" s="91" t="str">
        <f t="shared" si="462"/>
        <v/>
      </c>
    </row>
    <row r="9717" spans="16:19" x14ac:dyDescent="0.2">
      <c r="P9717" s="134" t="str">
        <f t="shared" si="461"/>
        <v/>
      </c>
      <c r="Q9717" s="91" t="str">
        <f t="shared" si="463"/>
        <v/>
      </c>
      <c r="S9717" s="91" t="str">
        <f t="shared" si="462"/>
        <v/>
      </c>
    </row>
    <row r="9718" spans="16:19" x14ac:dyDescent="0.2">
      <c r="P9718" s="134" t="str">
        <f t="shared" si="461"/>
        <v/>
      </c>
      <c r="Q9718" s="91" t="str">
        <f t="shared" si="463"/>
        <v/>
      </c>
      <c r="S9718" s="91" t="str">
        <f t="shared" si="462"/>
        <v/>
      </c>
    </row>
    <row r="9719" spans="16:19" x14ac:dyDescent="0.2">
      <c r="P9719" s="134" t="str">
        <f t="shared" si="461"/>
        <v/>
      </c>
      <c r="Q9719" s="91" t="str">
        <f t="shared" si="463"/>
        <v/>
      </c>
      <c r="S9719" s="91" t="str">
        <f t="shared" si="462"/>
        <v/>
      </c>
    </row>
    <row r="9720" spans="16:19" x14ac:dyDescent="0.2">
      <c r="P9720" s="134" t="str">
        <f t="shared" si="461"/>
        <v/>
      </c>
      <c r="Q9720" s="91" t="str">
        <f t="shared" si="463"/>
        <v/>
      </c>
      <c r="S9720" s="91" t="str">
        <f t="shared" si="462"/>
        <v/>
      </c>
    </row>
    <row r="9721" spans="16:19" x14ac:dyDescent="0.2">
      <c r="P9721" s="134" t="str">
        <f t="shared" si="461"/>
        <v/>
      </c>
      <c r="Q9721" s="91" t="str">
        <f t="shared" si="463"/>
        <v/>
      </c>
      <c r="S9721" s="91" t="str">
        <f t="shared" si="462"/>
        <v/>
      </c>
    </row>
    <row r="9722" spans="16:19" x14ac:dyDescent="0.2">
      <c r="P9722" s="134" t="str">
        <f t="shared" si="461"/>
        <v/>
      </c>
      <c r="Q9722" s="91" t="str">
        <f t="shared" si="463"/>
        <v/>
      </c>
      <c r="S9722" s="91" t="str">
        <f t="shared" si="462"/>
        <v/>
      </c>
    </row>
    <row r="9723" spans="16:19" x14ac:dyDescent="0.2">
      <c r="P9723" s="134" t="str">
        <f t="shared" si="461"/>
        <v/>
      </c>
      <c r="Q9723" s="91" t="str">
        <f t="shared" si="463"/>
        <v/>
      </c>
      <c r="S9723" s="91" t="str">
        <f t="shared" si="462"/>
        <v/>
      </c>
    </row>
    <row r="9724" spans="16:19" x14ac:dyDescent="0.2">
      <c r="P9724" s="134" t="str">
        <f t="shared" si="461"/>
        <v/>
      </c>
      <c r="Q9724" s="91" t="str">
        <f t="shared" si="463"/>
        <v/>
      </c>
      <c r="S9724" s="91" t="str">
        <f t="shared" si="462"/>
        <v/>
      </c>
    </row>
    <row r="9725" spans="16:19" x14ac:dyDescent="0.2">
      <c r="P9725" s="134" t="str">
        <f t="shared" si="461"/>
        <v/>
      </c>
      <c r="Q9725" s="91" t="str">
        <f t="shared" si="463"/>
        <v/>
      </c>
      <c r="S9725" s="91" t="str">
        <f t="shared" si="462"/>
        <v/>
      </c>
    </row>
    <row r="9726" spans="16:19" x14ac:dyDescent="0.2">
      <c r="P9726" s="134" t="str">
        <f t="shared" si="461"/>
        <v/>
      </c>
      <c r="Q9726" s="91" t="str">
        <f t="shared" si="463"/>
        <v/>
      </c>
      <c r="S9726" s="91" t="str">
        <f t="shared" si="462"/>
        <v/>
      </c>
    </row>
    <row r="9727" spans="16:19" x14ac:dyDescent="0.2">
      <c r="P9727" s="134" t="str">
        <f t="shared" si="461"/>
        <v/>
      </c>
      <c r="Q9727" s="91" t="str">
        <f t="shared" si="463"/>
        <v/>
      </c>
      <c r="S9727" s="91" t="str">
        <f t="shared" si="462"/>
        <v/>
      </c>
    </row>
    <row r="9728" spans="16:19" x14ac:dyDescent="0.2">
      <c r="P9728" s="134" t="str">
        <f t="shared" si="461"/>
        <v/>
      </c>
      <c r="Q9728" s="91" t="str">
        <f t="shared" si="463"/>
        <v/>
      </c>
      <c r="S9728" s="91" t="str">
        <f t="shared" si="462"/>
        <v/>
      </c>
    </row>
    <row r="9729" spans="16:19" x14ac:dyDescent="0.2">
      <c r="P9729" s="134" t="str">
        <f t="shared" si="461"/>
        <v/>
      </c>
      <c r="Q9729" s="91" t="str">
        <f t="shared" si="463"/>
        <v/>
      </c>
      <c r="S9729" s="91" t="str">
        <f t="shared" si="462"/>
        <v/>
      </c>
    </row>
    <row r="9730" spans="16:19" x14ac:dyDescent="0.2">
      <c r="P9730" s="134" t="str">
        <f t="shared" si="461"/>
        <v/>
      </c>
      <c r="Q9730" s="91" t="str">
        <f t="shared" si="463"/>
        <v/>
      </c>
      <c r="S9730" s="91" t="str">
        <f t="shared" si="462"/>
        <v/>
      </c>
    </row>
    <row r="9731" spans="16:19" x14ac:dyDescent="0.2">
      <c r="P9731" s="134" t="str">
        <f t="shared" ref="P9731:P9794" si="464">IF(A9731="","",1)</f>
        <v/>
      </c>
      <c r="Q9731" s="91" t="str">
        <f t="shared" si="463"/>
        <v/>
      </c>
      <c r="S9731" s="91" t="str">
        <f t="shared" ref="S9731:S9794" si="465">IF(T9731="AGENT",2,"")&amp;IF(T9731="CLIENT",1,"")</f>
        <v/>
      </c>
    </row>
    <row r="9732" spans="16:19" x14ac:dyDescent="0.2">
      <c r="P9732" s="134" t="str">
        <f t="shared" si="464"/>
        <v/>
      </c>
      <c r="Q9732" s="91" t="str">
        <f t="shared" ref="Q9732:Q9795" si="466">IF(OR(L9732="TROP CHER ALL IN", L9732="TROP CHER FOB", L9732="TROP CHER FRET", L9732="REP HORS DELAIS", L9732="PDT NON ADAPTE", L9732="CDE ANNULEE", L9732="AUTRE"),1, "")</f>
        <v/>
      </c>
      <c r="S9732" s="91" t="str">
        <f t="shared" si="465"/>
        <v/>
      </c>
    </row>
    <row r="9733" spans="16:19" x14ac:dyDescent="0.2">
      <c r="P9733" s="134" t="str">
        <f t="shared" si="464"/>
        <v/>
      </c>
      <c r="Q9733" s="91" t="str">
        <f t="shared" si="466"/>
        <v/>
      </c>
      <c r="S9733" s="91" t="str">
        <f t="shared" si="465"/>
        <v/>
      </c>
    </row>
    <row r="9734" spans="16:19" x14ac:dyDescent="0.2">
      <c r="P9734" s="134" t="str">
        <f t="shared" si="464"/>
        <v/>
      </c>
      <c r="Q9734" s="91" t="str">
        <f t="shared" si="466"/>
        <v/>
      </c>
      <c r="S9734" s="91" t="str">
        <f t="shared" si="465"/>
        <v/>
      </c>
    </row>
    <row r="9735" spans="16:19" x14ac:dyDescent="0.2">
      <c r="P9735" s="134" t="str">
        <f t="shared" si="464"/>
        <v/>
      </c>
      <c r="Q9735" s="91" t="str">
        <f t="shared" si="466"/>
        <v/>
      </c>
      <c r="S9735" s="91" t="str">
        <f t="shared" si="465"/>
        <v/>
      </c>
    </row>
    <row r="9736" spans="16:19" x14ac:dyDescent="0.2">
      <c r="P9736" s="134" t="str">
        <f t="shared" si="464"/>
        <v/>
      </c>
      <c r="Q9736" s="91" t="str">
        <f t="shared" si="466"/>
        <v/>
      </c>
      <c r="S9736" s="91" t="str">
        <f t="shared" si="465"/>
        <v/>
      </c>
    </row>
    <row r="9737" spans="16:19" x14ac:dyDescent="0.2">
      <c r="P9737" s="134" t="str">
        <f t="shared" si="464"/>
        <v/>
      </c>
      <c r="Q9737" s="91" t="str">
        <f t="shared" si="466"/>
        <v/>
      </c>
      <c r="S9737" s="91" t="str">
        <f t="shared" si="465"/>
        <v/>
      </c>
    </row>
    <row r="9738" spans="16:19" x14ac:dyDescent="0.2">
      <c r="P9738" s="134" t="str">
        <f t="shared" si="464"/>
        <v/>
      </c>
      <c r="Q9738" s="91" t="str">
        <f t="shared" si="466"/>
        <v/>
      </c>
      <c r="S9738" s="91" t="str">
        <f t="shared" si="465"/>
        <v/>
      </c>
    </row>
    <row r="9739" spans="16:19" x14ac:dyDescent="0.2">
      <c r="P9739" s="134" t="str">
        <f t="shared" si="464"/>
        <v/>
      </c>
      <c r="Q9739" s="91" t="str">
        <f t="shared" si="466"/>
        <v/>
      </c>
      <c r="S9739" s="91" t="str">
        <f t="shared" si="465"/>
        <v/>
      </c>
    </row>
    <row r="9740" spans="16:19" x14ac:dyDescent="0.2">
      <c r="P9740" s="134" t="str">
        <f t="shared" si="464"/>
        <v/>
      </c>
      <c r="Q9740" s="91" t="str">
        <f t="shared" si="466"/>
        <v/>
      </c>
      <c r="S9740" s="91" t="str">
        <f t="shared" si="465"/>
        <v/>
      </c>
    </row>
    <row r="9741" spans="16:19" x14ac:dyDescent="0.2">
      <c r="P9741" s="134" t="str">
        <f t="shared" si="464"/>
        <v/>
      </c>
      <c r="Q9741" s="91" t="str">
        <f t="shared" si="466"/>
        <v/>
      </c>
      <c r="S9741" s="91" t="str">
        <f t="shared" si="465"/>
        <v/>
      </c>
    </row>
    <row r="9742" spans="16:19" x14ac:dyDescent="0.2">
      <c r="P9742" s="134" t="str">
        <f t="shared" si="464"/>
        <v/>
      </c>
      <c r="Q9742" s="91" t="str">
        <f t="shared" si="466"/>
        <v/>
      </c>
      <c r="S9742" s="91" t="str">
        <f t="shared" si="465"/>
        <v/>
      </c>
    </row>
    <row r="9743" spans="16:19" x14ac:dyDescent="0.2">
      <c r="P9743" s="134" t="str">
        <f t="shared" si="464"/>
        <v/>
      </c>
      <c r="Q9743" s="91" t="str">
        <f t="shared" si="466"/>
        <v/>
      </c>
      <c r="S9743" s="91" t="str">
        <f t="shared" si="465"/>
        <v/>
      </c>
    </row>
    <row r="9744" spans="16:19" x14ac:dyDescent="0.2">
      <c r="P9744" s="134" t="str">
        <f t="shared" si="464"/>
        <v/>
      </c>
      <c r="Q9744" s="91" t="str">
        <f t="shared" si="466"/>
        <v/>
      </c>
      <c r="S9744" s="91" t="str">
        <f t="shared" si="465"/>
        <v/>
      </c>
    </row>
    <row r="9745" spans="16:19" x14ac:dyDescent="0.2">
      <c r="P9745" s="134" t="str">
        <f t="shared" si="464"/>
        <v/>
      </c>
      <c r="Q9745" s="91" t="str">
        <f t="shared" si="466"/>
        <v/>
      </c>
      <c r="S9745" s="91" t="str">
        <f t="shared" si="465"/>
        <v/>
      </c>
    </row>
    <row r="9746" spans="16:19" x14ac:dyDescent="0.2">
      <c r="P9746" s="134" t="str">
        <f t="shared" si="464"/>
        <v/>
      </c>
      <c r="Q9746" s="91" t="str">
        <f t="shared" si="466"/>
        <v/>
      </c>
      <c r="S9746" s="91" t="str">
        <f t="shared" si="465"/>
        <v/>
      </c>
    </row>
    <row r="9747" spans="16:19" x14ac:dyDescent="0.2">
      <c r="P9747" s="134" t="str">
        <f t="shared" si="464"/>
        <v/>
      </c>
      <c r="Q9747" s="91" t="str">
        <f t="shared" si="466"/>
        <v/>
      </c>
      <c r="S9747" s="91" t="str">
        <f t="shared" si="465"/>
        <v/>
      </c>
    </row>
    <row r="9748" spans="16:19" x14ac:dyDescent="0.2">
      <c r="P9748" s="134" t="str">
        <f t="shared" si="464"/>
        <v/>
      </c>
      <c r="Q9748" s="91" t="str">
        <f t="shared" si="466"/>
        <v/>
      </c>
      <c r="S9748" s="91" t="str">
        <f t="shared" si="465"/>
        <v/>
      </c>
    </row>
    <row r="9749" spans="16:19" x14ac:dyDescent="0.2">
      <c r="P9749" s="134" t="str">
        <f t="shared" si="464"/>
        <v/>
      </c>
      <c r="Q9749" s="91" t="str">
        <f t="shared" si="466"/>
        <v/>
      </c>
      <c r="S9749" s="91" t="str">
        <f t="shared" si="465"/>
        <v/>
      </c>
    </row>
    <row r="9750" spans="16:19" x14ac:dyDescent="0.2">
      <c r="P9750" s="134" t="str">
        <f t="shared" si="464"/>
        <v/>
      </c>
      <c r="Q9750" s="91" t="str">
        <f t="shared" si="466"/>
        <v/>
      </c>
      <c r="S9750" s="91" t="str">
        <f t="shared" si="465"/>
        <v/>
      </c>
    </row>
    <row r="9751" spans="16:19" x14ac:dyDescent="0.2">
      <c r="P9751" s="134" t="str">
        <f t="shared" si="464"/>
        <v/>
      </c>
      <c r="Q9751" s="91" t="str">
        <f t="shared" si="466"/>
        <v/>
      </c>
      <c r="S9751" s="91" t="str">
        <f t="shared" si="465"/>
        <v/>
      </c>
    </row>
    <row r="9752" spans="16:19" x14ac:dyDescent="0.2">
      <c r="P9752" s="134" t="str">
        <f t="shared" si="464"/>
        <v/>
      </c>
      <c r="Q9752" s="91" t="str">
        <f t="shared" si="466"/>
        <v/>
      </c>
      <c r="S9752" s="91" t="str">
        <f t="shared" si="465"/>
        <v/>
      </c>
    </row>
    <row r="9753" spans="16:19" x14ac:dyDescent="0.2">
      <c r="P9753" s="134" t="str">
        <f t="shared" si="464"/>
        <v/>
      </c>
      <c r="Q9753" s="91" t="str">
        <f t="shared" si="466"/>
        <v/>
      </c>
      <c r="S9753" s="91" t="str">
        <f t="shared" si="465"/>
        <v/>
      </c>
    </row>
    <row r="9754" spans="16:19" x14ac:dyDescent="0.2">
      <c r="P9754" s="134" t="str">
        <f t="shared" si="464"/>
        <v/>
      </c>
      <c r="Q9754" s="91" t="str">
        <f t="shared" si="466"/>
        <v/>
      </c>
      <c r="S9754" s="91" t="str">
        <f t="shared" si="465"/>
        <v/>
      </c>
    </row>
    <row r="9755" spans="16:19" x14ac:dyDescent="0.2">
      <c r="P9755" s="134" t="str">
        <f t="shared" si="464"/>
        <v/>
      </c>
      <c r="Q9755" s="91" t="str">
        <f t="shared" si="466"/>
        <v/>
      </c>
      <c r="S9755" s="91" t="str">
        <f t="shared" si="465"/>
        <v/>
      </c>
    </row>
    <row r="9756" spans="16:19" x14ac:dyDescent="0.2">
      <c r="P9756" s="134" t="str">
        <f t="shared" si="464"/>
        <v/>
      </c>
      <c r="Q9756" s="91" t="str">
        <f t="shared" si="466"/>
        <v/>
      </c>
      <c r="S9756" s="91" t="str">
        <f t="shared" si="465"/>
        <v/>
      </c>
    </row>
    <row r="9757" spans="16:19" x14ac:dyDescent="0.2">
      <c r="P9757" s="134" t="str">
        <f t="shared" si="464"/>
        <v/>
      </c>
      <c r="Q9757" s="91" t="str">
        <f t="shared" si="466"/>
        <v/>
      </c>
      <c r="S9757" s="91" t="str">
        <f t="shared" si="465"/>
        <v/>
      </c>
    </row>
    <row r="9758" spans="16:19" x14ac:dyDescent="0.2">
      <c r="P9758" s="134" t="str">
        <f t="shared" si="464"/>
        <v/>
      </c>
      <c r="Q9758" s="91" t="str">
        <f t="shared" si="466"/>
        <v/>
      </c>
      <c r="S9758" s="91" t="str">
        <f t="shared" si="465"/>
        <v/>
      </c>
    </row>
    <row r="9759" spans="16:19" x14ac:dyDescent="0.2">
      <c r="P9759" s="134" t="str">
        <f t="shared" si="464"/>
        <v/>
      </c>
      <c r="Q9759" s="91" t="str">
        <f t="shared" si="466"/>
        <v/>
      </c>
      <c r="S9759" s="91" t="str">
        <f t="shared" si="465"/>
        <v/>
      </c>
    </row>
    <row r="9760" spans="16:19" x14ac:dyDescent="0.2">
      <c r="P9760" s="134" t="str">
        <f t="shared" si="464"/>
        <v/>
      </c>
      <c r="Q9760" s="91" t="str">
        <f t="shared" si="466"/>
        <v/>
      </c>
      <c r="S9760" s="91" t="str">
        <f t="shared" si="465"/>
        <v/>
      </c>
    </row>
    <row r="9761" spans="16:19" x14ac:dyDescent="0.2">
      <c r="P9761" s="134" t="str">
        <f t="shared" si="464"/>
        <v/>
      </c>
      <c r="Q9761" s="91" t="str">
        <f t="shared" si="466"/>
        <v/>
      </c>
      <c r="S9761" s="91" t="str">
        <f t="shared" si="465"/>
        <v/>
      </c>
    </row>
    <row r="9762" spans="16:19" x14ac:dyDescent="0.2">
      <c r="P9762" s="134" t="str">
        <f t="shared" si="464"/>
        <v/>
      </c>
      <c r="Q9762" s="91" t="str">
        <f t="shared" si="466"/>
        <v/>
      </c>
      <c r="S9762" s="91" t="str">
        <f t="shared" si="465"/>
        <v/>
      </c>
    </row>
    <row r="9763" spans="16:19" x14ac:dyDescent="0.2">
      <c r="P9763" s="134" t="str">
        <f t="shared" si="464"/>
        <v/>
      </c>
      <c r="Q9763" s="91" t="str">
        <f t="shared" si="466"/>
        <v/>
      </c>
      <c r="S9763" s="91" t="str">
        <f t="shared" si="465"/>
        <v/>
      </c>
    </row>
    <row r="9764" spans="16:19" x14ac:dyDescent="0.2">
      <c r="P9764" s="134" t="str">
        <f t="shared" si="464"/>
        <v/>
      </c>
      <c r="Q9764" s="91" t="str">
        <f t="shared" si="466"/>
        <v/>
      </c>
      <c r="S9764" s="91" t="str">
        <f t="shared" si="465"/>
        <v/>
      </c>
    </row>
    <row r="9765" spans="16:19" x14ac:dyDescent="0.2">
      <c r="P9765" s="134" t="str">
        <f t="shared" si="464"/>
        <v/>
      </c>
      <c r="Q9765" s="91" t="str">
        <f t="shared" si="466"/>
        <v/>
      </c>
      <c r="S9765" s="91" t="str">
        <f t="shared" si="465"/>
        <v/>
      </c>
    </row>
    <row r="9766" spans="16:19" x14ac:dyDescent="0.2">
      <c r="P9766" s="134" t="str">
        <f t="shared" si="464"/>
        <v/>
      </c>
      <c r="Q9766" s="91" t="str">
        <f t="shared" si="466"/>
        <v/>
      </c>
      <c r="S9766" s="91" t="str">
        <f t="shared" si="465"/>
        <v/>
      </c>
    </row>
    <row r="9767" spans="16:19" x14ac:dyDescent="0.2">
      <c r="P9767" s="134" t="str">
        <f t="shared" si="464"/>
        <v/>
      </c>
      <c r="Q9767" s="91" t="str">
        <f t="shared" si="466"/>
        <v/>
      </c>
      <c r="S9767" s="91" t="str">
        <f t="shared" si="465"/>
        <v/>
      </c>
    </row>
    <row r="9768" spans="16:19" x14ac:dyDescent="0.2">
      <c r="P9768" s="134" t="str">
        <f t="shared" si="464"/>
        <v/>
      </c>
      <c r="Q9768" s="91" t="str">
        <f t="shared" si="466"/>
        <v/>
      </c>
      <c r="S9768" s="91" t="str">
        <f t="shared" si="465"/>
        <v/>
      </c>
    </row>
    <row r="9769" spans="16:19" x14ac:dyDescent="0.2">
      <c r="P9769" s="134" t="str">
        <f t="shared" si="464"/>
        <v/>
      </c>
      <c r="Q9769" s="91" t="str">
        <f t="shared" si="466"/>
        <v/>
      </c>
      <c r="S9769" s="91" t="str">
        <f t="shared" si="465"/>
        <v/>
      </c>
    </row>
    <row r="9770" spans="16:19" x14ac:dyDescent="0.2">
      <c r="P9770" s="134" t="str">
        <f t="shared" si="464"/>
        <v/>
      </c>
      <c r="Q9770" s="91" t="str">
        <f t="shared" si="466"/>
        <v/>
      </c>
      <c r="S9770" s="91" t="str">
        <f t="shared" si="465"/>
        <v/>
      </c>
    </row>
    <row r="9771" spans="16:19" x14ac:dyDescent="0.2">
      <c r="P9771" s="134" t="str">
        <f t="shared" si="464"/>
        <v/>
      </c>
      <c r="Q9771" s="91" t="str">
        <f t="shared" si="466"/>
        <v/>
      </c>
      <c r="S9771" s="91" t="str">
        <f t="shared" si="465"/>
        <v/>
      </c>
    </row>
    <row r="9772" spans="16:19" x14ac:dyDescent="0.2">
      <c r="P9772" s="134" t="str">
        <f t="shared" si="464"/>
        <v/>
      </c>
      <c r="Q9772" s="91" t="str">
        <f t="shared" si="466"/>
        <v/>
      </c>
      <c r="S9772" s="91" t="str">
        <f t="shared" si="465"/>
        <v/>
      </c>
    </row>
    <row r="9773" spans="16:19" x14ac:dyDescent="0.2">
      <c r="P9773" s="134" t="str">
        <f t="shared" si="464"/>
        <v/>
      </c>
      <c r="Q9773" s="91" t="str">
        <f t="shared" si="466"/>
        <v/>
      </c>
      <c r="S9773" s="91" t="str">
        <f t="shared" si="465"/>
        <v/>
      </c>
    </row>
    <row r="9774" spans="16:19" x14ac:dyDescent="0.2">
      <c r="P9774" s="134" t="str">
        <f t="shared" si="464"/>
        <v/>
      </c>
      <c r="Q9774" s="91" t="str">
        <f t="shared" si="466"/>
        <v/>
      </c>
      <c r="S9774" s="91" t="str">
        <f t="shared" si="465"/>
        <v/>
      </c>
    </row>
    <row r="9775" spans="16:19" x14ac:dyDescent="0.2">
      <c r="P9775" s="134" t="str">
        <f t="shared" si="464"/>
        <v/>
      </c>
      <c r="Q9775" s="91" t="str">
        <f t="shared" si="466"/>
        <v/>
      </c>
      <c r="S9775" s="91" t="str">
        <f t="shared" si="465"/>
        <v/>
      </c>
    </row>
    <row r="9776" spans="16:19" x14ac:dyDescent="0.2">
      <c r="P9776" s="134" t="str">
        <f t="shared" si="464"/>
        <v/>
      </c>
      <c r="Q9776" s="91" t="str">
        <f t="shared" si="466"/>
        <v/>
      </c>
      <c r="S9776" s="91" t="str">
        <f t="shared" si="465"/>
        <v/>
      </c>
    </row>
    <row r="9777" spans="16:19" x14ac:dyDescent="0.2">
      <c r="P9777" s="134" t="str">
        <f t="shared" si="464"/>
        <v/>
      </c>
      <c r="Q9777" s="91" t="str">
        <f t="shared" si="466"/>
        <v/>
      </c>
      <c r="S9777" s="91" t="str">
        <f t="shared" si="465"/>
        <v/>
      </c>
    </row>
    <row r="9778" spans="16:19" x14ac:dyDescent="0.2">
      <c r="P9778" s="134" t="str">
        <f t="shared" si="464"/>
        <v/>
      </c>
      <c r="Q9778" s="91" t="str">
        <f t="shared" si="466"/>
        <v/>
      </c>
      <c r="S9778" s="91" t="str">
        <f t="shared" si="465"/>
        <v/>
      </c>
    </row>
    <row r="9779" spans="16:19" x14ac:dyDescent="0.2">
      <c r="P9779" s="134" t="str">
        <f t="shared" si="464"/>
        <v/>
      </c>
      <c r="Q9779" s="91" t="str">
        <f t="shared" si="466"/>
        <v/>
      </c>
      <c r="S9779" s="91" t="str">
        <f t="shared" si="465"/>
        <v/>
      </c>
    </row>
    <row r="9780" spans="16:19" x14ac:dyDescent="0.2">
      <c r="P9780" s="134" t="str">
        <f t="shared" si="464"/>
        <v/>
      </c>
      <c r="Q9780" s="91" t="str">
        <f t="shared" si="466"/>
        <v/>
      </c>
      <c r="S9780" s="91" t="str">
        <f t="shared" si="465"/>
        <v/>
      </c>
    </row>
    <row r="9781" spans="16:19" x14ac:dyDescent="0.2">
      <c r="P9781" s="134" t="str">
        <f t="shared" si="464"/>
        <v/>
      </c>
      <c r="Q9781" s="91" t="str">
        <f t="shared" si="466"/>
        <v/>
      </c>
      <c r="S9781" s="91" t="str">
        <f t="shared" si="465"/>
        <v/>
      </c>
    </row>
    <row r="9782" spans="16:19" x14ac:dyDescent="0.2">
      <c r="P9782" s="134" t="str">
        <f t="shared" si="464"/>
        <v/>
      </c>
      <c r="Q9782" s="91" t="str">
        <f t="shared" si="466"/>
        <v/>
      </c>
      <c r="S9782" s="91" t="str">
        <f t="shared" si="465"/>
        <v/>
      </c>
    </row>
    <row r="9783" spans="16:19" x14ac:dyDescent="0.2">
      <c r="P9783" s="134" t="str">
        <f t="shared" si="464"/>
        <v/>
      </c>
      <c r="Q9783" s="91" t="str">
        <f t="shared" si="466"/>
        <v/>
      </c>
      <c r="S9783" s="91" t="str">
        <f t="shared" si="465"/>
        <v/>
      </c>
    </row>
    <row r="9784" spans="16:19" x14ac:dyDescent="0.2">
      <c r="P9784" s="134" t="str">
        <f t="shared" si="464"/>
        <v/>
      </c>
      <c r="Q9784" s="91" t="str">
        <f t="shared" si="466"/>
        <v/>
      </c>
      <c r="S9784" s="91" t="str">
        <f t="shared" si="465"/>
        <v/>
      </c>
    </row>
    <row r="9785" spans="16:19" x14ac:dyDescent="0.2">
      <c r="P9785" s="134" t="str">
        <f t="shared" si="464"/>
        <v/>
      </c>
      <c r="Q9785" s="91" t="str">
        <f t="shared" si="466"/>
        <v/>
      </c>
      <c r="S9785" s="91" t="str">
        <f t="shared" si="465"/>
        <v/>
      </c>
    </row>
    <row r="9786" spans="16:19" x14ac:dyDescent="0.2">
      <c r="P9786" s="134" t="str">
        <f t="shared" si="464"/>
        <v/>
      </c>
      <c r="Q9786" s="91" t="str">
        <f t="shared" si="466"/>
        <v/>
      </c>
      <c r="S9786" s="91" t="str">
        <f t="shared" si="465"/>
        <v/>
      </c>
    </row>
    <row r="9787" spans="16:19" x14ac:dyDescent="0.2">
      <c r="P9787" s="134" t="str">
        <f t="shared" si="464"/>
        <v/>
      </c>
      <c r="Q9787" s="91" t="str">
        <f t="shared" si="466"/>
        <v/>
      </c>
      <c r="S9787" s="91" t="str">
        <f t="shared" si="465"/>
        <v/>
      </c>
    </row>
    <row r="9788" spans="16:19" x14ac:dyDescent="0.2">
      <c r="P9788" s="134" t="str">
        <f t="shared" si="464"/>
        <v/>
      </c>
      <c r="Q9788" s="91" t="str">
        <f t="shared" si="466"/>
        <v/>
      </c>
      <c r="S9788" s="91" t="str">
        <f t="shared" si="465"/>
        <v/>
      </c>
    </row>
    <row r="9789" spans="16:19" x14ac:dyDescent="0.2">
      <c r="P9789" s="134" t="str">
        <f t="shared" si="464"/>
        <v/>
      </c>
      <c r="Q9789" s="91" t="str">
        <f t="shared" si="466"/>
        <v/>
      </c>
      <c r="S9789" s="91" t="str">
        <f t="shared" si="465"/>
        <v/>
      </c>
    </row>
    <row r="9790" spans="16:19" x14ac:dyDescent="0.2">
      <c r="P9790" s="134" t="str">
        <f t="shared" si="464"/>
        <v/>
      </c>
      <c r="Q9790" s="91" t="str">
        <f t="shared" si="466"/>
        <v/>
      </c>
      <c r="S9790" s="91" t="str">
        <f t="shared" si="465"/>
        <v/>
      </c>
    </row>
    <row r="9791" spans="16:19" x14ac:dyDescent="0.2">
      <c r="P9791" s="134" t="str">
        <f t="shared" si="464"/>
        <v/>
      </c>
      <c r="Q9791" s="91" t="str">
        <f t="shared" si="466"/>
        <v/>
      </c>
      <c r="S9791" s="91" t="str">
        <f t="shared" si="465"/>
        <v/>
      </c>
    </row>
    <row r="9792" spans="16:19" x14ac:dyDescent="0.2">
      <c r="P9792" s="134" t="str">
        <f t="shared" si="464"/>
        <v/>
      </c>
      <c r="Q9792" s="91" t="str">
        <f t="shared" si="466"/>
        <v/>
      </c>
      <c r="S9792" s="91" t="str">
        <f t="shared" si="465"/>
        <v/>
      </c>
    </row>
    <row r="9793" spans="16:19" x14ac:dyDescent="0.2">
      <c r="P9793" s="134" t="str">
        <f t="shared" si="464"/>
        <v/>
      </c>
      <c r="Q9793" s="91" t="str">
        <f t="shared" si="466"/>
        <v/>
      </c>
      <c r="S9793" s="91" t="str">
        <f t="shared" si="465"/>
        <v/>
      </c>
    </row>
    <row r="9794" spans="16:19" x14ac:dyDescent="0.2">
      <c r="P9794" s="134" t="str">
        <f t="shared" si="464"/>
        <v/>
      </c>
      <c r="Q9794" s="91" t="str">
        <f t="shared" si="466"/>
        <v/>
      </c>
      <c r="S9794" s="91" t="str">
        <f t="shared" si="465"/>
        <v/>
      </c>
    </row>
    <row r="9795" spans="16:19" x14ac:dyDescent="0.2">
      <c r="P9795" s="134" t="str">
        <f t="shared" ref="P9795:P9858" si="467">IF(A9795="","",1)</f>
        <v/>
      </c>
      <c r="Q9795" s="91" t="str">
        <f t="shared" si="466"/>
        <v/>
      </c>
      <c r="S9795" s="91" t="str">
        <f t="shared" ref="S9795:S9858" si="468">IF(T9795="AGENT",2,"")&amp;IF(T9795="CLIENT",1,"")</f>
        <v/>
      </c>
    </row>
    <row r="9796" spans="16:19" x14ac:dyDescent="0.2">
      <c r="P9796" s="134" t="str">
        <f t="shared" si="467"/>
        <v/>
      </c>
      <c r="Q9796" s="91" t="str">
        <f t="shared" ref="Q9796:Q9859" si="469">IF(OR(L9796="TROP CHER ALL IN", L9796="TROP CHER FOB", L9796="TROP CHER FRET", L9796="REP HORS DELAIS", L9796="PDT NON ADAPTE", L9796="CDE ANNULEE", L9796="AUTRE"),1, "")</f>
        <v/>
      </c>
      <c r="S9796" s="91" t="str">
        <f t="shared" si="468"/>
        <v/>
      </c>
    </row>
    <row r="9797" spans="16:19" x14ac:dyDescent="0.2">
      <c r="P9797" s="134" t="str">
        <f t="shared" si="467"/>
        <v/>
      </c>
      <c r="Q9797" s="91" t="str">
        <f t="shared" si="469"/>
        <v/>
      </c>
      <c r="S9797" s="91" t="str">
        <f t="shared" si="468"/>
        <v/>
      </c>
    </row>
    <row r="9798" spans="16:19" x14ac:dyDescent="0.2">
      <c r="P9798" s="134" t="str">
        <f t="shared" si="467"/>
        <v/>
      </c>
      <c r="Q9798" s="91" t="str">
        <f t="shared" si="469"/>
        <v/>
      </c>
      <c r="S9798" s="91" t="str">
        <f t="shared" si="468"/>
        <v/>
      </c>
    </row>
    <row r="9799" spans="16:19" x14ac:dyDescent="0.2">
      <c r="P9799" s="134" t="str">
        <f t="shared" si="467"/>
        <v/>
      </c>
      <c r="Q9799" s="91" t="str">
        <f t="shared" si="469"/>
        <v/>
      </c>
      <c r="S9799" s="91" t="str">
        <f t="shared" si="468"/>
        <v/>
      </c>
    </row>
    <row r="9800" spans="16:19" x14ac:dyDescent="0.2">
      <c r="P9800" s="134" t="str">
        <f t="shared" si="467"/>
        <v/>
      </c>
      <c r="Q9800" s="91" t="str">
        <f t="shared" si="469"/>
        <v/>
      </c>
      <c r="S9800" s="91" t="str">
        <f t="shared" si="468"/>
        <v/>
      </c>
    </row>
    <row r="9801" spans="16:19" x14ac:dyDescent="0.2">
      <c r="P9801" s="134" t="str">
        <f t="shared" si="467"/>
        <v/>
      </c>
      <c r="Q9801" s="91" t="str">
        <f t="shared" si="469"/>
        <v/>
      </c>
      <c r="S9801" s="91" t="str">
        <f t="shared" si="468"/>
        <v/>
      </c>
    </row>
    <row r="9802" spans="16:19" x14ac:dyDescent="0.2">
      <c r="P9802" s="134" t="str">
        <f t="shared" si="467"/>
        <v/>
      </c>
      <c r="Q9802" s="91" t="str">
        <f t="shared" si="469"/>
        <v/>
      </c>
      <c r="S9802" s="91" t="str">
        <f t="shared" si="468"/>
        <v/>
      </c>
    </row>
    <row r="9803" spans="16:19" x14ac:dyDescent="0.2">
      <c r="P9803" s="134" t="str">
        <f t="shared" si="467"/>
        <v/>
      </c>
      <c r="Q9803" s="91" t="str">
        <f t="shared" si="469"/>
        <v/>
      </c>
      <c r="S9803" s="91" t="str">
        <f t="shared" si="468"/>
        <v/>
      </c>
    </row>
    <row r="9804" spans="16:19" x14ac:dyDescent="0.2">
      <c r="P9804" s="134" t="str">
        <f t="shared" si="467"/>
        <v/>
      </c>
      <c r="Q9804" s="91" t="str">
        <f t="shared" si="469"/>
        <v/>
      </c>
      <c r="S9804" s="91" t="str">
        <f t="shared" si="468"/>
        <v/>
      </c>
    </row>
    <row r="9805" spans="16:19" x14ac:dyDescent="0.2">
      <c r="P9805" s="134" t="str">
        <f t="shared" si="467"/>
        <v/>
      </c>
      <c r="Q9805" s="91" t="str">
        <f t="shared" si="469"/>
        <v/>
      </c>
      <c r="S9805" s="91" t="str">
        <f t="shared" si="468"/>
        <v/>
      </c>
    </row>
    <row r="9806" spans="16:19" x14ac:dyDescent="0.2">
      <c r="P9806" s="134" t="str">
        <f t="shared" si="467"/>
        <v/>
      </c>
      <c r="Q9806" s="91" t="str">
        <f t="shared" si="469"/>
        <v/>
      </c>
      <c r="S9806" s="91" t="str">
        <f t="shared" si="468"/>
        <v/>
      </c>
    </row>
    <row r="9807" spans="16:19" x14ac:dyDescent="0.2">
      <c r="P9807" s="134" t="str">
        <f t="shared" si="467"/>
        <v/>
      </c>
      <c r="Q9807" s="91" t="str">
        <f t="shared" si="469"/>
        <v/>
      </c>
      <c r="S9807" s="91" t="str">
        <f t="shared" si="468"/>
        <v/>
      </c>
    </row>
    <row r="9808" spans="16:19" x14ac:dyDescent="0.2">
      <c r="P9808" s="134" t="str">
        <f t="shared" si="467"/>
        <v/>
      </c>
      <c r="Q9808" s="91" t="str">
        <f t="shared" si="469"/>
        <v/>
      </c>
      <c r="S9808" s="91" t="str">
        <f t="shared" si="468"/>
        <v/>
      </c>
    </row>
    <row r="9809" spans="16:19" x14ac:dyDescent="0.2">
      <c r="P9809" s="134" t="str">
        <f t="shared" si="467"/>
        <v/>
      </c>
      <c r="Q9809" s="91" t="str">
        <f t="shared" si="469"/>
        <v/>
      </c>
      <c r="S9809" s="91" t="str">
        <f t="shared" si="468"/>
        <v/>
      </c>
    </row>
    <row r="9810" spans="16:19" x14ac:dyDescent="0.2">
      <c r="P9810" s="134" t="str">
        <f t="shared" si="467"/>
        <v/>
      </c>
      <c r="Q9810" s="91" t="str">
        <f t="shared" si="469"/>
        <v/>
      </c>
      <c r="S9810" s="91" t="str">
        <f t="shared" si="468"/>
        <v/>
      </c>
    </row>
    <row r="9811" spans="16:19" x14ac:dyDescent="0.2">
      <c r="P9811" s="134" t="str">
        <f t="shared" si="467"/>
        <v/>
      </c>
      <c r="Q9811" s="91" t="str">
        <f t="shared" si="469"/>
        <v/>
      </c>
      <c r="S9811" s="91" t="str">
        <f t="shared" si="468"/>
        <v/>
      </c>
    </row>
    <row r="9812" spans="16:19" x14ac:dyDescent="0.2">
      <c r="P9812" s="134" t="str">
        <f t="shared" si="467"/>
        <v/>
      </c>
      <c r="Q9812" s="91" t="str">
        <f t="shared" si="469"/>
        <v/>
      </c>
      <c r="S9812" s="91" t="str">
        <f t="shared" si="468"/>
        <v/>
      </c>
    </row>
    <row r="9813" spans="16:19" x14ac:dyDescent="0.2">
      <c r="P9813" s="134" t="str">
        <f t="shared" si="467"/>
        <v/>
      </c>
      <c r="Q9813" s="91" t="str">
        <f t="shared" si="469"/>
        <v/>
      </c>
      <c r="S9813" s="91" t="str">
        <f t="shared" si="468"/>
        <v/>
      </c>
    </row>
    <row r="9814" spans="16:19" x14ac:dyDescent="0.2">
      <c r="P9814" s="134" t="str">
        <f t="shared" si="467"/>
        <v/>
      </c>
      <c r="Q9814" s="91" t="str">
        <f t="shared" si="469"/>
        <v/>
      </c>
      <c r="S9814" s="91" t="str">
        <f t="shared" si="468"/>
        <v/>
      </c>
    </row>
    <row r="9815" spans="16:19" x14ac:dyDescent="0.2">
      <c r="P9815" s="134" t="str">
        <f t="shared" si="467"/>
        <v/>
      </c>
      <c r="Q9815" s="91" t="str">
        <f t="shared" si="469"/>
        <v/>
      </c>
      <c r="S9815" s="91" t="str">
        <f t="shared" si="468"/>
        <v/>
      </c>
    </row>
    <row r="9816" spans="16:19" x14ac:dyDescent="0.2">
      <c r="P9816" s="134" t="str">
        <f t="shared" si="467"/>
        <v/>
      </c>
      <c r="Q9816" s="91" t="str">
        <f t="shared" si="469"/>
        <v/>
      </c>
      <c r="S9816" s="91" t="str">
        <f t="shared" si="468"/>
        <v/>
      </c>
    </row>
    <row r="9817" spans="16:19" x14ac:dyDescent="0.2">
      <c r="P9817" s="134" t="str">
        <f t="shared" si="467"/>
        <v/>
      </c>
      <c r="Q9817" s="91" t="str">
        <f t="shared" si="469"/>
        <v/>
      </c>
      <c r="S9817" s="91" t="str">
        <f t="shared" si="468"/>
        <v/>
      </c>
    </row>
    <row r="9818" spans="16:19" x14ac:dyDescent="0.2">
      <c r="P9818" s="134" t="str">
        <f t="shared" si="467"/>
        <v/>
      </c>
      <c r="Q9818" s="91" t="str">
        <f t="shared" si="469"/>
        <v/>
      </c>
      <c r="S9818" s="91" t="str">
        <f t="shared" si="468"/>
        <v/>
      </c>
    </row>
    <row r="9819" spans="16:19" x14ac:dyDescent="0.2">
      <c r="P9819" s="134" t="str">
        <f t="shared" si="467"/>
        <v/>
      </c>
      <c r="Q9819" s="91" t="str">
        <f t="shared" si="469"/>
        <v/>
      </c>
      <c r="S9819" s="91" t="str">
        <f t="shared" si="468"/>
        <v/>
      </c>
    </row>
    <row r="9820" spans="16:19" x14ac:dyDescent="0.2">
      <c r="P9820" s="134" t="str">
        <f t="shared" si="467"/>
        <v/>
      </c>
      <c r="Q9820" s="91" t="str">
        <f t="shared" si="469"/>
        <v/>
      </c>
      <c r="S9820" s="91" t="str">
        <f t="shared" si="468"/>
        <v/>
      </c>
    </row>
    <row r="9821" spans="16:19" x14ac:dyDescent="0.2">
      <c r="P9821" s="134" t="str">
        <f t="shared" si="467"/>
        <v/>
      </c>
      <c r="Q9821" s="91" t="str">
        <f t="shared" si="469"/>
        <v/>
      </c>
      <c r="S9821" s="91" t="str">
        <f t="shared" si="468"/>
        <v/>
      </c>
    </row>
    <row r="9822" spans="16:19" x14ac:dyDescent="0.2">
      <c r="P9822" s="134" t="str">
        <f t="shared" si="467"/>
        <v/>
      </c>
      <c r="Q9822" s="91" t="str">
        <f t="shared" si="469"/>
        <v/>
      </c>
      <c r="S9822" s="91" t="str">
        <f t="shared" si="468"/>
        <v/>
      </c>
    </row>
    <row r="9823" spans="16:19" x14ac:dyDescent="0.2">
      <c r="P9823" s="134" t="str">
        <f t="shared" si="467"/>
        <v/>
      </c>
      <c r="Q9823" s="91" t="str">
        <f t="shared" si="469"/>
        <v/>
      </c>
      <c r="S9823" s="91" t="str">
        <f t="shared" si="468"/>
        <v/>
      </c>
    </row>
    <row r="9824" spans="16:19" x14ac:dyDescent="0.2">
      <c r="P9824" s="134" t="str">
        <f t="shared" si="467"/>
        <v/>
      </c>
      <c r="Q9824" s="91" t="str">
        <f t="shared" si="469"/>
        <v/>
      </c>
      <c r="S9824" s="91" t="str">
        <f t="shared" si="468"/>
        <v/>
      </c>
    </row>
    <row r="9825" spans="16:19" x14ac:dyDescent="0.2">
      <c r="P9825" s="134" t="str">
        <f t="shared" si="467"/>
        <v/>
      </c>
      <c r="Q9825" s="91" t="str">
        <f t="shared" si="469"/>
        <v/>
      </c>
      <c r="S9825" s="91" t="str">
        <f t="shared" si="468"/>
        <v/>
      </c>
    </row>
    <row r="9826" spans="16:19" x14ac:dyDescent="0.2">
      <c r="P9826" s="134" t="str">
        <f t="shared" si="467"/>
        <v/>
      </c>
      <c r="Q9826" s="91" t="str">
        <f t="shared" si="469"/>
        <v/>
      </c>
      <c r="S9826" s="91" t="str">
        <f t="shared" si="468"/>
        <v/>
      </c>
    </row>
    <row r="9827" spans="16:19" x14ac:dyDescent="0.2">
      <c r="P9827" s="134" t="str">
        <f t="shared" si="467"/>
        <v/>
      </c>
      <c r="Q9827" s="91" t="str">
        <f t="shared" si="469"/>
        <v/>
      </c>
      <c r="S9827" s="91" t="str">
        <f t="shared" si="468"/>
        <v/>
      </c>
    </row>
    <row r="9828" spans="16:19" x14ac:dyDescent="0.2">
      <c r="P9828" s="134" t="str">
        <f t="shared" si="467"/>
        <v/>
      </c>
      <c r="Q9828" s="91" t="str">
        <f t="shared" si="469"/>
        <v/>
      </c>
      <c r="S9828" s="91" t="str">
        <f t="shared" si="468"/>
        <v/>
      </c>
    </row>
    <row r="9829" spans="16:19" x14ac:dyDescent="0.2">
      <c r="P9829" s="134" t="str">
        <f t="shared" si="467"/>
        <v/>
      </c>
      <c r="Q9829" s="91" t="str">
        <f t="shared" si="469"/>
        <v/>
      </c>
      <c r="S9829" s="91" t="str">
        <f t="shared" si="468"/>
        <v/>
      </c>
    </row>
    <row r="9830" spans="16:19" x14ac:dyDescent="0.2">
      <c r="P9830" s="134" t="str">
        <f t="shared" si="467"/>
        <v/>
      </c>
      <c r="Q9830" s="91" t="str">
        <f t="shared" si="469"/>
        <v/>
      </c>
      <c r="S9830" s="91" t="str">
        <f t="shared" si="468"/>
        <v/>
      </c>
    </row>
    <row r="9831" spans="16:19" x14ac:dyDescent="0.2">
      <c r="P9831" s="134" t="str">
        <f t="shared" si="467"/>
        <v/>
      </c>
      <c r="Q9831" s="91" t="str">
        <f t="shared" si="469"/>
        <v/>
      </c>
      <c r="S9831" s="91" t="str">
        <f t="shared" si="468"/>
        <v/>
      </c>
    </row>
    <row r="9832" spans="16:19" x14ac:dyDescent="0.2">
      <c r="P9832" s="134" t="str">
        <f t="shared" si="467"/>
        <v/>
      </c>
      <c r="Q9832" s="91" t="str">
        <f t="shared" si="469"/>
        <v/>
      </c>
      <c r="S9832" s="91" t="str">
        <f t="shared" si="468"/>
        <v/>
      </c>
    </row>
    <row r="9833" spans="16:19" x14ac:dyDescent="0.2">
      <c r="P9833" s="134" t="str">
        <f t="shared" si="467"/>
        <v/>
      </c>
      <c r="Q9833" s="91" t="str">
        <f t="shared" si="469"/>
        <v/>
      </c>
      <c r="S9833" s="91" t="str">
        <f t="shared" si="468"/>
        <v/>
      </c>
    </row>
    <row r="9834" spans="16:19" x14ac:dyDescent="0.2">
      <c r="P9834" s="134" t="str">
        <f t="shared" si="467"/>
        <v/>
      </c>
      <c r="Q9834" s="91" t="str">
        <f t="shared" si="469"/>
        <v/>
      </c>
      <c r="S9834" s="91" t="str">
        <f t="shared" si="468"/>
        <v/>
      </c>
    </row>
    <row r="9835" spans="16:19" x14ac:dyDescent="0.2">
      <c r="P9835" s="134" t="str">
        <f t="shared" si="467"/>
        <v/>
      </c>
      <c r="Q9835" s="91" t="str">
        <f t="shared" si="469"/>
        <v/>
      </c>
      <c r="S9835" s="91" t="str">
        <f t="shared" si="468"/>
        <v/>
      </c>
    </row>
    <row r="9836" spans="16:19" x14ac:dyDescent="0.2">
      <c r="P9836" s="134" t="str">
        <f t="shared" si="467"/>
        <v/>
      </c>
      <c r="Q9836" s="91" t="str">
        <f t="shared" si="469"/>
        <v/>
      </c>
      <c r="S9836" s="91" t="str">
        <f t="shared" si="468"/>
        <v/>
      </c>
    </row>
    <row r="9837" spans="16:19" x14ac:dyDescent="0.2">
      <c r="P9837" s="134" t="str">
        <f t="shared" si="467"/>
        <v/>
      </c>
      <c r="Q9837" s="91" t="str">
        <f t="shared" si="469"/>
        <v/>
      </c>
      <c r="S9837" s="91" t="str">
        <f t="shared" si="468"/>
        <v/>
      </c>
    </row>
    <row r="9838" spans="16:19" x14ac:dyDescent="0.2">
      <c r="P9838" s="134" t="str">
        <f t="shared" si="467"/>
        <v/>
      </c>
      <c r="Q9838" s="91" t="str">
        <f t="shared" si="469"/>
        <v/>
      </c>
      <c r="S9838" s="91" t="str">
        <f t="shared" si="468"/>
        <v/>
      </c>
    </row>
    <row r="9839" spans="16:19" x14ac:dyDescent="0.2">
      <c r="P9839" s="134" t="str">
        <f t="shared" si="467"/>
        <v/>
      </c>
      <c r="Q9839" s="91" t="str">
        <f t="shared" si="469"/>
        <v/>
      </c>
      <c r="S9839" s="91" t="str">
        <f t="shared" si="468"/>
        <v/>
      </c>
    </row>
    <row r="9840" spans="16:19" x14ac:dyDescent="0.2">
      <c r="P9840" s="134" t="str">
        <f t="shared" si="467"/>
        <v/>
      </c>
      <c r="Q9840" s="91" t="str">
        <f t="shared" si="469"/>
        <v/>
      </c>
      <c r="S9840" s="91" t="str">
        <f t="shared" si="468"/>
        <v/>
      </c>
    </row>
    <row r="9841" spans="16:19" x14ac:dyDescent="0.2">
      <c r="P9841" s="134" t="str">
        <f t="shared" si="467"/>
        <v/>
      </c>
      <c r="Q9841" s="91" t="str">
        <f t="shared" si="469"/>
        <v/>
      </c>
      <c r="S9841" s="91" t="str">
        <f t="shared" si="468"/>
        <v/>
      </c>
    </row>
    <row r="9842" spans="16:19" x14ac:dyDescent="0.2">
      <c r="P9842" s="134" t="str">
        <f t="shared" si="467"/>
        <v/>
      </c>
      <c r="Q9842" s="91" t="str">
        <f t="shared" si="469"/>
        <v/>
      </c>
      <c r="S9842" s="91" t="str">
        <f t="shared" si="468"/>
        <v/>
      </c>
    </row>
    <row r="9843" spans="16:19" x14ac:dyDescent="0.2">
      <c r="P9843" s="134" t="str">
        <f t="shared" si="467"/>
        <v/>
      </c>
      <c r="Q9843" s="91" t="str">
        <f t="shared" si="469"/>
        <v/>
      </c>
      <c r="S9843" s="91" t="str">
        <f t="shared" si="468"/>
        <v/>
      </c>
    </row>
    <row r="9844" spans="16:19" x14ac:dyDescent="0.2">
      <c r="P9844" s="134" t="str">
        <f t="shared" si="467"/>
        <v/>
      </c>
      <c r="Q9844" s="91" t="str">
        <f t="shared" si="469"/>
        <v/>
      </c>
      <c r="S9844" s="91" t="str">
        <f t="shared" si="468"/>
        <v/>
      </c>
    </row>
    <row r="9845" spans="16:19" x14ac:dyDescent="0.2">
      <c r="P9845" s="134" t="str">
        <f t="shared" si="467"/>
        <v/>
      </c>
      <c r="Q9845" s="91" t="str">
        <f t="shared" si="469"/>
        <v/>
      </c>
      <c r="S9845" s="91" t="str">
        <f t="shared" si="468"/>
        <v/>
      </c>
    </row>
    <row r="9846" spans="16:19" x14ac:dyDescent="0.2">
      <c r="P9846" s="134" t="str">
        <f t="shared" si="467"/>
        <v/>
      </c>
      <c r="Q9846" s="91" t="str">
        <f t="shared" si="469"/>
        <v/>
      </c>
      <c r="S9846" s="91" t="str">
        <f t="shared" si="468"/>
        <v/>
      </c>
    </row>
    <row r="9847" spans="16:19" x14ac:dyDescent="0.2">
      <c r="P9847" s="134" t="str">
        <f t="shared" si="467"/>
        <v/>
      </c>
      <c r="Q9847" s="91" t="str">
        <f t="shared" si="469"/>
        <v/>
      </c>
      <c r="S9847" s="91" t="str">
        <f t="shared" si="468"/>
        <v/>
      </c>
    </row>
    <row r="9848" spans="16:19" x14ac:dyDescent="0.2">
      <c r="P9848" s="134" t="str">
        <f t="shared" si="467"/>
        <v/>
      </c>
      <c r="Q9848" s="91" t="str">
        <f t="shared" si="469"/>
        <v/>
      </c>
      <c r="S9848" s="91" t="str">
        <f t="shared" si="468"/>
        <v/>
      </c>
    </row>
    <row r="9849" spans="16:19" x14ac:dyDescent="0.2">
      <c r="P9849" s="134" t="str">
        <f t="shared" si="467"/>
        <v/>
      </c>
      <c r="Q9849" s="91" t="str">
        <f t="shared" si="469"/>
        <v/>
      </c>
      <c r="S9849" s="91" t="str">
        <f t="shared" si="468"/>
        <v/>
      </c>
    </row>
    <row r="9850" spans="16:19" x14ac:dyDescent="0.2">
      <c r="P9850" s="134" t="str">
        <f t="shared" si="467"/>
        <v/>
      </c>
      <c r="Q9850" s="91" t="str">
        <f t="shared" si="469"/>
        <v/>
      </c>
      <c r="S9850" s="91" t="str">
        <f t="shared" si="468"/>
        <v/>
      </c>
    </row>
    <row r="9851" spans="16:19" x14ac:dyDescent="0.2">
      <c r="P9851" s="134" t="str">
        <f t="shared" si="467"/>
        <v/>
      </c>
      <c r="Q9851" s="91" t="str">
        <f t="shared" si="469"/>
        <v/>
      </c>
      <c r="S9851" s="91" t="str">
        <f t="shared" si="468"/>
        <v/>
      </c>
    </row>
    <row r="9852" spans="16:19" x14ac:dyDescent="0.2">
      <c r="P9852" s="134" t="str">
        <f t="shared" si="467"/>
        <v/>
      </c>
      <c r="Q9852" s="91" t="str">
        <f t="shared" si="469"/>
        <v/>
      </c>
      <c r="S9852" s="91" t="str">
        <f t="shared" si="468"/>
        <v/>
      </c>
    </row>
    <row r="9853" spans="16:19" x14ac:dyDescent="0.2">
      <c r="P9853" s="134" t="str">
        <f t="shared" si="467"/>
        <v/>
      </c>
      <c r="Q9853" s="91" t="str">
        <f t="shared" si="469"/>
        <v/>
      </c>
      <c r="S9853" s="91" t="str">
        <f t="shared" si="468"/>
        <v/>
      </c>
    </row>
    <row r="9854" spans="16:19" x14ac:dyDescent="0.2">
      <c r="P9854" s="134" t="str">
        <f t="shared" si="467"/>
        <v/>
      </c>
      <c r="Q9854" s="91" t="str">
        <f t="shared" si="469"/>
        <v/>
      </c>
      <c r="S9854" s="91" t="str">
        <f t="shared" si="468"/>
        <v/>
      </c>
    </row>
    <row r="9855" spans="16:19" x14ac:dyDescent="0.2">
      <c r="P9855" s="134" t="str">
        <f t="shared" si="467"/>
        <v/>
      </c>
      <c r="Q9855" s="91" t="str">
        <f t="shared" si="469"/>
        <v/>
      </c>
      <c r="S9855" s="91" t="str">
        <f t="shared" si="468"/>
        <v/>
      </c>
    </row>
    <row r="9856" spans="16:19" x14ac:dyDescent="0.2">
      <c r="P9856" s="134" t="str">
        <f t="shared" si="467"/>
        <v/>
      </c>
      <c r="Q9856" s="91" t="str">
        <f t="shared" si="469"/>
        <v/>
      </c>
      <c r="S9856" s="91" t="str">
        <f t="shared" si="468"/>
        <v/>
      </c>
    </row>
    <row r="9857" spans="16:19" x14ac:dyDescent="0.2">
      <c r="P9857" s="134" t="str">
        <f t="shared" si="467"/>
        <v/>
      </c>
      <c r="Q9857" s="91" t="str">
        <f t="shared" si="469"/>
        <v/>
      </c>
      <c r="S9857" s="91" t="str">
        <f t="shared" si="468"/>
        <v/>
      </c>
    </row>
    <row r="9858" spans="16:19" x14ac:dyDescent="0.2">
      <c r="P9858" s="134" t="str">
        <f t="shared" si="467"/>
        <v/>
      </c>
      <c r="Q9858" s="91" t="str">
        <f t="shared" si="469"/>
        <v/>
      </c>
      <c r="S9858" s="91" t="str">
        <f t="shared" si="468"/>
        <v/>
      </c>
    </row>
    <row r="9859" spans="16:19" x14ac:dyDescent="0.2">
      <c r="P9859" s="134" t="str">
        <f t="shared" ref="P9859:P9922" si="470">IF(A9859="","",1)</f>
        <v/>
      </c>
      <c r="Q9859" s="91" t="str">
        <f t="shared" si="469"/>
        <v/>
      </c>
      <c r="S9859" s="91" t="str">
        <f t="shared" ref="S9859:S9922" si="471">IF(T9859="AGENT",2,"")&amp;IF(T9859="CLIENT",1,"")</f>
        <v/>
      </c>
    </row>
    <row r="9860" spans="16:19" x14ac:dyDescent="0.2">
      <c r="P9860" s="134" t="str">
        <f t="shared" si="470"/>
        <v/>
      </c>
      <c r="Q9860" s="91" t="str">
        <f t="shared" ref="Q9860:Q9923" si="472">IF(OR(L9860="TROP CHER ALL IN", L9860="TROP CHER FOB", L9860="TROP CHER FRET", L9860="REP HORS DELAIS", L9860="PDT NON ADAPTE", L9860="CDE ANNULEE", L9860="AUTRE"),1, "")</f>
        <v/>
      </c>
      <c r="S9860" s="91" t="str">
        <f t="shared" si="471"/>
        <v/>
      </c>
    </row>
    <row r="9861" spans="16:19" x14ac:dyDescent="0.2">
      <c r="P9861" s="134" t="str">
        <f t="shared" si="470"/>
        <v/>
      </c>
      <c r="Q9861" s="91" t="str">
        <f t="shared" si="472"/>
        <v/>
      </c>
      <c r="S9861" s="91" t="str">
        <f t="shared" si="471"/>
        <v/>
      </c>
    </row>
    <row r="9862" spans="16:19" x14ac:dyDescent="0.2">
      <c r="P9862" s="134" t="str">
        <f t="shared" si="470"/>
        <v/>
      </c>
      <c r="Q9862" s="91" t="str">
        <f t="shared" si="472"/>
        <v/>
      </c>
      <c r="S9862" s="91" t="str">
        <f t="shared" si="471"/>
        <v/>
      </c>
    </row>
    <row r="9863" spans="16:19" x14ac:dyDescent="0.2">
      <c r="P9863" s="134" t="str">
        <f t="shared" si="470"/>
        <v/>
      </c>
      <c r="Q9863" s="91" t="str">
        <f t="shared" si="472"/>
        <v/>
      </c>
      <c r="S9863" s="91" t="str">
        <f t="shared" si="471"/>
        <v/>
      </c>
    </row>
    <row r="9864" spans="16:19" x14ac:dyDescent="0.2">
      <c r="P9864" s="134" t="str">
        <f t="shared" si="470"/>
        <v/>
      </c>
      <c r="Q9864" s="91" t="str">
        <f t="shared" si="472"/>
        <v/>
      </c>
      <c r="S9864" s="91" t="str">
        <f t="shared" si="471"/>
        <v/>
      </c>
    </row>
    <row r="9865" spans="16:19" x14ac:dyDescent="0.2">
      <c r="P9865" s="134" t="str">
        <f t="shared" si="470"/>
        <v/>
      </c>
      <c r="Q9865" s="91" t="str">
        <f t="shared" si="472"/>
        <v/>
      </c>
      <c r="S9865" s="91" t="str">
        <f t="shared" si="471"/>
        <v/>
      </c>
    </row>
    <row r="9866" spans="16:19" x14ac:dyDescent="0.2">
      <c r="P9866" s="134" t="str">
        <f t="shared" si="470"/>
        <v/>
      </c>
      <c r="Q9866" s="91" t="str">
        <f t="shared" si="472"/>
        <v/>
      </c>
      <c r="S9866" s="91" t="str">
        <f t="shared" si="471"/>
        <v/>
      </c>
    </row>
    <row r="9867" spans="16:19" x14ac:dyDescent="0.2">
      <c r="P9867" s="134" t="str">
        <f t="shared" si="470"/>
        <v/>
      </c>
      <c r="Q9867" s="91" t="str">
        <f t="shared" si="472"/>
        <v/>
      </c>
      <c r="S9867" s="91" t="str">
        <f t="shared" si="471"/>
        <v/>
      </c>
    </row>
    <row r="9868" spans="16:19" x14ac:dyDescent="0.2">
      <c r="P9868" s="134" t="str">
        <f t="shared" si="470"/>
        <v/>
      </c>
      <c r="Q9868" s="91" t="str">
        <f t="shared" si="472"/>
        <v/>
      </c>
      <c r="S9868" s="91" t="str">
        <f t="shared" si="471"/>
        <v/>
      </c>
    </row>
    <row r="9869" spans="16:19" x14ac:dyDescent="0.2">
      <c r="P9869" s="134" t="str">
        <f t="shared" si="470"/>
        <v/>
      </c>
      <c r="Q9869" s="91" t="str">
        <f t="shared" si="472"/>
        <v/>
      </c>
      <c r="S9869" s="91" t="str">
        <f t="shared" si="471"/>
        <v/>
      </c>
    </row>
    <row r="9870" spans="16:19" x14ac:dyDescent="0.2">
      <c r="P9870" s="134" t="str">
        <f t="shared" si="470"/>
        <v/>
      </c>
      <c r="Q9870" s="91" t="str">
        <f t="shared" si="472"/>
        <v/>
      </c>
      <c r="S9870" s="91" t="str">
        <f t="shared" si="471"/>
        <v/>
      </c>
    </row>
    <row r="9871" spans="16:19" x14ac:dyDescent="0.2">
      <c r="P9871" s="134" t="str">
        <f t="shared" si="470"/>
        <v/>
      </c>
      <c r="Q9871" s="91" t="str">
        <f t="shared" si="472"/>
        <v/>
      </c>
      <c r="S9871" s="91" t="str">
        <f t="shared" si="471"/>
        <v/>
      </c>
    </row>
    <row r="9872" spans="16:19" x14ac:dyDescent="0.2">
      <c r="P9872" s="134" t="str">
        <f t="shared" si="470"/>
        <v/>
      </c>
      <c r="Q9872" s="91" t="str">
        <f t="shared" si="472"/>
        <v/>
      </c>
      <c r="S9872" s="91" t="str">
        <f t="shared" si="471"/>
        <v/>
      </c>
    </row>
    <row r="9873" spans="16:19" x14ac:dyDescent="0.2">
      <c r="P9873" s="134" t="str">
        <f t="shared" si="470"/>
        <v/>
      </c>
      <c r="Q9873" s="91" t="str">
        <f t="shared" si="472"/>
        <v/>
      </c>
      <c r="S9873" s="91" t="str">
        <f t="shared" si="471"/>
        <v/>
      </c>
    </row>
    <row r="9874" spans="16:19" x14ac:dyDescent="0.2">
      <c r="P9874" s="134" t="str">
        <f t="shared" si="470"/>
        <v/>
      </c>
      <c r="Q9874" s="91" t="str">
        <f t="shared" si="472"/>
        <v/>
      </c>
      <c r="S9874" s="91" t="str">
        <f t="shared" si="471"/>
        <v/>
      </c>
    </row>
    <row r="9875" spans="16:19" x14ac:dyDescent="0.2">
      <c r="P9875" s="134" t="str">
        <f t="shared" si="470"/>
        <v/>
      </c>
      <c r="Q9875" s="91" t="str">
        <f t="shared" si="472"/>
        <v/>
      </c>
      <c r="S9875" s="91" t="str">
        <f t="shared" si="471"/>
        <v/>
      </c>
    </row>
    <row r="9876" spans="16:19" x14ac:dyDescent="0.2">
      <c r="P9876" s="134" t="str">
        <f t="shared" si="470"/>
        <v/>
      </c>
      <c r="Q9876" s="91" t="str">
        <f t="shared" si="472"/>
        <v/>
      </c>
      <c r="S9876" s="91" t="str">
        <f t="shared" si="471"/>
        <v/>
      </c>
    </row>
    <row r="9877" spans="16:19" x14ac:dyDescent="0.2">
      <c r="P9877" s="134" t="str">
        <f t="shared" si="470"/>
        <v/>
      </c>
      <c r="Q9877" s="91" t="str">
        <f t="shared" si="472"/>
        <v/>
      </c>
      <c r="S9877" s="91" t="str">
        <f t="shared" si="471"/>
        <v/>
      </c>
    </row>
    <row r="9878" spans="16:19" x14ac:dyDescent="0.2">
      <c r="P9878" s="134" t="str">
        <f t="shared" si="470"/>
        <v/>
      </c>
      <c r="Q9878" s="91" t="str">
        <f t="shared" si="472"/>
        <v/>
      </c>
      <c r="S9878" s="91" t="str">
        <f t="shared" si="471"/>
        <v/>
      </c>
    </row>
    <row r="9879" spans="16:19" x14ac:dyDescent="0.2">
      <c r="P9879" s="134" t="str">
        <f t="shared" si="470"/>
        <v/>
      </c>
      <c r="Q9879" s="91" t="str">
        <f t="shared" si="472"/>
        <v/>
      </c>
      <c r="S9879" s="91" t="str">
        <f t="shared" si="471"/>
        <v/>
      </c>
    </row>
    <row r="9880" spans="16:19" x14ac:dyDescent="0.2">
      <c r="P9880" s="134" t="str">
        <f t="shared" si="470"/>
        <v/>
      </c>
      <c r="Q9880" s="91" t="str">
        <f t="shared" si="472"/>
        <v/>
      </c>
      <c r="S9880" s="91" t="str">
        <f t="shared" si="471"/>
        <v/>
      </c>
    </row>
    <row r="9881" spans="16:19" x14ac:dyDescent="0.2">
      <c r="P9881" s="134" t="str">
        <f t="shared" si="470"/>
        <v/>
      </c>
      <c r="Q9881" s="91" t="str">
        <f t="shared" si="472"/>
        <v/>
      </c>
      <c r="S9881" s="91" t="str">
        <f t="shared" si="471"/>
        <v/>
      </c>
    </row>
    <row r="9882" spans="16:19" x14ac:dyDescent="0.2">
      <c r="P9882" s="134" t="str">
        <f t="shared" si="470"/>
        <v/>
      </c>
      <c r="Q9882" s="91" t="str">
        <f t="shared" si="472"/>
        <v/>
      </c>
      <c r="S9882" s="91" t="str">
        <f t="shared" si="471"/>
        <v/>
      </c>
    </row>
    <row r="9883" spans="16:19" x14ac:dyDescent="0.2">
      <c r="P9883" s="134" t="str">
        <f t="shared" si="470"/>
        <v/>
      </c>
      <c r="Q9883" s="91" t="str">
        <f t="shared" si="472"/>
        <v/>
      </c>
      <c r="S9883" s="91" t="str">
        <f t="shared" si="471"/>
        <v/>
      </c>
    </row>
    <row r="9884" spans="16:19" x14ac:dyDescent="0.2">
      <c r="P9884" s="134" t="str">
        <f t="shared" si="470"/>
        <v/>
      </c>
      <c r="Q9884" s="91" t="str">
        <f t="shared" si="472"/>
        <v/>
      </c>
      <c r="S9884" s="91" t="str">
        <f t="shared" si="471"/>
        <v/>
      </c>
    </row>
    <row r="9885" spans="16:19" x14ac:dyDescent="0.2">
      <c r="P9885" s="134" t="str">
        <f t="shared" si="470"/>
        <v/>
      </c>
      <c r="Q9885" s="91" t="str">
        <f t="shared" si="472"/>
        <v/>
      </c>
      <c r="S9885" s="91" t="str">
        <f t="shared" si="471"/>
        <v/>
      </c>
    </row>
    <row r="9886" spans="16:19" x14ac:dyDescent="0.2">
      <c r="P9886" s="134" t="str">
        <f t="shared" si="470"/>
        <v/>
      </c>
      <c r="Q9886" s="91" t="str">
        <f t="shared" si="472"/>
        <v/>
      </c>
      <c r="S9886" s="91" t="str">
        <f t="shared" si="471"/>
        <v/>
      </c>
    </row>
    <row r="9887" spans="16:19" x14ac:dyDescent="0.2">
      <c r="P9887" s="134" t="str">
        <f t="shared" si="470"/>
        <v/>
      </c>
      <c r="Q9887" s="91" t="str">
        <f t="shared" si="472"/>
        <v/>
      </c>
      <c r="S9887" s="91" t="str">
        <f t="shared" si="471"/>
        <v/>
      </c>
    </row>
    <row r="9888" spans="16:19" x14ac:dyDescent="0.2">
      <c r="P9888" s="134" t="str">
        <f t="shared" si="470"/>
        <v/>
      </c>
      <c r="Q9888" s="91" t="str">
        <f t="shared" si="472"/>
        <v/>
      </c>
      <c r="S9888" s="91" t="str">
        <f t="shared" si="471"/>
        <v/>
      </c>
    </row>
    <row r="9889" spans="16:19" x14ac:dyDescent="0.2">
      <c r="P9889" s="134" t="str">
        <f t="shared" si="470"/>
        <v/>
      </c>
      <c r="Q9889" s="91" t="str">
        <f t="shared" si="472"/>
        <v/>
      </c>
      <c r="S9889" s="91" t="str">
        <f t="shared" si="471"/>
        <v/>
      </c>
    </row>
    <row r="9890" spans="16:19" x14ac:dyDescent="0.2">
      <c r="P9890" s="134" t="str">
        <f t="shared" si="470"/>
        <v/>
      </c>
      <c r="Q9890" s="91" t="str">
        <f t="shared" si="472"/>
        <v/>
      </c>
      <c r="S9890" s="91" t="str">
        <f t="shared" si="471"/>
        <v/>
      </c>
    </row>
    <row r="9891" spans="16:19" x14ac:dyDescent="0.2">
      <c r="P9891" s="134" t="str">
        <f t="shared" si="470"/>
        <v/>
      </c>
      <c r="Q9891" s="91" t="str">
        <f t="shared" si="472"/>
        <v/>
      </c>
      <c r="S9891" s="91" t="str">
        <f t="shared" si="471"/>
        <v/>
      </c>
    </row>
    <row r="9892" spans="16:19" x14ac:dyDescent="0.2">
      <c r="P9892" s="134" t="str">
        <f t="shared" si="470"/>
        <v/>
      </c>
      <c r="Q9892" s="91" t="str">
        <f t="shared" si="472"/>
        <v/>
      </c>
      <c r="S9892" s="91" t="str">
        <f t="shared" si="471"/>
        <v/>
      </c>
    </row>
    <row r="9893" spans="16:19" x14ac:dyDescent="0.2">
      <c r="P9893" s="134" t="str">
        <f t="shared" si="470"/>
        <v/>
      </c>
      <c r="Q9893" s="91" t="str">
        <f t="shared" si="472"/>
        <v/>
      </c>
      <c r="S9893" s="91" t="str">
        <f t="shared" si="471"/>
        <v/>
      </c>
    </row>
    <row r="9894" spans="16:19" x14ac:dyDescent="0.2">
      <c r="P9894" s="134" t="str">
        <f t="shared" si="470"/>
        <v/>
      </c>
      <c r="Q9894" s="91" t="str">
        <f t="shared" si="472"/>
        <v/>
      </c>
      <c r="S9894" s="91" t="str">
        <f t="shared" si="471"/>
        <v/>
      </c>
    </row>
    <row r="9895" spans="16:19" x14ac:dyDescent="0.2">
      <c r="P9895" s="134" t="str">
        <f t="shared" si="470"/>
        <v/>
      </c>
      <c r="Q9895" s="91" t="str">
        <f t="shared" si="472"/>
        <v/>
      </c>
      <c r="S9895" s="91" t="str">
        <f t="shared" si="471"/>
        <v/>
      </c>
    </row>
    <row r="9896" spans="16:19" x14ac:dyDescent="0.2">
      <c r="P9896" s="134" t="str">
        <f t="shared" si="470"/>
        <v/>
      </c>
      <c r="Q9896" s="91" t="str">
        <f t="shared" si="472"/>
        <v/>
      </c>
      <c r="S9896" s="91" t="str">
        <f t="shared" si="471"/>
        <v/>
      </c>
    </row>
    <row r="9897" spans="16:19" x14ac:dyDescent="0.2">
      <c r="P9897" s="134" t="str">
        <f t="shared" si="470"/>
        <v/>
      </c>
      <c r="Q9897" s="91" t="str">
        <f t="shared" si="472"/>
        <v/>
      </c>
      <c r="S9897" s="91" t="str">
        <f t="shared" si="471"/>
        <v/>
      </c>
    </row>
    <row r="9898" spans="16:19" x14ac:dyDescent="0.2">
      <c r="P9898" s="134" t="str">
        <f t="shared" si="470"/>
        <v/>
      </c>
      <c r="Q9898" s="91" t="str">
        <f t="shared" si="472"/>
        <v/>
      </c>
      <c r="S9898" s="91" t="str">
        <f t="shared" si="471"/>
        <v/>
      </c>
    </row>
    <row r="9899" spans="16:19" x14ac:dyDescent="0.2">
      <c r="P9899" s="134" t="str">
        <f t="shared" si="470"/>
        <v/>
      </c>
      <c r="Q9899" s="91" t="str">
        <f t="shared" si="472"/>
        <v/>
      </c>
      <c r="S9899" s="91" t="str">
        <f t="shared" si="471"/>
        <v/>
      </c>
    </row>
    <row r="9900" spans="16:19" x14ac:dyDescent="0.2">
      <c r="P9900" s="134" t="str">
        <f t="shared" si="470"/>
        <v/>
      </c>
      <c r="Q9900" s="91" t="str">
        <f t="shared" si="472"/>
        <v/>
      </c>
      <c r="S9900" s="91" t="str">
        <f t="shared" si="471"/>
        <v/>
      </c>
    </row>
    <row r="9901" spans="16:19" x14ac:dyDescent="0.2">
      <c r="P9901" s="134" t="str">
        <f t="shared" si="470"/>
        <v/>
      </c>
      <c r="Q9901" s="91" t="str">
        <f t="shared" si="472"/>
        <v/>
      </c>
      <c r="S9901" s="91" t="str">
        <f t="shared" si="471"/>
        <v/>
      </c>
    </row>
    <row r="9902" spans="16:19" x14ac:dyDescent="0.2">
      <c r="P9902" s="134" t="str">
        <f t="shared" si="470"/>
        <v/>
      </c>
      <c r="Q9902" s="91" t="str">
        <f t="shared" si="472"/>
        <v/>
      </c>
      <c r="S9902" s="91" t="str">
        <f t="shared" si="471"/>
        <v/>
      </c>
    </row>
    <row r="9903" spans="16:19" x14ac:dyDescent="0.2">
      <c r="P9903" s="134" t="str">
        <f t="shared" si="470"/>
        <v/>
      </c>
      <c r="Q9903" s="91" t="str">
        <f t="shared" si="472"/>
        <v/>
      </c>
      <c r="S9903" s="91" t="str">
        <f t="shared" si="471"/>
        <v/>
      </c>
    </row>
    <row r="9904" spans="16:19" x14ac:dyDescent="0.2">
      <c r="P9904" s="134" t="str">
        <f t="shared" si="470"/>
        <v/>
      </c>
      <c r="Q9904" s="91" t="str">
        <f t="shared" si="472"/>
        <v/>
      </c>
      <c r="S9904" s="91" t="str">
        <f t="shared" si="471"/>
        <v/>
      </c>
    </row>
    <row r="9905" spans="16:19" x14ac:dyDescent="0.2">
      <c r="P9905" s="134" t="str">
        <f t="shared" si="470"/>
        <v/>
      </c>
      <c r="Q9905" s="91" t="str">
        <f t="shared" si="472"/>
        <v/>
      </c>
      <c r="S9905" s="91" t="str">
        <f t="shared" si="471"/>
        <v/>
      </c>
    </row>
    <row r="9906" spans="16:19" x14ac:dyDescent="0.2">
      <c r="P9906" s="134" t="str">
        <f t="shared" si="470"/>
        <v/>
      </c>
      <c r="Q9906" s="91" t="str">
        <f t="shared" si="472"/>
        <v/>
      </c>
      <c r="S9906" s="91" t="str">
        <f t="shared" si="471"/>
        <v/>
      </c>
    </row>
    <row r="9907" spans="16:19" x14ac:dyDescent="0.2">
      <c r="P9907" s="134" t="str">
        <f t="shared" si="470"/>
        <v/>
      </c>
      <c r="Q9907" s="91" t="str">
        <f t="shared" si="472"/>
        <v/>
      </c>
      <c r="S9907" s="91" t="str">
        <f t="shared" si="471"/>
        <v/>
      </c>
    </row>
    <row r="9908" spans="16:19" x14ac:dyDescent="0.2">
      <c r="P9908" s="134" t="str">
        <f t="shared" si="470"/>
        <v/>
      </c>
      <c r="Q9908" s="91" t="str">
        <f t="shared" si="472"/>
        <v/>
      </c>
      <c r="S9908" s="91" t="str">
        <f t="shared" si="471"/>
        <v/>
      </c>
    </row>
    <row r="9909" spans="16:19" x14ac:dyDescent="0.2">
      <c r="P9909" s="134" t="str">
        <f t="shared" si="470"/>
        <v/>
      </c>
      <c r="Q9909" s="91" t="str">
        <f t="shared" si="472"/>
        <v/>
      </c>
      <c r="S9909" s="91" t="str">
        <f t="shared" si="471"/>
        <v/>
      </c>
    </row>
    <row r="9910" spans="16:19" x14ac:dyDescent="0.2">
      <c r="P9910" s="134" t="str">
        <f t="shared" si="470"/>
        <v/>
      </c>
      <c r="Q9910" s="91" t="str">
        <f t="shared" si="472"/>
        <v/>
      </c>
      <c r="S9910" s="91" t="str">
        <f t="shared" si="471"/>
        <v/>
      </c>
    </row>
    <row r="9911" spans="16:19" x14ac:dyDescent="0.2">
      <c r="P9911" s="134" t="str">
        <f t="shared" si="470"/>
        <v/>
      </c>
      <c r="Q9911" s="91" t="str">
        <f t="shared" si="472"/>
        <v/>
      </c>
      <c r="S9911" s="91" t="str">
        <f t="shared" si="471"/>
        <v/>
      </c>
    </row>
    <row r="9912" spans="16:19" x14ac:dyDescent="0.2">
      <c r="P9912" s="134" t="str">
        <f t="shared" si="470"/>
        <v/>
      </c>
      <c r="Q9912" s="91" t="str">
        <f t="shared" si="472"/>
        <v/>
      </c>
      <c r="S9912" s="91" t="str">
        <f t="shared" si="471"/>
        <v/>
      </c>
    </row>
    <row r="9913" spans="16:19" x14ac:dyDescent="0.2">
      <c r="P9913" s="134" t="str">
        <f t="shared" si="470"/>
        <v/>
      </c>
      <c r="Q9913" s="91" t="str">
        <f t="shared" si="472"/>
        <v/>
      </c>
      <c r="S9913" s="91" t="str">
        <f t="shared" si="471"/>
        <v/>
      </c>
    </row>
    <row r="9914" spans="16:19" x14ac:dyDescent="0.2">
      <c r="P9914" s="134" t="str">
        <f t="shared" si="470"/>
        <v/>
      </c>
      <c r="Q9914" s="91" t="str">
        <f t="shared" si="472"/>
        <v/>
      </c>
      <c r="S9914" s="91" t="str">
        <f t="shared" si="471"/>
        <v/>
      </c>
    </row>
    <row r="9915" spans="16:19" x14ac:dyDescent="0.2">
      <c r="P9915" s="134" t="str">
        <f t="shared" si="470"/>
        <v/>
      </c>
      <c r="Q9915" s="91" t="str">
        <f t="shared" si="472"/>
        <v/>
      </c>
      <c r="S9915" s="91" t="str">
        <f t="shared" si="471"/>
        <v/>
      </c>
    </row>
    <row r="9916" spans="16:19" x14ac:dyDescent="0.2">
      <c r="P9916" s="134" t="str">
        <f t="shared" si="470"/>
        <v/>
      </c>
      <c r="Q9916" s="91" t="str">
        <f t="shared" si="472"/>
        <v/>
      </c>
      <c r="S9916" s="91" t="str">
        <f t="shared" si="471"/>
        <v/>
      </c>
    </row>
    <row r="9917" spans="16:19" x14ac:dyDescent="0.2">
      <c r="P9917" s="134" t="str">
        <f t="shared" si="470"/>
        <v/>
      </c>
      <c r="Q9917" s="91" t="str">
        <f t="shared" si="472"/>
        <v/>
      </c>
      <c r="S9917" s="91" t="str">
        <f t="shared" si="471"/>
        <v/>
      </c>
    </row>
    <row r="9918" spans="16:19" x14ac:dyDescent="0.2">
      <c r="P9918" s="134" t="str">
        <f t="shared" si="470"/>
        <v/>
      </c>
      <c r="Q9918" s="91" t="str">
        <f t="shared" si="472"/>
        <v/>
      </c>
      <c r="S9918" s="91" t="str">
        <f t="shared" si="471"/>
        <v/>
      </c>
    </row>
    <row r="9919" spans="16:19" x14ac:dyDescent="0.2">
      <c r="P9919" s="134" t="str">
        <f t="shared" si="470"/>
        <v/>
      </c>
      <c r="Q9919" s="91" t="str">
        <f t="shared" si="472"/>
        <v/>
      </c>
      <c r="S9919" s="91" t="str">
        <f t="shared" si="471"/>
        <v/>
      </c>
    </row>
    <row r="9920" spans="16:19" x14ac:dyDescent="0.2">
      <c r="P9920" s="134" t="str">
        <f t="shared" si="470"/>
        <v/>
      </c>
      <c r="Q9920" s="91" t="str">
        <f t="shared" si="472"/>
        <v/>
      </c>
      <c r="S9920" s="91" t="str">
        <f t="shared" si="471"/>
        <v/>
      </c>
    </row>
    <row r="9921" spans="16:19" x14ac:dyDescent="0.2">
      <c r="P9921" s="134" t="str">
        <f t="shared" si="470"/>
        <v/>
      </c>
      <c r="Q9921" s="91" t="str">
        <f t="shared" si="472"/>
        <v/>
      </c>
      <c r="S9921" s="91" t="str">
        <f t="shared" si="471"/>
        <v/>
      </c>
    </row>
    <row r="9922" spans="16:19" x14ac:dyDescent="0.2">
      <c r="P9922" s="134" t="str">
        <f t="shared" si="470"/>
        <v/>
      </c>
      <c r="Q9922" s="91" t="str">
        <f t="shared" si="472"/>
        <v/>
      </c>
      <c r="S9922" s="91" t="str">
        <f t="shared" si="471"/>
        <v/>
      </c>
    </row>
    <row r="9923" spans="16:19" x14ac:dyDescent="0.2">
      <c r="P9923" s="134" t="str">
        <f t="shared" ref="P9923:P9986" si="473">IF(A9923="","",1)</f>
        <v/>
      </c>
      <c r="Q9923" s="91" t="str">
        <f t="shared" si="472"/>
        <v/>
      </c>
      <c r="S9923" s="91" t="str">
        <f t="shared" ref="S9923:S9986" si="474">IF(T9923="AGENT",2,"")&amp;IF(T9923="CLIENT",1,"")</f>
        <v/>
      </c>
    </row>
    <row r="9924" spans="16:19" x14ac:dyDescent="0.2">
      <c r="P9924" s="134" t="str">
        <f t="shared" si="473"/>
        <v/>
      </c>
      <c r="Q9924" s="91" t="str">
        <f t="shared" ref="Q9924:Q9987" si="475">IF(OR(L9924="TROP CHER ALL IN", L9924="TROP CHER FOB", L9924="TROP CHER FRET", L9924="REP HORS DELAIS", L9924="PDT NON ADAPTE", L9924="CDE ANNULEE", L9924="AUTRE"),1, "")</f>
        <v/>
      </c>
      <c r="S9924" s="91" t="str">
        <f t="shared" si="474"/>
        <v/>
      </c>
    </row>
    <row r="9925" spans="16:19" x14ac:dyDescent="0.2">
      <c r="P9925" s="134" t="str">
        <f t="shared" si="473"/>
        <v/>
      </c>
      <c r="Q9925" s="91" t="str">
        <f t="shared" si="475"/>
        <v/>
      </c>
      <c r="S9925" s="91" t="str">
        <f t="shared" si="474"/>
        <v/>
      </c>
    </row>
    <row r="9926" spans="16:19" x14ac:dyDescent="0.2">
      <c r="P9926" s="134" t="str">
        <f t="shared" si="473"/>
        <v/>
      </c>
      <c r="Q9926" s="91" t="str">
        <f t="shared" si="475"/>
        <v/>
      </c>
      <c r="S9926" s="91" t="str">
        <f t="shared" si="474"/>
        <v/>
      </c>
    </row>
    <row r="9927" spans="16:19" x14ac:dyDescent="0.2">
      <c r="P9927" s="134" t="str">
        <f t="shared" si="473"/>
        <v/>
      </c>
      <c r="Q9927" s="91" t="str">
        <f t="shared" si="475"/>
        <v/>
      </c>
      <c r="S9927" s="91" t="str">
        <f t="shared" si="474"/>
        <v/>
      </c>
    </row>
    <row r="9928" spans="16:19" x14ac:dyDescent="0.2">
      <c r="P9928" s="134" t="str">
        <f t="shared" si="473"/>
        <v/>
      </c>
      <c r="Q9928" s="91" t="str">
        <f t="shared" si="475"/>
        <v/>
      </c>
      <c r="S9928" s="91" t="str">
        <f t="shared" si="474"/>
        <v/>
      </c>
    </row>
    <row r="9929" spans="16:19" x14ac:dyDescent="0.2">
      <c r="P9929" s="134" t="str">
        <f t="shared" si="473"/>
        <v/>
      </c>
      <c r="Q9929" s="91" t="str">
        <f t="shared" si="475"/>
        <v/>
      </c>
      <c r="S9929" s="91" t="str">
        <f t="shared" si="474"/>
        <v/>
      </c>
    </row>
    <row r="9930" spans="16:19" x14ac:dyDescent="0.2">
      <c r="P9930" s="134" t="str">
        <f t="shared" si="473"/>
        <v/>
      </c>
      <c r="Q9930" s="91" t="str">
        <f t="shared" si="475"/>
        <v/>
      </c>
      <c r="S9930" s="91" t="str">
        <f t="shared" si="474"/>
        <v/>
      </c>
    </row>
    <row r="9931" spans="16:19" x14ac:dyDescent="0.2">
      <c r="P9931" s="134" t="str">
        <f t="shared" si="473"/>
        <v/>
      </c>
      <c r="Q9931" s="91" t="str">
        <f t="shared" si="475"/>
        <v/>
      </c>
      <c r="S9931" s="91" t="str">
        <f t="shared" si="474"/>
        <v/>
      </c>
    </row>
    <row r="9932" spans="16:19" x14ac:dyDescent="0.2">
      <c r="P9932" s="134" t="str">
        <f t="shared" si="473"/>
        <v/>
      </c>
      <c r="Q9932" s="91" t="str">
        <f t="shared" si="475"/>
        <v/>
      </c>
      <c r="S9932" s="91" t="str">
        <f t="shared" si="474"/>
        <v/>
      </c>
    </row>
    <row r="9933" spans="16:19" x14ac:dyDescent="0.2">
      <c r="P9933" s="134" t="str">
        <f t="shared" si="473"/>
        <v/>
      </c>
      <c r="Q9933" s="91" t="str">
        <f t="shared" si="475"/>
        <v/>
      </c>
      <c r="S9933" s="91" t="str">
        <f t="shared" si="474"/>
        <v/>
      </c>
    </row>
    <row r="9934" spans="16:19" x14ac:dyDescent="0.2">
      <c r="P9934" s="134" t="str">
        <f t="shared" si="473"/>
        <v/>
      </c>
      <c r="Q9934" s="91" t="str">
        <f t="shared" si="475"/>
        <v/>
      </c>
      <c r="S9934" s="91" t="str">
        <f t="shared" si="474"/>
        <v/>
      </c>
    </row>
    <row r="9935" spans="16:19" x14ac:dyDescent="0.2">
      <c r="P9935" s="134" t="str">
        <f t="shared" si="473"/>
        <v/>
      </c>
      <c r="Q9935" s="91" t="str">
        <f t="shared" si="475"/>
        <v/>
      </c>
      <c r="S9935" s="91" t="str">
        <f t="shared" si="474"/>
        <v/>
      </c>
    </row>
    <row r="9936" spans="16:19" x14ac:dyDescent="0.2">
      <c r="P9936" s="134" t="str">
        <f t="shared" si="473"/>
        <v/>
      </c>
      <c r="Q9936" s="91" t="str">
        <f t="shared" si="475"/>
        <v/>
      </c>
      <c r="S9936" s="91" t="str">
        <f t="shared" si="474"/>
        <v/>
      </c>
    </row>
    <row r="9937" spans="16:19" x14ac:dyDescent="0.2">
      <c r="P9937" s="134" t="str">
        <f t="shared" si="473"/>
        <v/>
      </c>
      <c r="Q9937" s="91" t="str">
        <f t="shared" si="475"/>
        <v/>
      </c>
      <c r="S9937" s="91" t="str">
        <f t="shared" si="474"/>
        <v/>
      </c>
    </row>
    <row r="9938" spans="16:19" x14ac:dyDescent="0.2">
      <c r="P9938" s="134" t="str">
        <f t="shared" si="473"/>
        <v/>
      </c>
      <c r="Q9938" s="91" t="str">
        <f t="shared" si="475"/>
        <v/>
      </c>
      <c r="S9938" s="91" t="str">
        <f t="shared" si="474"/>
        <v/>
      </c>
    </row>
    <row r="9939" spans="16:19" x14ac:dyDescent="0.2">
      <c r="P9939" s="134" t="str">
        <f t="shared" si="473"/>
        <v/>
      </c>
      <c r="Q9939" s="91" t="str">
        <f t="shared" si="475"/>
        <v/>
      </c>
      <c r="S9939" s="91" t="str">
        <f t="shared" si="474"/>
        <v/>
      </c>
    </row>
    <row r="9940" spans="16:19" x14ac:dyDescent="0.2">
      <c r="P9940" s="134" t="str">
        <f t="shared" si="473"/>
        <v/>
      </c>
      <c r="Q9940" s="91" t="str">
        <f t="shared" si="475"/>
        <v/>
      </c>
      <c r="S9940" s="91" t="str">
        <f t="shared" si="474"/>
        <v/>
      </c>
    </row>
    <row r="9941" spans="16:19" x14ac:dyDescent="0.2">
      <c r="P9941" s="134" t="str">
        <f t="shared" si="473"/>
        <v/>
      </c>
      <c r="Q9941" s="91" t="str">
        <f t="shared" si="475"/>
        <v/>
      </c>
      <c r="S9941" s="91" t="str">
        <f t="shared" si="474"/>
        <v/>
      </c>
    </row>
    <row r="9942" spans="16:19" x14ac:dyDescent="0.2">
      <c r="P9942" s="134" t="str">
        <f t="shared" si="473"/>
        <v/>
      </c>
      <c r="Q9942" s="91" t="str">
        <f t="shared" si="475"/>
        <v/>
      </c>
      <c r="S9942" s="91" t="str">
        <f t="shared" si="474"/>
        <v/>
      </c>
    </row>
    <row r="9943" spans="16:19" x14ac:dyDescent="0.2">
      <c r="P9943" s="134" t="str">
        <f t="shared" si="473"/>
        <v/>
      </c>
      <c r="Q9943" s="91" t="str">
        <f t="shared" si="475"/>
        <v/>
      </c>
      <c r="S9943" s="91" t="str">
        <f t="shared" si="474"/>
        <v/>
      </c>
    </row>
    <row r="9944" spans="16:19" x14ac:dyDescent="0.2">
      <c r="P9944" s="134" t="str">
        <f t="shared" si="473"/>
        <v/>
      </c>
      <c r="Q9944" s="91" t="str">
        <f t="shared" si="475"/>
        <v/>
      </c>
      <c r="S9944" s="91" t="str">
        <f t="shared" si="474"/>
        <v/>
      </c>
    </row>
    <row r="9945" spans="16:19" x14ac:dyDescent="0.2">
      <c r="P9945" s="134" t="str">
        <f t="shared" si="473"/>
        <v/>
      </c>
      <c r="Q9945" s="91" t="str">
        <f t="shared" si="475"/>
        <v/>
      </c>
      <c r="S9945" s="91" t="str">
        <f t="shared" si="474"/>
        <v/>
      </c>
    </row>
    <row r="9946" spans="16:19" x14ac:dyDescent="0.2">
      <c r="P9946" s="134" t="str">
        <f t="shared" si="473"/>
        <v/>
      </c>
      <c r="Q9946" s="91" t="str">
        <f t="shared" si="475"/>
        <v/>
      </c>
      <c r="S9946" s="91" t="str">
        <f t="shared" si="474"/>
        <v/>
      </c>
    </row>
    <row r="9947" spans="16:19" x14ac:dyDescent="0.2">
      <c r="P9947" s="134" t="str">
        <f t="shared" si="473"/>
        <v/>
      </c>
      <c r="Q9947" s="91" t="str">
        <f t="shared" si="475"/>
        <v/>
      </c>
      <c r="S9947" s="91" t="str">
        <f t="shared" si="474"/>
        <v/>
      </c>
    </row>
    <row r="9948" spans="16:19" x14ac:dyDescent="0.2">
      <c r="P9948" s="134" t="str">
        <f t="shared" si="473"/>
        <v/>
      </c>
      <c r="Q9948" s="91" t="str">
        <f t="shared" si="475"/>
        <v/>
      </c>
      <c r="S9948" s="91" t="str">
        <f t="shared" si="474"/>
        <v/>
      </c>
    </row>
    <row r="9949" spans="16:19" x14ac:dyDescent="0.2">
      <c r="P9949" s="134" t="str">
        <f t="shared" si="473"/>
        <v/>
      </c>
      <c r="Q9949" s="91" t="str">
        <f t="shared" si="475"/>
        <v/>
      </c>
      <c r="S9949" s="91" t="str">
        <f t="shared" si="474"/>
        <v/>
      </c>
    </row>
    <row r="9950" spans="16:19" x14ac:dyDescent="0.2">
      <c r="P9950" s="134" t="str">
        <f t="shared" si="473"/>
        <v/>
      </c>
      <c r="Q9950" s="91" t="str">
        <f t="shared" si="475"/>
        <v/>
      </c>
      <c r="S9950" s="91" t="str">
        <f t="shared" si="474"/>
        <v/>
      </c>
    </row>
    <row r="9951" spans="16:19" x14ac:dyDescent="0.2">
      <c r="P9951" s="134" t="str">
        <f t="shared" si="473"/>
        <v/>
      </c>
      <c r="Q9951" s="91" t="str">
        <f t="shared" si="475"/>
        <v/>
      </c>
      <c r="S9951" s="91" t="str">
        <f t="shared" si="474"/>
        <v/>
      </c>
    </row>
    <row r="9952" spans="16:19" x14ac:dyDescent="0.2">
      <c r="P9952" s="134" t="str">
        <f t="shared" si="473"/>
        <v/>
      </c>
      <c r="Q9952" s="91" t="str">
        <f t="shared" si="475"/>
        <v/>
      </c>
      <c r="S9952" s="91" t="str">
        <f t="shared" si="474"/>
        <v/>
      </c>
    </row>
    <row r="9953" spans="16:19" x14ac:dyDescent="0.2">
      <c r="P9953" s="134" t="str">
        <f t="shared" si="473"/>
        <v/>
      </c>
      <c r="Q9953" s="91" t="str">
        <f t="shared" si="475"/>
        <v/>
      </c>
      <c r="S9953" s="91" t="str">
        <f t="shared" si="474"/>
        <v/>
      </c>
    </row>
    <row r="9954" spans="16:19" x14ac:dyDescent="0.2">
      <c r="P9954" s="134" t="str">
        <f t="shared" si="473"/>
        <v/>
      </c>
      <c r="Q9954" s="91" t="str">
        <f t="shared" si="475"/>
        <v/>
      </c>
      <c r="S9954" s="91" t="str">
        <f t="shared" si="474"/>
        <v/>
      </c>
    </row>
    <row r="9955" spans="16:19" x14ac:dyDescent="0.2">
      <c r="P9955" s="134" t="str">
        <f t="shared" si="473"/>
        <v/>
      </c>
      <c r="Q9955" s="91" t="str">
        <f t="shared" si="475"/>
        <v/>
      </c>
      <c r="S9955" s="91" t="str">
        <f t="shared" si="474"/>
        <v/>
      </c>
    </row>
    <row r="9956" spans="16:19" x14ac:dyDescent="0.2">
      <c r="P9956" s="134" t="str">
        <f t="shared" si="473"/>
        <v/>
      </c>
      <c r="Q9956" s="91" t="str">
        <f t="shared" si="475"/>
        <v/>
      </c>
      <c r="S9956" s="91" t="str">
        <f t="shared" si="474"/>
        <v/>
      </c>
    </row>
    <row r="9957" spans="16:19" x14ac:dyDescent="0.2">
      <c r="P9957" s="134" t="str">
        <f t="shared" si="473"/>
        <v/>
      </c>
      <c r="Q9957" s="91" t="str">
        <f t="shared" si="475"/>
        <v/>
      </c>
      <c r="S9957" s="91" t="str">
        <f t="shared" si="474"/>
        <v/>
      </c>
    </row>
    <row r="9958" spans="16:19" x14ac:dyDescent="0.2">
      <c r="P9958" s="134" t="str">
        <f t="shared" si="473"/>
        <v/>
      </c>
      <c r="Q9958" s="91" t="str">
        <f t="shared" si="475"/>
        <v/>
      </c>
      <c r="S9958" s="91" t="str">
        <f t="shared" si="474"/>
        <v/>
      </c>
    </row>
    <row r="9959" spans="16:19" x14ac:dyDescent="0.2">
      <c r="P9959" s="134" t="str">
        <f t="shared" si="473"/>
        <v/>
      </c>
      <c r="Q9959" s="91" t="str">
        <f t="shared" si="475"/>
        <v/>
      </c>
      <c r="S9959" s="91" t="str">
        <f t="shared" si="474"/>
        <v/>
      </c>
    </row>
    <row r="9960" spans="16:19" x14ac:dyDescent="0.2">
      <c r="P9960" s="134" t="str">
        <f t="shared" si="473"/>
        <v/>
      </c>
      <c r="Q9960" s="91" t="str">
        <f t="shared" si="475"/>
        <v/>
      </c>
      <c r="S9960" s="91" t="str">
        <f t="shared" si="474"/>
        <v/>
      </c>
    </row>
    <row r="9961" spans="16:19" x14ac:dyDescent="0.2">
      <c r="P9961" s="134" t="str">
        <f t="shared" si="473"/>
        <v/>
      </c>
      <c r="Q9961" s="91" t="str">
        <f t="shared" si="475"/>
        <v/>
      </c>
      <c r="S9961" s="91" t="str">
        <f t="shared" si="474"/>
        <v/>
      </c>
    </row>
    <row r="9962" spans="16:19" x14ac:dyDescent="0.2">
      <c r="P9962" s="134" t="str">
        <f t="shared" si="473"/>
        <v/>
      </c>
      <c r="Q9962" s="91" t="str">
        <f t="shared" si="475"/>
        <v/>
      </c>
      <c r="S9962" s="91" t="str">
        <f t="shared" si="474"/>
        <v/>
      </c>
    </row>
    <row r="9963" spans="16:19" x14ac:dyDescent="0.2">
      <c r="P9963" s="134" t="str">
        <f t="shared" si="473"/>
        <v/>
      </c>
      <c r="Q9963" s="91" t="str">
        <f t="shared" si="475"/>
        <v/>
      </c>
      <c r="S9963" s="91" t="str">
        <f t="shared" si="474"/>
        <v/>
      </c>
    </row>
    <row r="9964" spans="16:19" x14ac:dyDescent="0.2">
      <c r="P9964" s="134" t="str">
        <f t="shared" si="473"/>
        <v/>
      </c>
      <c r="Q9964" s="91" t="str">
        <f t="shared" si="475"/>
        <v/>
      </c>
      <c r="S9964" s="91" t="str">
        <f t="shared" si="474"/>
        <v/>
      </c>
    </row>
    <row r="9965" spans="16:19" x14ac:dyDescent="0.2">
      <c r="P9965" s="134" t="str">
        <f t="shared" si="473"/>
        <v/>
      </c>
      <c r="Q9965" s="91" t="str">
        <f t="shared" si="475"/>
        <v/>
      </c>
      <c r="S9965" s="91" t="str">
        <f t="shared" si="474"/>
        <v/>
      </c>
    </row>
    <row r="9966" spans="16:19" x14ac:dyDescent="0.2">
      <c r="P9966" s="134" t="str">
        <f t="shared" si="473"/>
        <v/>
      </c>
      <c r="Q9966" s="91" t="str">
        <f t="shared" si="475"/>
        <v/>
      </c>
      <c r="S9966" s="91" t="str">
        <f t="shared" si="474"/>
        <v/>
      </c>
    </row>
    <row r="9967" spans="16:19" x14ac:dyDescent="0.2">
      <c r="P9967" s="134" t="str">
        <f t="shared" si="473"/>
        <v/>
      </c>
      <c r="Q9967" s="91" t="str">
        <f t="shared" si="475"/>
        <v/>
      </c>
      <c r="S9967" s="91" t="str">
        <f t="shared" si="474"/>
        <v/>
      </c>
    </row>
    <row r="9968" spans="16:19" x14ac:dyDescent="0.2">
      <c r="P9968" s="134" t="str">
        <f t="shared" si="473"/>
        <v/>
      </c>
      <c r="Q9968" s="91" t="str">
        <f t="shared" si="475"/>
        <v/>
      </c>
      <c r="S9968" s="91" t="str">
        <f t="shared" si="474"/>
        <v/>
      </c>
    </row>
    <row r="9969" spans="16:19" x14ac:dyDescent="0.2">
      <c r="P9969" s="134" t="str">
        <f t="shared" si="473"/>
        <v/>
      </c>
      <c r="Q9969" s="91" t="str">
        <f t="shared" si="475"/>
        <v/>
      </c>
      <c r="S9969" s="91" t="str">
        <f t="shared" si="474"/>
        <v/>
      </c>
    </row>
    <row r="9970" spans="16:19" x14ac:dyDescent="0.2">
      <c r="P9970" s="134" t="str">
        <f t="shared" si="473"/>
        <v/>
      </c>
      <c r="Q9970" s="91" t="str">
        <f t="shared" si="475"/>
        <v/>
      </c>
      <c r="S9970" s="91" t="str">
        <f t="shared" si="474"/>
        <v/>
      </c>
    </row>
    <row r="9971" spans="16:19" x14ac:dyDescent="0.2">
      <c r="P9971" s="134" t="str">
        <f t="shared" si="473"/>
        <v/>
      </c>
      <c r="Q9971" s="91" t="str">
        <f t="shared" si="475"/>
        <v/>
      </c>
      <c r="S9971" s="91" t="str">
        <f t="shared" si="474"/>
        <v/>
      </c>
    </row>
    <row r="9972" spans="16:19" x14ac:dyDescent="0.2">
      <c r="P9972" s="134" t="str">
        <f t="shared" si="473"/>
        <v/>
      </c>
      <c r="Q9972" s="91" t="str">
        <f t="shared" si="475"/>
        <v/>
      </c>
      <c r="S9972" s="91" t="str">
        <f t="shared" si="474"/>
        <v/>
      </c>
    </row>
    <row r="9973" spans="16:19" x14ac:dyDescent="0.2">
      <c r="P9973" s="134" t="str">
        <f t="shared" si="473"/>
        <v/>
      </c>
      <c r="Q9973" s="91" t="str">
        <f t="shared" si="475"/>
        <v/>
      </c>
      <c r="S9973" s="91" t="str">
        <f t="shared" si="474"/>
        <v/>
      </c>
    </row>
    <row r="9974" spans="16:19" x14ac:dyDescent="0.2">
      <c r="P9974" s="134" t="str">
        <f t="shared" si="473"/>
        <v/>
      </c>
      <c r="Q9974" s="91" t="str">
        <f t="shared" si="475"/>
        <v/>
      </c>
      <c r="S9974" s="91" t="str">
        <f t="shared" si="474"/>
        <v/>
      </c>
    </row>
    <row r="9975" spans="16:19" x14ac:dyDescent="0.2">
      <c r="P9975" s="134" t="str">
        <f t="shared" si="473"/>
        <v/>
      </c>
      <c r="Q9975" s="91" t="str">
        <f t="shared" si="475"/>
        <v/>
      </c>
      <c r="S9975" s="91" t="str">
        <f t="shared" si="474"/>
        <v/>
      </c>
    </row>
    <row r="9976" spans="16:19" x14ac:dyDescent="0.2">
      <c r="P9976" s="134" t="str">
        <f t="shared" si="473"/>
        <v/>
      </c>
      <c r="Q9976" s="91" t="str">
        <f t="shared" si="475"/>
        <v/>
      </c>
      <c r="S9976" s="91" t="str">
        <f t="shared" si="474"/>
        <v/>
      </c>
    </row>
    <row r="9977" spans="16:19" x14ac:dyDescent="0.2">
      <c r="P9977" s="134" t="str">
        <f t="shared" si="473"/>
        <v/>
      </c>
      <c r="Q9977" s="91" t="str">
        <f t="shared" si="475"/>
        <v/>
      </c>
      <c r="S9977" s="91" t="str">
        <f t="shared" si="474"/>
        <v/>
      </c>
    </row>
    <row r="9978" spans="16:19" x14ac:dyDescent="0.2">
      <c r="P9978" s="134" t="str">
        <f t="shared" si="473"/>
        <v/>
      </c>
      <c r="Q9978" s="91" t="str">
        <f t="shared" si="475"/>
        <v/>
      </c>
      <c r="S9978" s="91" t="str">
        <f t="shared" si="474"/>
        <v/>
      </c>
    </row>
    <row r="9979" spans="16:19" x14ac:dyDescent="0.2">
      <c r="P9979" s="134" t="str">
        <f t="shared" si="473"/>
        <v/>
      </c>
      <c r="Q9979" s="91" t="str">
        <f t="shared" si="475"/>
        <v/>
      </c>
      <c r="S9979" s="91" t="str">
        <f t="shared" si="474"/>
        <v/>
      </c>
    </row>
    <row r="9980" spans="16:19" x14ac:dyDescent="0.2">
      <c r="P9980" s="134" t="str">
        <f t="shared" si="473"/>
        <v/>
      </c>
      <c r="Q9980" s="91" t="str">
        <f t="shared" si="475"/>
        <v/>
      </c>
      <c r="S9980" s="91" t="str">
        <f t="shared" si="474"/>
        <v/>
      </c>
    </row>
    <row r="9981" spans="16:19" x14ac:dyDescent="0.2">
      <c r="P9981" s="134" t="str">
        <f t="shared" si="473"/>
        <v/>
      </c>
      <c r="Q9981" s="91" t="str">
        <f t="shared" si="475"/>
        <v/>
      </c>
      <c r="S9981" s="91" t="str">
        <f t="shared" si="474"/>
        <v/>
      </c>
    </row>
    <row r="9982" spans="16:19" x14ac:dyDescent="0.2">
      <c r="P9982" s="134" t="str">
        <f t="shared" si="473"/>
        <v/>
      </c>
      <c r="Q9982" s="91" t="str">
        <f t="shared" si="475"/>
        <v/>
      </c>
      <c r="S9982" s="91" t="str">
        <f t="shared" si="474"/>
        <v/>
      </c>
    </row>
    <row r="9983" spans="16:19" x14ac:dyDescent="0.2">
      <c r="P9983" s="134" t="str">
        <f t="shared" si="473"/>
        <v/>
      </c>
      <c r="Q9983" s="91" t="str">
        <f t="shared" si="475"/>
        <v/>
      </c>
      <c r="S9983" s="91" t="str">
        <f t="shared" si="474"/>
        <v/>
      </c>
    </row>
    <row r="9984" spans="16:19" x14ac:dyDescent="0.2">
      <c r="P9984" s="134" t="str">
        <f t="shared" si="473"/>
        <v/>
      </c>
      <c r="Q9984" s="91" t="str">
        <f t="shared" si="475"/>
        <v/>
      </c>
      <c r="S9984" s="91" t="str">
        <f t="shared" si="474"/>
        <v/>
      </c>
    </row>
    <row r="9985" spans="16:19" x14ac:dyDescent="0.2">
      <c r="P9985" s="134" t="str">
        <f t="shared" si="473"/>
        <v/>
      </c>
      <c r="Q9985" s="91" t="str">
        <f t="shared" si="475"/>
        <v/>
      </c>
      <c r="S9985" s="91" t="str">
        <f t="shared" si="474"/>
        <v/>
      </c>
    </row>
    <row r="9986" spans="16:19" x14ac:dyDescent="0.2">
      <c r="P9986" s="134" t="str">
        <f t="shared" si="473"/>
        <v/>
      </c>
      <c r="Q9986" s="91" t="str">
        <f t="shared" si="475"/>
        <v/>
      </c>
      <c r="S9986" s="91" t="str">
        <f t="shared" si="474"/>
        <v/>
      </c>
    </row>
    <row r="9987" spans="16:19" x14ac:dyDescent="0.2">
      <c r="P9987" s="134" t="str">
        <f t="shared" ref="P9987:P10050" si="476">IF(A9987="","",1)</f>
        <v/>
      </c>
      <c r="Q9987" s="91" t="str">
        <f t="shared" si="475"/>
        <v/>
      </c>
      <c r="S9987" s="91" t="str">
        <f t="shared" ref="S9987:S10050" si="477">IF(T9987="AGENT",2,"")&amp;IF(T9987="CLIENT",1,"")</f>
        <v/>
      </c>
    </row>
    <row r="9988" spans="16:19" x14ac:dyDescent="0.2">
      <c r="P9988" s="134" t="str">
        <f t="shared" si="476"/>
        <v/>
      </c>
      <c r="Q9988" s="91" t="str">
        <f t="shared" ref="Q9988:Q10051" si="478">IF(OR(L9988="TROP CHER ALL IN", L9988="TROP CHER FOB", L9988="TROP CHER FRET", L9988="REP HORS DELAIS", L9988="PDT NON ADAPTE", L9988="CDE ANNULEE", L9988="AUTRE"),1, "")</f>
        <v/>
      </c>
      <c r="S9988" s="91" t="str">
        <f t="shared" si="477"/>
        <v/>
      </c>
    </row>
    <row r="9989" spans="16:19" x14ac:dyDescent="0.2">
      <c r="P9989" s="134" t="str">
        <f t="shared" si="476"/>
        <v/>
      </c>
      <c r="Q9989" s="91" t="str">
        <f t="shared" si="478"/>
        <v/>
      </c>
      <c r="S9989" s="91" t="str">
        <f t="shared" si="477"/>
        <v/>
      </c>
    </row>
    <row r="9990" spans="16:19" x14ac:dyDescent="0.2">
      <c r="P9990" s="134" t="str">
        <f t="shared" si="476"/>
        <v/>
      </c>
      <c r="Q9990" s="91" t="str">
        <f t="shared" si="478"/>
        <v/>
      </c>
      <c r="S9990" s="91" t="str">
        <f t="shared" si="477"/>
        <v/>
      </c>
    </row>
    <row r="9991" spans="16:19" x14ac:dyDescent="0.2">
      <c r="P9991" s="134" t="str">
        <f t="shared" si="476"/>
        <v/>
      </c>
      <c r="Q9991" s="91" t="str">
        <f t="shared" si="478"/>
        <v/>
      </c>
      <c r="S9991" s="91" t="str">
        <f t="shared" si="477"/>
        <v/>
      </c>
    </row>
    <row r="9992" spans="16:19" x14ac:dyDescent="0.2">
      <c r="P9992" s="134" t="str">
        <f t="shared" si="476"/>
        <v/>
      </c>
      <c r="Q9992" s="91" t="str">
        <f t="shared" si="478"/>
        <v/>
      </c>
      <c r="S9992" s="91" t="str">
        <f t="shared" si="477"/>
        <v/>
      </c>
    </row>
    <row r="9993" spans="16:19" x14ac:dyDescent="0.2">
      <c r="P9993" s="134" t="str">
        <f t="shared" si="476"/>
        <v/>
      </c>
      <c r="Q9993" s="91" t="str">
        <f t="shared" si="478"/>
        <v/>
      </c>
      <c r="S9993" s="91" t="str">
        <f t="shared" si="477"/>
        <v/>
      </c>
    </row>
    <row r="9994" spans="16:19" x14ac:dyDescent="0.2">
      <c r="P9994" s="134" t="str">
        <f t="shared" si="476"/>
        <v/>
      </c>
      <c r="Q9994" s="91" t="str">
        <f t="shared" si="478"/>
        <v/>
      </c>
      <c r="S9994" s="91" t="str">
        <f t="shared" si="477"/>
        <v/>
      </c>
    </row>
    <row r="9995" spans="16:19" x14ac:dyDescent="0.2">
      <c r="P9995" s="134" t="str">
        <f t="shared" si="476"/>
        <v/>
      </c>
      <c r="Q9995" s="91" t="str">
        <f t="shared" si="478"/>
        <v/>
      </c>
      <c r="S9995" s="91" t="str">
        <f t="shared" si="477"/>
        <v/>
      </c>
    </row>
    <row r="9996" spans="16:19" x14ac:dyDescent="0.2">
      <c r="P9996" s="134" t="str">
        <f t="shared" si="476"/>
        <v/>
      </c>
      <c r="Q9996" s="91" t="str">
        <f t="shared" si="478"/>
        <v/>
      </c>
      <c r="S9996" s="91" t="str">
        <f t="shared" si="477"/>
        <v/>
      </c>
    </row>
    <row r="9997" spans="16:19" x14ac:dyDescent="0.2">
      <c r="P9997" s="134" t="str">
        <f t="shared" si="476"/>
        <v/>
      </c>
      <c r="Q9997" s="91" t="str">
        <f t="shared" si="478"/>
        <v/>
      </c>
      <c r="S9997" s="91" t="str">
        <f t="shared" si="477"/>
        <v/>
      </c>
    </row>
    <row r="9998" spans="16:19" x14ac:dyDescent="0.2">
      <c r="P9998" s="134" t="str">
        <f t="shared" si="476"/>
        <v/>
      </c>
      <c r="Q9998" s="91" t="str">
        <f t="shared" si="478"/>
        <v/>
      </c>
      <c r="S9998" s="91" t="str">
        <f t="shared" si="477"/>
        <v/>
      </c>
    </row>
    <row r="9999" spans="16:19" x14ac:dyDescent="0.2">
      <c r="P9999" s="134" t="str">
        <f t="shared" si="476"/>
        <v/>
      </c>
      <c r="Q9999" s="91" t="str">
        <f t="shared" si="478"/>
        <v/>
      </c>
      <c r="S9999" s="91" t="str">
        <f t="shared" si="477"/>
        <v/>
      </c>
    </row>
    <row r="10000" spans="16:19" x14ac:dyDescent="0.2">
      <c r="P10000" s="134" t="str">
        <f t="shared" si="476"/>
        <v/>
      </c>
      <c r="Q10000" s="91" t="str">
        <f t="shared" si="478"/>
        <v/>
      </c>
      <c r="S10000" s="91" t="str">
        <f t="shared" si="477"/>
        <v/>
      </c>
    </row>
    <row r="10001" spans="16:19" x14ac:dyDescent="0.2">
      <c r="P10001" s="134" t="str">
        <f t="shared" si="476"/>
        <v/>
      </c>
      <c r="Q10001" s="91" t="str">
        <f t="shared" si="478"/>
        <v/>
      </c>
      <c r="S10001" s="91" t="str">
        <f t="shared" si="477"/>
        <v/>
      </c>
    </row>
    <row r="10002" spans="16:19" x14ac:dyDescent="0.2">
      <c r="P10002" s="134" t="str">
        <f t="shared" si="476"/>
        <v/>
      </c>
      <c r="Q10002" s="91" t="str">
        <f t="shared" si="478"/>
        <v/>
      </c>
      <c r="S10002" s="91" t="str">
        <f t="shared" si="477"/>
        <v/>
      </c>
    </row>
    <row r="10003" spans="16:19" x14ac:dyDescent="0.2">
      <c r="P10003" s="134" t="str">
        <f t="shared" si="476"/>
        <v/>
      </c>
      <c r="Q10003" s="91" t="str">
        <f t="shared" si="478"/>
        <v/>
      </c>
      <c r="S10003" s="91" t="str">
        <f t="shared" si="477"/>
        <v/>
      </c>
    </row>
    <row r="10004" spans="16:19" x14ac:dyDescent="0.2">
      <c r="P10004" s="134" t="str">
        <f t="shared" si="476"/>
        <v/>
      </c>
      <c r="Q10004" s="91" t="str">
        <f t="shared" si="478"/>
        <v/>
      </c>
      <c r="S10004" s="91" t="str">
        <f t="shared" si="477"/>
        <v/>
      </c>
    </row>
    <row r="10005" spans="16:19" x14ac:dyDescent="0.2">
      <c r="P10005" s="134" t="str">
        <f t="shared" si="476"/>
        <v/>
      </c>
      <c r="Q10005" s="91" t="str">
        <f t="shared" si="478"/>
        <v/>
      </c>
      <c r="S10005" s="91" t="str">
        <f t="shared" si="477"/>
        <v/>
      </c>
    </row>
    <row r="10006" spans="16:19" x14ac:dyDescent="0.2">
      <c r="P10006" s="134" t="str">
        <f t="shared" si="476"/>
        <v/>
      </c>
      <c r="Q10006" s="91" t="str">
        <f t="shared" si="478"/>
        <v/>
      </c>
      <c r="S10006" s="91" t="str">
        <f t="shared" si="477"/>
        <v/>
      </c>
    </row>
    <row r="10007" spans="16:19" x14ac:dyDescent="0.2">
      <c r="P10007" s="134" t="str">
        <f t="shared" si="476"/>
        <v/>
      </c>
      <c r="Q10007" s="91" t="str">
        <f t="shared" si="478"/>
        <v/>
      </c>
      <c r="S10007" s="91" t="str">
        <f t="shared" si="477"/>
        <v/>
      </c>
    </row>
    <row r="10008" spans="16:19" x14ac:dyDescent="0.2">
      <c r="P10008" s="134" t="str">
        <f t="shared" si="476"/>
        <v/>
      </c>
      <c r="Q10008" s="91" t="str">
        <f t="shared" si="478"/>
        <v/>
      </c>
      <c r="S10008" s="91" t="str">
        <f t="shared" si="477"/>
        <v/>
      </c>
    </row>
    <row r="10009" spans="16:19" x14ac:dyDescent="0.2">
      <c r="P10009" s="134" t="str">
        <f t="shared" si="476"/>
        <v/>
      </c>
      <c r="Q10009" s="91" t="str">
        <f t="shared" si="478"/>
        <v/>
      </c>
      <c r="S10009" s="91" t="str">
        <f t="shared" si="477"/>
        <v/>
      </c>
    </row>
    <row r="10010" spans="16:19" x14ac:dyDescent="0.2">
      <c r="P10010" s="134" t="str">
        <f t="shared" si="476"/>
        <v/>
      </c>
      <c r="Q10010" s="91" t="str">
        <f t="shared" si="478"/>
        <v/>
      </c>
      <c r="S10010" s="91" t="str">
        <f t="shared" si="477"/>
        <v/>
      </c>
    </row>
    <row r="10011" spans="16:19" x14ac:dyDescent="0.2">
      <c r="P10011" s="134" t="str">
        <f t="shared" si="476"/>
        <v/>
      </c>
      <c r="Q10011" s="91" t="str">
        <f t="shared" si="478"/>
        <v/>
      </c>
      <c r="S10011" s="91" t="str">
        <f t="shared" si="477"/>
        <v/>
      </c>
    </row>
    <row r="10012" spans="16:19" x14ac:dyDescent="0.2">
      <c r="P10012" s="134" t="str">
        <f t="shared" si="476"/>
        <v/>
      </c>
      <c r="Q10012" s="91" t="str">
        <f t="shared" si="478"/>
        <v/>
      </c>
      <c r="S10012" s="91" t="str">
        <f t="shared" si="477"/>
        <v/>
      </c>
    </row>
    <row r="10013" spans="16:19" x14ac:dyDescent="0.2">
      <c r="P10013" s="134" t="str">
        <f t="shared" si="476"/>
        <v/>
      </c>
      <c r="Q10013" s="91" t="str">
        <f t="shared" si="478"/>
        <v/>
      </c>
      <c r="S10013" s="91" t="str">
        <f t="shared" si="477"/>
        <v/>
      </c>
    </row>
    <row r="10014" spans="16:19" x14ac:dyDescent="0.2">
      <c r="P10014" s="134" t="str">
        <f t="shared" si="476"/>
        <v/>
      </c>
      <c r="Q10014" s="91" t="str">
        <f t="shared" si="478"/>
        <v/>
      </c>
      <c r="S10014" s="91" t="str">
        <f t="shared" si="477"/>
        <v/>
      </c>
    </row>
    <row r="10015" spans="16:19" x14ac:dyDescent="0.2">
      <c r="P10015" s="134" t="str">
        <f t="shared" si="476"/>
        <v/>
      </c>
      <c r="Q10015" s="91" t="str">
        <f t="shared" si="478"/>
        <v/>
      </c>
      <c r="S10015" s="91" t="str">
        <f t="shared" si="477"/>
        <v/>
      </c>
    </row>
    <row r="10016" spans="16:19" x14ac:dyDescent="0.2">
      <c r="P10016" s="134" t="str">
        <f t="shared" si="476"/>
        <v/>
      </c>
      <c r="Q10016" s="91" t="str">
        <f t="shared" si="478"/>
        <v/>
      </c>
      <c r="S10016" s="91" t="str">
        <f t="shared" si="477"/>
        <v/>
      </c>
    </row>
    <row r="10017" spans="16:19" x14ac:dyDescent="0.2">
      <c r="P10017" s="134" t="str">
        <f t="shared" si="476"/>
        <v/>
      </c>
      <c r="Q10017" s="91" t="str">
        <f t="shared" si="478"/>
        <v/>
      </c>
      <c r="S10017" s="91" t="str">
        <f t="shared" si="477"/>
        <v/>
      </c>
    </row>
    <row r="10018" spans="16:19" x14ac:dyDescent="0.2">
      <c r="P10018" s="134" t="str">
        <f t="shared" si="476"/>
        <v/>
      </c>
      <c r="Q10018" s="91" t="str">
        <f t="shared" si="478"/>
        <v/>
      </c>
      <c r="S10018" s="91" t="str">
        <f t="shared" si="477"/>
        <v/>
      </c>
    </row>
    <row r="10019" spans="16:19" x14ac:dyDescent="0.2">
      <c r="P10019" s="134" t="str">
        <f t="shared" si="476"/>
        <v/>
      </c>
      <c r="Q10019" s="91" t="str">
        <f t="shared" si="478"/>
        <v/>
      </c>
      <c r="S10019" s="91" t="str">
        <f t="shared" si="477"/>
        <v/>
      </c>
    </row>
    <row r="10020" spans="16:19" x14ac:dyDescent="0.2">
      <c r="P10020" s="134" t="str">
        <f t="shared" si="476"/>
        <v/>
      </c>
      <c r="Q10020" s="91" t="str">
        <f t="shared" si="478"/>
        <v/>
      </c>
      <c r="S10020" s="91" t="str">
        <f t="shared" si="477"/>
        <v/>
      </c>
    </row>
    <row r="10021" spans="16:19" x14ac:dyDescent="0.2">
      <c r="P10021" s="134" t="str">
        <f t="shared" si="476"/>
        <v/>
      </c>
      <c r="Q10021" s="91" t="str">
        <f t="shared" si="478"/>
        <v/>
      </c>
      <c r="S10021" s="91" t="str">
        <f t="shared" si="477"/>
        <v/>
      </c>
    </row>
    <row r="10022" spans="16:19" x14ac:dyDescent="0.2">
      <c r="P10022" s="134" t="str">
        <f t="shared" si="476"/>
        <v/>
      </c>
      <c r="Q10022" s="91" t="str">
        <f t="shared" si="478"/>
        <v/>
      </c>
      <c r="S10022" s="91" t="str">
        <f t="shared" si="477"/>
        <v/>
      </c>
    </row>
    <row r="10023" spans="16:19" x14ac:dyDescent="0.2">
      <c r="P10023" s="134" t="str">
        <f t="shared" si="476"/>
        <v/>
      </c>
      <c r="Q10023" s="91" t="str">
        <f t="shared" si="478"/>
        <v/>
      </c>
      <c r="S10023" s="91" t="str">
        <f t="shared" si="477"/>
        <v/>
      </c>
    </row>
    <row r="10024" spans="16:19" x14ac:dyDescent="0.2">
      <c r="P10024" s="134" t="str">
        <f t="shared" si="476"/>
        <v/>
      </c>
      <c r="Q10024" s="91" t="str">
        <f t="shared" si="478"/>
        <v/>
      </c>
      <c r="S10024" s="91" t="str">
        <f t="shared" si="477"/>
        <v/>
      </c>
    </row>
    <row r="10025" spans="16:19" x14ac:dyDescent="0.2">
      <c r="P10025" s="134" t="str">
        <f t="shared" si="476"/>
        <v/>
      </c>
      <c r="Q10025" s="91" t="str">
        <f t="shared" si="478"/>
        <v/>
      </c>
      <c r="S10025" s="91" t="str">
        <f t="shared" si="477"/>
        <v/>
      </c>
    </row>
    <row r="10026" spans="16:19" x14ac:dyDescent="0.2">
      <c r="P10026" s="134" t="str">
        <f t="shared" si="476"/>
        <v/>
      </c>
      <c r="Q10026" s="91" t="str">
        <f t="shared" si="478"/>
        <v/>
      </c>
      <c r="S10026" s="91" t="str">
        <f t="shared" si="477"/>
        <v/>
      </c>
    </row>
    <row r="10027" spans="16:19" x14ac:dyDescent="0.2">
      <c r="P10027" s="134" t="str">
        <f t="shared" si="476"/>
        <v/>
      </c>
      <c r="Q10027" s="91" t="str">
        <f t="shared" si="478"/>
        <v/>
      </c>
      <c r="S10027" s="91" t="str">
        <f t="shared" si="477"/>
        <v/>
      </c>
    </row>
    <row r="10028" spans="16:19" x14ac:dyDescent="0.2">
      <c r="P10028" s="134" t="str">
        <f t="shared" si="476"/>
        <v/>
      </c>
      <c r="Q10028" s="91" t="str">
        <f t="shared" si="478"/>
        <v/>
      </c>
      <c r="S10028" s="91" t="str">
        <f t="shared" si="477"/>
        <v/>
      </c>
    </row>
    <row r="10029" spans="16:19" x14ac:dyDescent="0.2">
      <c r="P10029" s="134" t="str">
        <f t="shared" si="476"/>
        <v/>
      </c>
      <c r="Q10029" s="91" t="str">
        <f t="shared" si="478"/>
        <v/>
      </c>
      <c r="S10029" s="91" t="str">
        <f t="shared" si="477"/>
        <v/>
      </c>
    </row>
    <row r="10030" spans="16:19" x14ac:dyDescent="0.2">
      <c r="P10030" s="134" t="str">
        <f t="shared" si="476"/>
        <v/>
      </c>
      <c r="Q10030" s="91" t="str">
        <f t="shared" si="478"/>
        <v/>
      </c>
      <c r="S10030" s="91" t="str">
        <f t="shared" si="477"/>
        <v/>
      </c>
    </row>
    <row r="10031" spans="16:19" x14ac:dyDescent="0.2">
      <c r="P10031" s="134" t="str">
        <f t="shared" si="476"/>
        <v/>
      </c>
      <c r="Q10031" s="91" t="str">
        <f t="shared" si="478"/>
        <v/>
      </c>
      <c r="S10031" s="91" t="str">
        <f t="shared" si="477"/>
        <v/>
      </c>
    </row>
    <row r="10032" spans="16:19" x14ac:dyDescent="0.2">
      <c r="P10032" s="134" t="str">
        <f t="shared" si="476"/>
        <v/>
      </c>
      <c r="Q10032" s="91" t="str">
        <f t="shared" si="478"/>
        <v/>
      </c>
      <c r="S10032" s="91" t="str">
        <f t="shared" si="477"/>
        <v/>
      </c>
    </row>
    <row r="10033" spans="16:19" x14ac:dyDescent="0.2">
      <c r="P10033" s="134" t="str">
        <f t="shared" si="476"/>
        <v/>
      </c>
      <c r="Q10033" s="91" t="str">
        <f t="shared" si="478"/>
        <v/>
      </c>
      <c r="S10033" s="91" t="str">
        <f t="shared" si="477"/>
        <v/>
      </c>
    </row>
    <row r="10034" spans="16:19" x14ac:dyDescent="0.2">
      <c r="P10034" s="134" t="str">
        <f t="shared" si="476"/>
        <v/>
      </c>
      <c r="Q10034" s="91" t="str">
        <f t="shared" si="478"/>
        <v/>
      </c>
      <c r="S10034" s="91" t="str">
        <f t="shared" si="477"/>
        <v/>
      </c>
    </row>
    <row r="10035" spans="16:19" x14ac:dyDescent="0.2">
      <c r="P10035" s="134" t="str">
        <f t="shared" si="476"/>
        <v/>
      </c>
      <c r="Q10035" s="91" t="str">
        <f t="shared" si="478"/>
        <v/>
      </c>
      <c r="S10035" s="91" t="str">
        <f t="shared" si="477"/>
        <v/>
      </c>
    </row>
    <row r="10036" spans="16:19" x14ac:dyDescent="0.2">
      <c r="P10036" s="134" t="str">
        <f t="shared" si="476"/>
        <v/>
      </c>
      <c r="Q10036" s="91" t="str">
        <f t="shared" si="478"/>
        <v/>
      </c>
      <c r="S10036" s="91" t="str">
        <f t="shared" si="477"/>
        <v/>
      </c>
    </row>
    <row r="10037" spans="16:19" x14ac:dyDescent="0.2">
      <c r="P10037" s="134" t="str">
        <f t="shared" si="476"/>
        <v/>
      </c>
      <c r="Q10037" s="91" t="str">
        <f t="shared" si="478"/>
        <v/>
      </c>
      <c r="S10037" s="91" t="str">
        <f t="shared" si="477"/>
        <v/>
      </c>
    </row>
    <row r="10038" spans="16:19" x14ac:dyDescent="0.2">
      <c r="P10038" s="134" t="str">
        <f t="shared" si="476"/>
        <v/>
      </c>
      <c r="Q10038" s="91" t="str">
        <f t="shared" si="478"/>
        <v/>
      </c>
      <c r="S10038" s="91" t="str">
        <f t="shared" si="477"/>
        <v/>
      </c>
    </row>
    <row r="10039" spans="16:19" x14ac:dyDescent="0.2">
      <c r="P10039" s="134" t="str">
        <f t="shared" si="476"/>
        <v/>
      </c>
      <c r="Q10039" s="91" t="str">
        <f t="shared" si="478"/>
        <v/>
      </c>
      <c r="S10039" s="91" t="str">
        <f t="shared" si="477"/>
        <v/>
      </c>
    </row>
    <row r="10040" spans="16:19" x14ac:dyDescent="0.2">
      <c r="P10040" s="134" t="str">
        <f t="shared" si="476"/>
        <v/>
      </c>
      <c r="Q10040" s="91" t="str">
        <f t="shared" si="478"/>
        <v/>
      </c>
      <c r="S10040" s="91" t="str">
        <f t="shared" si="477"/>
        <v/>
      </c>
    </row>
    <row r="10041" spans="16:19" x14ac:dyDescent="0.2">
      <c r="P10041" s="134" t="str">
        <f t="shared" si="476"/>
        <v/>
      </c>
      <c r="Q10041" s="91" t="str">
        <f t="shared" si="478"/>
        <v/>
      </c>
      <c r="S10041" s="91" t="str">
        <f t="shared" si="477"/>
        <v/>
      </c>
    </row>
    <row r="10042" spans="16:19" x14ac:dyDescent="0.2">
      <c r="P10042" s="134" t="str">
        <f t="shared" si="476"/>
        <v/>
      </c>
      <c r="Q10042" s="91" t="str">
        <f t="shared" si="478"/>
        <v/>
      </c>
      <c r="S10042" s="91" t="str">
        <f t="shared" si="477"/>
        <v/>
      </c>
    </row>
    <row r="10043" spans="16:19" x14ac:dyDescent="0.2">
      <c r="P10043" s="134" t="str">
        <f t="shared" si="476"/>
        <v/>
      </c>
      <c r="Q10043" s="91" t="str">
        <f t="shared" si="478"/>
        <v/>
      </c>
      <c r="S10043" s="91" t="str">
        <f t="shared" si="477"/>
        <v/>
      </c>
    </row>
    <row r="10044" spans="16:19" x14ac:dyDescent="0.2">
      <c r="P10044" s="134" t="str">
        <f t="shared" si="476"/>
        <v/>
      </c>
      <c r="Q10044" s="91" t="str">
        <f t="shared" si="478"/>
        <v/>
      </c>
      <c r="S10044" s="91" t="str">
        <f t="shared" si="477"/>
        <v/>
      </c>
    </row>
    <row r="10045" spans="16:19" x14ac:dyDescent="0.2">
      <c r="P10045" s="134" t="str">
        <f t="shared" si="476"/>
        <v/>
      </c>
      <c r="Q10045" s="91" t="str">
        <f t="shared" si="478"/>
        <v/>
      </c>
      <c r="S10045" s="91" t="str">
        <f t="shared" si="477"/>
        <v/>
      </c>
    </row>
    <row r="10046" spans="16:19" x14ac:dyDescent="0.2">
      <c r="P10046" s="134" t="str">
        <f t="shared" si="476"/>
        <v/>
      </c>
      <c r="Q10046" s="91" t="str">
        <f t="shared" si="478"/>
        <v/>
      </c>
      <c r="S10046" s="91" t="str">
        <f t="shared" si="477"/>
        <v/>
      </c>
    </row>
    <row r="10047" spans="16:19" x14ac:dyDescent="0.2">
      <c r="P10047" s="134" t="str">
        <f t="shared" si="476"/>
        <v/>
      </c>
      <c r="Q10047" s="91" t="str">
        <f t="shared" si="478"/>
        <v/>
      </c>
      <c r="S10047" s="91" t="str">
        <f t="shared" si="477"/>
        <v/>
      </c>
    </row>
    <row r="10048" spans="16:19" x14ac:dyDescent="0.2">
      <c r="P10048" s="134" t="str">
        <f t="shared" si="476"/>
        <v/>
      </c>
      <c r="Q10048" s="91" t="str">
        <f t="shared" si="478"/>
        <v/>
      </c>
      <c r="S10048" s="91" t="str">
        <f t="shared" si="477"/>
        <v/>
      </c>
    </row>
    <row r="10049" spans="16:19" x14ac:dyDescent="0.2">
      <c r="P10049" s="134" t="str">
        <f t="shared" si="476"/>
        <v/>
      </c>
      <c r="Q10049" s="91" t="str">
        <f t="shared" si="478"/>
        <v/>
      </c>
      <c r="S10049" s="91" t="str">
        <f t="shared" si="477"/>
        <v/>
      </c>
    </row>
    <row r="10050" spans="16:19" x14ac:dyDescent="0.2">
      <c r="P10050" s="134" t="str">
        <f t="shared" si="476"/>
        <v/>
      </c>
      <c r="Q10050" s="91" t="str">
        <f t="shared" si="478"/>
        <v/>
      </c>
      <c r="S10050" s="91" t="str">
        <f t="shared" si="477"/>
        <v/>
      </c>
    </row>
    <row r="10051" spans="16:19" x14ac:dyDescent="0.2">
      <c r="P10051" s="134" t="str">
        <f t="shared" ref="P10051:P10114" si="479">IF(A10051="","",1)</f>
        <v/>
      </c>
      <c r="Q10051" s="91" t="str">
        <f t="shared" si="478"/>
        <v/>
      </c>
      <c r="S10051" s="91" t="str">
        <f t="shared" ref="S10051:S10114" si="480">IF(T10051="AGENT",2,"")&amp;IF(T10051="CLIENT",1,"")</f>
        <v/>
      </c>
    </row>
    <row r="10052" spans="16:19" x14ac:dyDescent="0.2">
      <c r="P10052" s="134" t="str">
        <f t="shared" si="479"/>
        <v/>
      </c>
      <c r="Q10052" s="91" t="str">
        <f t="shared" ref="Q10052:Q10115" si="481">IF(OR(L10052="TROP CHER ALL IN", L10052="TROP CHER FOB", L10052="TROP CHER FRET", L10052="REP HORS DELAIS", L10052="PDT NON ADAPTE", L10052="CDE ANNULEE", L10052="AUTRE"),1, "")</f>
        <v/>
      </c>
      <c r="S10052" s="91" t="str">
        <f t="shared" si="480"/>
        <v/>
      </c>
    </row>
    <row r="10053" spans="16:19" x14ac:dyDescent="0.2">
      <c r="P10053" s="134" t="str">
        <f t="shared" si="479"/>
        <v/>
      </c>
      <c r="Q10053" s="91" t="str">
        <f t="shared" si="481"/>
        <v/>
      </c>
      <c r="S10053" s="91" t="str">
        <f t="shared" si="480"/>
        <v/>
      </c>
    </row>
    <row r="10054" spans="16:19" x14ac:dyDescent="0.2">
      <c r="P10054" s="134" t="str">
        <f t="shared" si="479"/>
        <v/>
      </c>
      <c r="Q10054" s="91" t="str">
        <f t="shared" si="481"/>
        <v/>
      </c>
      <c r="S10054" s="91" t="str">
        <f t="shared" si="480"/>
        <v/>
      </c>
    </row>
    <row r="10055" spans="16:19" x14ac:dyDescent="0.2">
      <c r="P10055" s="134" t="str">
        <f t="shared" si="479"/>
        <v/>
      </c>
      <c r="Q10055" s="91" t="str">
        <f t="shared" si="481"/>
        <v/>
      </c>
      <c r="S10055" s="91" t="str">
        <f t="shared" si="480"/>
        <v/>
      </c>
    </row>
    <row r="10056" spans="16:19" x14ac:dyDescent="0.2">
      <c r="P10056" s="134" t="str">
        <f t="shared" si="479"/>
        <v/>
      </c>
      <c r="Q10056" s="91" t="str">
        <f t="shared" si="481"/>
        <v/>
      </c>
      <c r="S10056" s="91" t="str">
        <f t="shared" si="480"/>
        <v/>
      </c>
    </row>
    <row r="10057" spans="16:19" x14ac:dyDescent="0.2">
      <c r="P10057" s="134" t="str">
        <f t="shared" si="479"/>
        <v/>
      </c>
      <c r="Q10057" s="91" t="str">
        <f t="shared" si="481"/>
        <v/>
      </c>
      <c r="S10057" s="91" t="str">
        <f t="shared" si="480"/>
        <v/>
      </c>
    </row>
    <row r="10058" spans="16:19" x14ac:dyDescent="0.2">
      <c r="P10058" s="134" t="str">
        <f t="shared" si="479"/>
        <v/>
      </c>
      <c r="Q10058" s="91" t="str">
        <f t="shared" si="481"/>
        <v/>
      </c>
      <c r="S10058" s="91" t="str">
        <f t="shared" si="480"/>
        <v/>
      </c>
    </row>
    <row r="10059" spans="16:19" x14ac:dyDescent="0.2">
      <c r="P10059" s="134" t="str">
        <f t="shared" si="479"/>
        <v/>
      </c>
      <c r="Q10059" s="91" t="str">
        <f t="shared" si="481"/>
        <v/>
      </c>
      <c r="S10059" s="91" t="str">
        <f t="shared" si="480"/>
        <v/>
      </c>
    </row>
    <row r="10060" spans="16:19" x14ac:dyDescent="0.2">
      <c r="P10060" s="134" t="str">
        <f t="shared" si="479"/>
        <v/>
      </c>
      <c r="Q10060" s="91" t="str">
        <f t="shared" si="481"/>
        <v/>
      </c>
      <c r="S10060" s="91" t="str">
        <f t="shared" si="480"/>
        <v/>
      </c>
    </row>
    <row r="10061" spans="16:19" x14ac:dyDescent="0.2">
      <c r="P10061" s="134" t="str">
        <f t="shared" si="479"/>
        <v/>
      </c>
      <c r="Q10061" s="91" t="str">
        <f t="shared" si="481"/>
        <v/>
      </c>
      <c r="S10061" s="91" t="str">
        <f t="shared" si="480"/>
        <v/>
      </c>
    </row>
    <row r="10062" spans="16:19" x14ac:dyDescent="0.2">
      <c r="P10062" s="134" t="str">
        <f t="shared" si="479"/>
        <v/>
      </c>
      <c r="Q10062" s="91" t="str">
        <f t="shared" si="481"/>
        <v/>
      </c>
      <c r="S10062" s="91" t="str">
        <f t="shared" si="480"/>
        <v/>
      </c>
    </row>
    <row r="10063" spans="16:19" x14ac:dyDescent="0.2">
      <c r="P10063" s="134" t="str">
        <f t="shared" si="479"/>
        <v/>
      </c>
      <c r="Q10063" s="91" t="str">
        <f t="shared" si="481"/>
        <v/>
      </c>
      <c r="S10063" s="91" t="str">
        <f t="shared" si="480"/>
        <v/>
      </c>
    </row>
    <row r="10064" spans="16:19" x14ac:dyDescent="0.2">
      <c r="P10064" s="134" t="str">
        <f t="shared" si="479"/>
        <v/>
      </c>
      <c r="Q10064" s="91" t="str">
        <f t="shared" si="481"/>
        <v/>
      </c>
      <c r="S10064" s="91" t="str">
        <f t="shared" si="480"/>
        <v/>
      </c>
    </row>
    <row r="10065" spans="16:19" x14ac:dyDescent="0.2">
      <c r="P10065" s="134" t="str">
        <f t="shared" si="479"/>
        <v/>
      </c>
      <c r="Q10065" s="91" t="str">
        <f t="shared" si="481"/>
        <v/>
      </c>
      <c r="S10065" s="91" t="str">
        <f t="shared" si="480"/>
        <v/>
      </c>
    </row>
    <row r="10066" spans="16:19" x14ac:dyDescent="0.2">
      <c r="P10066" s="134" t="str">
        <f t="shared" si="479"/>
        <v/>
      </c>
      <c r="Q10066" s="91" t="str">
        <f t="shared" si="481"/>
        <v/>
      </c>
      <c r="S10066" s="91" t="str">
        <f t="shared" si="480"/>
        <v/>
      </c>
    </row>
    <row r="10067" spans="16:19" x14ac:dyDescent="0.2">
      <c r="P10067" s="134" t="str">
        <f t="shared" si="479"/>
        <v/>
      </c>
      <c r="Q10067" s="91" t="str">
        <f t="shared" si="481"/>
        <v/>
      </c>
      <c r="S10067" s="91" t="str">
        <f t="shared" si="480"/>
        <v/>
      </c>
    </row>
    <row r="10068" spans="16:19" x14ac:dyDescent="0.2">
      <c r="P10068" s="134" t="str">
        <f t="shared" si="479"/>
        <v/>
      </c>
      <c r="Q10068" s="91" t="str">
        <f t="shared" si="481"/>
        <v/>
      </c>
      <c r="S10068" s="91" t="str">
        <f t="shared" si="480"/>
        <v/>
      </c>
    </row>
    <row r="10069" spans="16:19" x14ac:dyDescent="0.2">
      <c r="P10069" s="134" t="str">
        <f t="shared" si="479"/>
        <v/>
      </c>
      <c r="Q10069" s="91" t="str">
        <f t="shared" si="481"/>
        <v/>
      </c>
      <c r="S10069" s="91" t="str">
        <f t="shared" si="480"/>
        <v/>
      </c>
    </row>
    <row r="10070" spans="16:19" x14ac:dyDescent="0.2">
      <c r="P10070" s="134" t="str">
        <f t="shared" si="479"/>
        <v/>
      </c>
      <c r="Q10070" s="91" t="str">
        <f t="shared" si="481"/>
        <v/>
      </c>
      <c r="S10070" s="91" t="str">
        <f t="shared" si="480"/>
        <v/>
      </c>
    </row>
    <row r="10071" spans="16:19" x14ac:dyDescent="0.2">
      <c r="P10071" s="134" t="str">
        <f t="shared" si="479"/>
        <v/>
      </c>
      <c r="Q10071" s="91" t="str">
        <f t="shared" si="481"/>
        <v/>
      </c>
      <c r="S10071" s="91" t="str">
        <f t="shared" si="480"/>
        <v/>
      </c>
    </row>
    <row r="10072" spans="16:19" x14ac:dyDescent="0.2">
      <c r="P10072" s="134" t="str">
        <f t="shared" si="479"/>
        <v/>
      </c>
      <c r="Q10072" s="91" t="str">
        <f t="shared" si="481"/>
        <v/>
      </c>
      <c r="S10072" s="91" t="str">
        <f t="shared" si="480"/>
        <v/>
      </c>
    </row>
    <row r="10073" spans="16:19" x14ac:dyDescent="0.2">
      <c r="P10073" s="134" t="str">
        <f t="shared" si="479"/>
        <v/>
      </c>
      <c r="Q10073" s="91" t="str">
        <f t="shared" si="481"/>
        <v/>
      </c>
      <c r="S10073" s="91" t="str">
        <f t="shared" si="480"/>
        <v/>
      </c>
    </row>
    <row r="10074" spans="16:19" x14ac:dyDescent="0.2">
      <c r="P10074" s="134" t="str">
        <f t="shared" si="479"/>
        <v/>
      </c>
      <c r="Q10074" s="91" t="str">
        <f t="shared" si="481"/>
        <v/>
      </c>
      <c r="S10074" s="91" t="str">
        <f t="shared" si="480"/>
        <v/>
      </c>
    </row>
    <row r="10075" spans="16:19" x14ac:dyDescent="0.2">
      <c r="P10075" s="134" t="str">
        <f t="shared" si="479"/>
        <v/>
      </c>
      <c r="Q10075" s="91" t="str">
        <f t="shared" si="481"/>
        <v/>
      </c>
      <c r="S10075" s="91" t="str">
        <f t="shared" si="480"/>
        <v/>
      </c>
    </row>
    <row r="10076" spans="16:19" x14ac:dyDescent="0.2">
      <c r="P10076" s="134" t="str">
        <f t="shared" si="479"/>
        <v/>
      </c>
      <c r="Q10076" s="91" t="str">
        <f t="shared" si="481"/>
        <v/>
      </c>
      <c r="S10076" s="91" t="str">
        <f t="shared" si="480"/>
        <v/>
      </c>
    </row>
    <row r="10077" spans="16:19" x14ac:dyDescent="0.2">
      <c r="P10077" s="134" t="str">
        <f t="shared" si="479"/>
        <v/>
      </c>
      <c r="Q10077" s="91" t="str">
        <f t="shared" si="481"/>
        <v/>
      </c>
      <c r="S10077" s="91" t="str">
        <f t="shared" si="480"/>
        <v/>
      </c>
    </row>
    <row r="10078" spans="16:19" x14ac:dyDescent="0.2">
      <c r="P10078" s="134" t="str">
        <f t="shared" si="479"/>
        <v/>
      </c>
      <c r="Q10078" s="91" t="str">
        <f t="shared" si="481"/>
        <v/>
      </c>
      <c r="S10078" s="91" t="str">
        <f t="shared" si="480"/>
        <v/>
      </c>
    </row>
    <row r="10079" spans="16:19" x14ac:dyDescent="0.2">
      <c r="P10079" s="134" t="str">
        <f t="shared" si="479"/>
        <v/>
      </c>
      <c r="Q10079" s="91" t="str">
        <f t="shared" si="481"/>
        <v/>
      </c>
      <c r="S10079" s="91" t="str">
        <f t="shared" si="480"/>
        <v/>
      </c>
    </row>
    <row r="10080" spans="16:19" x14ac:dyDescent="0.2">
      <c r="P10080" s="134" t="str">
        <f t="shared" si="479"/>
        <v/>
      </c>
      <c r="Q10080" s="91" t="str">
        <f t="shared" si="481"/>
        <v/>
      </c>
      <c r="S10080" s="91" t="str">
        <f t="shared" si="480"/>
        <v/>
      </c>
    </row>
    <row r="10081" spans="16:19" x14ac:dyDescent="0.2">
      <c r="P10081" s="134" t="str">
        <f t="shared" si="479"/>
        <v/>
      </c>
      <c r="Q10081" s="91" t="str">
        <f t="shared" si="481"/>
        <v/>
      </c>
      <c r="S10081" s="91" t="str">
        <f t="shared" si="480"/>
        <v/>
      </c>
    </row>
    <row r="10082" spans="16:19" x14ac:dyDescent="0.2">
      <c r="P10082" s="134" t="str">
        <f t="shared" si="479"/>
        <v/>
      </c>
      <c r="Q10082" s="91" t="str">
        <f t="shared" si="481"/>
        <v/>
      </c>
      <c r="S10082" s="91" t="str">
        <f t="shared" si="480"/>
        <v/>
      </c>
    </row>
    <row r="10083" spans="16:19" x14ac:dyDescent="0.2">
      <c r="P10083" s="134" t="str">
        <f t="shared" si="479"/>
        <v/>
      </c>
      <c r="Q10083" s="91" t="str">
        <f t="shared" si="481"/>
        <v/>
      </c>
      <c r="S10083" s="91" t="str">
        <f t="shared" si="480"/>
        <v/>
      </c>
    </row>
    <row r="10084" spans="16:19" x14ac:dyDescent="0.2">
      <c r="P10084" s="134" t="str">
        <f t="shared" si="479"/>
        <v/>
      </c>
      <c r="Q10084" s="91" t="str">
        <f t="shared" si="481"/>
        <v/>
      </c>
      <c r="S10084" s="91" t="str">
        <f t="shared" si="480"/>
        <v/>
      </c>
    </row>
    <row r="10085" spans="16:19" x14ac:dyDescent="0.2">
      <c r="P10085" s="134" t="str">
        <f t="shared" si="479"/>
        <v/>
      </c>
      <c r="Q10085" s="91" t="str">
        <f t="shared" si="481"/>
        <v/>
      </c>
      <c r="S10085" s="91" t="str">
        <f t="shared" si="480"/>
        <v/>
      </c>
    </row>
    <row r="10086" spans="16:19" x14ac:dyDescent="0.2">
      <c r="P10086" s="134" t="str">
        <f t="shared" si="479"/>
        <v/>
      </c>
      <c r="Q10086" s="91" t="str">
        <f t="shared" si="481"/>
        <v/>
      </c>
      <c r="S10086" s="91" t="str">
        <f t="shared" si="480"/>
        <v/>
      </c>
    </row>
    <row r="10087" spans="16:19" x14ac:dyDescent="0.2">
      <c r="P10087" s="134" t="str">
        <f t="shared" si="479"/>
        <v/>
      </c>
      <c r="Q10087" s="91" t="str">
        <f t="shared" si="481"/>
        <v/>
      </c>
      <c r="S10087" s="91" t="str">
        <f t="shared" si="480"/>
        <v/>
      </c>
    </row>
    <row r="10088" spans="16:19" x14ac:dyDescent="0.2">
      <c r="P10088" s="134" t="str">
        <f t="shared" si="479"/>
        <v/>
      </c>
      <c r="Q10088" s="91" t="str">
        <f t="shared" si="481"/>
        <v/>
      </c>
      <c r="S10088" s="91" t="str">
        <f t="shared" si="480"/>
        <v/>
      </c>
    </row>
    <row r="10089" spans="16:19" x14ac:dyDescent="0.2">
      <c r="P10089" s="134" t="str">
        <f t="shared" si="479"/>
        <v/>
      </c>
      <c r="Q10089" s="91" t="str">
        <f t="shared" si="481"/>
        <v/>
      </c>
      <c r="S10089" s="91" t="str">
        <f t="shared" si="480"/>
        <v/>
      </c>
    </row>
    <row r="10090" spans="16:19" x14ac:dyDescent="0.2">
      <c r="P10090" s="134" t="str">
        <f t="shared" si="479"/>
        <v/>
      </c>
      <c r="Q10090" s="91" t="str">
        <f t="shared" si="481"/>
        <v/>
      </c>
      <c r="S10090" s="91" t="str">
        <f t="shared" si="480"/>
        <v/>
      </c>
    </row>
    <row r="10091" spans="16:19" x14ac:dyDescent="0.2">
      <c r="P10091" s="134" t="str">
        <f t="shared" si="479"/>
        <v/>
      </c>
      <c r="Q10091" s="91" t="str">
        <f t="shared" si="481"/>
        <v/>
      </c>
      <c r="S10091" s="91" t="str">
        <f t="shared" si="480"/>
        <v/>
      </c>
    </row>
    <row r="10092" spans="16:19" x14ac:dyDescent="0.2">
      <c r="P10092" s="134" t="str">
        <f t="shared" si="479"/>
        <v/>
      </c>
      <c r="Q10092" s="91" t="str">
        <f t="shared" si="481"/>
        <v/>
      </c>
      <c r="S10092" s="91" t="str">
        <f t="shared" si="480"/>
        <v/>
      </c>
    </row>
    <row r="10093" spans="16:19" x14ac:dyDescent="0.2">
      <c r="P10093" s="134" t="str">
        <f t="shared" si="479"/>
        <v/>
      </c>
      <c r="Q10093" s="91" t="str">
        <f t="shared" si="481"/>
        <v/>
      </c>
      <c r="S10093" s="91" t="str">
        <f t="shared" si="480"/>
        <v/>
      </c>
    </row>
    <row r="10094" spans="16:19" x14ac:dyDescent="0.2">
      <c r="P10094" s="134" t="str">
        <f t="shared" si="479"/>
        <v/>
      </c>
      <c r="Q10094" s="91" t="str">
        <f t="shared" si="481"/>
        <v/>
      </c>
      <c r="S10094" s="91" t="str">
        <f t="shared" si="480"/>
        <v/>
      </c>
    </row>
    <row r="10095" spans="16:19" x14ac:dyDescent="0.2">
      <c r="P10095" s="134" t="str">
        <f t="shared" si="479"/>
        <v/>
      </c>
      <c r="Q10095" s="91" t="str">
        <f t="shared" si="481"/>
        <v/>
      </c>
      <c r="S10095" s="91" t="str">
        <f t="shared" si="480"/>
        <v/>
      </c>
    </row>
    <row r="10096" spans="16:19" x14ac:dyDescent="0.2">
      <c r="P10096" s="134" t="str">
        <f t="shared" si="479"/>
        <v/>
      </c>
      <c r="Q10096" s="91" t="str">
        <f t="shared" si="481"/>
        <v/>
      </c>
      <c r="S10096" s="91" t="str">
        <f t="shared" si="480"/>
        <v/>
      </c>
    </row>
    <row r="10097" spans="16:19" x14ac:dyDescent="0.2">
      <c r="P10097" s="134" t="str">
        <f t="shared" si="479"/>
        <v/>
      </c>
      <c r="Q10097" s="91" t="str">
        <f t="shared" si="481"/>
        <v/>
      </c>
      <c r="S10097" s="91" t="str">
        <f t="shared" si="480"/>
        <v/>
      </c>
    </row>
    <row r="10098" spans="16:19" x14ac:dyDescent="0.2">
      <c r="P10098" s="134" t="str">
        <f t="shared" si="479"/>
        <v/>
      </c>
      <c r="Q10098" s="91" t="str">
        <f t="shared" si="481"/>
        <v/>
      </c>
      <c r="S10098" s="91" t="str">
        <f t="shared" si="480"/>
        <v/>
      </c>
    </row>
    <row r="10099" spans="16:19" x14ac:dyDescent="0.2">
      <c r="P10099" s="134" t="str">
        <f t="shared" si="479"/>
        <v/>
      </c>
      <c r="Q10099" s="91" t="str">
        <f t="shared" si="481"/>
        <v/>
      </c>
      <c r="S10099" s="91" t="str">
        <f t="shared" si="480"/>
        <v/>
      </c>
    </row>
    <row r="10100" spans="16:19" x14ac:dyDescent="0.2">
      <c r="P10100" s="134" t="str">
        <f t="shared" si="479"/>
        <v/>
      </c>
      <c r="Q10100" s="91" t="str">
        <f t="shared" si="481"/>
        <v/>
      </c>
      <c r="S10100" s="91" t="str">
        <f t="shared" si="480"/>
        <v/>
      </c>
    </row>
    <row r="10101" spans="16:19" x14ac:dyDescent="0.2">
      <c r="P10101" s="134" t="str">
        <f t="shared" si="479"/>
        <v/>
      </c>
      <c r="Q10101" s="91" t="str">
        <f t="shared" si="481"/>
        <v/>
      </c>
      <c r="S10101" s="91" t="str">
        <f t="shared" si="480"/>
        <v/>
      </c>
    </row>
    <row r="10102" spans="16:19" x14ac:dyDescent="0.2">
      <c r="P10102" s="134" t="str">
        <f t="shared" si="479"/>
        <v/>
      </c>
      <c r="Q10102" s="91" t="str">
        <f t="shared" si="481"/>
        <v/>
      </c>
      <c r="S10102" s="91" t="str">
        <f t="shared" si="480"/>
        <v/>
      </c>
    </row>
    <row r="10103" spans="16:19" x14ac:dyDescent="0.2">
      <c r="P10103" s="134" t="str">
        <f t="shared" si="479"/>
        <v/>
      </c>
      <c r="Q10103" s="91" t="str">
        <f t="shared" si="481"/>
        <v/>
      </c>
      <c r="S10103" s="91" t="str">
        <f t="shared" si="480"/>
        <v/>
      </c>
    </row>
    <row r="10104" spans="16:19" x14ac:dyDescent="0.2">
      <c r="P10104" s="134" t="str">
        <f t="shared" si="479"/>
        <v/>
      </c>
      <c r="Q10104" s="91" t="str">
        <f t="shared" si="481"/>
        <v/>
      </c>
      <c r="S10104" s="91" t="str">
        <f t="shared" si="480"/>
        <v/>
      </c>
    </row>
    <row r="10105" spans="16:19" x14ac:dyDescent="0.2">
      <c r="P10105" s="134" t="str">
        <f t="shared" si="479"/>
        <v/>
      </c>
      <c r="Q10105" s="91" t="str">
        <f t="shared" si="481"/>
        <v/>
      </c>
      <c r="S10105" s="91" t="str">
        <f t="shared" si="480"/>
        <v/>
      </c>
    </row>
    <row r="10106" spans="16:19" x14ac:dyDescent="0.2">
      <c r="P10106" s="134" t="str">
        <f t="shared" si="479"/>
        <v/>
      </c>
      <c r="Q10106" s="91" t="str">
        <f t="shared" si="481"/>
        <v/>
      </c>
      <c r="S10106" s="91" t="str">
        <f t="shared" si="480"/>
        <v/>
      </c>
    </row>
    <row r="10107" spans="16:19" x14ac:dyDescent="0.2">
      <c r="P10107" s="134" t="str">
        <f t="shared" si="479"/>
        <v/>
      </c>
      <c r="Q10107" s="91" t="str">
        <f t="shared" si="481"/>
        <v/>
      </c>
      <c r="S10107" s="91" t="str">
        <f t="shared" si="480"/>
        <v/>
      </c>
    </row>
    <row r="10108" spans="16:19" x14ac:dyDescent="0.2">
      <c r="P10108" s="134" t="str">
        <f t="shared" si="479"/>
        <v/>
      </c>
      <c r="Q10108" s="91" t="str">
        <f t="shared" si="481"/>
        <v/>
      </c>
      <c r="S10108" s="91" t="str">
        <f t="shared" si="480"/>
        <v/>
      </c>
    </row>
    <row r="10109" spans="16:19" x14ac:dyDescent="0.2">
      <c r="P10109" s="134" t="str">
        <f t="shared" si="479"/>
        <v/>
      </c>
      <c r="Q10109" s="91" t="str">
        <f t="shared" si="481"/>
        <v/>
      </c>
      <c r="S10109" s="91" t="str">
        <f t="shared" si="480"/>
        <v/>
      </c>
    </row>
    <row r="10110" spans="16:19" x14ac:dyDescent="0.2">
      <c r="P10110" s="134" t="str">
        <f t="shared" si="479"/>
        <v/>
      </c>
      <c r="Q10110" s="91" t="str">
        <f t="shared" si="481"/>
        <v/>
      </c>
      <c r="S10110" s="91" t="str">
        <f t="shared" si="480"/>
        <v/>
      </c>
    </row>
    <row r="10111" spans="16:19" x14ac:dyDescent="0.2">
      <c r="P10111" s="134" t="str">
        <f t="shared" si="479"/>
        <v/>
      </c>
      <c r="Q10111" s="91" t="str">
        <f t="shared" si="481"/>
        <v/>
      </c>
      <c r="S10111" s="91" t="str">
        <f t="shared" si="480"/>
        <v/>
      </c>
    </row>
    <row r="10112" spans="16:19" x14ac:dyDescent="0.2">
      <c r="P10112" s="134" t="str">
        <f t="shared" si="479"/>
        <v/>
      </c>
      <c r="Q10112" s="91" t="str">
        <f t="shared" si="481"/>
        <v/>
      </c>
      <c r="S10112" s="91" t="str">
        <f t="shared" si="480"/>
        <v/>
      </c>
    </row>
    <row r="10113" spans="16:19" x14ac:dyDescent="0.2">
      <c r="P10113" s="134" t="str">
        <f t="shared" si="479"/>
        <v/>
      </c>
      <c r="Q10113" s="91" t="str">
        <f t="shared" si="481"/>
        <v/>
      </c>
      <c r="S10113" s="91" t="str">
        <f t="shared" si="480"/>
        <v/>
      </c>
    </row>
    <row r="10114" spans="16:19" x14ac:dyDescent="0.2">
      <c r="P10114" s="134" t="str">
        <f t="shared" si="479"/>
        <v/>
      </c>
      <c r="Q10114" s="91" t="str">
        <f t="shared" si="481"/>
        <v/>
      </c>
      <c r="S10114" s="91" t="str">
        <f t="shared" si="480"/>
        <v/>
      </c>
    </row>
    <row r="10115" spans="16:19" x14ac:dyDescent="0.2">
      <c r="P10115" s="134" t="str">
        <f t="shared" ref="P10115:P10178" si="482">IF(A10115="","",1)</f>
        <v/>
      </c>
      <c r="Q10115" s="91" t="str">
        <f t="shared" si="481"/>
        <v/>
      </c>
      <c r="S10115" s="91" t="str">
        <f t="shared" ref="S10115:S10178" si="483">IF(T10115="AGENT",2,"")&amp;IF(T10115="CLIENT",1,"")</f>
        <v/>
      </c>
    </row>
    <row r="10116" spans="16:19" x14ac:dyDescent="0.2">
      <c r="P10116" s="134" t="str">
        <f t="shared" si="482"/>
        <v/>
      </c>
      <c r="Q10116" s="91" t="str">
        <f t="shared" ref="Q10116:Q10179" si="484">IF(OR(L10116="TROP CHER ALL IN", L10116="TROP CHER FOB", L10116="TROP CHER FRET", L10116="REP HORS DELAIS", L10116="PDT NON ADAPTE", L10116="CDE ANNULEE", L10116="AUTRE"),1, "")</f>
        <v/>
      </c>
      <c r="S10116" s="91" t="str">
        <f t="shared" si="483"/>
        <v/>
      </c>
    </row>
    <row r="10117" spans="16:19" x14ac:dyDescent="0.2">
      <c r="P10117" s="134" t="str">
        <f t="shared" si="482"/>
        <v/>
      </c>
      <c r="Q10117" s="91" t="str">
        <f t="shared" si="484"/>
        <v/>
      </c>
      <c r="S10117" s="91" t="str">
        <f t="shared" si="483"/>
        <v/>
      </c>
    </row>
    <row r="10118" spans="16:19" x14ac:dyDescent="0.2">
      <c r="P10118" s="134" t="str">
        <f t="shared" si="482"/>
        <v/>
      </c>
      <c r="Q10118" s="91" t="str">
        <f t="shared" si="484"/>
        <v/>
      </c>
      <c r="S10118" s="91" t="str">
        <f t="shared" si="483"/>
        <v/>
      </c>
    </row>
    <row r="10119" spans="16:19" x14ac:dyDescent="0.2">
      <c r="P10119" s="134" t="str">
        <f t="shared" si="482"/>
        <v/>
      </c>
      <c r="Q10119" s="91" t="str">
        <f t="shared" si="484"/>
        <v/>
      </c>
      <c r="S10119" s="91" t="str">
        <f t="shared" si="483"/>
        <v/>
      </c>
    </row>
    <row r="10120" spans="16:19" x14ac:dyDescent="0.2">
      <c r="P10120" s="134" t="str">
        <f t="shared" si="482"/>
        <v/>
      </c>
      <c r="Q10120" s="91" t="str">
        <f t="shared" si="484"/>
        <v/>
      </c>
      <c r="S10120" s="91" t="str">
        <f t="shared" si="483"/>
        <v/>
      </c>
    </row>
    <row r="10121" spans="16:19" x14ac:dyDescent="0.2">
      <c r="P10121" s="134" t="str">
        <f t="shared" si="482"/>
        <v/>
      </c>
      <c r="Q10121" s="91" t="str">
        <f t="shared" si="484"/>
        <v/>
      </c>
      <c r="S10121" s="91" t="str">
        <f t="shared" si="483"/>
        <v/>
      </c>
    </row>
    <row r="10122" spans="16:19" x14ac:dyDescent="0.2">
      <c r="P10122" s="134" t="str">
        <f t="shared" si="482"/>
        <v/>
      </c>
      <c r="Q10122" s="91" t="str">
        <f t="shared" si="484"/>
        <v/>
      </c>
      <c r="S10122" s="91" t="str">
        <f t="shared" si="483"/>
        <v/>
      </c>
    </row>
    <row r="10123" spans="16:19" x14ac:dyDescent="0.2">
      <c r="P10123" s="134" t="str">
        <f t="shared" si="482"/>
        <v/>
      </c>
      <c r="Q10123" s="91" t="str">
        <f t="shared" si="484"/>
        <v/>
      </c>
      <c r="S10123" s="91" t="str">
        <f t="shared" si="483"/>
        <v/>
      </c>
    </row>
    <row r="10124" spans="16:19" x14ac:dyDescent="0.2">
      <c r="P10124" s="134" t="str">
        <f t="shared" si="482"/>
        <v/>
      </c>
      <c r="Q10124" s="91" t="str">
        <f t="shared" si="484"/>
        <v/>
      </c>
      <c r="S10124" s="91" t="str">
        <f t="shared" si="483"/>
        <v/>
      </c>
    </row>
    <row r="10125" spans="16:19" x14ac:dyDescent="0.2">
      <c r="P10125" s="134" t="str">
        <f t="shared" si="482"/>
        <v/>
      </c>
      <c r="Q10125" s="91" t="str">
        <f t="shared" si="484"/>
        <v/>
      </c>
      <c r="S10125" s="91" t="str">
        <f t="shared" si="483"/>
        <v/>
      </c>
    </row>
    <row r="10126" spans="16:19" x14ac:dyDescent="0.2">
      <c r="P10126" s="134" t="str">
        <f t="shared" si="482"/>
        <v/>
      </c>
      <c r="Q10126" s="91" t="str">
        <f t="shared" si="484"/>
        <v/>
      </c>
      <c r="S10126" s="91" t="str">
        <f t="shared" si="483"/>
        <v/>
      </c>
    </row>
    <row r="10127" spans="16:19" x14ac:dyDescent="0.2">
      <c r="P10127" s="134" t="str">
        <f t="shared" si="482"/>
        <v/>
      </c>
      <c r="Q10127" s="91" t="str">
        <f t="shared" si="484"/>
        <v/>
      </c>
      <c r="S10127" s="91" t="str">
        <f t="shared" si="483"/>
        <v/>
      </c>
    </row>
    <row r="10128" spans="16:19" x14ac:dyDescent="0.2">
      <c r="P10128" s="134" t="str">
        <f t="shared" si="482"/>
        <v/>
      </c>
      <c r="Q10128" s="91" t="str">
        <f t="shared" si="484"/>
        <v/>
      </c>
      <c r="S10128" s="91" t="str">
        <f t="shared" si="483"/>
        <v/>
      </c>
    </row>
    <row r="10129" spans="16:19" x14ac:dyDescent="0.2">
      <c r="P10129" s="134" t="str">
        <f t="shared" si="482"/>
        <v/>
      </c>
      <c r="Q10129" s="91" t="str">
        <f t="shared" si="484"/>
        <v/>
      </c>
      <c r="S10129" s="91" t="str">
        <f t="shared" si="483"/>
        <v/>
      </c>
    </row>
    <row r="10130" spans="16:19" x14ac:dyDescent="0.2">
      <c r="P10130" s="134" t="str">
        <f t="shared" si="482"/>
        <v/>
      </c>
      <c r="Q10130" s="91" t="str">
        <f t="shared" si="484"/>
        <v/>
      </c>
      <c r="S10130" s="91" t="str">
        <f t="shared" si="483"/>
        <v/>
      </c>
    </row>
    <row r="10131" spans="16:19" x14ac:dyDescent="0.2">
      <c r="P10131" s="134" t="str">
        <f t="shared" si="482"/>
        <v/>
      </c>
      <c r="Q10131" s="91" t="str">
        <f t="shared" si="484"/>
        <v/>
      </c>
      <c r="S10131" s="91" t="str">
        <f t="shared" si="483"/>
        <v/>
      </c>
    </row>
    <row r="10132" spans="16:19" x14ac:dyDescent="0.2">
      <c r="P10132" s="134" t="str">
        <f t="shared" si="482"/>
        <v/>
      </c>
      <c r="Q10132" s="91" t="str">
        <f t="shared" si="484"/>
        <v/>
      </c>
      <c r="S10132" s="91" t="str">
        <f t="shared" si="483"/>
        <v/>
      </c>
    </row>
    <row r="10133" spans="16:19" x14ac:dyDescent="0.2">
      <c r="P10133" s="134" t="str">
        <f t="shared" si="482"/>
        <v/>
      </c>
      <c r="Q10133" s="91" t="str">
        <f t="shared" si="484"/>
        <v/>
      </c>
      <c r="S10133" s="91" t="str">
        <f t="shared" si="483"/>
        <v/>
      </c>
    </row>
    <row r="10134" spans="16:19" x14ac:dyDescent="0.2">
      <c r="P10134" s="134" t="str">
        <f t="shared" si="482"/>
        <v/>
      </c>
      <c r="Q10134" s="91" t="str">
        <f t="shared" si="484"/>
        <v/>
      </c>
      <c r="S10134" s="91" t="str">
        <f t="shared" si="483"/>
        <v/>
      </c>
    </row>
    <row r="10135" spans="16:19" x14ac:dyDescent="0.2">
      <c r="P10135" s="134" t="str">
        <f t="shared" si="482"/>
        <v/>
      </c>
      <c r="Q10135" s="91" t="str">
        <f t="shared" si="484"/>
        <v/>
      </c>
      <c r="S10135" s="91" t="str">
        <f t="shared" si="483"/>
        <v/>
      </c>
    </row>
    <row r="10136" spans="16:19" x14ac:dyDescent="0.2">
      <c r="P10136" s="134" t="str">
        <f t="shared" si="482"/>
        <v/>
      </c>
      <c r="Q10136" s="91" t="str">
        <f t="shared" si="484"/>
        <v/>
      </c>
      <c r="S10136" s="91" t="str">
        <f t="shared" si="483"/>
        <v/>
      </c>
    </row>
    <row r="10137" spans="16:19" x14ac:dyDescent="0.2">
      <c r="P10137" s="134" t="str">
        <f t="shared" si="482"/>
        <v/>
      </c>
      <c r="Q10137" s="91" t="str">
        <f t="shared" si="484"/>
        <v/>
      </c>
      <c r="S10137" s="91" t="str">
        <f t="shared" si="483"/>
        <v/>
      </c>
    </row>
    <row r="10138" spans="16:19" x14ac:dyDescent="0.2">
      <c r="P10138" s="134" t="str">
        <f t="shared" si="482"/>
        <v/>
      </c>
      <c r="Q10138" s="91" t="str">
        <f t="shared" si="484"/>
        <v/>
      </c>
      <c r="S10138" s="91" t="str">
        <f t="shared" si="483"/>
        <v/>
      </c>
    </row>
    <row r="10139" spans="16:19" x14ac:dyDescent="0.2">
      <c r="P10139" s="134" t="str">
        <f t="shared" si="482"/>
        <v/>
      </c>
      <c r="Q10139" s="91" t="str">
        <f t="shared" si="484"/>
        <v/>
      </c>
      <c r="S10139" s="91" t="str">
        <f t="shared" si="483"/>
        <v/>
      </c>
    </row>
    <row r="10140" spans="16:19" x14ac:dyDescent="0.2">
      <c r="P10140" s="134" t="str">
        <f t="shared" si="482"/>
        <v/>
      </c>
      <c r="Q10140" s="91" t="str">
        <f t="shared" si="484"/>
        <v/>
      </c>
      <c r="S10140" s="91" t="str">
        <f t="shared" si="483"/>
        <v/>
      </c>
    </row>
    <row r="10141" spans="16:19" x14ac:dyDescent="0.2">
      <c r="P10141" s="134" t="str">
        <f t="shared" si="482"/>
        <v/>
      </c>
      <c r="Q10141" s="91" t="str">
        <f t="shared" si="484"/>
        <v/>
      </c>
      <c r="S10141" s="91" t="str">
        <f t="shared" si="483"/>
        <v/>
      </c>
    </row>
    <row r="10142" spans="16:19" x14ac:dyDescent="0.2">
      <c r="P10142" s="134" t="str">
        <f t="shared" si="482"/>
        <v/>
      </c>
      <c r="Q10142" s="91" t="str">
        <f t="shared" si="484"/>
        <v/>
      </c>
      <c r="S10142" s="91" t="str">
        <f t="shared" si="483"/>
        <v/>
      </c>
    </row>
    <row r="10143" spans="16:19" x14ac:dyDescent="0.2">
      <c r="P10143" s="134" t="str">
        <f t="shared" si="482"/>
        <v/>
      </c>
      <c r="Q10143" s="91" t="str">
        <f t="shared" si="484"/>
        <v/>
      </c>
      <c r="S10143" s="91" t="str">
        <f t="shared" si="483"/>
        <v/>
      </c>
    </row>
    <row r="10144" spans="16:19" x14ac:dyDescent="0.2">
      <c r="P10144" s="134" t="str">
        <f t="shared" si="482"/>
        <v/>
      </c>
      <c r="Q10144" s="91" t="str">
        <f t="shared" si="484"/>
        <v/>
      </c>
      <c r="S10144" s="91" t="str">
        <f t="shared" si="483"/>
        <v/>
      </c>
    </row>
    <row r="10145" spans="16:19" x14ac:dyDescent="0.2">
      <c r="P10145" s="134" t="str">
        <f t="shared" si="482"/>
        <v/>
      </c>
      <c r="Q10145" s="91" t="str">
        <f t="shared" si="484"/>
        <v/>
      </c>
      <c r="S10145" s="91" t="str">
        <f t="shared" si="483"/>
        <v/>
      </c>
    </row>
    <row r="10146" spans="16:19" x14ac:dyDescent="0.2">
      <c r="P10146" s="134" t="str">
        <f t="shared" si="482"/>
        <v/>
      </c>
      <c r="Q10146" s="91" t="str">
        <f t="shared" si="484"/>
        <v/>
      </c>
      <c r="S10146" s="91" t="str">
        <f t="shared" si="483"/>
        <v/>
      </c>
    </row>
    <row r="10147" spans="16:19" x14ac:dyDescent="0.2">
      <c r="P10147" s="134" t="str">
        <f t="shared" si="482"/>
        <v/>
      </c>
      <c r="Q10147" s="91" t="str">
        <f t="shared" si="484"/>
        <v/>
      </c>
      <c r="S10147" s="91" t="str">
        <f t="shared" si="483"/>
        <v/>
      </c>
    </row>
    <row r="10148" spans="16:19" x14ac:dyDescent="0.2">
      <c r="P10148" s="134" t="str">
        <f t="shared" si="482"/>
        <v/>
      </c>
      <c r="Q10148" s="91" t="str">
        <f t="shared" si="484"/>
        <v/>
      </c>
      <c r="S10148" s="91" t="str">
        <f t="shared" si="483"/>
        <v/>
      </c>
    </row>
    <row r="10149" spans="16:19" x14ac:dyDescent="0.2">
      <c r="P10149" s="134" t="str">
        <f t="shared" si="482"/>
        <v/>
      </c>
      <c r="Q10149" s="91" t="str">
        <f t="shared" si="484"/>
        <v/>
      </c>
      <c r="S10149" s="91" t="str">
        <f t="shared" si="483"/>
        <v/>
      </c>
    </row>
    <row r="10150" spans="16:19" x14ac:dyDescent="0.2">
      <c r="P10150" s="134" t="str">
        <f t="shared" si="482"/>
        <v/>
      </c>
      <c r="Q10150" s="91" t="str">
        <f t="shared" si="484"/>
        <v/>
      </c>
      <c r="S10150" s="91" t="str">
        <f t="shared" si="483"/>
        <v/>
      </c>
    </row>
    <row r="10151" spans="16:19" x14ac:dyDescent="0.2">
      <c r="P10151" s="134" t="str">
        <f t="shared" si="482"/>
        <v/>
      </c>
      <c r="Q10151" s="91" t="str">
        <f t="shared" si="484"/>
        <v/>
      </c>
      <c r="S10151" s="91" t="str">
        <f t="shared" si="483"/>
        <v/>
      </c>
    </row>
    <row r="10152" spans="16:19" x14ac:dyDescent="0.2">
      <c r="P10152" s="134" t="str">
        <f t="shared" si="482"/>
        <v/>
      </c>
      <c r="Q10152" s="91" t="str">
        <f t="shared" si="484"/>
        <v/>
      </c>
      <c r="S10152" s="91" t="str">
        <f t="shared" si="483"/>
        <v/>
      </c>
    </row>
    <row r="10153" spans="16:19" x14ac:dyDescent="0.2">
      <c r="P10153" s="134" t="str">
        <f t="shared" si="482"/>
        <v/>
      </c>
      <c r="Q10153" s="91" t="str">
        <f t="shared" si="484"/>
        <v/>
      </c>
      <c r="S10153" s="91" t="str">
        <f t="shared" si="483"/>
        <v/>
      </c>
    </row>
    <row r="10154" spans="16:19" x14ac:dyDescent="0.2">
      <c r="P10154" s="134" t="str">
        <f t="shared" si="482"/>
        <v/>
      </c>
      <c r="Q10154" s="91" t="str">
        <f t="shared" si="484"/>
        <v/>
      </c>
      <c r="S10154" s="91" t="str">
        <f t="shared" si="483"/>
        <v/>
      </c>
    </row>
    <row r="10155" spans="16:19" x14ac:dyDescent="0.2">
      <c r="P10155" s="134" t="str">
        <f t="shared" si="482"/>
        <v/>
      </c>
      <c r="Q10155" s="91" t="str">
        <f t="shared" si="484"/>
        <v/>
      </c>
      <c r="S10155" s="91" t="str">
        <f t="shared" si="483"/>
        <v/>
      </c>
    </row>
    <row r="10156" spans="16:19" x14ac:dyDescent="0.2">
      <c r="P10156" s="134" t="str">
        <f t="shared" si="482"/>
        <v/>
      </c>
      <c r="Q10156" s="91" t="str">
        <f t="shared" si="484"/>
        <v/>
      </c>
      <c r="S10156" s="91" t="str">
        <f t="shared" si="483"/>
        <v/>
      </c>
    </row>
    <row r="10157" spans="16:19" x14ac:dyDescent="0.2">
      <c r="P10157" s="134" t="str">
        <f t="shared" si="482"/>
        <v/>
      </c>
      <c r="Q10157" s="91" t="str">
        <f t="shared" si="484"/>
        <v/>
      </c>
      <c r="S10157" s="91" t="str">
        <f t="shared" si="483"/>
        <v/>
      </c>
    </row>
    <row r="10158" spans="16:19" x14ac:dyDescent="0.2">
      <c r="P10158" s="134" t="str">
        <f t="shared" si="482"/>
        <v/>
      </c>
      <c r="Q10158" s="91" t="str">
        <f t="shared" si="484"/>
        <v/>
      </c>
      <c r="S10158" s="91" t="str">
        <f t="shared" si="483"/>
        <v/>
      </c>
    </row>
    <row r="10159" spans="16:19" x14ac:dyDescent="0.2">
      <c r="P10159" s="134" t="str">
        <f t="shared" si="482"/>
        <v/>
      </c>
      <c r="Q10159" s="91" t="str">
        <f t="shared" si="484"/>
        <v/>
      </c>
      <c r="S10159" s="91" t="str">
        <f t="shared" si="483"/>
        <v/>
      </c>
    </row>
    <row r="10160" spans="16:19" x14ac:dyDescent="0.2">
      <c r="P10160" s="134" t="str">
        <f t="shared" si="482"/>
        <v/>
      </c>
      <c r="Q10160" s="91" t="str">
        <f t="shared" si="484"/>
        <v/>
      </c>
      <c r="S10160" s="91" t="str">
        <f t="shared" si="483"/>
        <v/>
      </c>
    </row>
    <row r="10161" spans="16:19" x14ac:dyDescent="0.2">
      <c r="P10161" s="134" t="str">
        <f t="shared" si="482"/>
        <v/>
      </c>
      <c r="Q10161" s="91" t="str">
        <f t="shared" si="484"/>
        <v/>
      </c>
      <c r="S10161" s="91" t="str">
        <f t="shared" si="483"/>
        <v/>
      </c>
    </row>
    <row r="10162" spans="16:19" x14ac:dyDescent="0.2">
      <c r="P10162" s="134" t="str">
        <f t="shared" si="482"/>
        <v/>
      </c>
      <c r="Q10162" s="91" t="str">
        <f t="shared" si="484"/>
        <v/>
      </c>
      <c r="S10162" s="91" t="str">
        <f t="shared" si="483"/>
        <v/>
      </c>
    </row>
    <row r="10163" spans="16:19" x14ac:dyDescent="0.2">
      <c r="P10163" s="134" t="str">
        <f t="shared" si="482"/>
        <v/>
      </c>
      <c r="Q10163" s="91" t="str">
        <f t="shared" si="484"/>
        <v/>
      </c>
      <c r="S10163" s="91" t="str">
        <f t="shared" si="483"/>
        <v/>
      </c>
    </row>
    <row r="10164" spans="16:19" x14ac:dyDescent="0.2">
      <c r="P10164" s="134" t="str">
        <f t="shared" si="482"/>
        <v/>
      </c>
      <c r="Q10164" s="91" t="str">
        <f t="shared" si="484"/>
        <v/>
      </c>
      <c r="S10164" s="91" t="str">
        <f t="shared" si="483"/>
        <v/>
      </c>
    </row>
    <row r="10165" spans="16:19" x14ac:dyDescent="0.2">
      <c r="P10165" s="134" t="str">
        <f t="shared" si="482"/>
        <v/>
      </c>
      <c r="Q10165" s="91" t="str">
        <f t="shared" si="484"/>
        <v/>
      </c>
      <c r="S10165" s="91" t="str">
        <f t="shared" si="483"/>
        <v/>
      </c>
    </row>
    <row r="10166" spans="16:19" x14ac:dyDescent="0.2">
      <c r="P10166" s="134" t="str">
        <f t="shared" si="482"/>
        <v/>
      </c>
      <c r="Q10166" s="91" t="str">
        <f t="shared" si="484"/>
        <v/>
      </c>
      <c r="S10166" s="91" t="str">
        <f t="shared" si="483"/>
        <v/>
      </c>
    </row>
    <row r="10167" spans="16:19" x14ac:dyDescent="0.2">
      <c r="P10167" s="134" t="str">
        <f t="shared" si="482"/>
        <v/>
      </c>
      <c r="Q10167" s="91" t="str">
        <f t="shared" si="484"/>
        <v/>
      </c>
      <c r="S10167" s="91" t="str">
        <f t="shared" si="483"/>
        <v/>
      </c>
    </row>
    <row r="10168" spans="16:19" x14ac:dyDescent="0.2">
      <c r="P10168" s="134" t="str">
        <f t="shared" si="482"/>
        <v/>
      </c>
      <c r="Q10168" s="91" t="str">
        <f t="shared" si="484"/>
        <v/>
      </c>
      <c r="S10168" s="91" t="str">
        <f t="shared" si="483"/>
        <v/>
      </c>
    </row>
    <row r="10169" spans="16:19" x14ac:dyDescent="0.2">
      <c r="P10169" s="134" t="str">
        <f t="shared" si="482"/>
        <v/>
      </c>
      <c r="Q10169" s="91" t="str">
        <f t="shared" si="484"/>
        <v/>
      </c>
      <c r="S10169" s="91" t="str">
        <f t="shared" si="483"/>
        <v/>
      </c>
    </row>
    <row r="10170" spans="16:19" x14ac:dyDescent="0.2">
      <c r="P10170" s="134" t="str">
        <f t="shared" si="482"/>
        <v/>
      </c>
      <c r="Q10170" s="91" t="str">
        <f t="shared" si="484"/>
        <v/>
      </c>
      <c r="S10170" s="91" t="str">
        <f t="shared" si="483"/>
        <v/>
      </c>
    </row>
    <row r="10171" spans="16:19" x14ac:dyDescent="0.2">
      <c r="P10171" s="134" t="str">
        <f t="shared" si="482"/>
        <v/>
      </c>
      <c r="Q10171" s="91" t="str">
        <f t="shared" si="484"/>
        <v/>
      </c>
      <c r="S10171" s="91" t="str">
        <f t="shared" si="483"/>
        <v/>
      </c>
    </row>
    <row r="10172" spans="16:19" x14ac:dyDescent="0.2">
      <c r="P10172" s="134" t="str">
        <f t="shared" si="482"/>
        <v/>
      </c>
      <c r="Q10172" s="91" t="str">
        <f t="shared" si="484"/>
        <v/>
      </c>
      <c r="S10172" s="91" t="str">
        <f t="shared" si="483"/>
        <v/>
      </c>
    </row>
    <row r="10173" spans="16:19" x14ac:dyDescent="0.2">
      <c r="P10173" s="134" t="str">
        <f t="shared" si="482"/>
        <v/>
      </c>
      <c r="Q10173" s="91" t="str">
        <f t="shared" si="484"/>
        <v/>
      </c>
      <c r="S10173" s="91" t="str">
        <f t="shared" si="483"/>
        <v/>
      </c>
    </row>
    <row r="10174" spans="16:19" x14ac:dyDescent="0.2">
      <c r="P10174" s="134" t="str">
        <f t="shared" si="482"/>
        <v/>
      </c>
      <c r="Q10174" s="91" t="str">
        <f t="shared" si="484"/>
        <v/>
      </c>
      <c r="S10174" s="91" t="str">
        <f t="shared" si="483"/>
        <v/>
      </c>
    </row>
    <row r="10175" spans="16:19" x14ac:dyDescent="0.2">
      <c r="P10175" s="134" t="str">
        <f t="shared" si="482"/>
        <v/>
      </c>
      <c r="Q10175" s="91" t="str">
        <f t="shared" si="484"/>
        <v/>
      </c>
      <c r="S10175" s="91" t="str">
        <f t="shared" si="483"/>
        <v/>
      </c>
    </row>
    <row r="10176" spans="16:19" x14ac:dyDescent="0.2">
      <c r="P10176" s="134" t="str">
        <f t="shared" si="482"/>
        <v/>
      </c>
      <c r="Q10176" s="91" t="str">
        <f t="shared" si="484"/>
        <v/>
      </c>
      <c r="S10176" s="91" t="str">
        <f t="shared" si="483"/>
        <v/>
      </c>
    </row>
    <row r="10177" spans="16:19" x14ac:dyDescent="0.2">
      <c r="P10177" s="134" t="str">
        <f t="shared" si="482"/>
        <v/>
      </c>
      <c r="Q10177" s="91" t="str">
        <f t="shared" si="484"/>
        <v/>
      </c>
      <c r="S10177" s="91" t="str">
        <f t="shared" si="483"/>
        <v/>
      </c>
    </row>
    <row r="10178" spans="16:19" x14ac:dyDescent="0.2">
      <c r="P10178" s="134" t="str">
        <f t="shared" si="482"/>
        <v/>
      </c>
      <c r="Q10178" s="91" t="str">
        <f t="shared" si="484"/>
        <v/>
      </c>
      <c r="S10178" s="91" t="str">
        <f t="shared" si="483"/>
        <v/>
      </c>
    </row>
    <row r="10179" spans="16:19" x14ac:dyDescent="0.2">
      <c r="P10179" s="134" t="str">
        <f t="shared" ref="P10179:P10242" si="485">IF(A10179="","",1)</f>
        <v/>
      </c>
      <c r="Q10179" s="91" t="str">
        <f t="shared" si="484"/>
        <v/>
      </c>
      <c r="S10179" s="91" t="str">
        <f t="shared" ref="S10179:S10242" si="486">IF(T10179="AGENT",2,"")&amp;IF(T10179="CLIENT",1,"")</f>
        <v/>
      </c>
    </row>
    <row r="10180" spans="16:19" x14ac:dyDescent="0.2">
      <c r="P10180" s="134" t="str">
        <f t="shared" si="485"/>
        <v/>
      </c>
      <c r="Q10180" s="91" t="str">
        <f t="shared" ref="Q10180:Q10243" si="487">IF(OR(L10180="TROP CHER ALL IN", L10180="TROP CHER FOB", L10180="TROP CHER FRET", L10180="REP HORS DELAIS", L10180="PDT NON ADAPTE", L10180="CDE ANNULEE", L10180="AUTRE"),1, "")</f>
        <v/>
      </c>
      <c r="S10180" s="91" t="str">
        <f t="shared" si="486"/>
        <v/>
      </c>
    </row>
    <row r="10181" spans="16:19" x14ac:dyDescent="0.2">
      <c r="P10181" s="134" t="str">
        <f t="shared" si="485"/>
        <v/>
      </c>
      <c r="Q10181" s="91" t="str">
        <f t="shared" si="487"/>
        <v/>
      </c>
      <c r="S10181" s="91" t="str">
        <f t="shared" si="486"/>
        <v/>
      </c>
    </row>
    <row r="10182" spans="16:19" x14ac:dyDescent="0.2">
      <c r="P10182" s="134" t="str">
        <f t="shared" si="485"/>
        <v/>
      </c>
      <c r="Q10182" s="91" t="str">
        <f t="shared" si="487"/>
        <v/>
      </c>
      <c r="S10182" s="91" t="str">
        <f t="shared" si="486"/>
        <v/>
      </c>
    </row>
    <row r="10183" spans="16:19" x14ac:dyDescent="0.2">
      <c r="P10183" s="134" t="str">
        <f t="shared" si="485"/>
        <v/>
      </c>
      <c r="Q10183" s="91" t="str">
        <f t="shared" si="487"/>
        <v/>
      </c>
      <c r="S10183" s="91" t="str">
        <f t="shared" si="486"/>
        <v/>
      </c>
    </row>
    <row r="10184" spans="16:19" x14ac:dyDescent="0.2">
      <c r="P10184" s="134" t="str">
        <f t="shared" si="485"/>
        <v/>
      </c>
      <c r="Q10184" s="91" t="str">
        <f t="shared" si="487"/>
        <v/>
      </c>
      <c r="S10184" s="91" t="str">
        <f t="shared" si="486"/>
        <v/>
      </c>
    </row>
    <row r="10185" spans="16:19" x14ac:dyDescent="0.2">
      <c r="P10185" s="134" t="str">
        <f t="shared" si="485"/>
        <v/>
      </c>
      <c r="Q10185" s="91" t="str">
        <f t="shared" si="487"/>
        <v/>
      </c>
      <c r="S10185" s="91" t="str">
        <f t="shared" si="486"/>
        <v/>
      </c>
    </row>
    <row r="10186" spans="16:19" x14ac:dyDescent="0.2">
      <c r="P10186" s="134" t="str">
        <f t="shared" si="485"/>
        <v/>
      </c>
      <c r="Q10186" s="91" t="str">
        <f t="shared" si="487"/>
        <v/>
      </c>
      <c r="S10186" s="91" t="str">
        <f t="shared" si="486"/>
        <v/>
      </c>
    </row>
    <row r="10187" spans="16:19" x14ac:dyDescent="0.2">
      <c r="P10187" s="134" t="str">
        <f t="shared" si="485"/>
        <v/>
      </c>
      <c r="Q10187" s="91" t="str">
        <f t="shared" si="487"/>
        <v/>
      </c>
      <c r="S10187" s="91" t="str">
        <f t="shared" si="486"/>
        <v/>
      </c>
    </row>
    <row r="10188" spans="16:19" x14ac:dyDescent="0.2">
      <c r="P10188" s="134" t="str">
        <f t="shared" si="485"/>
        <v/>
      </c>
      <c r="Q10188" s="91" t="str">
        <f t="shared" si="487"/>
        <v/>
      </c>
      <c r="S10188" s="91" t="str">
        <f t="shared" si="486"/>
        <v/>
      </c>
    </row>
    <row r="10189" spans="16:19" x14ac:dyDescent="0.2">
      <c r="P10189" s="134" t="str">
        <f t="shared" si="485"/>
        <v/>
      </c>
      <c r="Q10189" s="91" t="str">
        <f t="shared" si="487"/>
        <v/>
      </c>
      <c r="S10189" s="91" t="str">
        <f t="shared" si="486"/>
        <v/>
      </c>
    </row>
    <row r="10190" spans="16:19" x14ac:dyDescent="0.2">
      <c r="P10190" s="134" t="str">
        <f t="shared" si="485"/>
        <v/>
      </c>
      <c r="Q10190" s="91" t="str">
        <f t="shared" si="487"/>
        <v/>
      </c>
      <c r="S10190" s="91" t="str">
        <f t="shared" si="486"/>
        <v/>
      </c>
    </row>
    <row r="10191" spans="16:19" x14ac:dyDescent="0.2">
      <c r="P10191" s="134" t="str">
        <f t="shared" si="485"/>
        <v/>
      </c>
      <c r="Q10191" s="91" t="str">
        <f t="shared" si="487"/>
        <v/>
      </c>
      <c r="S10191" s="91" t="str">
        <f t="shared" si="486"/>
        <v/>
      </c>
    </row>
    <row r="10192" spans="16:19" x14ac:dyDescent="0.2">
      <c r="P10192" s="134" t="str">
        <f t="shared" si="485"/>
        <v/>
      </c>
      <c r="Q10192" s="91" t="str">
        <f t="shared" si="487"/>
        <v/>
      </c>
      <c r="S10192" s="91" t="str">
        <f t="shared" si="486"/>
        <v/>
      </c>
    </row>
    <row r="10193" spans="16:19" x14ac:dyDescent="0.2">
      <c r="P10193" s="134" t="str">
        <f t="shared" si="485"/>
        <v/>
      </c>
      <c r="Q10193" s="91" t="str">
        <f t="shared" si="487"/>
        <v/>
      </c>
      <c r="S10193" s="91" t="str">
        <f t="shared" si="486"/>
        <v/>
      </c>
    </row>
    <row r="10194" spans="16:19" x14ac:dyDescent="0.2">
      <c r="P10194" s="134" t="str">
        <f t="shared" si="485"/>
        <v/>
      </c>
      <c r="Q10194" s="91" t="str">
        <f t="shared" si="487"/>
        <v/>
      </c>
      <c r="S10194" s="91" t="str">
        <f t="shared" si="486"/>
        <v/>
      </c>
    </row>
    <row r="10195" spans="16:19" x14ac:dyDescent="0.2">
      <c r="P10195" s="134" t="str">
        <f t="shared" si="485"/>
        <v/>
      </c>
      <c r="Q10195" s="91" t="str">
        <f t="shared" si="487"/>
        <v/>
      </c>
      <c r="S10195" s="91" t="str">
        <f t="shared" si="486"/>
        <v/>
      </c>
    </row>
    <row r="10196" spans="16:19" x14ac:dyDescent="0.2">
      <c r="P10196" s="134" t="str">
        <f t="shared" si="485"/>
        <v/>
      </c>
      <c r="Q10196" s="91" t="str">
        <f t="shared" si="487"/>
        <v/>
      </c>
      <c r="S10196" s="91" t="str">
        <f t="shared" si="486"/>
        <v/>
      </c>
    </row>
    <row r="10197" spans="16:19" x14ac:dyDescent="0.2">
      <c r="P10197" s="134" t="str">
        <f t="shared" si="485"/>
        <v/>
      </c>
      <c r="Q10197" s="91" t="str">
        <f t="shared" si="487"/>
        <v/>
      </c>
      <c r="S10197" s="91" t="str">
        <f t="shared" si="486"/>
        <v/>
      </c>
    </row>
    <row r="10198" spans="16:19" x14ac:dyDescent="0.2">
      <c r="P10198" s="134" t="str">
        <f t="shared" si="485"/>
        <v/>
      </c>
      <c r="Q10198" s="91" t="str">
        <f t="shared" si="487"/>
        <v/>
      </c>
      <c r="S10198" s="91" t="str">
        <f t="shared" si="486"/>
        <v/>
      </c>
    </row>
    <row r="10199" spans="16:19" x14ac:dyDescent="0.2">
      <c r="P10199" s="134" t="str">
        <f t="shared" si="485"/>
        <v/>
      </c>
      <c r="Q10199" s="91" t="str">
        <f t="shared" si="487"/>
        <v/>
      </c>
      <c r="S10199" s="91" t="str">
        <f t="shared" si="486"/>
        <v/>
      </c>
    </row>
    <row r="10200" spans="16:19" x14ac:dyDescent="0.2">
      <c r="P10200" s="134" t="str">
        <f t="shared" si="485"/>
        <v/>
      </c>
      <c r="Q10200" s="91" t="str">
        <f t="shared" si="487"/>
        <v/>
      </c>
      <c r="S10200" s="91" t="str">
        <f t="shared" si="486"/>
        <v/>
      </c>
    </row>
    <row r="10201" spans="16:19" x14ac:dyDescent="0.2">
      <c r="P10201" s="134" t="str">
        <f t="shared" si="485"/>
        <v/>
      </c>
      <c r="Q10201" s="91" t="str">
        <f t="shared" si="487"/>
        <v/>
      </c>
      <c r="S10201" s="91" t="str">
        <f t="shared" si="486"/>
        <v/>
      </c>
    </row>
    <row r="10202" spans="16:19" x14ac:dyDescent="0.2">
      <c r="P10202" s="134" t="str">
        <f t="shared" si="485"/>
        <v/>
      </c>
      <c r="Q10202" s="91" t="str">
        <f t="shared" si="487"/>
        <v/>
      </c>
      <c r="S10202" s="91" t="str">
        <f t="shared" si="486"/>
        <v/>
      </c>
    </row>
    <row r="10203" spans="16:19" x14ac:dyDescent="0.2">
      <c r="P10203" s="134" t="str">
        <f t="shared" si="485"/>
        <v/>
      </c>
      <c r="Q10203" s="91" t="str">
        <f t="shared" si="487"/>
        <v/>
      </c>
      <c r="S10203" s="91" t="str">
        <f t="shared" si="486"/>
        <v/>
      </c>
    </row>
    <row r="10204" spans="16:19" x14ac:dyDescent="0.2">
      <c r="P10204" s="134" t="str">
        <f t="shared" si="485"/>
        <v/>
      </c>
      <c r="Q10204" s="91" t="str">
        <f t="shared" si="487"/>
        <v/>
      </c>
      <c r="S10204" s="91" t="str">
        <f t="shared" si="486"/>
        <v/>
      </c>
    </row>
    <row r="10205" spans="16:19" x14ac:dyDescent="0.2">
      <c r="P10205" s="134" t="str">
        <f t="shared" si="485"/>
        <v/>
      </c>
      <c r="Q10205" s="91" t="str">
        <f t="shared" si="487"/>
        <v/>
      </c>
      <c r="S10205" s="91" t="str">
        <f t="shared" si="486"/>
        <v/>
      </c>
    </row>
    <row r="10206" spans="16:19" x14ac:dyDescent="0.2">
      <c r="P10206" s="134" t="str">
        <f t="shared" si="485"/>
        <v/>
      </c>
      <c r="Q10206" s="91" t="str">
        <f t="shared" si="487"/>
        <v/>
      </c>
      <c r="S10206" s="91" t="str">
        <f t="shared" si="486"/>
        <v/>
      </c>
    </row>
    <row r="10207" spans="16:19" x14ac:dyDescent="0.2">
      <c r="P10207" s="134" t="str">
        <f t="shared" si="485"/>
        <v/>
      </c>
      <c r="Q10207" s="91" t="str">
        <f t="shared" si="487"/>
        <v/>
      </c>
      <c r="S10207" s="91" t="str">
        <f t="shared" si="486"/>
        <v/>
      </c>
    </row>
    <row r="10208" spans="16:19" x14ac:dyDescent="0.2">
      <c r="P10208" s="134" t="str">
        <f t="shared" si="485"/>
        <v/>
      </c>
      <c r="Q10208" s="91" t="str">
        <f t="shared" si="487"/>
        <v/>
      </c>
      <c r="S10208" s="91" t="str">
        <f t="shared" si="486"/>
        <v/>
      </c>
    </row>
    <row r="10209" spans="16:19" x14ac:dyDescent="0.2">
      <c r="P10209" s="134" t="str">
        <f t="shared" si="485"/>
        <v/>
      </c>
      <c r="Q10209" s="91" t="str">
        <f t="shared" si="487"/>
        <v/>
      </c>
      <c r="S10209" s="91" t="str">
        <f t="shared" si="486"/>
        <v/>
      </c>
    </row>
    <row r="10210" spans="16:19" x14ac:dyDescent="0.2">
      <c r="P10210" s="134" t="str">
        <f t="shared" si="485"/>
        <v/>
      </c>
      <c r="Q10210" s="91" t="str">
        <f t="shared" si="487"/>
        <v/>
      </c>
      <c r="S10210" s="91" t="str">
        <f t="shared" si="486"/>
        <v/>
      </c>
    </row>
    <row r="10211" spans="16:19" x14ac:dyDescent="0.2">
      <c r="P10211" s="134" t="str">
        <f t="shared" si="485"/>
        <v/>
      </c>
      <c r="Q10211" s="91" t="str">
        <f t="shared" si="487"/>
        <v/>
      </c>
      <c r="S10211" s="91" t="str">
        <f t="shared" si="486"/>
        <v/>
      </c>
    </row>
    <row r="10212" spans="16:19" x14ac:dyDescent="0.2">
      <c r="P10212" s="134" t="str">
        <f t="shared" si="485"/>
        <v/>
      </c>
      <c r="Q10212" s="91" t="str">
        <f t="shared" si="487"/>
        <v/>
      </c>
      <c r="S10212" s="91" t="str">
        <f t="shared" si="486"/>
        <v/>
      </c>
    </row>
    <row r="10213" spans="16:19" x14ac:dyDescent="0.2">
      <c r="P10213" s="134" t="str">
        <f t="shared" si="485"/>
        <v/>
      </c>
      <c r="Q10213" s="91" t="str">
        <f t="shared" si="487"/>
        <v/>
      </c>
      <c r="S10213" s="91" t="str">
        <f t="shared" si="486"/>
        <v/>
      </c>
    </row>
    <row r="10214" spans="16:19" x14ac:dyDescent="0.2">
      <c r="P10214" s="134" t="str">
        <f t="shared" si="485"/>
        <v/>
      </c>
      <c r="Q10214" s="91" t="str">
        <f t="shared" si="487"/>
        <v/>
      </c>
      <c r="S10214" s="91" t="str">
        <f t="shared" si="486"/>
        <v/>
      </c>
    </row>
    <row r="10215" spans="16:19" x14ac:dyDescent="0.2">
      <c r="P10215" s="134" t="str">
        <f t="shared" si="485"/>
        <v/>
      </c>
      <c r="Q10215" s="91" t="str">
        <f t="shared" si="487"/>
        <v/>
      </c>
      <c r="S10215" s="91" t="str">
        <f t="shared" si="486"/>
        <v/>
      </c>
    </row>
    <row r="10216" spans="16:19" x14ac:dyDescent="0.2">
      <c r="P10216" s="134" t="str">
        <f t="shared" si="485"/>
        <v/>
      </c>
      <c r="Q10216" s="91" t="str">
        <f t="shared" si="487"/>
        <v/>
      </c>
      <c r="S10216" s="91" t="str">
        <f t="shared" si="486"/>
        <v/>
      </c>
    </row>
    <row r="10217" spans="16:19" x14ac:dyDescent="0.2">
      <c r="P10217" s="134" t="str">
        <f t="shared" si="485"/>
        <v/>
      </c>
      <c r="Q10217" s="91" t="str">
        <f t="shared" si="487"/>
        <v/>
      </c>
      <c r="S10217" s="91" t="str">
        <f t="shared" si="486"/>
        <v/>
      </c>
    </row>
    <row r="10218" spans="16:19" x14ac:dyDescent="0.2">
      <c r="P10218" s="134" t="str">
        <f t="shared" si="485"/>
        <v/>
      </c>
      <c r="Q10218" s="91" t="str">
        <f t="shared" si="487"/>
        <v/>
      </c>
      <c r="S10218" s="91" t="str">
        <f t="shared" si="486"/>
        <v/>
      </c>
    </row>
    <row r="10219" spans="16:19" x14ac:dyDescent="0.2">
      <c r="P10219" s="134" t="str">
        <f t="shared" si="485"/>
        <v/>
      </c>
      <c r="Q10219" s="91" t="str">
        <f t="shared" si="487"/>
        <v/>
      </c>
      <c r="S10219" s="91" t="str">
        <f t="shared" si="486"/>
        <v/>
      </c>
    </row>
    <row r="10220" spans="16:19" x14ac:dyDescent="0.2">
      <c r="P10220" s="134" t="str">
        <f t="shared" si="485"/>
        <v/>
      </c>
      <c r="Q10220" s="91" t="str">
        <f t="shared" si="487"/>
        <v/>
      </c>
      <c r="S10220" s="91" t="str">
        <f t="shared" si="486"/>
        <v/>
      </c>
    </row>
    <row r="10221" spans="16:19" x14ac:dyDescent="0.2">
      <c r="P10221" s="134" t="str">
        <f t="shared" si="485"/>
        <v/>
      </c>
      <c r="Q10221" s="91" t="str">
        <f t="shared" si="487"/>
        <v/>
      </c>
      <c r="S10221" s="91" t="str">
        <f t="shared" si="486"/>
        <v/>
      </c>
    </row>
    <row r="10222" spans="16:19" x14ac:dyDescent="0.2">
      <c r="P10222" s="134" t="str">
        <f t="shared" si="485"/>
        <v/>
      </c>
      <c r="Q10222" s="91" t="str">
        <f t="shared" si="487"/>
        <v/>
      </c>
      <c r="S10222" s="91" t="str">
        <f t="shared" si="486"/>
        <v/>
      </c>
    </row>
    <row r="10223" spans="16:19" x14ac:dyDescent="0.2">
      <c r="P10223" s="134" t="str">
        <f t="shared" si="485"/>
        <v/>
      </c>
      <c r="Q10223" s="91" t="str">
        <f t="shared" si="487"/>
        <v/>
      </c>
      <c r="S10223" s="91" t="str">
        <f t="shared" si="486"/>
        <v/>
      </c>
    </row>
    <row r="10224" spans="16:19" x14ac:dyDescent="0.2">
      <c r="P10224" s="134" t="str">
        <f t="shared" si="485"/>
        <v/>
      </c>
      <c r="Q10224" s="91" t="str">
        <f t="shared" si="487"/>
        <v/>
      </c>
      <c r="S10224" s="91" t="str">
        <f t="shared" si="486"/>
        <v/>
      </c>
    </row>
    <row r="10225" spans="16:19" x14ac:dyDescent="0.2">
      <c r="P10225" s="134" t="str">
        <f t="shared" si="485"/>
        <v/>
      </c>
      <c r="Q10225" s="91" t="str">
        <f t="shared" si="487"/>
        <v/>
      </c>
      <c r="S10225" s="91" t="str">
        <f t="shared" si="486"/>
        <v/>
      </c>
    </row>
    <row r="10226" spans="16:19" x14ac:dyDescent="0.2">
      <c r="P10226" s="134" t="str">
        <f t="shared" si="485"/>
        <v/>
      </c>
      <c r="Q10226" s="91" t="str">
        <f t="shared" si="487"/>
        <v/>
      </c>
      <c r="S10226" s="91" t="str">
        <f t="shared" si="486"/>
        <v/>
      </c>
    </row>
    <row r="10227" spans="16:19" x14ac:dyDescent="0.2">
      <c r="P10227" s="134" t="str">
        <f t="shared" si="485"/>
        <v/>
      </c>
      <c r="Q10227" s="91" t="str">
        <f t="shared" si="487"/>
        <v/>
      </c>
      <c r="S10227" s="91" t="str">
        <f t="shared" si="486"/>
        <v/>
      </c>
    </row>
    <row r="10228" spans="16:19" x14ac:dyDescent="0.2">
      <c r="P10228" s="134" t="str">
        <f t="shared" si="485"/>
        <v/>
      </c>
      <c r="Q10228" s="91" t="str">
        <f t="shared" si="487"/>
        <v/>
      </c>
      <c r="S10228" s="91" t="str">
        <f t="shared" si="486"/>
        <v/>
      </c>
    </row>
    <row r="10229" spans="16:19" x14ac:dyDescent="0.2">
      <c r="P10229" s="134" t="str">
        <f t="shared" si="485"/>
        <v/>
      </c>
      <c r="Q10229" s="91" t="str">
        <f t="shared" si="487"/>
        <v/>
      </c>
      <c r="S10229" s="91" t="str">
        <f t="shared" si="486"/>
        <v/>
      </c>
    </row>
    <row r="10230" spans="16:19" x14ac:dyDescent="0.2">
      <c r="P10230" s="134" t="str">
        <f t="shared" si="485"/>
        <v/>
      </c>
      <c r="Q10230" s="91" t="str">
        <f t="shared" si="487"/>
        <v/>
      </c>
      <c r="S10230" s="91" t="str">
        <f t="shared" si="486"/>
        <v/>
      </c>
    </row>
    <row r="10231" spans="16:19" x14ac:dyDescent="0.2">
      <c r="P10231" s="134" t="str">
        <f t="shared" si="485"/>
        <v/>
      </c>
      <c r="Q10231" s="91" t="str">
        <f t="shared" si="487"/>
        <v/>
      </c>
      <c r="S10231" s="91" t="str">
        <f t="shared" si="486"/>
        <v/>
      </c>
    </row>
    <row r="10232" spans="16:19" x14ac:dyDescent="0.2">
      <c r="P10232" s="134" t="str">
        <f t="shared" si="485"/>
        <v/>
      </c>
      <c r="Q10232" s="91" t="str">
        <f t="shared" si="487"/>
        <v/>
      </c>
      <c r="S10232" s="91" t="str">
        <f t="shared" si="486"/>
        <v/>
      </c>
    </row>
    <row r="10233" spans="16:19" x14ac:dyDescent="0.2">
      <c r="P10233" s="134" t="str">
        <f t="shared" si="485"/>
        <v/>
      </c>
      <c r="Q10233" s="91" t="str">
        <f t="shared" si="487"/>
        <v/>
      </c>
      <c r="S10233" s="91" t="str">
        <f t="shared" si="486"/>
        <v/>
      </c>
    </row>
    <row r="10234" spans="16:19" x14ac:dyDescent="0.2">
      <c r="P10234" s="134" t="str">
        <f t="shared" si="485"/>
        <v/>
      </c>
      <c r="Q10234" s="91" t="str">
        <f t="shared" si="487"/>
        <v/>
      </c>
      <c r="S10234" s="91" t="str">
        <f t="shared" si="486"/>
        <v/>
      </c>
    </row>
    <row r="10235" spans="16:19" x14ac:dyDescent="0.2">
      <c r="P10235" s="134" t="str">
        <f t="shared" si="485"/>
        <v/>
      </c>
      <c r="Q10235" s="91" t="str">
        <f t="shared" si="487"/>
        <v/>
      </c>
      <c r="S10235" s="91" t="str">
        <f t="shared" si="486"/>
        <v/>
      </c>
    </row>
    <row r="10236" spans="16:19" x14ac:dyDescent="0.2">
      <c r="P10236" s="134" t="str">
        <f t="shared" si="485"/>
        <v/>
      </c>
      <c r="Q10236" s="91" t="str">
        <f t="shared" si="487"/>
        <v/>
      </c>
      <c r="S10236" s="91" t="str">
        <f t="shared" si="486"/>
        <v/>
      </c>
    </row>
    <row r="10237" spans="16:19" x14ac:dyDescent="0.2">
      <c r="P10237" s="134" t="str">
        <f t="shared" si="485"/>
        <v/>
      </c>
      <c r="Q10237" s="91" t="str">
        <f t="shared" si="487"/>
        <v/>
      </c>
      <c r="S10237" s="91" t="str">
        <f t="shared" si="486"/>
        <v/>
      </c>
    </row>
    <row r="10238" spans="16:19" x14ac:dyDescent="0.2">
      <c r="P10238" s="134" t="str">
        <f t="shared" si="485"/>
        <v/>
      </c>
      <c r="Q10238" s="91" t="str">
        <f t="shared" si="487"/>
        <v/>
      </c>
      <c r="S10238" s="91" t="str">
        <f t="shared" si="486"/>
        <v/>
      </c>
    </row>
    <row r="10239" spans="16:19" x14ac:dyDescent="0.2">
      <c r="P10239" s="134" t="str">
        <f t="shared" si="485"/>
        <v/>
      </c>
      <c r="Q10239" s="91" t="str">
        <f t="shared" si="487"/>
        <v/>
      </c>
      <c r="S10239" s="91" t="str">
        <f t="shared" si="486"/>
        <v/>
      </c>
    </row>
    <row r="10240" spans="16:19" x14ac:dyDescent="0.2">
      <c r="P10240" s="134" t="str">
        <f t="shared" si="485"/>
        <v/>
      </c>
      <c r="Q10240" s="91" t="str">
        <f t="shared" si="487"/>
        <v/>
      </c>
      <c r="S10240" s="91" t="str">
        <f t="shared" si="486"/>
        <v/>
      </c>
    </row>
    <row r="10241" spans="16:19" x14ac:dyDescent="0.2">
      <c r="P10241" s="134" t="str">
        <f t="shared" si="485"/>
        <v/>
      </c>
      <c r="Q10241" s="91" t="str">
        <f t="shared" si="487"/>
        <v/>
      </c>
      <c r="S10241" s="91" t="str">
        <f t="shared" si="486"/>
        <v/>
      </c>
    </row>
    <row r="10242" spans="16:19" x14ac:dyDescent="0.2">
      <c r="P10242" s="134" t="str">
        <f t="shared" si="485"/>
        <v/>
      </c>
      <c r="Q10242" s="91" t="str">
        <f t="shared" si="487"/>
        <v/>
      </c>
      <c r="S10242" s="91" t="str">
        <f t="shared" si="486"/>
        <v/>
      </c>
    </row>
    <row r="10243" spans="16:19" x14ac:dyDescent="0.2">
      <c r="P10243" s="134" t="str">
        <f t="shared" ref="P10243:P10306" si="488">IF(A10243="","",1)</f>
        <v/>
      </c>
      <c r="Q10243" s="91" t="str">
        <f t="shared" si="487"/>
        <v/>
      </c>
      <c r="S10243" s="91" t="str">
        <f t="shared" ref="S10243:S10306" si="489">IF(T10243="AGENT",2,"")&amp;IF(T10243="CLIENT",1,"")</f>
        <v/>
      </c>
    </row>
    <row r="10244" spans="16:19" x14ac:dyDescent="0.2">
      <c r="P10244" s="134" t="str">
        <f t="shared" si="488"/>
        <v/>
      </c>
      <c r="Q10244" s="91" t="str">
        <f t="shared" ref="Q10244:Q10307" si="490">IF(OR(L10244="TROP CHER ALL IN", L10244="TROP CHER FOB", L10244="TROP CHER FRET", L10244="REP HORS DELAIS", L10244="PDT NON ADAPTE", L10244="CDE ANNULEE", L10244="AUTRE"),1, "")</f>
        <v/>
      </c>
      <c r="S10244" s="91" t="str">
        <f t="shared" si="489"/>
        <v/>
      </c>
    </row>
    <row r="10245" spans="16:19" x14ac:dyDescent="0.2">
      <c r="P10245" s="134" t="str">
        <f t="shared" si="488"/>
        <v/>
      </c>
      <c r="Q10245" s="91" t="str">
        <f t="shared" si="490"/>
        <v/>
      </c>
      <c r="S10245" s="91" t="str">
        <f t="shared" si="489"/>
        <v/>
      </c>
    </row>
    <row r="10246" spans="16:19" x14ac:dyDescent="0.2">
      <c r="P10246" s="134" t="str">
        <f t="shared" si="488"/>
        <v/>
      </c>
      <c r="Q10246" s="91" t="str">
        <f t="shared" si="490"/>
        <v/>
      </c>
      <c r="S10246" s="91" t="str">
        <f t="shared" si="489"/>
        <v/>
      </c>
    </row>
    <row r="10247" spans="16:19" x14ac:dyDescent="0.2">
      <c r="P10247" s="134" t="str">
        <f t="shared" si="488"/>
        <v/>
      </c>
      <c r="Q10247" s="91" t="str">
        <f t="shared" si="490"/>
        <v/>
      </c>
      <c r="S10247" s="91" t="str">
        <f t="shared" si="489"/>
        <v/>
      </c>
    </row>
    <row r="10248" spans="16:19" x14ac:dyDescent="0.2">
      <c r="P10248" s="134" t="str">
        <f t="shared" si="488"/>
        <v/>
      </c>
      <c r="Q10248" s="91" t="str">
        <f t="shared" si="490"/>
        <v/>
      </c>
      <c r="S10248" s="91" t="str">
        <f t="shared" si="489"/>
        <v/>
      </c>
    </row>
    <row r="10249" spans="16:19" x14ac:dyDescent="0.2">
      <c r="P10249" s="134" t="str">
        <f t="shared" si="488"/>
        <v/>
      </c>
      <c r="Q10249" s="91" t="str">
        <f t="shared" si="490"/>
        <v/>
      </c>
      <c r="S10249" s="91" t="str">
        <f t="shared" si="489"/>
        <v/>
      </c>
    </row>
    <row r="10250" spans="16:19" x14ac:dyDescent="0.2">
      <c r="P10250" s="134" t="str">
        <f t="shared" si="488"/>
        <v/>
      </c>
      <c r="Q10250" s="91" t="str">
        <f t="shared" si="490"/>
        <v/>
      </c>
      <c r="S10250" s="91" t="str">
        <f t="shared" si="489"/>
        <v/>
      </c>
    </row>
    <row r="10251" spans="16:19" x14ac:dyDescent="0.2">
      <c r="P10251" s="134" t="str">
        <f t="shared" si="488"/>
        <v/>
      </c>
      <c r="Q10251" s="91" t="str">
        <f t="shared" si="490"/>
        <v/>
      </c>
      <c r="S10251" s="91" t="str">
        <f t="shared" si="489"/>
        <v/>
      </c>
    </row>
    <row r="10252" spans="16:19" x14ac:dyDescent="0.2">
      <c r="P10252" s="134" t="str">
        <f t="shared" si="488"/>
        <v/>
      </c>
      <c r="Q10252" s="91" t="str">
        <f t="shared" si="490"/>
        <v/>
      </c>
      <c r="S10252" s="91" t="str">
        <f t="shared" si="489"/>
        <v/>
      </c>
    </row>
    <row r="10253" spans="16:19" x14ac:dyDescent="0.2">
      <c r="P10253" s="134" t="str">
        <f t="shared" si="488"/>
        <v/>
      </c>
      <c r="Q10253" s="91" t="str">
        <f t="shared" si="490"/>
        <v/>
      </c>
      <c r="S10253" s="91" t="str">
        <f t="shared" si="489"/>
        <v/>
      </c>
    </row>
    <row r="10254" spans="16:19" x14ac:dyDescent="0.2">
      <c r="P10254" s="134" t="str">
        <f t="shared" si="488"/>
        <v/>
      </c>
      <c r="Q10254" s="91" t="str">
        <f t="shared" si="490"/>
        <v/>
      </c>
      <c r="S10254" s="91" t="str">
        <f t="shared" si="489"/>
        <v/>
      </c>
    </row>
    <row r="10255" spans="16:19" x14ac:dyDescent="0.2">
      <c r="P10255" s="134" t="str">
        <f t="shared" si="488"/>
        <v/>
      </c>
      <c r="Q10255" s="91" t="str">
        <f t="shared" si="490"/>
        <v/>
      </c>
      <c r="S10255" s="91" t="str">
        <f t="shared" si="489"/>
        <v/>
      </c>
    </row>
    <row r="10256" spans="16:19" x14ac:dyDescent="0.2">
      <c r="P10256" s="134" t="str">
        <f t="shared" si="488"/>
        <v/>
      </c>
      <c r="Q10256" s="91" t="str">
        <f t="shared" si="490"/>
        <v/>
      </c>
      <c r="S10256" s="91" t="str">
        <f t="shared" si="489"/>
        <v/>
      </c>
    </row>
    <row r="10257" spans="16:19" x14ac:dyDescent="0.2">
      <c r="P10257" s="134" t="str">
        <f t="shared" si="488"/>
        <v/>
      </c>
      <c r="Q10257" s="91" t="str">
        <f t="shared" si="490"/>
        <v/>
      </c>
      <c r="S10257" s="91" t="str">
        <f t="shared" si="489"/>
        <v/>
      </c>
    </row>
    <row r="10258" spans="16:19" x14ac:dyDescent="0.2">
      <c r="P10258" s="134" t="str">
        <f t="shared" si="488"/>
        <v/>
      </c>
      <c r="Q10258" s="91" t="str">
        <f t="shared" si="490"/>
        <v/>
      </c>
      <c r="S10258" s="91" t="str">
        <f t="shared" si="489"/>
        <v/>
      </c>
    </row>
    <row r="10259" spans="16:19" x14ac:dyDescent="0.2">
      <c r="P10259" s="134" t="str">
        <f t="shared" si="488"/>
        <v/>
      </c>
      <c r="Q10259" s="91" t="str">
        <f t="shared" si="490"/>
        <v/>
      </c>
      <c r="S10259" s="91" t="str">
        <f t="shared" si="489"/>
        <v/>
      </c>
    </row>
    <row r="10260" spans="16:19" x14ac:dyDescent="0.2">
      <c r="P10260" s="134" t="str">
        <f t="shared" si="488"/>
        <v/>
      </c>
      <c r="Q10260" s="91" t="str">
        <f t="shared" si="490"/>
        <v/>
      </c>
      <c r="S10260" s="91" t="str">
        <f t="shared" si="489"/>
        <v/>
      </c>
    </row>
    <row r="10261" spans="16:19" x14ac:dyDescent="0.2">
      <c r="P10261" s="134" t="str">
        <f t="shared" si="488"/>
        <v/>
      </c>
      <c r="Q10261" s="91" t="str">
        <f t="shared" si="490"/>
        <v/>
      </c>
      <c r="S10261" s="91" t="str">
        <f t="shared" si="489"/>
        <v/>
      </c>
    </row>
    <row r="10262" spans="16:19" x14ac:dyDescent="0.2">
      <c r="P10262" s="134" t="str">
        <f t="shared" si="488"/>
        <v/>
      </c>
      <c r="Q10262" s="91" t="str">
        <f t="shared" si="490"/>
        <v/>
      </c>
      <c r="S10262" s="91" t="str">
        <f t="shared" si="489"/>
        <v/>
      </c>
    </row>
    <row r="10263" spans="16:19" x14ac:dyDescent="0.2">
      <c r="P10263" s="134" t="str">
        <f t="shared" si="488"/>
        <v/>
      </c>
      <c r="Q10263" s="91" t="str">
        <f t="shared" si="490"/>
        <v/>
      </c>
      <c r="S10263" s="91" t="str">
        <f t="shared" si="489"/>
        <v/>
      </c>
    </row>
    <row r="10264" spans="16:19" x14ac:dyDescent="0.2">
      <c r="P10264" s="134" t="str">
        <f t="shared" si="488"/>
        <v/>
      </c>
      <c r="Q10264" s="91" t="str">
        <f t="shared" si="490"/>
        <v/>
      </c>
      <c r="S10264" s="91" t="str">
        <f t="shared" si="489"/>
        <v/>
      </c>
    </row>
    <row r="10265" spans="16:19" x14ac:dyDescent="0.2">
      <c r="P10265" s="134" t="str">
        <f t="shared" si="488"/>
        <v/>
      </c>
      <c r="Q10265" s="91" t="str">
        <f t="shared" si="490"/>
        <v/>
      </c>
      <c r="S10265" s="91" t="str">
        <f t="shared" si="489"/>
        <v/>
      </c>
    </row>
    <row r="10266" spans="16:19" x14ac:dyDescent="0.2">
      <c r="P10266" s="134" t="str">
        <f t="shared" si="488"/>
        <v/>
      </c>
      <c r="Q10266" s="91" t="str">
        <f t="shared" si="490"/>
        <v/>
      </c>
      <c r="S10266" s="91" t="str">
        <f t="shared" si="489"/>
        <v/>
      </c>
    </row>
    <row r="10267" spans="16:19" x14ac:dyDescent="0.2">
      <c r="P10267" s="134" t="str">
        <f t="shared" si="488"/>
        <v/>
      </c>
      <c r="Q10267" s="91" t="str">
        <f t="shared" si="490"/>
        <v/>
      </c>
      <c r="S10267" s="91" t="str">
        <f t="shared" si="489"/>
        <v/>
      </c>
    </row>
    <row r="10268" spans="16:19" x14ac:dyDescent="0.2">
      <c r="P10268" s="134" t="str">
        <f t="shared" si="488"/>
        <v/>
      </c>
      <c r="Q10268" s="91" t="str">
        <f t="shared" si="490"/>
        <v/>
      </c>
      <c r="S10268" s="91" t="str">
        <f t="shared" si="489"/>
        <v/>
      </c>
    </row>
    <row r="10269" spans="16:19" x14ac:dyDescent="0.2">
      <c r="P10269" s="134" t="str">
        <f t="shared" si="488"/>
        <v/>
      </c>
      <c r="Q10269" s="91" t="str">
        <f t="shared" si="490"/>
        <v/>
      </c>
      <c r="S10269" s="91" t="str">
        <f t="shared" si="489"/>
        <v/>
      </c>
    </row>
    <row r="10270" spans="16:19" x14ac:dyDescent="0.2">
      <c r="P10270" s="134" t="str">
        <f t="shared" si="488"/>
        <v/>
      </c>
      <c r="Q10270" s="91" t="str">
        <f t="shared" si="490"/>
        <v/>
      </c>
      <c r="S10270" s="91" t="str">
        <f t="shared" si="489"/>
        <v/>
      </c>
    </row>
    <row r="10271" spans="16:19" x14ac:dyDescent="0.2">
      <c r="P10271" s="134" t="str">
        <f t="shared" si="488"/>
        <v/>
      </c>
      <c r="Q10271" s="91" t="str">
        <f t="shared" si="490"/>
        <v/>
      </c>
      <c r="S10271" s="91" t="str">
        <f t="shared" si="489"/>
        <v/>
      </c>
    </row>
    <row r="10272" spans="16:19" x14ac:dyDescent="0.2">
      <c r="P10272" s="134" t="str">
        <f t="shared" si="488"/>
        <v/>
      </c>
      <c r="Q10272" s="91" t="str">
        <f t="shared" si="490"/>
        <v/>
      </c>
      <c r="S10272" s="91" t="str">
        <f t="shared" si="489"/>
        <v/>
      </c>
    </row>
    <row r="10273" spans="16:19" x14ac:dyDescent="0.2">
      <c r="P10273" s="134" t="str">
        <f t="shared" si="488"/>
        <v/>
      </c>
      <c r="Q10273" s="91" t="str">
        <f t="shared" si="490"/>
        <v/>
      </c>
      <c r="S10273" s="91" t="str">
        <f t="shared" si="489"/>
        <v/>
      </c>
    </row>
    <row r="10274" spans="16:19" x14ac:dyDescent="0.2">
      <c r="P10274" s="134" t="str">
        <f t="shared" si="488"/>
        <v/>
      </c>
      <c r="Q10274" s="91" t="str">
        <f t="shared" si="490"/>
        <v/>
      </c>
      <c r="S10274" s="91" t="str">
        <f t="shared" si="489"/>
        <v/>
      </c>
    </row>
    <row r="10275" spans="16:19" x14ac:dyDescent="0.2">
      <c r="P10275" s="134" t="str">
        <f t="shared" si="488"/>
        <v/>
      </c>
      <c r="Q10275" s="91" t="str">
        <f t="shared" si="490"/>
        <v/>
      </c>
      <c r="S10275" s="91" t="str">
        <f t="shared" si="489"/>
        <v/>
      </c>
    </row>
    <row r="10276" spans="16:19" x14ac:dyDescent="0.2">
      <c r="P10276" s="134" t="str">
        <f t="shared" si="488"/>
        <v/>
      </c>
      <c r="Q10276" s="91" t="str">
        <f t="shared" si="490"/>
        <v/>
      </c>
      <c r="S10276" s="91" t="str">
        <f t="shared" si="489"/>
        <v/>
      </c>
    </row>
    <row r="10277" spans="16:19" x14ac:dyDescent="0.2">
      <c r="P10277" s="134" t="str">
        <f t="shared" si="488"/>
        <v/>
      </c>
      <c r="Q10277" s="91" t="str">
        <f t="shared" si="490"/>
        <v/>
      </c>
      <c r="S10277" s="91" t="str">
        <f t="shared" si="489"/>
        <v/>
      </c>
    </row>
    <row r="10278" spans="16:19" x14ac:dyDescent="0.2">
      <c r="P10278" s="134" t="str">
        <f t="shared" si="488"/>
        <v/>
      </c>
      <c r="Q10278" s="91" t="str">
        <f t="shared" si="490"/>
        <v/>
      </c>
      <c r="S10278" s="91" t="str">
        <f t="shared" si="489"/>
        <v/>
      </c>
    </row>
    <row r="10279" spans="16:19" x14ac:dyDescent="0.2">
      <c r="P10279" s="134" t="str">
        <f t="shared" si="488"/>
        <v/>
      </c>
      <c r="Q10279" s="91" t="str">
        <f t="shared" si="490"/>
        <v/>
      </c>
      <c r="S10279" s="91" t="str">
        <f t="shared" si="489"/>
        <v/>
      </c>
    </row>
    <row r="10280" spans="16:19" x14ac:dyDescent="0.2">
      <c r="P10280" s="134" t="str">
        <f t="shared" si="488"/>
        <v/>
      </c>
      <c r="Q10280" s="91" t="str">
        <f t="shared" si="490"/>
        <v/>
      </c>
      <c r="S10280" s="91" t="str">
        <f t="shared" si="489"/>
        <v/>
      </c>
    </row>
    <row r="10281" spans="16:19" x14ac:dyDescent="0.2">
      <c r="P10281" s="134" t="str">
        <f t="shared" si="488"/>
        <v/>
      </c>
      <c r="Q10281" s="91" t="str">
        <f t="shared" si="490"/>
        <v/>
      </c>
      <c r="S10281" s="91" t="str">
        <f t="shared" si="489"/>
        <v/>
      </c>
    </row>
    <row r="10282" spans="16:19" x14ac:dyDescent="0.2">
      <c r="P10282" s="134" t="str">
        <f t="shared" si="488"/>
        <v/>
      </c>
      <c r="Q10282" s="91" t="str">
        <f t="shared" si="490"/>
        <v/>
      </c>
      <c r="S10282" s="91" t="str">
        <f t="shared" si="489"/>
        <v/>
      </c>
    </row>
    <row r="10283" spans="16:19" x14ac:dyDescent="0.2">
      <c r="P10283" s="134" t="str">
        <f t="shared" si="488"/>
        <v/>
      </c>
      <c r="Q10283" s="91" t="str">
        <f t="shared" si="490"/>
        <v/>
      </c>
      <c r="S10283" s="91" t="str">
        <f t="shared" si="489"/>
        <v/>
      </c>
    </row>
    <row r="10284" spans="16:19" x14ac:dyDescent="0.2">
      <c r="P10284" s="134" t="str">
        <f t="shared" si="488"/>
        <v/>
      </c>
      <c r="Q10284" s="91" t="str">
        <f t="shared" si="490"/>
        <v/>
      </c>
      <c r="S10284" s="91" t="str">
        <f t="shared" si="489"/>
        <v/>
      </c>
    </row>
    <row r="10285" spans="16:19" x14ac:dyDescent="0.2">
      <c r="P10285" s="134" t="str">
        <f t="shared" si="488"/>
        <v/>
      </c>
      <c r="Q10285" s="91" t="str">
        <f t="shared" si="490"/>
        <v/>
      </c>
      <c r="S10285" s="91" t="str">
        <f t="shared" si="489"/>
        <v/>
      </c>
    </row>
    <row r="10286" spans="16:19" x14ac:dyDescent="0.2">
      <c r="P10286" s="134" t="str">
        <f t="shared" si="488"/>
        <v/>
      </c>
      <c r="Q10286" s="91" t="str">
        <f t="shared" si="490"/>
        <v/>
      </c>
      <c r="S10286" s="91" t="str">
        <f t="shared" si="489"/>
        <v/>
      </c>
    </row>
    <row r="10287" spans="16:19" x14ac:dyDescent="0.2">
      <c r="P10287" s="134" t="str">
        <f t="shared" si="488"/>
        <v/>
      </c>
      <c r="Q10287" s="91" t="str">
        <f t="shared" si="490"/>
        <v/>
      </c>
      <c r="S10287" s="91" t="str">
        <f t="shared" si="489"/>
        <v/>
      </c>
    </row>
    <row r="10288" spans="16:19" x14ac:dyDescent="0.2">
      <c r="P10288" s="134" t="str">
        <f t="shared" si="488"/>
        <v/>
      </c>
      <c r="Q10288" s="91" t="str">
        <f t="shared" si="490"/>
        <v/>
      </c>
      <c r="S10288" s="91" t="str">
        <f t="shared" si="489"/>
        <v/>
      </c>
    </row>
    <row r="10289" spans="16:19" x14ac:dyDescent="0.2">
      <c r="P10289" s="134" t="str">
        <f t="shared" si="488"/>
        <v/>
      </c>
      <c r="Q10289" s="91" t="str">
        <f t="shared" si="490"/>
        <v/>
      </c>
      <c r="S10289" s="91" t="str">
        <f t="shared" si="489"/>
        <v/>
      </c>
    </row>
    <row r="10290" spans="16:19" x14ac:dyDescent="0.2">
      <c r="P10290" s="134" t="str">
        <f t="shared" si="488"/>
        <v/>
      </c>
      <c r="Q10290" s="91" t="str">
        <f t="shared" si="490"/>
        <v/>
      </c>
      <c r="S10290" s="91" t="str">
        <f t="shared" si="489"/>
        <v/>
      </c>
    </row>
    <row r="10291" spans="16:19" x14ac:dyDescent="0.2">
      <c r="P10291" s="134" t="str">
        <f t="shared" si="488"/>
        <v/>
      </c>
      <c r="Q10291" s="91" t="str">
        <f t="shared" si="490"/>
        <v/>
      </c>
      <c r="S10291" s="91" t="str">
        <f t="shared" si="489"/>
        <v/>
      </c>
    </row>
    <row r="10292" spans="16:19" x14ac:dyDescent="0.2">
      <c r="P10292" s="134" t="str">
        <f t="shared" si="488"/>
        <v/>
      </c>
      <c r="Q10292" s="91" t="str">
        <f t="shared" si="490"/>
        <v/>
      </c>
      <c r="S10292" s="91" t="str">
        <f t="shared" si="489"/>
        <v/>
      </c>
    </row>
    <row r="10293" spans="16:19" x14ac:dyDescent="0.2">
      <c r="P10293" s="134" t="str">
        <f t="shared" si="488"/>
        <v/>
      </c>
      <c r="Q10293" s="91" t="str">
        <f t="shared" si="490"/>
        <v/>
      </c>
      <c r="S10293" s="91" t="str">
        <f t="shared" si="489"/>
        <v/>
      </c>
    </row>
    <row r="10294" spans="16:19" x14ac:dyDescent="0.2">
      <c r="P10294" s="134" t="str">
        <f t="shared" si="488"/>
        <v/>
      </c>
      <c r="Q10294" s="91" t="str">
        <f t="shared" si="490"/>
        <v/>
      </c>
      <c r="S10294" s="91" t="str">
        <f t="shared" si="489"/>
        <v/>
      </c>
    </row>
    <row r="10295" spans="16:19" x14ac:dyDescent="0.2">
      <c r="P10295" s="134" t="str">
        <f t="shared" si="488"/>
        <v/>
      </c>
      <c r="Q10295" s="91" t="str">
        <f t="shared" si="490"/>
        <v/>
      </c>
      <c r="S10295" s="91" t="str">
        <f t="shared" si="489"/>
        <v/>
      </c>
    </row>
    <row r="10296" spans="16:19" x14ac:dyDescent="0.2">
      <c r="P10296" s="134" t="str">
        <f t="shared" si="488"/>
        <v/>
      </c>
      <c r="Q10296" s="91" t="str">
        <f t="shared" si="490"/>
        <v/>
      </c>
      <c r="S10296" s="91" t="str">
        <f t="shared" si="489"/>
        <v/>
      </c>
    </row>
    <row r="10297" spans="16:19" x14ac:dyDescent="0.2">
      <c r="P10297" s="134" t="str">
        <f t="shared" si="488"/>
        <v/>
      </c>
      <c r="Q10297" s="91" t="str">
        <f t="shared" si="490"/>
        <v/>
      </c>
      <c r="S10297" s="91" t="str">
        <f t="shared" si="489"/>
        <v/>
      </c>
    </row>
    <row r="10298" spans="16:19" x14ac:dyDescent="0.2">
      <c r="P10298" s="134" t="str">
        <f t="shared" si="488"/>
        <v/>
      </c>
      <c r="Q10298" s="91" t="str">
        <f t="shared" si="490"/>
        <v/>
      </c>
      <c r="S10298" s="91" t="str">
        <f t="shared" si="489"/>
        <v/>
      </c>
    </row>
    <row r="10299" spans="16:19" x14ac:dyDescent="0.2">
      <c r="P10299" s="134" t="str">
        <f t="shared" si="488"/>
        <v/>
      </c>
      <c r="Q10299" s="91" t="str">
        <f t="shared" si="490"/>
        <v/>
      </c>
      <c r="S10299" s="91" t="str">
        <f t="shared" si="489"/>
        <v/>
      </c>
    </row>
    <row r="10300" spans="16:19" x14ac:dyDescent="0.2">
      <c r="P10300" s="134" t="str">
        <f t="shared" si="488"/>
        <v/>
      </c>
      <c r="Q10300" s="91" t="str">
        <f t="shared" si="490"/>
        <v/>
      </c>
      <c r="S10300" s="91" t="str">
        <f t="shared" si="489"/>
        <v/>
      </c>
    </row>
    <row r="10301" spans="16:19" x14ac:dyDescent="0.2">
      <c r="P10301" s="134" t="str">
        <f t="shared" si="488"/>
        <v/>
      </c>
      <c r="Q10301" s="91" t="str">
        <f t="shared" si="490"/>
        <v/>
      </c>
      <c r="S10301" s="91" t="str">
        <f t="shared" si="489"/>
        <v/>
      </c>
    </row>
    <row r="10302" spans="16:19" x14ac:dyDescent="0.2">
      <c r="P10302" s="134" t="str">
        <f t="shared" si="488"/>
        <v/>
      </c>
      <c r="Q10302" s="91" t="str">
        <f t="shared" si="490"/>
        <v/>
      </c>
      <c r="S10302" s="91" t="str">
        <f t="shared" si="489"/>
        <v/>
      </c>
    </row>
    <row r="10303" spans="16:19" x14ac:dyDescent="0.2">
      <c r="P10303" s="134" t="str">
        <f t="shared" si="488"/>
        <v/>
      </c>
      <c r="Q10303" s="91" t="str">
        <f t="shared" si="490"/>
        <v/>
      </c>
      <c r="S10303" s="91" t="str">
        <f t="shared" si="489"/>
        <v/>
      </c>
    </row>
    <row r="10304" spans="16:19" x14ac:dyDescent="0.2">
      <c r="P10304" s="134" t="str">
        <f t="shared" si="488"/>
        <v/>
      </c>
      <c r="Q10304" s="91" t="str">
        <f t="shared" si="490"/>
        <v/>
      </c>
      <c r="S10304" s="91" t="str">
        <f t="shared" si="489"/>
        <v/>
      </c>
    </row>
    <row r="10305" spans="16:19" x14ac:dyDescent="0.2">
      <c r="P10305" s="134" t="str">
        <f t="shared" si="488"/>
        <v/>
      </c>
      <c r="Q10305" s="91" t="str">
        <f t="shared" si="490"/>
        <v/>
      </c>
      <c r="S10305" s="91" t="str">
        <f t="shared" si="489"/>
        <v/>
      </c>
    </row>
    <row r="10306" spans="16:19" x14ac:dyDescent="0.2">
      <c r="P10306" s="134" t="str">
        <f t="shared" si="488"/>
        <v/>
      </c>
      <c r="Q10306" s="91" t="str">
        <f t="shared" si="490"/>
        <v/>
      </c>
      <c r="S10306" s="91" t="str">
        <f t="shared" si="489"/>
        <v/>
      </c>
    </row>
    <row r="10307" spans="16:19" x14ac:dyDescent="0.2">
      <c r="P10307" s="134" t="str">
        <f t="shared" ref="P10307:P10370" si="491">IF(A10307="","",1)</f>
        <v/>
      </c>
      <c r="Q10307" s="91" t="str">
        <f t="shared" si="490"/>
        <v/>
      </c>
      <c r="S10307" s="91" t="str">
        <f t="shared" ref="S10307:S10370" si="492">IF(T10307="AGENT",2,"")&amp;IF(T10307="CLIENT",1,"")</f>
        <v/>
      </c>
    </row>
    <row r="10308" spans="16:19" x14ac:dyDescent="0.2">
      <c r="P10308" s="134" t="str">
        <f t="shared" si="491"/>
        <v/>
      </c>
      <c r="Q10308" s="91" t="str">
        <f t="shared" ref="Q10308:Q10371" si="493">IF(OR(L10308="TROP CHER ALL IN", L10308="TROP CHER FOB", L10308="TROP CHER FRET", L10308="REP HORS DELAIS", L10308="PDT NON ADAPTE", L10308="CDE ANNULEE", L10308="AUTRE"),1, "")</f>
        <v/>
      </c>
      <c r="S10308" s="91" t="str">
        <f t="shared" si="492"/>
        <v/>
      </c>
    </row>
    <row r="10309" spans="16:19" x14ac:dyDescent="0.2">
      <c r="P10309" s="134" t="str">
        <f t="shared" si="491"/>
        <v/>
      </c>
      <c r="Q10309" s="91" t="str">
        <f t="shared" si="493"/>
        <v/>
      </c>
      <c r="S10309" s="91" t="str">
        <f t="shared" si="492"/>
        <v/>
      </c>
    </row>
    <row r="10310" spans="16:19" x14ac:dyDescent="0.2">
      <c r="P10310" s="134" t="str">
        <f t="shared" si="491"/>
        <v/>
      </c>
      <c r="Q10310" s="91" t="str">
        <f t="shared" si="493"/>
        <v/>
      </c>
      <c r="S10310" s="91" t="str">
        <f t="shared" si="492"/>
        <v/>
      </c>
    </row>
    <row r="10311" spans="16:19" x14ac:dyDescent="0.2">
      <c r="P10311" s="134" t="str">
        <f t="shared" si="491"/>
        <v/>
      </c>
      <c r="Q10311" s="91" t="str">
        <f t="shared" si="493"/>
        <v/>
      </c>
      <c r="S10311" s="91" t="str">
        <f t="shared" si="492"/>
        <v/>
      </c>
    </row>
    <row r="10312" spans="16:19" x14ac:dyDescent="0.2">
      <c r="P10312" s="134" t="str">
        <f t="shared" si="491"/>
        <v/>
      </c>
      <c r="Q10312" s="91" t="str">
        <f t="shared" si="493"/>
        <v/>
      </c>
      <c r="S10312" s="91" t="str">
        <f t="shared" si="492"/>
        <v/>
      </c>
    </row>
    <row r="10313" spans="16:19" x14ac:dyDescent="0.2">
      <c r="P10313" s="134" t="str">
        <f t="shared" si="491"/>
        <v/>
      </c>
      <c r="Q10313" s="91" t="str">
        <f t="shared" si="493"/>
        <v/>
      </c>
      <c r="S10313" s="91" t="str">
        <f t="shared" si="492"/>
        <v/>
      </c>
    </row>
    <row r="10314" spans="16:19" x14ac:dyDescent="0.2">
      <c r="P10314" s="134" t="str">
        <f t="shared" si="491"/>
        <v/>
      </c>
      <c r="Q10314" s="91" t="str">
        <f t="shared" si="493"/>
        <v/>
      </c>
      <c r="S10314" s="91" t="str">
        <f t="shared" si="492"/>
        <v/>
      </c>
    </row>
    <row r="10315" spans="16:19" x14ac:dyDescent="0.2">
      <c r="P10315" s="134" t="str">
        <f t="shared" si="491"/>
        <v/>
      </c>
      <c r="Q10315" s="91" t="str">
        <f t="shared" si="493"/>
        <v/>
      </c>
      <c r="S10315" s="91" t="str">
        <f t="shared" si="492"/>
        <v/>
      </c>
    </row>
    <row r="10316" spans="16:19" x14ac:dyDescent="0.2">
      <c r="P10316" s="134" t="str">
        <f t="shared" si="491"/>
        <v/>
      </c>
      <c r="Q10316" s="91" t="str">
        <f t="shared" si="493"/>
        <v/>
      </c>
      <c r="S10316" s="91" t="str">
        <f t="shared" si="492"/>
        <v/>
      </c>
    </row>
    <row r="10317" spans="16:19" x14ac:dyDescent="0.2">
      <c r="P10317" s="134" t="str">
        <f t="shared" si="491"/>
        <v/>
      </c>
      <c r="Q10317" s="91" t="str">
        <f t="shared" si="493"/>
        <v/>
      </c>
      <c r="S10317" s="91" t="str">
        <f t="shared" si="492"/>
        <v/>
      </c>
    </row>
    <row r="10318" spans="16:19" x14ac:dyDescent="0.2">
      <c r="P10318" s="134" t="str">
        <f t="shared" si="491"/>
        <v/>
      </c>
      <c r="Q10318" s="91" t="str">
        <f t="shared" si="493"/>
        <v/>
      </c>
      <c r="S10318" s="91" t="str">
        <f t="shared" si="492"/>
        <v/>
      </c>
    </row>
    <row r="10319" spans="16:19" x14ac:dyDescent="0.2">
      <c r="P10319" s="134" t="str">
        <f t="shared" si="491"/>
        <v/>
      </c>
      <c r="Q10319" s="91" t="str">
        <f t="shared" si="493"/>
        <v/>
      </c>
      <c r="S10319" s="91" t="str">
        <f t="shared" si="492"/>
        <v/>
      </c>
    </row>
    <row r="10320" spans="16:19" x14ac:dyDescent="0.2">
      <c r="P10320" s="134" t="str">
        <f t="shared" si="491"/>
        <v/>
      </c>
      <c r="Q10320" s="91" t="str">
        <f t="shared" si="493"/>
        <v/>
      </c>
      <c r="S10320" s="91" t="str">
        <f t="shared" si="492"/>
        <v/>
      </c>
    </row>
    <row r="10321" spans="16:19" x14ac:dyDescent="0.2">
      <c r="P10321" s="134" t="str">
        <f t="shared" si="491"/>
        <v/>
      </c>
      <c r="Q10321" s="91" t="str">
        <f t="shared" si="493"/>
        <v/>
      </c>
      <c r="S10321" s="91" t="str">
        <f t="shared" si="492"/>
        <v/>
      </c>
    </row>
    <row r="10322" spans="16:19" x14ac:dyDescent="0.2">
      <c r="P10322" s="134" t="str">
        <f t="shared" si="491"/>
        <v/>
      </c>
      <c r="Q10322" s="91" t="str">
        <f t="shared" si="493"/>
        <v/>
      </c>
      <c r="S10322" s="91" t="str">
        <f t="shared" si="492"/>
        <v/>
      </c>
    </row>
    <row r="10323" spans="16:19" x14ac:dyDescent="0.2">
      <c r="P10323" s="134" t="str">
        <f t="shared" si="491"/>
        <v/>
      </c>
      <c r="Q10323" s="91" t="str">
        <f t="shared" si="493"/>
        <v/>
      </c>
      <c r="S10323" s="91" t="str">
        <f t="shared" si="492"/>
        <v/>
      </c>
    </row>
    <row r="10324" spans="16:19" x14ac:dyDescent="0.2">
      <c r="P10324" s="134" t="str">
        <f t="shared" si="491"/>
        <v/>
      </c>
      <c r="Q10324" s="91" t="str">
        <f t="shared" si="493"/>
        <v/>
      </c>
      <c r="S10324" s="91" t="str">
        <f t="shared" si="492"/>
        <v/>
      </c>
    </row>
    <row r="10325" spans="16:19" x14ac:dyDescent="0.2">
      <c r="P10325" s="134" t="str">
        <f t="shared" si="491"/>
        <v/>
      </c>
      <c r="Q10325" s="91" t="str">
        <f t="shared" si="493"/>
        <v/>
      </c>
      <c r="S10325" s="91" t="str">
        <f t="shared" si="492"/>
        <v/>
      </c>
    </row>
    <row r="10326" spans="16:19" x14ac:dyDescent="0.2">
      <c r="P10326" s="134" t="str">
        <f t="shared" si="491"/>
        <v/>
      </c>
      <c r="Q10326" s="91" t="str">
        <f t="shared" si="493"/>
        <v/>
      </c>
      <c r="S10326" s="91" t="str">
        <f t="shared" si="492"/>
        <v/>
      </c>
    </row>
    <row r="10327" spans="16:19" x14ac:dyDescent="0.2">
      <c r="P10327" s="134" t="str">
        <f t="shared" si="491"/>
        <v/>
      </c>
      <c r="Q10327" s="91" t="str">
        <f t="shared" si="493"/>
        <v/>
      </c>
      <c r="S10327" s="91" t="str">
        <f t="shared" si="492"/>
        <v/>
      </c>
    </row>
    <row r="10328" spans="16:19" x14ac:dyDescent="0.2">
      <c r="P10328" s="134" t="str">
        <f t="shared" si="491"/>
        <v/>
      </c>
      <c r="Q10328" s="91" t="str">
        <f t="shared" si="493"/>
        <v/>
      </c>
      <c r="S10328" s="91" t="str">
        <f t="shared" si="492"/>
        <v/>
      </c>
    </row>
    <row r="10329" spans="16:19" x14ac:dyDescent="0.2">
      <c r="P10329" s="134" t="str">
        <f t="shared" si="491"/>
        <v/>
      </c>
      <c r="Q10329" s="91" t="str">
        <f t="shared" si="493"/>
        <v/>
      </c>
      <c r="S10329" s="91" t="str">
        <f t="shared" si="492"/>
        <v/>
      </c>
    </row>
    <row r="10330" spans="16:19" x14ac:dyDescent="0.2">
      <c r="P10330" s="134" t="str">
        <f t="shared" si="491"/>
        <v/>
      </c>
      <c r="Q10330" s="91" t="str">
        <f t="shared" si="493"/>
        <v/>
      </c>
      <c r="S10330" s="91" t="str">
        <f t="shared" si="492"/>
        <v/>
      </c>
    </row>
    <row r="10331" spans="16:19" x14ac:dyDescent="0.2">
      <c r="P10331" s="134" t="str">
        <f t="shared" si="491"/>
        <v/>
      </c>
      <c r="Q10331" s="91" t="str">
        <f t="shared" si="493"/>
        <v/>
      </c>
      <c r="S10331" s="91" t="str">
        <f t="shared" si="492"/>
        <v/>
      </c>
    </row>
    <row r="10332" spans="16:19" x14ac:dyDescent="0.2">
      <c r="P10332" s="134" t="str">
        <f t="shared" si="491"/>
        <v/>
      </c>
      <c r="Q10332" s="91" t="str">
        <f t="shared" si="493"/>
        <v/>
      </c>
      <c r="S10332" s="91" t="str">
        <f t="shared" si="492"/>
        <v/>
      </c>
    </row>
    <row r="10333" spans="16:19" x14ac:dyDescent="0.2">
      <c r="P10333" s="134" t="str">
        <f t="shared" si="491"/>
        <v/>
      </c>
      <c r="Q10333" s="91" t="str">
        <f t="shared" si="493"/>
        <v/>
      </c>
      <c r="S10333" s="91" t="str">
        <f t="shared" si="492"/>
        <v/>
      </c>
    </row>
    <row r="10334" spans="16:19" x14ac:dyDescent="0.2">
      <c r="P10334" s="134" t="str">
        <f t="shared" si="491"/>
        <v/>
      </c>
      <c r="Q10334" s="91" t="str">
        <f t="shared" si="493"/>
        <v/>
      </c>
      <c r="S10334" s="91" t="str">
        <f t="shared" si="492"/>
        <v/>
      </c>
    </row>
    <row r="10335" spans="16:19" x14ac:dyDescent="0.2">
      <c r="P10335" s="134" t="str">
        <f t="shared" si="491"/>
        <v/>
      </c>
      <c r="Q10335" s="91" t="str">
        <f t="shared" si="493"/>
        <v/>
      </c>
      <c r="S10335" s="91" t="str">
        <f t="shared" si="492"/>
        <v/>
      </c>
    </row>
    <row r="10336" spans="16:19" x14ac:dyDescent="0.2">
      <c r="P10336" s="134" t="str">
        <f t="shared" si="491"/>
        <v/>
      </c>
      <c r="Q10336" s="91" t="str">
        <f t="shared" si="493"/>
        <v/>
      </c>
      <c r="S10336" s="91" t="str">
        <f t="shared" si="492"/>
        <v/>
      </c>
    </row>
    <row r="10337" spans="16:19" x14ac:dyDescent="0.2">
      <c r="P10337" s="134" t="str">
        <f t="shared" si="491"/>
        <v/>
      </c>
      <c r="Q10337" s="91" t="str">
        <f t="shared" si="493"/>
        <v/>
      </c>
      <c r="S10337" s="91" t="str">
        <f t="shared" si="492"/>
        <v/>
      </c>
    </row>
    <row r="10338" spans="16:19" x14ac:dyDescent="0.2">
      <c r="P10338" s="134" t="str">
        <f t="shared" si="491"/>
        <v/>
      </c>
      <c r="Q10338" s="91" t="str">
        <f t="shared" si="493"/>
        <v/>
      </c>
      <c r="S10338" s="91" t="str">
        <f t="shared" si="492"/>
        <v/>
      </c>
    </row>
    <row r="10339" spans="16:19" x14ac:dyDescent="0.2">
      <c r="P10339" s="134" t="str">
        <f t="shared" si="491"/>
        <v/>
      </c>
      <c r="Q10339" s="91" t="str">
        <f t="shared" si="493"/>
        <v/>
      </c>
      <c r="S10339" s="91" t="str">
        <f t="shared" si="492"/>
        <v/>
      </c>
    </row>
    <row r="10340" spans="16:19" x14ac:dyDescent="0.2">
      <c r="P10340" s="134" t="str">
        <f t="shared" si="491"/>
        <v/>
      </c>
      <c r="Q10340" s="91" t="str">
        <f t="shared" si="493"/>
        <v/>
      </c>
      <c r="S10340" s="91" t="str">
        <f t="shared" si="492"/>
        <v/>
      </c>
    </row>
    <row r="10341" spans="16:19" x14ac:dyDescent="0.2">
      <c r="P10341" s="134" t="str">
        <f t="shared" si="491"/>
        <v/>
      </c>
      <c r="Q10341" s="91" t="str">
        <f t="shared" si="493"/>
        <v/>
      </c>
      <c r="S10341" s="91" t="str">
        <f t="shared" si="492"/>
        <v/>
      </c>
    </row>
    <row r="10342" spans="16:19" x14ac:dyDescent="0.2">
      <c r="P10342" s="134" t="str">
        <f t="shared" si="491"/>
        <v/>
      </c>
      <c r="Q10342" s="91" t="str">
        <f t="shared" si="493"/>
        <v/>
      </c>
      <c r="S10342" s="91" t="str">
        <f t="shared" si="492"/>
        <v/>
      </c>
    </row>
    <row r="10343" spans="16:19" x14ac:dyDescent="0.2">
      <c r="P10343" s="134" t="str">
        <f t="shared" si="491"/>
        <v/>
      </c>
      <c r="Q10343" s="91" t="str">
        <f t="shared" si="493"/>
        <v/>
      </c>
      <c r="S10343" s="91" t="str">
        <f t="shared" si="492"/>
        <v/>
      </c>
    </row>
    <row r="10344" spans="16:19" x14ac:dyDescent="0.2">
      <c r="P10344" s="134" t="str">
        <f t="shared" si="491"/>
        <v/>
      </c>
      <c r="Q10344" s="91" t="str">
        <f t="shared" si="493"/>
        <v/>
      </c>
      <c r="S10344" s="91" t="str">
        <f t="shared" si="492"/>
        <v/>
      </c>
    </row>
    <row r="10345" spans="16:19" x14ac:dyDescent="0.2">
      <c r="P10345" s="134" t="str">
        <f t="shared" si="491"/>
        <v/>
      </c>
      <c r="Q10345" s="91" t="str">
        <f t="shared" si="493"/>
        <v/>
      </c>
      <c r="S10345" s="91" t="str">
        <f t="shared" si="492"/>
        <v/>
      </c>
    </row>
    <row r="10346" spans="16:19" x14ac:dyDescent="0.2">
      <c r="P10346" s="134" t="str">
        <f t="shared" si="491"/>
        <v/>
      </c>
      <c r="Q10346" s="91" t="str">
        <f t="shared" si="493"/>
        <v/>
      </c>
      <c r="S10346" s="91" t="str">
        <f t="shared" si="492"/>
        <v/>
      </c>
    </row>
    <row r="10347" spans="16:19" x14ac:dyDescent="0.2">
      <c r="P10347" s="134" t="str">
        <f t="shared" si="491"/>
        <v/>
      </c>
      <c r="Q10347" s="91" t="str">
        <f t="shared" si="493"/>
        <v/>
      </c>
      <c r="S10347" s="91" t="str">
        <f t="shared" si="492"/>
        <v/>
      </c>
    </row>
    <row r="10348" spans="16:19" x14ac:dyDescent="0.2">
      <c r="P10348" s="134" t="str">
        <f t="shared" si="491"/>
        <v/>
      </c>
      <c r="Q10348" s="91" t="str">
        <f t="shared" si="493"/>
        <v/>
      </c>
      <c r="S10348" s="91" t="str">
        <f t="shared" si="492"/>
        <v/>
      </c>
    </row>
    <row r="10349" spans="16:19" x14ac:dyDescent="0.2">
      <c r="P10349" s="134" t="str">
        <f t="shared" si="491"/>
        <v/>
      </c>
      <c r="Q10349" s="91" t="str">
        <f t="shared" si="493"/>
        <v/>
      </c>
      <c r="S10349" s="91" t="str">
        <f t="shared" si="492"/>
        <v/>
      </c>
    </row>
    <row r="10350" spans="16:19" x14ac:dyDescent="0.2">
      <c r="P10350" s="134" t="str">
        <f t="shared" si="491"/>
        <v/>
      </c>
      <c r="Q10350" s="91" t="str">
        <f t="shared" si="493"/>
        <v/>
      </c>
      <c r="S10350" s="91" t="str">
        <f t="shared" si="492"/>
        <v/>
      </c>
    </row>
    <row r="10351" spans="16:19" x14ac:dyDescent="0.2">
      <c r="P10351" s="134" t="str">
        <f t="shared" si="491"/>
        <v/>
      </c>
      <c r="Q10351" s="91" t="str">
        <f t="shared" si="493"/>
        <v/>
      </c>
      <c r="S10351" s="91" t="str">
        <f t="shared" si="492"/>
        <v/>
      </c>
    </row>
    <row r="10352" spans="16:19" x14ac:dyDescent="0.2">
      <c r="P10352" s="134" t="str">
        <f t="shared" si="491"/>
        <v/>
      </c>
      <c r="Q10352" s="91" t="str">
        <f t="shared" si="493"/>
        <v/>
      </c>
      <c r="S10352" s="91" t="str">
        <f t="shared" si="492"/>
        <v/>
      </c>
    </row>
    <row r="10353" spans="16:19" x14ac:dyDescent="0.2">
      <c r="P10353" s="134" t="str">
        <f t="shared" si="491"/>
        <v/>
      </c>
      <c r="Q10353" s="91" t="str">
        <f t="shared" si="493"/>
        <v/>
      </c>
      <c r="S10353" s="91" t="str">
        <f t="shared" si="492"/>
        <v/>
      </c>
    </row>
    <row r="10354" spans="16:19" x14ac:dyDescent="0.2">
      <c r="P10354" s="134" t="str">
        <f t="shared" si="491"/>
        <v/>
      </c>
      <c r="Q10354" s="91" t="str">
        <f t="shared" si="493"/>
        <v/>
      </c>
      <c r="S10354" s="91" t="str">
        <f t="shared" si="492"/>
        <v/>
      </c>
    </row>
    <row r="10355" spans="16:19" x14ac:dyDescent="0.2">
      <c r="P10355" s="134" t="str">
        <f t="shared" si="491"/>
        <v/>
      </c>
      <c r="Q10355" s="91" t="str">
        <f t="shared" si="493"/>
        <v/>
      </c>
      <c r="S10355" s="91" t="str">
        <f t="shared" si="492"/>
        <v/>
      </c>
    </row>
    <row r="10356" spans="16:19" x14ac:dyDescent="0.2">
      <c r="P10356" s="134" t="str">
        <f t="shared" si="491"/>
        <v/>
      </c>
      <c r="Q10356" s="91" t="str">
        <f t="shared" si="493"/>
        <v/>
      </c>
      <c r="S10356" s="91" t="str">
        <f t="shared" si="492"/>
        <v/>
      </c>
    </row>
    <row r="10357" spans="16:19" x14ac:dyDescent="0.2">
      <c r="P10357" s="134" t="str">
        <f t="shared" si="491"/>
        <v/>
      </c>
      <c r="Q10357" s="91" t="str">
        <f t="shared" si="493"/>
        <v/>
      </c>
      <c r="S10357" s="91" t="str">
        <f t="shared" si="492"/>
        <v/>
      </c>
    </row>
    <row r="10358" spans="16:19" x14ac:dyDescent="0.2">
      <c r="P10358" s="134" t="str">
        <f t="shared" si="491"/>
        <v/>
      </c>
      <c r="Q10358" s="91" t="str">
        <f t="shared" si="493"/>
        <v/>
      </c>
      <c r="S10358" s="91" t="str">
        <f t="shared" si="492"/>
        <v/>
      </c>
    </row>
    <row r="10359" spans="16:19" x14ac:dyDescent="0.2">
      <c r="P10359" s="134" t="str">
        <f t="shared" si="491"/>
        <v/>
      </c>
      <c r="Q10359" s="91" t="str">
        <f t="shared" si="493"/>
        <v/>
      </c>
      <c r="S10359" s="91" t="str">
        <f t="shared" si="492"/>
        <v/>
      </c>
    </row>
    <row r="10360" spans="16:19" x14ac:dyDescent="0.2">
      <c r="P10360" s="134" t="str">
        <f t="shared" si="491"/>
        <v/>
      </c>
      <c r="Q10360" s="91" t="str">
        <f t="shared" si="493"/>
        <v/>
      </c>
      <c r="S10360" s="91" t="str">
        <f t="shared" si="492"/>
        <v/>
      </c>
    </row>
    <row r="10361" spans="16:19" x14ac:dyDescent="0.2">
      <c r="P10361" s="134" t="str">
        <f t="shared" si="491"/>
        <v/>
      </c>
      <c r="Q10361" s="91" t="str">
        <f t="shared" si="493"/>
        <v/>
      </c>
      <c r="S10361" s="91" t="str">
        <f t="shared" si="492"/>
        <v/>
      </c>
    </row>
    <row r="10362" spans="16:19" x14ac:dyDescent="0.2">
      <c r="P10362" s="134" t="str">
        <f t="shared" si="491"/>
        <v/>
      </c>
      <c r="Q10362" s="91" t="str">
        <f t="shared" si="493"/>
        <v/>
      </c>
      <c r="S10362" s="91" t="str">
        <f t="shared" si="492"/>
        <v/>
      </c>
    </row>
    <row r="10363" spans="16:19" x14ac:dyDescent="0.2">
      <c r="P10363" s="134" t="str">
        <f t="shared" si="491"/>
        <v/>
      </c>
      <c r="Q10363" s="91" t="str">
        <f t="shared" si="493"/>
        <v/>
      </c>
      <c r="S10363" s="91" t="str">
        <f t="shared" si="492"/>
        <v/>
      </c>
    </row>
    <row r="10364" spans="16:19" x14ac:dyDescent="0.2">
      <c r="P10364" s="134" t="str">
        <f t="shared" si="491"/>
        <v/>
      </c>
      <c r="Q10364" s="91" t="str">
        <f t="shared" si="493"/>
        <v/>
      </c>
      <c r="S10364" s="91" t="str">
        <f t="shared" si="492"/>
        <v/>
      </c>
    </row>
    <row r="10365" spans="16:19" x14ac:dyDescent="0.2">
      <c r="P10365" s="134" t="str">
        <f t="shared" si="491"/>
        <v/>
      </c>
      <c r="Q10365" s="91" t="str">
        <f t="shared" si="493"/>
        <v/>
      </c>
      <c r="S10365" s="91" t="str">
        <f t="shared" si="492"/>
        <v/>
      </c>
    </row>
    <row r="10366" spans="16:19" x14ac:dyDescent="0.2">
      <c r="P10366" s="134" t="str">
        <f t="shared" si="491"/>
        <v/>
      </c>
      <c r="Q10366" s="91" t="str">
        <f t="shared" si="493"/>
        <v/>
      </c>
      <c r="S10366" s="91" t="str">
        <f t="shared" si="492"/>
        <v/>
      </c>
    </row>
    <row r="10367" spans="16:19" x14ac:dyDescent="0.2">
      <c r="P10367" s="134" t="str">
        <f t="shared" si="491"/>
        <v/>
      </c>
      <c r="Q10367" s="91" t="str">
        <f t="shared" si="493"/>
        <v/>
      </c>
      <c r="S10367" s="91" t="str">
        <f t="shared" si="492"/>
        <v/>
      </c>
    </row>
    <row r="10368" spans="16:19" x14ac:dyDescent="0.2">
      <c r="P10368" s="134" t="str">
        <f t="shared" si="491"/>
        <v/>
      </c>
      <c r="Q10368" s="91" t="str">
        <f t="shared" si="493"/>
        <v/>
      </c>
      <c r="S10368" s="91" t="str">
        <f t="shared" si="492"/>
        <v/>
      </c>
    </row>
    <row r="10369" spans="16:19" x14ac:dyDescent="0.2">
      <c r="P10369" s="134" t="str">
        <f t="shared" si="491"/>
        <v/>
      </c>
      <c r="Q10369" s="91" t="str">
        <f t="shared" si="493"/>
        <v/>
      </c>
      <c r="S10369" s="91" t="str">
        <f t="shared" si="492"/>
        <v/>
      </c>
    </row>
    <row r="10370" spans="16:19" x14ac:dyDescent="0.2">
      <c r="P10370" s="134" t="str">
        <f t="shared" si="491"/>
        <v/>
      </c>
      <c r="Q10370" s="91" t="str">
        <f t="shared" si="493"/>
        <v/>
      </c>
      <c r="S10370" s="91" t="str">
        <f t="shared" si="492"/>
        <v/>
      </c>
    </row>
    <row r="10371" spans="16:19" x14ac:dyDescent="0.2">
      <c r="P10371" s="134" t="str">
        <f t="shared" ref="P10371:P10434" si="494">IF(A10371="","",1)</f>
        <v/>
      </c>
      <c r="Q10371" s="91" t="str">
        <f t="shared" si="493"/>
        <v/>
      </c>
      <c r="S10371" s="91" t="str">
        <f t="shared" ref="S10371:S10434" si="495">IF(T10371="AGENT",2,"")&amp;IF(T10371="CLIENT",1,"")</f>
        <v/>
      </c>
    </row>
    <row r="10372" spans="16:19" x14ac:dyDescent="0.2">
      <c r="P10372" s="134" t="str">
        <f t="shared" si="494"/>
        <v/>
      </c>
      <c r="Q10372" s="91" t="str">
        <f t="shared" ref="Q10372:Q10435" si="496">IF(OR(L10372="TROP CHER ALL IN", L10372="TROP CHER FOB", L10372="TROP CHER FRET", L10372="REP HORS DELAIS", L10372="PDT NON ADAPTE", L10372="CDE ANNULEE", L10372="AUTRE"),1, "")</f>
        <v/>
      </c>
      <c r="S10372" s="91" t="str">
        <f t="shared" si="495"/>
        <v/>
      </c>
    </row>
    <row r="10373" spans="16:19" x14ac:dyDescent="0.2">
      <c r="P10373" s="134" t="str">
        <f t="shared" si="494"/>
        <v/>
      </c>
      <c r="Q10373" s="91" t="str">
        <f t="shared" si="496"/>
        <v/>
      </c>
      <c r="S10373" s="91" t="str">
        <f t="shared" si="495"/>
        <v/>
      </c>
    </row>
    <row r="10374" spans="16:19" x14ac:dyDescent="0.2">
      <c r="P10374" s="134" t="str">
        <f t="shared" si="494"/>
        <v/>
      </c>
      <c r="Q10374" s="91" t="str">
        <f t="shared" si="496"/>
        <v/>
      </c>
      <c r="S10374" s="91" t="str">
        <f t="shared" si="495"/>
        <v/>
      </c>
    </row>
    <row r="10375" spans="16:19" x14ac:dyDescent="0.2">
      <c r="P10375" s="134" t="str">
        <f t="shared" si="494"/>
        <v/>
      </c>
      <c r="Q10375" s="91" t="str">
        <f t="shared" si="496"/>
        <v/>
      </c>
      <c r="S10375" s="91" t="str">
        <f t="shared" si="495"/>
        <v/>
      </c>
    </row>
    <row r="10376" spans="16:19" x14ac:dyDescent="0.2">
      <c r="P10376" s="134" t="str">
        <f t="shared" si="494"/>
        <v/>
      </c>
      <c r="Q10376" s="91" t="str">
        <f t="shared" si="496"/>
        <v/>
      </c>
      <c r="S10376" s="91" t="str">
        <f t="shared" si="495"/>
        <v/>
      </c>
    </row>
    <row r="10377" spans="16:19" x14ac:dyDescent="0.2">
      <c r="P10377" s="134" t="str">
        <f t="shared" si="494"/>
        <v/>
      </c>
      <c r="Q10377" s="91" t="str">
        <f t="shared" si="496"/>
        <v/>
      </c>
      <c r="S10377" s="91" t="str">
        <f t="shared" si="495"/>
        <v/>
      </c>
    </row>
    <row r="10378" spans="16:19" x14ac:dyDescent="0.2">
      <c r="P10378" s="134" t="str">
        <f t="shared" si="494"/>
        <v/>
      </c>
      <c r="Q10378" s="91" t="str">
        <f t="shared" si="496"/>
        <v/>
      </c>
      <c r="S10378" s="91" t="str">
        <f t="shared" si="495"/>
        <v/>
      </c>
    </row>
    <row r="10379" spans="16:19" x14ac:dyDescent="0.2">
      <c r="P10379" s="134" t="str">
        <f t="shared" si="494"/>
        <v/>
      </c>
      <c r="Q10379" s="91" t="str">
        <f t="shared" si="496"/>
        <v/>
      </c>
      <c r="S10379" s="91" t="str">
        <f t="shared" si="495"/>
        <v/>
      </c>
    </row>
    <row r="10380" spans="16:19" x14ac:dyDescent="0.2">
      <c r="P10380" s="134" t="str">
        <f t="shared" si="494"/>
        <v/>
      </c>
      <c r="Q10380" s="91" t="str">
        <f t="shared" si="496"/>
        <v/>
      </c>
      <c r="S10380" s="91" t="str">
        <f t="shared" si="495"/>
        <v/>
      </c>
    </row>
    <row r="10381" spans="16:19" x14ac:dyDescent="0.2">
      <c r="P10381" s="134" t="str">
        <f t="shared" si="494"/>
        <v/>
      </c>
      <c r="Q10381" s="91" t="str">
        <f t="shared" si="496"/>
        <v/>
      </c>
      <c r="S10381" s="91" t="str">
        <f t="shared" si="495"/>
        <v/>
      </c>
    </row>
    <row r="10382" spans="16:19" x14ac:dyDescent="0.2">
      <c r="P10382" s="134" t="str">
        <f t="shared" si="494"/>
        <v/>
      </c>
      <c r="Q10382" s="91" t="str">
        <f t="shared" si="496"/>
        <v/>
      </c>
      <c r="S10382" s="91" t="str">
        <f t="shared" si="495"/>
        <v/>
      </c>
    </row>
    <row r="10383" spans="16:19" x14ac:dyDescent="0.2">
      <c r="P10383" s="134" t="str">
        <f t="shared" si="494"/>
        <v/>
      </c>
      <c r="Q10383" s="91" t="str">
        <f t="shared" si="496"/>
        <v/>
      </c>
      <c r="S10383" s="91" t="str">
        <f t="shared" si="495"/>
        <v/>
      </c>
    </row>
    <row r="10384" spans="16:19" x14ac:dyDescent="0.2">
      <c r="P10384" s="134" t="str">
        <f t="shared" si="494"/>
        <v/>
      </c>
      <c r="Q10384" s="91" t="str">
        <f t="shared" si="496"/>
        <v/>
      </c>
      <c r="S10384" s="91" t="str">
        <f t="shared" si="495"/>
        <v/>
      </c>
    </row>
    <row r="10385" spans="16:19" x14ac:dyDescent="0.2">
      <c r="P10385" s="134" t="str">
        <f t="shared" si="494"/>
        <v/>
      </c>
      <c r="Q10385" s="91" t="str">
        <f t="shared" si="496"/>
        <v/>
      </c>
      <c r="S10385" s="91" t="str">
        <f t="shared" si="495"/>
        <v/>
      </c>
    </row>
    <row r="10386" spans="16:19" x14ac:dyDescent="0.2">
      <c r="P10386" s="134" t="str">
        <f t="shared" si="494"/>
        <v/>
      </c>
      <c r="Q10386" s="91" t="str">
        <f t="shared" si="496"/>
        <v/>
      </c>
      <c r="S10386" s="91" t="str">
        <f t="shared" si="495"/>
        <v/>
      </c>
    </row>
    <row r="10387" spans="16:19" x14ac:dyDescent="0.2">
      <c r="P10387" s="134" t="str">
        <f t="shared" si="494"/>
        <v/>
      </c>
      <c r="Q10387" s="91" t="str">
        <f t="shared" si="496"/>
        <v/>
      </c>
      <c r="S10387" s="91" t="str">
        <f t="shared" si="495"/>
        <v/>
      </c>
    </row>
    <row r="10388" spans="16:19" x14ac:dyDescent="0.2">
      <c r="P10388" s="134" t="str">
        <f t="shared" si="494"/>
        <v/>
      </c>
      <c r="Q10388" s="91" t="str">
        <f t="shared" si="496"/>
        <v/>
      </c>
      <c r="S10388" s="91" t="str">
        <f t="shared" si="495"/>
        <v/>
      </c>
    </row>
    <row r="10389" spans="16:19" x14ac:dyDescent="0.2">
      <c r="P10389" s="134" t="str">
        <f t="shared" si="494"/>
        <v/>
      </c>
      <c r="Q10389" s="91" t="str">
        <f t="shared" si="496"/>
        <v/>
      </c>
      <c r="S10389" s="91" t="str">
        <f t="shared" si="495"/>
        <v/>
      </c>
    </row>
    <row r="10390" spans="16:19" x14ac:dyDescent="0.2">
      <c r="P10390" s="134" t="str">
        <f t="shared" si="494"/>
        <v/>
      </c>
      <c r="Q10390" s="91" t="str">
        <f t="shared" si="496"/>
        <v/>
      </c>
      <c r="S10390" s="91" t="str">
        <f t="shared" si="495"/>
        <v/>
      </c>
    </row>
    <row r="10391" spans="16:19" x14ac:dyDescent="0.2">
      <c r="P10391" s="134" t="str">
        <f t="shared" si="494"/>
        <v/>
      </c>
      <c r="Q10391" s="91" t="str">
        <f t="shared" si="496"/>
        <v/>
      </c>
      <c r="S10391" s="91" t="str">
        <f t="shared" si="495"/>
        <v/>
      </c>
    </row>
    <row r="10392" spans="16:19" x14ac:dyDescent="0.2">
      <c r="P10392" s="134" t="str">
        <f t="shared" si="494"/>
        <v/>
      </c>
      <c r="Q10392" s="91" t="str">
        <f t="shared" si="496"/>
        <v/>
      </c>
      <c r="S10392" s="91" t="str">
        <f t="shared" si="495"/>
        <v/>
      </c>
    </row>
    <row r="10393" spans="16:19" x14ac:dyDescent="0.2">
      <c r="P10393" s="134" t="str">
        <f t="shared" si="494"/>
        <v/>
      </c>
      <c r="Q10393" s="91" t="str">
        <f t="shared" si="496"/>
        <v/>
      </c>
      <c r="S10393" s="91" t="str">
        <f t="shared" si="495"/>
        <v/>
      </c>
    </row>
    <row r="10394" spans="16:19" x14ac:dyDescent="0.2">
      <c r="P10394" s="134" t="str">
        <f t="shared" si="494"/>
        <v/>
      </c>
      <c r="Q10394" s="91" t="str">
        <f t="shared" si="496"/>
        <v/>
      </c>
      <c r="S10394" s="91" t="str">
        <f t="shared" si="495"/>
        <v/>
      </c>
    </row>
    <row r="10395" spans="16:19" x14ac:dyDescent="0.2">
      <c r="P10395" s="134" t="str">
        <f t="shared" si="494"/>
        <v/>
      </c>
      <c r="Q10395" s="91" t="str">
        <f t="shared" si="496"/>
        <v/>
      </c>
      <c r="S10395" s="91" t="str">
        <f t="shared" si="495"/>
        <v/>
      </c>
    </row>
    <row r="10396" spans="16:19" x14ac:dyDescent="0.2">
      <c r="P10396" s="134" t="str">
        <f t="shared" si="494"/>
        <v/>
      </c>
      <c r="Q10396" s="91" t="str">
        <f t="shared" si="496"/>
        <v/>
      </c>
      <c r="S10396" s="91" t="str">
        <f t="shared" si="495"/>
        <v/>
      </c>
    </row>
    <row r="10397" spans="16:19" x14ac:dyDescent="0.2">
      <c r="P10397" s="134" t="str">
        <f t="shared" si="494"/>
        <v/>
      </c>
      <c r="Q10397" s="91" t="str">
        <f t="shared" si="496"/>
        <v/>
      </c>
      <c r="S10397" s="91" t="str">
        <f t="shared" si="495"/>
        <v/>
      </c>
    </row>
    <row r="10398" spans="16:19" x14ac:dyDescent="0.2">
      <c r="P10398" s="134" t="str">
        <f t="shared" si="494"/>
        <v/>
      </c>
      <c r="Q10398" s="91" t="str">
        <f t="shared" si="496"/>
        <v/>
      </c>
      <c r="S10398" s="91" t="str">
        <f t="shared" si="495"/>
        <v/>
      </c>
    </row>
    <row r="10399" spans="16:19" x14ac:dyDescent="0.2">
      <c r="P10399" s="134" t="str">
        <f t="shared" si="494"/>
        <v/>
      </c>
      <c r="Q10399" s="91" t="str">
        <f t="shared" si="496"/>
        <v/>
      </c>
      <c r="S10399" s="91" t="str">
        <f t="shared" si="495"/>
        <v/>
      </c>
    </row>
    <row r="10400" spans="16:19" x14ac:dyDescent="0.2">
      <c r="P10400" s="134" t="str">
        <f t="shared" si="494"/>
        <v/>
      </c>
      <c r="Q10400" s="91" t="str">
        <f t="shared" si="496"/>
        <v/>
      </c>
      <c r="S10400" s="91" t="str">
        <f t="shared" si="495"/>
        <v/>
      </c>
    </row>
    <row r="10401" spans="16:19" x14ac:dyDescent="0.2">
      <c r="P10401" s="134" t="str">
        <f t="shared" si="494"/>
        <v/>
      </c>
      <c r="Q10401" s="91" t="str">
        <f t="shared" si="496"/>
        <v/>
      </c>
      <c r="S10401" s="91" t="str">
        <f t="shared" si="495"/>
        <v/>
      </c>
    </row>
    <row r="10402" spans="16:19" x14ac:dyDescent="0.2">
      <c r="P10402" s="134" t="str">
        <f t="shared" si="494"/>
        <v/>
      </c>
      <c r="Q10402" s="91" t="str">
        <f t="shared" si="496"/>
        <v/>
      </c>
      <c r="S10402" s="91" t="str">
        <f t="shared" si="495"/>
        <v/>
      </c>
    </row>
    <row r="10403" spans="16:19" x14ac:dyDescent="0.2">
      <c r="P10403" s="134" t="str">
        <f t="shared" si="494"/>
        <v/>
      </c>
      <c r="Q10403" s="91" t="str">
        <f t="shared" si="496"/>
        <v/>
      </c>
      <c r="S10403" s="91" t="str">
        <f t="shared" si="495"/>
        <v/>
      </c>
    </row>
    <row r="10404" spans="16:19" x14ac:dyDescent="0.2">
      <c r="P10404" s="134" t="str">
        <f t="shared" si="494"/>
        <v/>
      </c>
      <c r="Q10404" s="91" t="str">
        <f t="shared" si="496"/>
        <v/>
      </c>
      <c r="S10404" s="91" t="str">
        <f t="shared" si="495"/>
        <v/>
      </c>
    </row>
    <row r="10405" spans="16:19" x14ac:dyDescent="0.2">
      <c r="P10405" s="134" t="str">
        <f t="shared" si="494"/>
        <v/>
      </c>
      <c r="Q10405" s="91" t="str">
        <f t="shared" si="496"/>
        <v/>
      </c>
      <c r="S10405" s="91" t="str">
        <f t="shared" si="495"/>
        <v/>
      </c>
    </row>
    <row r="10406" spans="16:19" x14ac:dyDescent="0.2">
      <c r="P10406" s="134" t="str">
        <f t="shared" si="494"/>
        <v/>
      </c>
      <c r="Q10406" s="91" t="str">
        <f t="shared" si="496"/>
        <v/>
      </c>
      <c r="S10406" s="91" t="str">
        <f t="shared" si="495"/>
        <v/>
      </c>
    </row>
    <row r="10407" spans="16:19" x14ac:dyDescent="0.2">
      <c r="P10407" s="134" t="str">
        <f t="shared" si="494"/>
        <v/>
      </c>
      <c r="Q10407" s="91" t="str">
        <f t="shared" si="496"/>
        <v/>
      </c>
      <c r="S10407" s="91" t="str">
        <f t="shared" si="495"/>
        <v/>
      </c>
    </row>
    <row r="10408" spans="16:19" x14ac:dyDescent="0.2">
      <c r="P10408" s="134" t="str">
        <f t="shared" si="494"/>
        <v/>
      </c>
      <c r="Q10408" s="91" t="str">
        <f t="shared" si="496"/>
        <v/>
      </c>
      <c r="S10408" s="91" t="str">
        <f t="shared" si="495"/>
        <v/>
      </c>
    </row>
    <row r="10409" spans="16:19" x14ac:dyDescent="0.2">
      <c r="P10409" s="134" t="str">
        <f t="shared" si="494"/>
        <v/>
      </c>
      <c r="Q10409" s="91" t="str">
        <f t="shared" si="496"/>
        <v/>
      </c>
      <c r="S10409" s="91" t="str">
        <f t="shared" si="495"/>
        <v/>
      </c>
    </row>
    <row r="10410" spans="16:19" x14ac:dyDescent="0.2">
      <c r="P10410" s="134" t="str">
        <f t="shared" si="494"/>
        <v/>
      </c>
      <c r="Q10410" s="91" t="str">
        <f t="shared" si="496"/>
        <v/>
      </c>
      <c r="S10410" s="91" t="str">
        <f t="shared" si="495"/>
        <v/>
      </c>
    </row>
    <row r="10411" spans="16:19" x14ac:dyDescent="0.2">
      <c r="P10411" s="134" t="str">
        <f t="shared" si="494"/>
        <v/>
      </c>
      <c r="Q10411" s="91" t="str">
        <f t="shared" si="496"/>
        <v/>
      </c>
      <c r="S10411" s="91" t="str">
        <f t="shared" si="495"/>
        <v/>
      </c>
    </row>
    <row r="10412" spans="16:19" x14ac:dyDescent="0.2">
      <c r="P10412" s="134" t="str">
        <f t="shared" si="494"/>
        <v/>
      </c>
      <c r="Q10412" s="91" t="str">
        <f t="shared" si="496"/>
        <v/>
      </c>
      <c r="S10412" s="91" t="str">
        <f t="shared" si="495"/>
        <v/>
      </c>
    </row>
    <row r="10413" spans="16:19" x14ac:dyDescent="0.2">
      <c r="P10413" s="134" t="str">
        <f t="shared" si="494"/>
        <v/>
      </c>
      <c r="Q10413" s="91" t="str">
        <f t="shared" si="496"/>
        <v/>
      </c>
      <c r="S10413" s="91" t="str">
        <f t="shared" si="495"/>
        <v/>
      </c>
    </row>
    <row r="10414" spans="16:19" x14ac:dyDescent="0.2">
      <c r="P10414" s="134" t="str">
        <f t="shared" si="494"/>
        <v/>
      </c>
      <c r="Q10414" s="91" t="str">
        <f t="shared" si="496"/>
        <v/>
      </c>
      <c r="S10414" s="91" t="str">
        <f t="shared" si="495"/>
        <v/>
      </c>
    </row>
    <row r="10415" spans="16:19" x14ac:dyDescent="0.2">
      <c r="P10415" s="134" t="str">
        <f t="shared" si="494"/>
        <v/>
      </c>
      <c r="Q10415" s="91" t="str">
        <f t="shared" si="496"/>
        <v/>
      </c>
      <c r="S10415" s="91" t="str">
        <f t="shared" si="495"/>
        <v/>
      </c>
    </row>
    <row r="10416" spans="16:19" x14ac:dyDescent="0.2">
      <c r="P10416" s="134" t="str">
        <f t="shared" si="494"/>
        <v/>
      </c>
      <c r="Q10416" s="91" t="str">
        <f t="shared" si="496"/>
        <v/>
      </c>
      <c r="S10416" s="91" t="str">
        <f t="shared" si="495"/>
        <v/>
      </c>
    </row>
    <row r="10417" spans="16:19" x14ac:dyDescent="0.2">
      <c r="P10417" s="134" t="str">
        <f t="shared" si="494"/>
        <v/>
      </c>
      <c r="Q10417" s="91" t="str">
        <f t="shared" si="496"/>
        <v/>
      </c>
      <c r="S10417" s="91" t="str">
        <f t="shared" si="495"/>
        <v/>
      </c>
    </row>
    <row r="10418" spans="16:19" x14ac:dyDescent="0.2">
      <c r="P10418" s="134" t="str">
        <f t="shared" si="494"/>
        <v/>
      </c>
      <c r="Q10418" s="91" t="str">
        <f t="shared" si="496"/>
        <v/>
      </c>
      <c r="S10418" s="91" t="str">
        <f t="shared" si="495"/>
        <v/>
      </c>
    </row>
    <row r="10419" spans="16:19" x14ac:dyDescent="0.2">
      <c r="P10419" s="134" t="str">
        <f t="shared" si="494"/>
        <v/>
      </c>
      <c r="Q10419" s="91" t="str">
        <f t="shared" si="496"/>
        <v/>
      </c>
      <c r="S10419" s="91" t="str">
        <f t="shared" si="495"/>
        <v/>
      </c>
    </row>
    <row r="10420" spans="16:19" x14ac:dyDescent="0.2">
      <c r="P10420" s="134" t="str">
        <f t="shared" si="494"/>
        <v/>
      </c>
      <c r="Q10420" s="91" t="str">
        <f t="shared" si="496"/>
        <v/>
      </c>
      <c r="S10420" s="91" t="str">
        <f t="shared" si="495"/>
        <v/>
      </c>
    </row>
    <row r="10421" spans="16:19" x14ac:dyDescent="0.2">
      <c r="P10421" s="134" t="str">
        <f t="shared" si="494"/>
        <v/>
      </c>
      <c r="Q10421" s="91" t="str">
        <f t="shared" si="496"/>
        <v/>
      </c>
      <c r="S10421" s="91" t="str">
        <f t="shared" si="495"/>
        <v/>
      </c>
    </row>
    <row r="10422" spans="16:19" x14ac:dyDescent="0.2">
      <c r="P10422" s="134" t="str">
        <f t="shared" si="494"/>
        <v/>
      </c>
      <c r="Q10422" s="91" t="str">
        <f t="shared" si="496"/>
        <v/>
      </c>
      <c r="S10422" s="91" t="str">
        <f t="shared" si="495"/>
        <v/>
      </c>
    </row>
    <row r="10423" spans="16:19" x14ac:dyDescent="0.2">
      <c r="P10423" s="134" t="str">
        <f t="shared" si="494"/>
        <v/>
      </c>
      <c r="Q10423" s="91" t="str">
        <f t="shared" si="496"/>
        <v/>
      </c>
      <c r="S10423" s="91" t="str">
        <f t="shared" si="495"/>
        <v/>
      </c>
    </row>
    <row r="10424" spans="16:19" x14ac:dyDescent="0.2">
      <c r="P10424" s="134" t="str">
        <f t="shared" si="494"/>
        <v/>
      </c>
      <c r="Q10424" s="91" t="str">
        <f t="shared" si="496"/>
        <v/>
      </c>
      <c r="S10424" s="91" t="str">
        <f t="shared" si="495"/>
        <v/>
      </c>
    </row>
    <row r="10425" spans="16:19" x14ac:dyDescent="0.2">
      <c r="P10425" s="134" t="str">
        <f t="shared" si="494"/>
        <v/>
      </c>
      <c r="Q10425" s="91" t="str">
        <f t="shared" si="496"/>
        <v/>
      </c>
      <c r="S10425" s="91" t="str">
        <f t="shared" si="495"/>
        <v/>
      </c>
    </row>
    <row r="10426" spans="16:19" x14ac:dyDescent="0.2">
      <c r="P10426" s="134" t="str">
        <f t="shared" si="494"/>
        <v/>
      </c>
      <c r="Q10426" s="91" t="str">
        <f t="shared" si="496"/>
        <v/>
      </c>
      <c r="S10426" s="91" t="str">
        <f t="shared" si="495"/>
        <v/>
      </c>
    </row>
    <row r="10427" spans="16:19" x14ac:dyDescent="0.2">
      <c r="P10427" s="134" t="str">
        <f t="shared" si="494"/>
        <v/>
      </c>
      <c r="Q10427" s="91" t="str">
        <f t="shared" si="496"/>
        <v/>
      </c>
      <c r="S10427" s="91" t="str">
        <f t="shared" si="495"/>
        <v/>
      </c>
    </row>
    <row r="10428" spans="16:19" x14ac:dyDescent="0.2">
      <c r="P10428" s="134" t="str">
        <f t="shared" si="494"/>
        <v/>
      </c>
      <c r="Q10428" s="91" t="str">
        <f t="shared" si="496"/>
        <v/>
      </c>
      <c r="S10428" s="91" t="str">
        <f t="shared" si="495"/>
        <v/>
      </c>
    </row>
    <row r="10429" spans="16:19" x14ac:dyDescent="0.2">
      <c r="P10429" s="134" t="str">
        <f t="shared" si="494"/>
        <v/>
      </c>
      <c r="Q10429" s="91" t="str">
        <f t="shared" si="496"/>
        <v/>
      </c>
      <c r="S10429" s="91" t="str">
        <f t="shared" si="495"/>
        <v/>
      </c>
    </row>
    <row r="10430" spans="16:19" x14ac:dyDescent="0.2">
      <c r="P10430" s="134" t="str">
        <f t="shared" si="494"/>
        <v/>
      </c>
      <c r="Q10430" s="91" t="str">
        <f t="shared" si="496"/>
        <v/>
      </c>
      <c r="S10430" s="91" t="str">
        <f t="shared" si="495"/>
        <v/>
      </c>
    </row>
    <row r="10431" spans="16:19" x14ac:dyDescent="0.2">
      <c r="P10431" s="134" t="str">
        <f t="shared" si="494"/>
        <v/>
      </c>
      <c r="Q10431" s="91" t="str">
        <f t="shared" si="496"/>
        <v/>
      </c>
      <c r="S10431" s="91" t="str">
        <f t="shared" si="495"/>
        <v/>
      </c>
    </row>
    <row r="10432" spans="16:19" x14ac:dyDescent="0.2">
      <c r="P10432" s="134" t="str">
        <f t="shared" si="494"/>
        <v/>
      </c>
      <c r="Q10432" s="91" t="str">
        <f t="shared" si="496"/>
        <v/>
      </c>
      <c r="S10432" s="91" t="str">
        <f t="shared" si="495"/>
        <v/>
      </c>
    </row>
    <row r="10433" spans="16:19" x14ac:dyDescent="0.2">
      <c r="P10433" s="134" t="str">
        <f t="shared" si="494"/>
        <v/>
      </c>
      <c r="Q10433" s="91" t="str">
        <f t="shared" si="496"/>
        <v/>
      </c>
      <c r="S10433" s="91" t="str">
        <f t="shared" si="495"/>
        <v/>
      </c>
    </row>
    <row r="10434" spans="16:19" x14ac:dyDescent="0.2">
      <c r="P10434" s="134" t="str">
        <f t="shared" si="494"/>
        <v/>
      </c>
      <c r="Q10434" s="91" t="str">
        <f t="shared" si="496"/>
        <v/>
      </c>
      <c r="S10434" s="91" t="str">
        <f t="shared" si="495"/>
        <v/>
      </c>
    </row>
    <row r="10435" spans="16:19" x14ac:dyDescent="0.2">
      <c r="P10435" s="134" t="str">
        <f t="shared" ref="P10435:P10498" si="497">IF(A10435="","",1)</f>
        <v/>
      </c>
      <c r="Q10435" s="91" t="str">
        <f t="shared" si="496"/>
        <v/>
      </c>
      <c r="S10435" s="91" t="str">
        <f t="shared" ref="S10435:S10498" si="498">IF(T10435="AGENT",2,"")&amp;IF(T10435="CLIENT",1,"")</f>
        <v/>
      </c>
    </row>
    <row r="10436" spans="16:19" x14ac:dyDescent="0.2">
      <c r="P10436" s="134" t="str">
        <f t="shared" si="497"/>
        <v/>
      </c>
      <c r="Q10436" s="91" t="str">
        <f t="shared" ref="Q10436:Q10499" si="499">IF(OR(L10436="TROP CHER ALL IN", L10436="TROP CHER FOB", L10436="TROP CHER FRET", L10436="REP HORS DELAIS", L10436="PDT NON ADAPTE", L10436="CDE ANNULEE", L10436="AUTRE"),1, "")</f>
        <v/>
      </c>
      <c r="S10436" s="91" t="str">
        <f t="shared" si="498"/>
        <v/>
      </c>
    </row>
    <row r="10437" spans="16:19" x14ac:dyDescent="0.2">
      <c r="P10437" s="134" t="str">
        <f t="shared" si="497"/>
        <v/>
      </c>
      <c r="Q10437" s="91" t="str">
        <f t="shared" si="499"/>
        <v/>
      </c>
      <c r="S10437" s="91" t="str">
        <f t="shared" si="498"/>
        <v/>
      </c>
    </row>
    <row r="10438" spans="16:19" x14ac:dyDescent="0.2">
      <c r="P10438" s="134" t="str">
        <f t="shared" si="497"/>
        <v/>
      </c>
      <c r="Q10438" s="91" t="str">
        <f t="shared" si="499"/>
        <v/>
      </c>
      <c r="S10438" s="91" t="str">
        <f t="shared" si="498"/>
        <v/>
      </c>
    </row>
    <row r="10439" spans="16:19" x14ac:dyDescent="0.2">
      <c r="P10439" s="134" t="str">
        <f t="shared" si="497"/>
        <v/>
      </c>
      <c r="Q10439" s="91" t="str">
        <f t="shared" si="499"/>
        <v/>
      </c>
      <c r="S10439" s="91" t="str">
        <f t="shared" si="498"/>
        <v/>
      </c>
    </row>
    <row r="10440" spans="16:19" x14ac:dyDescent="0.2">
      <c r="P10440" s="134" t="str">
        <f t="shared" si="497"/>
        <v/>
      </c>
      <c r="Q10440" s="91" t="str">
        <f t="shared" si="499"/>
        <v/>
      </c>
      <c r="S10440" s="91" t="str">
        <f t="shared" si="498"/>
        <v/>
      </c>
    </row>
    <row r="10441" spans="16:19" x14ac:dyDescent="0.2">
      <c r="P10441" s="134" t="str">
        <f t="shared" si="497"/>
        <v/>
      </c>
      <c r="Q10441" s="91" t="str">
        <f t="shared" si="499"/>
        <v/>
      </c>
      <c r="S10441" s="91" t="str">
        <f t="shared" si="498"/>
        <v/>
      </c>
    </row>
    <row r="10442" spans="16:19" x14ac:dyDescent="0.2">
      <c r="P10442" s="134" t="str">
        <f t="shared" si="497"/>
        <v/>
      </c>
      <c r="Q10442" s="91" t="str">
        <f t="shared" si="499"/>
        <v/>
      </c>
      <c r="S10442" s="91" t="str">
        <f t="shared" si="498"/>
        <v/>
      </c>
    </row>
    <row r="10443" spans="16:19" x14ac:dyDescent="0.2">
      <c r="P10443" s="134" t="str">
        <f t="shared" si="497"/>
        <v/>
      </c>
      <c r="Q10443" s="91" t="str">
        <f t="shared" si="499"/>
        <v/>
      </c>
      <c r="S10443" s="91" t="str">
        <f t="shared" si="498"/>
        <v/>
      </c>
    </row>
    <row r="10444" spans="16:19" x14ac:dyDescent="0.2">
      <c r="P10444" s="134" t="str">
        <f t="shared" si="497"/>
        <v/>
      </c>
      <c r="Q10444" s="91" t="str">
        <f t="shared" si="499"/>
        <v/>
      </c>
      <c r="S10444" s="91" t="str">
        <f t="shared" si="498"/>
        <v/>
      </c>
    </row>
    <row r="10445" spans="16:19" x14ac:dyDescent="0.2">
      <c r="P10445" s="134" t="str">
        <f t="shared" si="497"/>
        <v/>
      </c>
      <c r="Q10445" s="91" t="str">
        <f t="shared" si="499"/>
        <v/>
      </c>
      <c r="S10445" s="91" t="str">
        <f t="shared" si="498"/>
        <v/>
      </c>
    </row>
    <row r="10446" spans="16:19" x14ac:dyDescent="0.2">
      <c r="P10446" s="134" t="str">
        <f t="shared" si="497"/>
        <v/>
      </c>
      <c r="Q10446" s="91" t="str">
        <f t="shared" si="499"/>
        <v/>
      </c>
      <c r="S10446" s="91" t="str">
        <f t="shared" si="498"/>
        <v/>
      </c>
    </row>
    <row r="10447" spans="16:19" x14ac:dyDescent="0.2">
      <c r="P10447" s="134" t="str">
        <f t="shared" si="497"/>
        <v/>
      </c>
      <c r="Q10447" s="91" t="str">
        <f t="shared" si="499"/>
        <v/>
      </c>
      <c r="S10447" s="91" t="str">
        <f t="shared" si="498"/>
        <v/>
      </c>
    </row>
    <row r="10448" spans="16:19" x14ac:dyDescent="0.2">
      <c r="P10448" s="134" t="str">
        <f t="shared" si="497"/>
        <v/>
      </c>
      <c r="Q10448" s="91" t="str">
        <f t="shared" si="499"/>
        <v/>
      </c>
      <c r="S10448" s="91" t="str">
        <f t="shared" si="498"/>
        <v/>
      </c>
    </row>
    <row r="10449" spans="16:19" x14ac:dyDescent="0.2">
      <c r="P10449" s="134" t="str">
        <f t="shared" si="497"/>
        <v/>
      </c>
      <c r="Q10449" s="91" t="str">
        <f t="shared" si="499"/>
        <v/>
      </c>
      <c r="S10449" s="91" t="str">
        <f t="shared" si="498"/>
        <v/>
      </c>
    </row>
    <row r="10450" spans="16:19" x14ac:dyDescent="0.2">
      <c r="P10450" s="134" t="str">
        <f t="shared" si="497"/>
        <v/>
      </c>
      <c r="Q10450" s="91" t="str">
        <f t="shared" si="499"/>
        <v/>
      </c>
      <c r="S10450" s="91" t="str">
        <f t="shared" si="498"/>
        <v/>
      </c>
    </row>
    <row r="10451" spans="16:19" x14ac:dyDescent="0.2">
      <c r="P10451" s="134" t="str">
        <f t="shared" si="497"/>
        <v/>
      </c>
      <c r="Q10451" s="91" t="str">
        <f t="shared" si="499"/>
        <v/>
      </c>
      <c r="S10451" s="91" t="str">
        <f t="shared" si="498"/>
        <v/>
      </c>
    </row>
    <row r="10452" spans="16:19" x14ac:dyDescent="0.2">
      <c r="P10452" s="134" t="str">
        <f t="shared" si="497"/>
        <v/>
      </c>
      <c r="Q10452" s="91" t="str">
        <f t="shared" si="499"/>
        <v/>
      </c>
      <c r="S10452" s="91" t="str">
        <f t="shared" si="498"/>
        <v/>
      </c>
    </row>
    <row r="10453" spans="16:19" x14ac:dyDescent="0.2">
      <c r="P10453" s="134" t="str">
        <f t="shared" si="497"/>
        <v/>
      </c>
      <c r="Q10453" s="91" t="str">
        <f t="shared" si="499"/>
        <v/>
      </c>
      <c r="S10453" s="91" t="str">
        <f t="shared" si="498"/>
        <v/>
      </c>
    </row>
    <row r="10454" spans="16:19" x14ac:dyDescent="0.2">
      <c r="P10454" s="134" t="str">
        <f t="shared" si="497"/>
        <v/>
      </c>
      <c r="Q10454" s="91" t="str">
        <f t="shared" si="499"/>
        <v/>
      </c>
      <c r="S10454" s="91" t="str">
        <f t="shared" si="498"/>
        <v/>
      </c>
    </row>
    <row r="10455" spans="16:19" x14ac:dyDescent="0.2">
      <c r="P10455" s="134" t="str">
        <f t="shared" si="497"/>
        <v/>
      </c>
      <c r="Q10455" s="91" t="str">
        <f t="shared" si="499"/>
        <v/>
      </c>
      <c r="S10455" s="91" t="str">
        <f t="shared" si="498"/>
        <v/>
      </c>
    </row>
    <row r="10456" spans="16:19" x14ac:dyDescent="0.2">
      <c r="P10456" s="134" t="str">
        <f t="shared" si="497"/>
        <v/>
      </c>
      <c r="Q10456" s="91" t="str">
        <f t="shared" si="499"/>
        <v/>
      </c>
      <c r="S10456" s="91" t="str">
        <f t="shared" si="498"/>
        <v/>
      </c>
    </row>
    <row r="10457" spans="16:19" x14ac:dyDescent="0.2">
      <c r="P10457" s="134" t="str">
        <f t="shared" si="497"/>
        <v/>
      </c>
      <c r="Q10457" s="91" t="str">
        <f t="shared" si="499"/>
        <v/>
      </c>
      <c r="S10457" s="91" t="str">
        <f t="shared" si="498"/>
        <v/>
      </c>
    </row>
    <row r="10458" spans="16:19" x14ac:dyDescent="0.2">
      <c r="P10458" s="134" t="str">
        <f t="shared" si="497"/>
        <v/>
      </c>
      <c r="Q10458" s="91" t="str">
        <f t="shared" si="499"/>
        <v/>
      </c>
      <c r="S10458" s="91" t="str">
        <f t="shared" si="498"/>
        <v/>
      </c>
    </row>
    <row r="10459" spans="16:19" x14ac:dyDescent="0.2">
      <c r="P10459" s="134" t="str">
        <f t="shared" si="497"/>
        <v/>
      </c>
      <c r="Q10459" s="91" t="str">
        <f t="shared" si="499"/>
        <v/>
      </c>
      <c r="S10459" s="91" t="str">
        <f t="shared" si="498"/>
        <v/>
      </c>
    </row>
    <row r="10460" spans="16:19" x14ac:dyDescent="0.2">
      <c r="P10460" s="134" t="str">
        <f t="shared" si="497"/>
        <v/>
      </c>
      <c r="Q10460" s="91" t="str">
        <f t="shared" si="499"/>
        <v/>
      </c>
      <c r="S10460" s="91" t="str">
        <f t="shared" si="498"/>
        <v/>
      </c>
    </row>
    <row r="10461" spans="16:19" x14ac:dyDescent="0.2">
      <c r="P10461" s="134" t="str">
        <f t="shared" si="497"/>
        <v/>
      </c>
      <c r="Q10461" s="91" t="str">
        <f t="shared" si="499"/>
        <v/>
      </c>
      <c r="S10461" s="91" t="str">
        <f t="shared" si="498"/>
        <v/>
      </c>
    </row>
    <row r="10462" spans="16:19" x14ac:dyDescent="0.2">
      <c r="P10462" s="134" t="str">
        <f t="shared" si="497"/>
        <v/>
      </c>
      <c r="Q10462" s="91" t="str">
        <f t="shared" si="499"/>
        <v/>
      </c>
      <c r="S10462" s="91" t="str">
        <f t="shared" si="498"/>
        <v/>
      </c>
    </row>
    <row r="10463" spans="16:19" x14ac:dyDescent="0.2">
      <c r="P10463" s="134" t="str">
        <f t="shared" si="497"/>
        <v/>
      </c>
      <c r="Q10463" s="91" t="str">
        <f t="shared" si="499"/>
        <v/>
      </c>
      <c r="S10463" s="91" t="str">
        <f t="shared" si="498"/>
        <v/>
      </c>
    </row>
    <row r="10464" spans="16:19" x14ac:dyDescent="0.2">
      <c r="P10464" s="134" t="str">
        <f t="shared" si="497"/>
        <v/>
      </c>
      <c r="Q10464" s="91" t="str">
        <f t="shared" si="499"/>
        <v/>
      </c>
      <c r="S10464" s="91" t="str">
        <f t="shared" si="498"/>
        <v/>
      </c>
    </row>
    <row r="10465" spans="16:19" x14ac:dyDescent="0.2">
      <c r="P10465" s="134" t="str">
        <f t="shared" si="497"/>
        <v/>
      </c>
      <c r="Q10465" s="91" t="str">
        <f t="shared" si="499"/>
        <v/>
      </c>
      <c r="S10465" s="91" t="str">
        <f t="shared" si="498"/>
        <v/>
      </c>
    </row>
    <row r="10466" spans="16:19" x14ac:dyDescent="0.2">
      <c r="P10466" s="134" t="str">
        <f t="shared" si="497"/>
        <v/>
      </c>
      <c r="Q10466" s="91" t="str">
        <f t="shared" si="499"/>
        <v/>
      </c>
      <c r="S10466" s="91" t="str">
        <f t="shared" si="498"/>
        <v/>
      </c>
    </row>
    <row r="10467" spans="16:19" x14ac:dyDescent="0.2">
      <c r="P10467" s="134" t="str">
        <f t="shared" si="497"/>
        <v/>
      </c>
      <c r="Q10467" s="91" t="str">
        <f t="shared" si="499"/>
        <v/>
      </c>
      <c r="S10467" s="91" t="str">
        <f t="shared" si="498"/>
        <v/>
      </c>
    </row>
    <row r="10468" spans="16:19" x14ac:dyDescent="0.2">
      <c r="P10468" s="134" t="str">
        <f t="shared" si="497"/>
        <v/>
      </c>
      <c r="Q10468" s="91" t="str">
        <f t="shared" si="499"/>
        <v/>
      </c>
      <c r="S10468" s="91" t="str">
        <f t="shared" si="498"/>
        <v/>
      </c>
    </row>
    <row r="10469" spans="16:19" x14ac:dyDescent="0.2">
      <c r="P10469" s="134" t="str">
        <f t="shared" si="497"/>
        <v/>
      </c>
      <c r="Q10469" s="91" t="str">
        <f t="shared" si="499"/>
        <v/>
      </c>
      <c r="S10469" s="91" t="str">
        <f t="shared" si="498"/>
        <v/>
      </c>
    </row>
    <row r="10470" spans="16:19" x14ac:dyDescent="0.2">
      <c r="P10470" s="134" t="str">
        <f t="shared" si="497"/>
        <v/>
      </c>
      <c r="Q10470" s="91" t="str">
        <f t="shared" si="499"/>
        <v/>
      </c>
      <c r="S10470" s="91" t="str">
        <f t="shared" si="498"/>
        <v/>
      </c>
    </row>
    <row r="10471" spans="16:19" x14ac:dyDescent="0.2">
      <c r="P10471" s="134" t="str">
        <f t="shared" si="497"/>
        <v/>
      </c>
      <c r="Q10471" s="91" t="str">
        <f t="shared" si="499"/>
        <v/>
      </c>
      <c r="S10471" s="91" t="str">
        <f t="shared" si="498"/>
        <v/>
      </c>
    </row>
    <row r="10472" spans="16:19" x14ac:dyDescent="0.2">
      <c r="P10472" s="134" t="str">
        <f t="shared" si="497"/>
        <v/>
      </c>
      <c r="Q10472" s="91" t="str">
        <f t="shared" si="499"/>
        <v/>
      </c>
      <c r="S10472" s="91" t="str">
        <f t="shared" si="498"/>
        <v/>
      </c>
    </row>
    <row r="10473" spans="16:19" x14ac:dyDescent="0.2">
      <c r="P10473" s="134" t="str">
        <f t="shared" si="497"/>
        <v/>
      </c>
      <c r="Q10473" s="91" t="str">
        <f t="shared" si="499"/>
        <v/>
      </c>
      <c r="S10473" s="91" t="str">
        <f t="shared" si="498"/>
        <v/>
      </c>
    </row>
    <row r="10474" spans="16:19" x14ac:dyDescent="0.2">
      <c r="P10474" s="134" t="str">
        <f t="shared" si="497"/>
        <v/>
      </c>
      <c r="Q10474" s="91" t="str">
        <f t="shared" si="499"/>
        <v/>
      </c>
      <c r="S10474" s="91" t="str">
        <f t="shared" si="498"/>
        <v/>
      </c>
    </row>
    <row r="10475" spans="16:19" x14ac:dyDescent="0.2">
      <c r="P10475" s="134" t="str">
        <f t="shared" si="497"/>
        <v/>
      </c>
      <c r="Q10475" s="91" t="str">
        <f t="shared" si="499"/>
        <v/>
      </c>
      <c r="S10475" s="91" t="str">
        <f t="shared" si="498"/>
        <v/>
      </c>
    </row>
    <row r="10476" spans="16:19" x14ac:dyDescent="0.2">
      <c r="P10476" s="134" t="str">
        <f t="shared" si="497"/>
        <v/>
      </c>
      <c r="Q10476" s="91" t="str">
        <f t="shared" si="499"/>
        <v/>
      </c>
      <c r="S10476" s="91" t="str">
        <f t="shared" si="498"/>
        <v/>
      </c>
    </row>
    <row r="10477" spans="16:19" x14ac:dyDescent="0.2">
      <c r="P10477" s="134" t="str">
        <f t="shared" si="497"/>
        <v/>
      </c>
      <c r="Q10477" s="91" t="str">
        <f t="shared" si="499"/>
        <v/>
      </c>
      <c r="S10477" s="91" t="str">
        <f t="shared" si="498"/>
        <v/>
      </c>
    </row>
    <row r="10478" spans="16:19" x14ac:dyDescent="0.2">
      <c r="P10478" s="134" t="str">
        <f t="shared" si="497"/>
        <v/>
      </c>
      <c r="Q10478" s="91" t="str">
        <f t="shared" si="499"/>
        <v/>
      </c>
      <c r="S10478" s="91" t="str">
        <f t="shared" si="498"/>
        <v/>
      </c>
    </row>
    <row r="10479" spans="16:19" x14ac:dyDescent="0.2">
      <c r="P10479" s="134" t="str">
        <f t="shared" si="497"/>
        <v/>
      </c>
      <c r="Q10479" s="91" t="str">
        <f t="shared" si="499"/>
        <v/>
      </c>
      <c r="S10479" s="91" t="str">
        <f t="shared" si="498"/>
        <v/>
      </c>
    </row>
    <row r="10480" spans="16:19" x14ac:dyDescent="0.2">
      <c r="P10480" s="134" t="str">
        <f t="shared" si="497"/>
        <v/>
      </c>
      <c r="Q10480" s="91" t="str">
        <f t="shared" si="499"/>
        <v/>
      </c>
      <c r="S10480" s="91" t="str">
        <f t="shared" si="498"/>
        <v/>
      </c>
    </row>
    <row r="10481" spans="16:19" x14ac:dyDescent="0.2">
      <c r="P10481" s="134" t="str">
        <f t="shared" si="497"/>
        <v/>
      </c>
      <c r="Q10481" s="91" t="str">
        <f t="shared" si="499"/>
        <v/>
      </c>
      <c r="S10481" s="91" t="str">
        <f t="shared" si="498"/>
        <v/>
      </c>
    </row>
    <row r="10482" spans="16:19" x14ac:dyDescent="0.2">
      <c r="P10482" s="134" t="str">
        <f t="shared" si="497"/>
        <v/>
      </c>
      <c r="Q10482" s="91" t="str">
        <f t="shared" si="499"/>
        <v/>
      </c>
      <c r="S10482" s="91" t="str">
        <f t="shared" si="498"/>
        <v/>
      </c>
    </row>
    <row r="10483" spans="16:19" x14ac:dyDescent="0.2">
      <c r="P10483" s="134" t="str">
        <f t="shared" si="497"/>
        <v/>
      </c>
      <c r="Q10483" s="91" t="str">
        <f t="shared" si="499"/>
        <v/>
      </c>
      <c r="S10483" s="91" t="str">
        <f t="shared" si="498"/>
        <v/>
      </c>
    </row>
    <row r="10484" spans="16:19" x14ac:dyDescent="0.2">
      <c r="P10484" s="134" t="str">
        <f t="shared" si="497"/>
        <v/>
      </c>
      <c r="Q10484" s="91" t="str">
        <f t="shared" si="499"/>
        <v/>
      </c>
      <c r="S10484" s="91" t="str">
        <f t="shared" si="498"/>
        <v/>
      </c>
    </row>
    <row r="10485" spans="16:19" x14ac:dyDescent="0.2">
      <c r="P10485" s="134" t="str">
        <f t="shared" si="497"/>
        <v/>
      </c>
      <c r="Q10485" s="91" t="str">
        <f t="shared" si="499"/>
        <v/>
      </c>
      <c r="S10485" s="91" t="str">
        <f t="shared" si="498"/>
        <v/>
      </c>
    </row>
    <row r="10486" spans="16:19" x14ac:dyDescent="0.2">
      <c r="P10486" s="134" t="str">
        <f t="shared" si="497"/>
        <v/>
      </c>
      <c r="Q10486" s="91" t="str">
        <f t="shared" si="499"/>
        <v/>
      </c>
      <c r="S10486" s="91" t="str">
        <f t="shared" si="498"/>
        <v/>
      </c>
    </row>
    <row r="10487" spans="16:19" x14ac:dyDescent="0.2">
      <c r="P10487" s="134" t="str">
        <f t="shared" si="497"/>
        <v/>
      </c>
      <c r="Q10487" s="91" t="str">
        <f t="shared" si="499"/>
        <v/>
      </c>
      <c r="S10487" s="91" t="str">
        <f t="shared" si="498"/>
        <v/>
      </c>
    </row>
    <row r="10488" spans="16:19" x14ac:dyDescent="0.2">
      <c r="P10488" s="134" t="str">
        <f t="shared" si="497"/>
        <v/>
      </c>
      <c r="Q10488" s="91" t="str">
        <f t="shared" si="499"/>
        <v/>
      </c>
      <c r="S10488" s="91" t="str">
        <f t="shared" si="498"/>
        <v/>
      </c>
    </row>
    <row r="10489" spans="16:19" x14ac:dyDescent="0.2">
      <c r="P10489" s="134" t="str">
        <f t="shared" si="497"/>
        <v/>
      </c>
      <c r="Q10489" s="91" t="str">
        <f t="shared" si="499"/>
        <v/>
      </c>
      <c r="S10489" s="91" t="str">
        <f t="shared" si="498"/>
        <v/>
      </c>
    </row>
    <row r="10490" spans="16:19" x14ac:dyDescent="0.2">
      <c r="P10490" s="134" t="str">
        <f t="shared" si="497"/>
        <v/>
      </c>
      <c r="Q10490" s="91" t="str">
        <f t="shared" si="499"/>
        <v/>
      </c>
      <c r="S10490" s="91" t="str">
        <f t="shared" si="498"/>
        <v/>
      </c>
    </row>
    <row r="10491" spans="16:19" x14ac:dyDescent="0.2">
      <c r="P10491" s="134" t="str">
        <f t="shared" si="497"/>
        <v/>
      </c>
      <c r="Q10491" s="91" t="str">
        <f t="shared" si="499"/>
        <v/>
      </c>
      <c r="S10491" s="91" t="str">
        <f t="shared" si="498"/>
        <v/>
      </c>
    </row>
    <row r="10492" spans="16:19" x14ac:dyDescent="0.2">
      <c r="P10492" s="134" t="str">
        <f t="shared" si="497"/>
        <v/>
      </c>
      <c r="Q10492" s="91" t="str">
        <f t="shared" si="499"/>
        <v/>
      </c>
      <c r="S10492" s="91" t="str">
        <f t="shared" si="498"/>
        <v/>
      </c>
    </row>
    <row r="10493" spans="16:19" x14ac:dyDescent="0.2">
      <c r="P10493" s="134" t="str">
        <f t="shared" si="497"/>
        <v/>
      </c>
      <c r="Q10493" s="91" t="str">
        <f t="shared" si="499"/>
        <v/>
      </c>
      <c r="S10493" s="91" t="str">
        <f t="shared" si="498"/>
        <v/>
      </c>
    </row>
    <row r="10494" spans="16:19" x14ac:dyDescent="0.2">
      <c r="P10494" s="134" t="str">
        <f t="shared" si="497"/>
        <v/>
      </c>
      <c r="Q10494" s="91" t="str">
        <f t="shared" si="499"/>
        <v/>
      </c>
      <c r="S10494" s="91" t="str">
        <f t="shared" si="498"/>
        <v/>
      </c>
    </row>
    <row r="10495" spans="16:19" x14ac:dyDescent="0.2">
      <c r="P10495" s="134" t="str">
        <f t="shared" si="497"/>
        <v/>
      </c>
      <c r="Q10495" s="91" t="str">
        <f t="shared" si="499"/>
        <v/>
      </c>
      <c r="S10495" s="91" t="str">
        <f t="shared" si="498"/>
        <v/>
      </c>
    </row>
    <row r="10496" spans="16:19" x14ac:dyDescent="0.2">
      <c r="P10496" s="134" t="str">
        <f t="shared" si="497"/>
        <v/>
      </c>
      <c r="Q10496" s="91" t="str">
        <f t="shared" si="499"/>
        <v/>
      </c>
      <c r="S10496" s="91" t="str">
        <f t="shared" si="498"/>
        <v/>
      </c>
    </row>
    <row r="10497" spans="16:19" x14ac:dyDescent="0.2">
      <c r="P10497" s="134" t="str">
        <f t="shared" si="497"/>
        <v/>
      </c>
      <c r="Q10497" s="91" t="str">
        <f t="shared" si="499"/>
        <v/>
      </c>
      <c r="S10497" s="91" t="str">
        <f t="shared" si="498"/>
        <v/>
      </c>
    </row>
    <row r="10498" spans="16:19" x14ac:dyDescent="0.2">
      <c r="P10498" s="134" t="str">
        <f t="shared" si="497"/>
        <v/>
      </c>
      <c r="Q10498" s="91" t="str">
        <f t="shared" si="499"/>
        <v/>
      </c>
      <c r="S10498" s="91" t="str">
        <f t="shared" si="498"/>
        <v/>
      </c>
    </row>
    <row r="10499" spans="16:19" x14ac:dyDescent="0.2">
      <c r="P10499" s="134" t="str">
        <f t="shared" ref="P10499:P10562" si="500">IF(A10499="","",1)</f>
        <v/>
      </c>
      <c r="Q10499" s="91" t="str">
        <f t="shared" si="499"/>
        <v/>
      </c>
      <c r="S10499" s="91" t="str">
        <f t="shared" ref="S10499:S10562" si="501">IF(T10499="AGENT",2,"")&amp;IF(T10499="CLIENT",1,"")</f>
        <v/>
      </c>
    </row>
    <row r="10500" spans="16:19" x14ac:dyDescent="0.2">
      <c r="P10500" s="134" t="str">
        <f t="shared" si="500"/>
        <v/>
      </c>
      <c r="Q10500" s="91" t="str">
        <f t="shared" ref="Q10500:Q10563" si="502">IF(OR(L10500="TROP CHER ALL IN", L10500="TROP CHER FOB", L10500="TROP CHER FRET", L10500="REP HORS DELAIS", L10500="PDT NON ADAPTE", L10500="CDE ANNULEE", L10500="AUTRE"),1, "")</f>
        <v/>
      </c>
      <c r="S10500" s="91" t="str">
        <f t="shared" si="501"/>
        <v/>
      </c>
    </row>
    <row r="10501" spans="16:19" x14ac:dyDescent="0.2">
      <c r="P10501" s="134" t="str">
        <f t="shared" si="500"/>
        <v/>
      </c>
      <c r="Q10501" s="91" t="str">
        <f t="shared" si="502"/>
        <v/>
      </c>
      <c r="S10501" s="91" t="str">
        <f t="shared" si="501"/>
        <v/>
      </c>
    </row>
    <row r="10502" spans="16:19" x14ac:dyDescent="0.2">
      <c r="P10502" s="134" t="str">
        <f t="shared" si="500"/>
        <v/>
      </c>
      <c r="Q10502" s="91" t="str">
        <f t="shared" si="502"/>
        <v/>
      </c>
      <c r="S10502" s="91" t="str">
        <f t="shared" si="501"/>
        <v/>
      </c>
    </row>
    <row r="10503" spans="16:19" x14ac:dyDescent="0.2">
      <c r="P10503" s="134" t="str">
        <f t="shared" si="500"/>
        <v/>
      </c>
      <c r="Q10503" s="91" t="str">
        <f t="shared" si="502"/>
        <v/>
      </c>
      <c r="S10503" s="91" t="str">
        <f t="shared" si="501"/>
        <v/>
      </c>
    </row>
    <row r="10504" spans="16:19" x14ac:dyDescent="0.2">
      <c r="P10504" s="134" t="str">
        <f t="shared" si="500"/>
        <v/>
      </c>
      <c r="Q10504" s="91" t="str">
        <f t="shared" si="502"/>
        <v/>
      </c>
      <c r="S10504" s="91" t="str">
        <f t="shared" si="501"/>
        <v/>
      </c>
    </row>
    <row r="10505" spans="16:19" x14ac:dyDescent="0.2">
      <c r="P10505" s="134" t="str">
        <f t="shared" si="500"/>
        <v/>
      </c>
      <c r="Q10505" s="91" t="str">
        <f t="shared" si="502"/>
        <v/>
      </c>
      <c r="S10505" s="91" t="str">
        <f t="shared" si="501"/>
        <v/>
      </c>
    </row>
    <row r="10506" spans="16:19" x14ac:dyDescent="0.2">
      <c r="P10506" s="134" t="str">
        <f t="shared" si="500"/>
        <v/>
      </c>
      <c r="Q10506" s="91" t="str">
        <f t="shared" si="502"/>
        <v/>
      </c>
      <c r="S10506" s="91" t="str">
        <f t="shared" si="501"/>
        <v/>
      </c>
    </row>
    <row r="10507" spans="16:19" x14ac:dyDescent="0.2">
      <c r="P10507" s="134" t="str">
        <f t="shared" si="500"/>
        <v/>
      </c>
      <c r="Q10507" s="91" t="str">
        <f t="shared" si="502"/>
        <v/>
      </c>
      <c r="S10507" s="91" t="str">
        <f t="shared" si="501"/>
        <v/>
      </c>
    </row>
    <row r="10508" spans="16:19" x14ac:dyDescent="0.2">
      <c r="P10508" s="134" t="str">
        <f t="shared" si="500"/>
        <v/>
      </c>
      <c r="Q10508" s="91" t="str">
        <f t="shared" si="502"/>
        <v/>
      </c>
      <c r="S10508" s="91" t="str">
        <f t="shared" si="501"/>
        <v/>
      </c>
    </row>
    <row r="10509" spans="16:19" x14ac:dyDescent="0.2">
      <c r="P10509" s="134" t="str">
        <f t="shared" si="500"/>
        <v/>
      </c>
      <c r="Q10509" s="91" t="str">
        <f t="shared" si="502"/>
        <v/>
      </c>
      <c r="S10509" s="91" t="str">
        <f t="shared" si="501"/>
        <v/>
      </c>
    </row>
    <row r="10510" spans="16:19" x14ac:dyDescent="0.2">
      <c r="P10510" s="134" t="str">
        <f t="shared" si="500"/>
        <v/>
      </c>
      <c r="Q10510" s="91" t="str">
        <f t="shared" si="502"/>
        <v/>
      </c>
      <c r="S10510" s="91" t="str">
        <f t="shared" si="501"/>
        <v/>
      </c>
    </row>
    <row r="10511" spans="16:19" x14ac:dyDescent="0.2">
      <c r="P10511" s="134" t="str">
        <f t="shared" si="500"/>
        <v/>
      </c>
      <c r="Q10511" s="91" t="str">
        <f t="shared" si="502"/>
        <v/>
      </c>
      <c r="S10511" s="91" t="str">
        <f t="shared" si="501"/>
        <v/>
      </c>
    </row>
    <row r="10512" spans="16:19" x14ac:dyDescent="0.2">
      <c r="P10512" s="134" t="str">
        <f t="shared" si="500"/>
        <v/>
      </c>
      <c r="Q10512" s="91" t="str">
        <f t="shared" si="502"/>
        <v/>
      </c>
      <c r="S10512" s="91" t="str">
        <f t="shared" si="501"/>
        <v/>
      </c>
    </row>
    <row r="10513" spans="16:19" x14ac:dyDescent="0.2">
      <c r="P10513" s="134" t="str">
        <f t="shared" si="500"/>
        <v/>
      </c>
      <c r="Q10513" s="91" t="str">
        <f t="shared" si="502"/>
        <v/>
      </c>
      <c r="S10513" s="91" t="str">
        <f t="shared" si="501"/>
        <v/>
      </c>
    </row>
    <row r="10514" spans="16:19" x14ac:dyDescent="0.2">
      <c r="P10514" s="134" t="str">
        <f t="shared" si="500"/>
        <v/>
      </c>
      <c r="Q10514" s="91" t="str">
        <f t="shared" si="502"/>
        <v/>
      </c>
      <c r="S10514" s="91" t="str">
        <f t="shared" si="501"/>
        <v/>
      </c>
    </row>
    <row r="10515" spans="16:19" x14ac:dyDescent="0.2">
      <c r="P10515" s="134" t="str">
        <f t="shared" si="500"/>
        <v/>
      </c>
      <c r="Q10515" s="91" t="str">
        <f t="shared" si="502"/>
        <v/>
      </c>
      <c r="S10515" s="91" t="str">
        <f t="shared" si="501"/>
        <v/>
      </c>
    </row>
    <row r="10516" spans="16:19" x14ac:dyDescent="0.2">
      <c r="P10516" s="134" t="str">
        <f t="shared" si="500"/>
        <v/>
      </c>
      <c r="Q10516" s="91" t="str">
        <f t="shared" si="502"/>
        <v/>
      </c>
      <c r="S10516" s="91" t="str">
        <f t="shared" si="501"/>
        <v/>
      </c>
    </row>
    <row r="10517" spans="16:19" x14ac:dyDescent="0.2">
      <c r="P10517" s="134" t="str">
        <f t="shared" si="500"/>
        <v/>
      </c>
      <c r="Q10517" s="91" t="str">
        <f t="shared" si="502"/>
        <v/>
      </c>
      <c r="S10517" s="91" t="str">
        <f t="shared" si="501"/>
        <v/>
      </c>
    </row>
    <row r="10518" spans="16:19" x14ac:dyDescent="0.2">
      <c r="P10518" s="134" t="str">
        <f t="shared" si="500"/>
        <v/>
      </c>
      <c r="Q10518" s="91" t="str">
        <f t="shared" si="502"/>
        <v/>
      </c>
      <c r="S10518" s="91" t="str">
        <f t="shared" si="501"/>
        <v/>
      </c>
    </row>
    <row r="10519" spans="16:19" x14ac:dyDescent="0.2">
      <c r="P10519" s="134" t="str">
        <f t="shared" si="500"/>
        <v/>
      </c>
      <c r="Q10519" s="91" t="str">
        <f t="shared" si="502"/>
        <v/>
      </c>
      <c r="S10519" s="91" t="str">
        <f t="shared" si="501"/>
        <v/>
      </c>
    </row>
    <row r="10520" spans="16:19" x14ac:dyDescent="0.2">
      <c r="P10520" s="134" t="str">
        <f t="shared" si="500"/>
        <v/>
      </c>
      <c r="Q10520" s="91" t="str">
        <f t="shared" si="502"/>
        <v/>
      </c>
      <c r="S10520" s="91" t="str">
        <f t="shared" si="501"/>
        <v/>
      </c>
    </row>
    <row r="10521" spans="16:19" x14ac:dyDescent="0.2">
      <c r="P10521" s="134" t="str">
        <f t="shared" si="500"/>
        <v/>
      </c>
      <c r="Q10521" s="91" t="str">
        <f t="shared" si="502"/>
        <v/>
      </c>
      <c r="S10521" s="91" t="str">
        <f t="shared" si="501"/>
        <v/>
      </c>
    </row>
    <row r="10522" spans="16:19" x14ac:dyDescent="0.2">
      <c r="P10522" s="134" t="str">
        <f t="shared" si="500"/>
        <v/>
      </c>
      <c r="Q10522" s="91" t="str">
        <f t="shared" si="502"/>
        <v/>
      </c>
      <c r="S10522" s="91" t="str">
        <f t="shared" si="501"/>
        <v/>
      </c>
    </row>
    <row r="10523" spans="16:19" x14ac:dyDescent="0.2">
      <c r="P10523" s="134" t="str">
        <f t="shared" si="500"/>
        <v/>
      </c>
      <c r="Q10523" s="91" t="str">
        <f t="shared" si="502"/>
        <v/>
      </c>
      <c r="S10523" s="91" t="str">
        <f t="shared" si="501"/>
        <v/>
      </c>
    </row>
    <row r="10524" spans="16:19" x14ac:dyDescent="0.2">
      <c r="P10524" s="134" t="str">
        <f t="shared" si="500"/>
        <v/>
      </c>
      <c r="Q10524" s="91" t="str">
        <f t="shared" si="502"/>
        <v/>
      </c>
      <c r="S10524" s="91" t="str">
        <f t="shared" si="501"/>
        <v/>
      </c>
    </row>
    <row r="10525" spans="16:19" x14ac:dyDescent="0.2">
      <c r="P10525" s="134" t="str">
        <f t="shared" si="500"/>
        <v/>
      </c>
      <c r="Q10525" s="91" t="str">
        <f t="shared" si="502"/>
        <v/>
      </c>
      <c r="S10525" s="91" t="str">
        <f t="shared" si="501"/>
        <v/>
      </c>
    </row>
    <row r="10526" spans="16:19" x14ac:dyDescent="0.2">
      <c r="P10526" s="134" t="str">
        <f t="shared" si="500"/>
        <v/>
      </c>
      <c r="Q10526" s="91" t="str">
        <f t="shared" si="502"/>
        <v/>
      </c>
      <c r="S10526" s="91" t="str">
        <f t="shared" si="501"/>
        <v/>
      </c>
    </row>
    <row r="10527" spans="16:19" x14ac:dyDescent="0.2">
      <c r="P10527" s="134" t="str">
        <f t="shared" si="500"/>
        <v/>
      </c>
      <c r="Q10527" s="91" t="str">
        <f t="shared" si="502"/>
        <v/>
      </c>
      <c r="S10527" s="91" t="str">
        <f t="shared" si="501"/>
        <v/>
      </c>
    </row>
    <row r="10528" spans="16:19" x14ac:dyDescent="0.2">
      <c r="P10528" s="134" t="str">
        <f t="shared" si="500"/>
        <v/>
      </c>
      <c r="Q10528" s="91" t="str">
        <f t="shared" si="502"/>
        <v/>
      </c>
      <c r="S10528" s="91" t="str">
        <f t="shared" si="501"/>
        <v/>
      </c>
    </row>
    <row r="10529" spans="16:19" x14ac:dyDescent="0.2">
      <c r="P10529" s="134" t="str">
        <f t="shared" si="500"/>
        <v/>
      </c>
      <c r="Q10529" s="91" t="str">
        <f t="shared" si="502"/>
        <v/>
      </c>
      <c r="S10529" s="91" t="str">
        <f t="shared" si="501"/>
        <v/>
      </c>
    </row>
    <row r="10530" spans="16:19" x14ac:dyDescent="0.2">
      <c r="P10530" s="134" t="str">
        <f t="shared" si="500"/>
        <v/>
      </c>
      <c r="Q10530" s="91" t="str">
        <f t="shared" si="502"/>
        <v/>
      </c>
      <c r="S10530" s="91" t="str">
        <f t="shared" si="501"/>
        <v/>
      </c>
    </row>
    <row r="10531" spans="16:19" x14ac:dyDescent="0.2">
      <c r="P10531" s="134" t="str">
        <f t="shared" si="500"/>
        <v/>
      </c>
      <c r="Q10531" s="91" t="str">
        <f t="shared" si="502"/>
        <v/>
      </c>
      <c r="S10531" s="91" t="str">
        <f t="shared" si="501"/>
        <v/>
      </c>
    </row>
    <row r="10532" spans="16:19" x14ac:dyDescent="0.2">
      <c r="P10532" s="134" t="str">
        <f t="shared" si="500"/>
        <v/>
      </c>
      <c r="Q10532" s="91" t="str">
        <f t="shared" si="502"/>
        <v/>
      </c>
      <c r="S10532" s="91" t="str">
        <f t="shared" si="501"/>
        <v/>
      </c>
    </row>
    <row r="10533" spans="16:19" x14ac:dyDescent="0.2">
      <c r="P10533" s="134" t="str">
        <f t="shared" si="500"/>
        <v/>
      </c>
      <c r="Q10533" s="91" t="str">
        <f t="shared" si="502"/>
        <v/>
      </c>
      <c r="S10533" s="91" t="str">
        <f t="shared" si="501"/>
        <v/>
      </c>
    </row>
    <row r="10534" spans="16:19" x14ac:dyDescent="0.2">
      <c r="P10534" s="134" t="str">
        <f t="shared" si="500"/>
        <v/>
      </c>
      <c r="Q10534" s="91" t="str">
        <f t="shared" si="502"/>
        <v/>
      </c>
      <c r="S10534" s="91" t="str">
        <f t="shared" si="501"/>
        <v/>
      </c>
    </row>
    <row r="10535" spans="16:19" x14ac:dyDescent="0.2">
      <c r="P10535" s="134" t="str">
        <f t="shared" si="500"/>
        <v/>
      </c>
      <c r="Q10535" s="91" t="str">
        <f t="shared" si="502"/>
        <v/>
      </c>
      <c r="S10535" s="91" t="str">
        <f t="shared" si="501"/>
        <v/>
      </c>
    </row>
    <row r="10536" spans="16:19" x14ac:dyDescent="0.2">
      <c r="P10536" s="134" t="str">
        <f t="shared" si="500"/>
        <v/>
      </c>
      <c r="Q10536" s="91" t="str">
        <f t="shared" si="502"/>
        <v/>
      </c>
      <c r="S10536" s="91" t="str">
        <f t="shared" si="501"/>
        <v/>
      </c>
    </row>
    <row r="10537" spans="16:19" x14ac:dyDescent="0.2">
      <c r="P10537" s="134" t="str">
        <f t="shared" si="500"/>
        <v/>
      </c>
      <c r="Q10537" s="91" t="str">
        <f t="shared" si="502"/>
        <v/>
      </c>
      <c r="S10537" s="91" t="str">
        <f t="shared" si="501"/>
        <v/>
      </c>
    </row>
    <row r="10538" spans="16:19" x14ac:dyDescent="0.2">
      <c r="P10538" s="134" t="str">
        <f t="shared" si="500"/>
        <v/>
      </c>
      <c r="Q10538" s="91" t="str">
        <f t="shared" si="502"/>
        <v/>
      </c>
      <c r="S10538" s="91" t="str">
        <f t="shared" si="501"/>
        <v/>
      </c>
    </row>
    <row r="10539" spans="16:19" x14ac:dyDescent="0.2">
      <c r="P10539" s="134" t="str">
        <f t="shared" si="500"/>
        <v/>
      </c>
      <c r="Q10539" s="91" t="str">
        <f t="shared" si="502"/>
        <v/>
      </c>
      <c r="S10539" s="91" t="str">
        <f t="shared" si="501"/>
        <v/>
      </c>
    </row>
    <row r="10540" spans="16:19" x14ac:dyDescent="0.2">
      <c r="P10540" s="134" t="str">
        <f t="shared" si="500"/>
        <v/>
      </c>
      <c r="Q10540" s="91" t="str">
        <f t="shared" si="502"/>
        <v/>
      </c>
      <c r="S10540" s="91" t="str">
        <f t="shared" si="501"/>
        <v/>
      </c>
    </row>
    <row r="10541" spans="16:19" x14ac:dyDescent="0.2">
      <c r="P10541" s="134" t="str">
        <f t="shared" si="500"/>
        <v/>
      </c>
      <c r="Q10541" s="91" t="str">
        <f t="shared" si="502"/>
        <v/>
      </c>
      <c r="S10541" s="91" t="str">
        <f t="shared" si="501"/>
        <v/>
      </c>
    </row>
    <row r="10542" spans="16:19" x14ac:dyDescent="0.2">
      <c r="P10542" s="134" t="str">
        <f t="shared" si="500"/>
        <v/>
      </c>
      <c r="Q10542" s="91" t="str">
        <f t="shared" si="502"/>
        <v/>
      </c>
      <c r="S10542" s="91" t="str">
        <f t="shared" si="501"/>
        <v/>
      </c>
    </row>
    <row r="10543" spans="16:19" x14ac:dyDescent="0.2">
      <c r="P10543" s="134" t="str">
        <f t="shared" si="500"/>
        <v/>
      </c>
      <c r="Q10543" s="91" t="str">
        <f t="shared" si="502"/>
        <v/>
      </c>
      <c r="S10543" s="91" t="str">
        <f t="shared" si="501"/>
        <v/>
      </c>
    </row>
    <row r="10544" spans="16:19" x14ac:dyDescent="0.2">
      <c r="P10544" s="134" t="str">
        <f t="shared" si="500"/>
        <v/>
      </c>
      <c r="Q10544" s="91" t="str">
        <f t="shared" si="502"/>
        <v/>
      </c>
      <c r="S10544" s="91" t="str">
        <f t="shared" si="501"/>
        <v/>
      </c>
    </row>
    <row r="10545" spans="16:19" x14ac:dyDescent="0.2">
      <c r="P10545" s="134" t="str">
        <f t="shared" si="500"/>
        <v/>
      </c>
      <c r="Q10545" s="91" t="str">
        <f t="shared" si="502"/>
        <v/>
      </c>
      <c r="S10545" s="91" t="str">
        <f t="shared" si="501"/>
        <v/>
      </c>
    </row>
    <row r="10546" spans="16:19" x14ac:dyDescent="0.2">
      <c r="P10546" s="134" t="str">
        <f t="shared" si="500"/>
        <v/>
      </c>
      <c r="Q10546" s="91" t="str">
        <f t="shared" si="502"/>
        <v/>
      </c>
      <c r="S10546" s="91" t="str">
        <f t="shared" si="501"/>
        <v/>
      </c>
    </row>
    <row r="10547" spans="16:19" x14ac:dyDescent="0.2">
      <c r="P10547" s="134" t="str">
        <f t="shared" si="500"/>
        <v/>
      </c>
      <c r="Q10547" s="91" t="str">
        <f t="shared" si="502"/>
        <v/>
      </c>
      <c r="S10547" s="91" t="str">
        <f t="shared" si="501"/>
        <v/>
      </c>
    </row>
    <row r="10548" spans="16:19" x14ac:dyDescent="0.2">
      <c r="P10548" s="134" t="str">
        <f t="shared" si="500"/>
        <v/>
      </c>
      <c r="Q10548" s="91" t="str">
        <f t="shared" si="502"/>
        <v/>
      </c>
      <c r="S10548" s="91" t="str">
        <f t="shared" si="501"/>
        <v/>
      </c>
    </row>
    <row r="10549" spans="16:19" x14ac:dyDescent="0.2">
      <c r="P10549" s="134" t="str">
        <f t="shared" si="500"/>
        <v/>
      </c>
      <c r="Q10549" s="91" t="str">
        <f t="shared" si="502"/>
        <v/>
      </c>
      <c r="S10549" s="91" t="str">
        <f t="shared" si="501"/>
        <v/>
      </c>
    </row>
    <row r="10550" spans="16:19" x14ac:dyDescent="0.2">
      <c r="P10550" s="134" t="str">
        <f t="shared" si="500"/>
        <v/>
      </c>
      <c r="Q10550" s="91" t="str">
        <f t="shared" si="502"/>
        <v/>
      </c>
      <c r="S10550" s="91" t="str">
        <f t="shared" si="501"/>
        <v/>
      </c>
    </row>
    <row r="10551" spans="16:19" x14ac:dyDescent="0.2">
      <c r="P10551" s="134" t="str">
        <f t="shared" si="500"/>
        <v/>
      </c>
      <c r="Q10551" s="91" t="str">
        <f t="shared" si="502"/>
        <v/>
      </c>
      <c r="S10551" s="91" t="str">
        <f t="shared" si="501"/>
        <v/>
      </c>
    </row>
    <row r="10552" spans="16:19" x14ac:dyDescent="0.2">
      <c r="P10552" s="134" t="str">
        <f t="shared" si="500"/>
        <v/>
      </c>
      <c r="Q10552" s="91" t="str">
        <f t="shared" si="502"/>
        <v/>
      </c>
      <c r="S10552" s="91" t="str">
        <f t="shared" si="501"/>
        <v/>
      </c>
    </row>
    <row r="10553" spans="16:19" x14ac:dyDescent="0.2">
      <c r="P10553" s="134" t="str">
        <f t="shared" si="500"/>
        <v/>
      </c>
      <c r="Q10553" s="91" t="str">
        <f t="shared" si="502"/>
        <v/>
      </c>
      <c r="S10553" s="91" t="str">
        <f t="shared" si="501"/>
        <v/>
      </c>
    </row>
    <row r="10554" spans="16:19" x14ac:dyDescent="0.2">
      <c r="P10554" s="134" t="str">
        <f t="shared" si="500"/>
        <v/>
      </c>
      <c r="Q10554" s="91" t="str">
        <f t="shared" si="502"/>
        <v/>
      </c>
      <c r="S10554" s="91" t="str">
        <f t="shared" si="501"/>
        <v/>
      </c>
    </row>
    <row r="10555" spans="16:19" x14ac:dyDescent="0.2">
      <c r="P10555" s="134" t="str">
        <f t="shared" si="500"/>
        <v/>
      </c>
      <c r="Q10555" s="91" t="str">
        <f t="shared" si="502"/>
        <v/>
      </c>
      <c r="S10555" s="91" t="str">
        <f t="shared" si="501"/>
        <v/>
      </c>
    </row>
    <row r="10556" spans="16:19" x14ac:dyDescent="0.2">
      <c r="P10556" s="134" t="str">
        <f t="shared" si="500"/>
        <v/>
      </c>
      <c r="Q10556" s="91" t="str">
        <f t="shared" si="502"/>
        <v/>
      </c>
      <c r="S10556" s="91" t="str">
        <f t="shared" si="501"/>
        <v/>
      </c>
    </row>
    <row r="10557" spans="16:19" x14ac:dyDescent="0.2">
      <c r="P10557" s="134" t="str">
        <f t="shared" si="500"/>
        <v/>
      </c>
      <c r="Q10557" s="91" t="str">
        <f t="shared" si="502"/>
        <v/>
      </c>
      <c r="S10557" s="91" t="str">
        <f t="shared" si="501"/>
        <v/>
      </c>
    </row>
    <row r="10558" spans="16:19" x14ac:dyDescent="0.2">
      <c r="P10558" s="134" t="str">
        <f t="shared" si="500"/>
        <v/>
      </c>
      <c r="Q10558" s="91" t="str">
        <f t="shared" si="502"/>
        <v/>
      </c>
      <c r="S10558" s="91" t="str">
        <f t="shared" si="501"/>
        <v/>
      </c>
    </row>
    <row r="10559" spans="16:19" x14ac:dyDescent="0.2">
      <c r="P10559" s="134" t="str">
        <f t="shared" si="500"/>
        <v/>
      </c>
      <c r="Q10559" s="91" t="str">
        <f t="shared" si="502"/>
        <v/>
      </c>
      <c r="S10559" s="91" t="str">
        <f t="shared" si="501"/>
        <v/>
      </c>
    </row>
    <row r="10560" spans="16:19" x14ac:dyDescent="0.2">
      <c r="P10560" s="134" t="str">
        <f t="shared" si="500"/>
        <v/>
      </c>
      <c r="Q10560" s="91" t="str">
        <f t="shared" si="502"/>
        <v/>
      </c>
      <c r="S10560" s="91" t="str">
        <f t="shared" si="501"/>
        <v/>
      </c>
    </row>
    <row r="10561" spans="16:19" x14ac:dyDescent="0.2">
      <c r="P10561" s="134" t="str">
        <f t="shared" si="500"/>
        <v/>
      </c>
      <c r="Q10561" s="91" t="str">
        <f t="shared" si="502"/>
        <v/>
      </c>
      <c r="S10561" s="91" t="str">
        <f t="shared" si="501"/>
        <v/>
      </c>
    </row>
    <row r="10562" spans="16:19" x14ac:dyDescent="0.2">
      <c r="P10562" s="134" t="str">
        <f t="shared" si="500"/>
        <v/>
      </c>
      <c r="Q10562" s="91" t="str">
        <f t="shared" si="502"/>
        <v/>
      </c>
      <c r="S10562" s="91" t="str">
        <f t="shared" si="501"/>
        <v/>
      </c>
    </row>
    <row r="10563" spans="16:19" x14ac:dyDescent="0.2">
      <c r="P10563" s="134" t="str">
        <f t="shared" ref="P10563:P10626" si="503">IF(A10563="","",1)</f>
        <v/>
      </c>
      <c r="Q10563" s="91" t="str">
        <f t="shared" si="502"/>
        <v/>
      </c>
      <c r="S10563" s="91" t="str">
        <f t="shared" ref="S10563:S10626" si="504">IF(T10563="AGENT",2,"")&amp;IF(T10563="CLIENT",1,"")</f>
        <v/>
      </c>
    </row>
    <row r="10564" spans="16:19" x14ac:dyDescent="0.2">
      <c r="P10564" s="134" t="str">
        <f t="shared" si="503"/>
        <v/>
      </c>
      <c r="Q10564" s="91" t="str">
        <f t="shared" ref="Q10564:Q10627" si="505">IF(OR(L10564="TROP CHER ALL IN", L10564="TROP CHER FOB", L10564="TROP CHER FRET", L10564="REP HORS DELAIS", L10564="PDT NON ADAPTE", L10564="CDE ANNULEE", L10564="AUTRE"),1, "")</f>
        <v/>
      </c>
      <c r="S10564" s="91" t="str">
        <f t="shared" si="504"/>
        <v/>
      </c>
    </row>
    <row r="10565" spans="16:19" x14ac:dyDescent="0.2">
      <c r="P10565" s="134" t="str">
        <f t="shared" si="503"/>
        <v/>
      </c>
      <c r="Q10565" s="91" t="str">
        <f t="shared" si="505"/>
        <v/>
      </c>
      <c r="S10565" s="91" t="str">
        <f t="shared" si="504"/>
        <v/>
      </c>
    </row>
    <row r="10566" spans="16:19" x14ac:dyDescent="0.2">
      <c r="P10566" s="134" t="str">
        <f t="shared" si="503"/>
        <v/>
      </c>
      <c r="Q10566" s="91" t="str">
        <f t="shared" si="505"/>
        <v/>
      </c>
      <c r="S10566" s="91" t="str">
        <f t="shared" si="504"/>
        <v/>
      </c>
    </row>
    <row r="10567" spans="16:19" x14ac:dyDescent="0.2">
      <c r="P10567" s="134" t="str">
        <f t="shared" si="503"/>
        <v/>
      </c>
      <c r="Q10567" s="91" t="str">
        <f t="shared" si="505"/>
        <v/>
      </c>
      <c r="S10567" s="91" t="str">
        <f t="shared" si="504"/>
        <v/>
      </c>
    </row>
    <row r="10568" spans="16:19" x14ac:dyDescent="0.2">
      <c r="P10568" s="134" t="str">
        <f t="shared" si="503"/>
        <v/>
      </c>
      <c r="Q10568" s="91" t="str">
        <f t="shared" si="505"/>
        <v/>
      </c>
      <c r="S10568" s="91" t="str">
        <f t="shared" si="504"/>
        <v/>
      </c>
    </row>
    <row r="10569" spans="16:19" x14ac:dyDescent="0.2">
      <c r="P10569" s="134" t="str">
        <f t="shared" si="503"/>
        <v/>
      </c>
      <c r="Q10569" s="91" t="str">
        <f t="shared" si="505"/>
        <v/>
      </c>
      <c r="S10569" s="91" t="str">
        <f t="shared" si="504"/>
        <v/>
      </c>
    </row>
    <row r="10570" spans="16:19" x14ac:dyDescent="0.2">
      <c r="P10570" s="134" t="str">
        <f t="shared" si="503"/>
        <v/>
      </c>
      <c r="Q10570" s="91" t="str">
        <f t="shared" si="505"/>
        <v/>
      </c>
      <c r="S10570" s="91" t="str">
        <f t="shared" si="504"/>
        <v/>
      </c>
    </row>
    <row r="10571" spans="16:19" x14ac:dyDescent="0.2">
      <c r="P10571" s="134" t="str">
        <f t="shared" si="503"/>
        <v/>
      </c>
      <c r="Q10571" s="91" t="str">
        <f t="shared" si="505"/>
        <v/>
      </c>
      <c r="S10571" s="91" t="str">
        <f t="shared" si="504"/>
        <v/>
      </c>
    </row>
    <row r="10572" spans="16:19" x14ac:dyDescent="0.2">
      <c r="P10572" s="134" t="str">
        <f t="shared" si="503"/>
        <v/>
      </c>
      <c r="Q10572" s="91" t="str">
        <f t="shared" si="505"/>
        <v/>
      </c>
      <c r="S10572" s="91" t="str">
        <f t="shared" si="504"/>
        <v/>
      </c>
    </row>
    <row r="10573" spans="16:19" x14ac:dyDescent="0.2">
      <c r="P10573" s="134" t="str">
        <f t="shared" si="503"/>
        <v/>
      </c>
      <c r="Q10573" s="91" t="str">
        <f t="shared" si="505"/>
        <v/>
      </c>
      <c r="S10573" s="91" t="str">
        <f t="shared" si="504"/>
        <v/>
      </c>
    </row>
    <row r="10574" spans="16:19" x14ac:dyDescent="0.2">
      <c r="P10574" s="134" t="str">
        <f t="shared" si="503"/>
        <v/>
      </c>
      <c r="Q10574" s="91" t="str">
        <f t="shared" si="505"/>
        <v/>
      </c>
      <c r="S10574" s="91" t="str">
        <f t="shared" si="504"/>
        <v/>
      </c>
    </row>
    <row r="10575" spans="16:19" x14ac:dyDescent="0.2">
      <c r="P10575" s="134" t="str">
        <f t="shared" si="503"/>
        <v/>
      </c>
      <c r="Q10575" s="91" t="str">
        <f t="shared" si="505"/>
        <v/>
      </c>
      <c r="S10575" s="91" t="str">
        <f t="shared" si="504"/>
        <v/>
      </c>
    </row>
    <row r="10576" spans="16:19" x14ac:dyDescent="0.2">
      <c r="P10576" s="134" t="str">
        <f t="shared" si="503"/>
        <v/>
      </c>
      <c r="Q10576" s="91" t="str">
        <f t="shared" si="505"/>
        <v/>
      </c>
      <c r="S10576" s="91" t="str">
        <f t="shared" si="504"/>
        <v/>
      </c>
    </row>
    <row r="10577" spans="16:19" x14ac:dyDescent="0.2">
      <c r="P10577" s="134" t="str">
        <f t="shared" si="503"/>
        <v/>
      </c>
      <c r="Q10577" s="91" t="str">
        <f t="shared" si="505"/>
        <v/>
      </c>
      <c r="S10577" s="91" t="str">
        <f t="shared" si="504"/>
        <v/>
      </c>
    </row>
    <row r="10578" spans="16:19" x14ac:dyDescent="0.2">
      <c r="P10578" s="134" t="str">
        <f t="shared" si="503"/>
        <v/>
      </c>
      <c r="Q10578" s="91" t="str">
        <f t="shared" si="505"/>
        <v/>
      </c>
      <c r="S10578" s="91" t="str">
        <f t="shared" si="504"/>
        <v/>
      </c>
    </row>
    <row r="10579" spans="16:19" x14ac:dyDescent="0.2">
      <c r="P10579" s="134" t="str">
        <f t="shared" si="503"/>
        <v/>
      </c>
      <c r="Q10579" s="91" t="str">
        <f t="shared" si="505"/>
        <v/>
      </c>
      <c r="S10579" s="91" t="str">
        <f t="shared" si="504"/>
        <v/>
      </c>
    </row>
    <row r="10580" spans="16:19" x14ac:dyDescent="0.2">
      <c r="P10580" s="134" t="str">
        <f t="shared" si="503"/>
        <v/>
      </c>
      <c r="Q10580" s="91" t="str">
        <f t="shared" si="505"/>
        <v/>
      </c>
      <c r="S10580" s="91" t="str">
        <f t="shared" si="504"/>
        <v/>
      </c>
    </row>
    <row r="10581" spans="16:19" x14ac:dyDescent="0.2">
      <c r="P10581" s="134" t="str">
        <f t="shared" si="503"/>
        <v/>
      </c>
      <c r="Q10581" s="91" t="str">
        <f t="shared" si="505"/>
        <v/>
      </c>
      <c r="S10581" s="91" t="str">
        <f t="shared" si="504"/>
        <v/>
      </c>
    </row>
    <row r="10582" spans="16:19" x14ac:dyDescent="0.2">
      <c r="P10582" s="134" t="str">
        <f t="shared" si="503"/>
        <v/>
      </c>
      <c r="Q10582" s="91" t="str">
        <f t="shared" si="505"/>
        <v/>
      </c>
      <c r="S10582" s="91" t="str">
        <f t="shared" si="504"/>
        <v/>
      </c>
    </row>
    <row r="10583" spans="16:19" x14ac:dyDescent="0.2">
      <c r="P10583" s="134" t="str">
        <f t="shared" si="503"/>
        <v/>
      </c>
      <c r="Q10583" s="91" t="str">
        <f t="shared" si="505"/>
        <v/>
      </c>
      <c r="S10583" s="91" t="str">
        <f t="shared" si="504"/>
        <v/>
      </c>
    </row>
    <row r="10584" spans="16:19" x14ac:dyDescent="0.2">
      <c r="P10584" s="134" t="str">
        <f t="shared" si="503"/>
        <v/>
      </c>
      <c r="Q10584" s="91" t="str">
        <f t="shared" si="505"/>
        <v/>
      </c>
      <c r="S10584" s="91" t="str">
        <f t="shared" si="504"/>
        <v/>
      </c>
    </row>
    <row r="10585" spans="16:19" x14ac:dyDescent="0.2">
      <c r="P10585" s="134" t="str">
        <f t="shared" si="503"/>
        <v/>
      </c>
      <c r="Q10585" s="91" t="str">
        <f t="shared" si="505"/>
        <v/>
      </c>
      <c r="S10585" s="91" t="str">
        <f t="shared" si="504"/>
        <v/>
      </c>
    </row>
    <row r="10586" spans="16:19" x14ac:dyDescent="0.2">
      <c r="P10586" s="134" t="str">
        <f t="shared" si="503"/>
        <v/>
      </c>
      <c r="Q10586" s="91" t="str">
        <f t="shared" si="505"/>
        <v/>
      </c>
      <c r="S10586" s="91" t="str">
        <f t="shared" si="504"/>
        <v/>
      </c>
    </row>
    <row r="10587" spans="16:19" x14ac:dyDescent="0.2">
      <c r="P10587" s="134" t="str">
        <f t="shared" si="503"/>
        <v/>
      </c>
      <c r="Q10587" s="91" t="str">
        <f t="shared" si="505"/>
        <v/>
      </c>
      <c r="S10587" s="91" t="str">
        <f t="shared" si="504"/>
        <v/>
      </c>
    </row>
    <row r="10588" spans="16:19" x14ac:dyDescent="0.2">
      <c r="P10588" s="134" t="str">
        <f t="shared" si="503"/>
        <v/>
      </c>
      <c r="Q10588" s="91" t="str">
        <f t="shared" si="505"/>
        <v/>
      </c>
      <c r="S10588" s="91" t="str">
        <f t="shared" si="504"/>
        <v/>
      </c>
    </row>
    <row r="10589" spans="16:19" x14ac:dyDescent="0.2">
      <c r="P10589" s="134" t="str">
        <f t="shared" si="503"/>
        <v/>
      </c>
      <c r="Q10589" s="91" t="str">
        <f t="shared" si="505"/>
        <v/>
      </c>
      <c r="S10589" s="91" t="str">
        <f t="shared" si="504"/>
        <v/>
      </c>
    </row>
    <row r="10590" spans="16:19" x14ac:dyDescent="0.2">
      <c r="P10590" s="134" t="str">
        <f t="shared" si="503"/>
        <v/>
      </c>
      <c r="Q10590" s="91" t="str">
        <f t="shared" si="505"/>
        <v/>
      </c>
      <c r="S10590" s="91" t="str">
        <f t="shared" si="504"/>
        <v/>
      </c>
    </row>
    <row r="10591" spans="16:19" x14ac:dyDescent="0.2">
      <c r="P10591" s="134" t="str">
        <f t="shared" si="503"/>
        <v/>
      </c>
      <c r="Q10591" s="91" t="str">
        <f t="shared" si="505"/>
        <v/>
      </c>
      <c r="S10591" s="91" t="str">
        <f t="shared" si="504"/>
        <v/>
      </c>
    </row>
    <row r="10592" spans="16:19" x14ac:dyDescent="0.2">
      <c r="P10592" s="134" t="str">
        <f t="shared" si="503"/>
        <v/>
      </c>
      <c r="Q10592" s="91" t="str">
        <f t="shared" si="505"/>
        <v/>
      </c>
      <c r="S10592" s="91" t="str">
        <f t="shared" si="504"/>
        <v/>
      </c>
    </row>
    <row r="10593" spans="16:19" x14ac:dyDescent="0.2">
      <c r="P10593" s="134" t="str">
        <f t="shared" si="503"/>
        <v/>
      </c>
      <c r="Q10593" s="91" t="str">
        <f t="shared" si="505"/>
        <v/>
      </c>
      <c r="S10593" s="91" t="str">
        <f t="shared" si="504"/>
        <v/>
      </c>
    </row>
    <row r="10594" spans="16:19" x14ac:dyDescent="0.2">
      <c r="P10594" s="134" t="str">
        <f t="shared" si="503"/>
        <v/>
      </c>
      <c r="Q10594" s="91" t="str">
        <f t="shared" si="505"/>
        <v/>
      </c>
      <c r="S10594" s="91" t="str">
        <f t="shared" si="504"/>
        <v/>
      </c>
    </row>
    <row r="10595" spans="16:19" x14ac:dyDescent="0.2">
      <c r="P10595" s="134" t="str">
        <f t="shared" si="503"/>
        <v/>
      </c>
      <c r="Q10595" s="91" t="str">
        <f t="shared" si="505"/>
        <v/>
      </c>
      <c r="S10595" s="91" t="str">
        <f t="shared" si="504"/>
        <v/>
      </c>
    </row>
    <row r="10596" spans="16:19" x14ac:dyDescent="0.2">
      <c r="P10596" s="134" t="str">
        <f t="shared" si="503"/>
        <v/>
      </c>
      <c r="Q10596" s="91" t="str">
        <f t="shared" si="505"/>
        <v/>
      </c>
      <c r="S10596" s="91" t="str">
        <f t="shared" si="504"/>
        <v/>
      </c>
    </row>
    <row r="10597" spans="16:19" x14ac:dyDescent="0.2">
      <c r="P10597" s="134" t="str">
        <f t="shared" si="503"/>
        <v/>
      </c>
      <c r="Q10597" s="91" t="str">
        <f t="shared" si="505"/>
        <v/>
      </c>
      <c r="S10597" s="91" t="str">
        <f t="shared" si="504"/>
        <v/>
      </c>
    </row>
    <row r="10598" spans="16:19" x14ac:dyDescent="0.2">
      <c r="P10598" s="134" t="str">
        <f t="shared" si="503"/>
        <v/>
      </c>
      <c r="Q10598" s="91" t="str">
        <f t="shared" si="505"/>
        <v/>
      </c>
      <c r="S10598" s="91" t="str">
        <f t="shared" si="504"/>
        <v/>
      </c>
    </row>
    <row r="10599" spans="16:19" x14ac:dyDescent="0.2">
      <c r="P10599" s="134" t="str">
        <f t="shared" si="503"/>
        <v/>
      </c>
      <c r="Q10599" s="91" t="str">
        <f t="shared" si="505"/>
        <v/>
      </c>
      <c r="S10599" s="91" t="str">
        <f t="shared" si="504"/>
        <v/>
      </c>
    </row>
    <row r="10600" spans="16:19" x14ac:dyDescent="0.2">
      <c r="P10600" s="134" t="str">
        <f t="shared" si="503"/>
        <v/>
      </c>
      <c r="Q10600" s="91" t="str">
        <f t="shared" si="505"/>
        <v/>
      </c>
      <c r="S10600" s="91" t="str">
        <f t="shared" si="504"/>
        <v/>
      </c>
    </row>
    <row r="10601" spans="16:19" x14ac:dyDescent="0.2">
      <c r="P10601" s="134" t="str">
        <f t="shared" si="503"/>
        <v/>
      </c>
      <c r="Q10601" s="91" t="str">
        <f t="shared" si="505"/>
        <v/>
      </c>
      <c r="S10601" s="91" t="str">
        <f t="shared" si="504"/>
        <v/>
      </c>
    </row>
    <row r="10602" spans="16:19" x14ac:dyDescent="0.2">
      <c r="P10602" s="134" t="str">
        <f t="shared" si="503"/>
        <v/>
      </c>
      <c r="Q10602" s="91" t="str">
        <f t="shared" si="505"/>
        <v/>
      </c>
      <c r="S10602" s="91" t="str">
        <f t="shared" si="504"/>
        <v/>
      </c>
    </row>
    <row r="10603" spans="16:19" x14ac:dyDescent="0.2">
      <c r="P10603" s="134" t="str">
        <f t="shared" si="503"/>
        <v/>
      </c>
      <c r="Q10603" s="91" t="str">
        <f t="shared" si="505"/>
        <v/>
      </c>
      <c r="S10603" s="91" t="str">
        <f t="shared" si="504"/>
        <v/>
      </c>
    </row>
    <row r="10604" spans="16:19" x14ac:dyDescent="0.2">
      <c r="P10604" s="134" t="str">
        <f t="shared" si="503"/>
        <v/>
      </c>
      <c r="Q10604" s="91" t="str">
        <f t="shared" si="505"/>
        <v/>
      </c>
      <c r="S10604" s="91" t="str">
        <f t="shared" si="504"/>
        <v/>
      </c>
    </row>
    <row r="10605" spans="16:19" x14ac:dyDescent="0.2">
      <c r="P10605" s="134" t="str">
        <f t="shared" si="503"/>
        <v/>
      </c>
      <c r="Q10605" s="91" t="str">
        <f t="shared" si="505"/>
        <v/>
      </c>
      <c r="S10605" s="91" t="str">
        <f t="shared" si="504"/>
        <v/>
      </c>
    </row>
    <row r="10606" spans="16:19" x14ac:dyDescent="0.2">
      <c r="P10606" s="134" t="str">
        <f t="shared" si="503"/>
        <v/>
      </c>
      <c r="Q10606" s="91" t="str">
        <f t="shared" si="505"/>
        <v/>
      </c>
      <c r="S10606" s="91" t="str">
        <f t="shared" si="504"/>
        <v/>
      </c>
    </row>
    <row r="10607" spans="16:19" x14ac:dyDescent="0.2">
      <c r="P10607" s="134" t="str">
        <f t="shared" si="503"/>
        <v/>
      </c>
      <c r="Q10607" s="91" t="str">
        <f t="shared" si="505"/>
        <v/>
      </c>
      <c r="S10607" s="91" t="str">
        <f t="shared" si="504"/>
        <v/>
      </c>
    </row>
    <row r="10608" spans="16:19" x14ac:dyDescent="0.2">
      <c r="P10608" s="134" t="str">
        <f t="shared" si="503"/>
        <v/>
      </c>
      <c r="Q10608" s="91" t="str">
        <f t="shared" si="505"/>
        <v/>
      </c>
      <c r="S10608" s="91" t="str">
        <f t="shared" si="504"/>
        <v/>
      </c>
    </row>
    <row r="10609" spans="16:19" x14ac:dyDescent="0.2">
      <c r="P10609" s="134" t="str">
        <f t="shared" si="503"/>
        <v/>
      </c>
      <c r="Q10609" s="91" t="str">
        <f t="shared" si="505"/>
        <v/>
      </c>
      <c r="S10609" s="91" t="str">
        <f t="shared" si="504"/>
        <v/>
      </c>
    </row>
    <row r="10610" spans="16:19" x14ac:dyDescent="0.2">
      <c r="P10610" s="134" t="str">
        <f t="shared" si="503"/>
        <v/>
      </c>
      <c r="Q10610" s="91" t="str">
        <f t="shared" si="505"/>
        <v/>
      </c>
      <c r="S10610" s="91" t="str">
        <f t="shared" si="504"/>
        <v/>
      </c>
    </row>
    <row r="10611" spans="16:19" x14ac:dyDescent="0.2">
      <c r="P10611" s="134" t="str">
        <f t="shared" si="503"/>
        <v/>
      </c>
      <c r="Q10611" s="91" t="str">
        <f t="shared" si="505"/>
        <v/>
      </c>
      <c r="S10611" s="91" t="str">
        <f t="shared" si="504"/>
        <v/>
      </c>
    </row>
    <row r="10612" spans="16:19" x14ac:dyDescent="0.2">
      <c r="P10612" s="134" t="str">
        <f t="shared" si="503"/>
        <v/>
      </c>
      <c r="Q10612" s="91" t="str">
        <f t="shared" si="505"/>
        <v/>
      </c>
      <c r="S10612" s="91" t="str">
        <f t="shared" si="504"/>
        <v/>
      </c>
    </row>
    <row r="10613" spans="16:19" x14ac:dyDescent="0.2">
      <c r="P10613" s="134" t="str">
        <f t="shared" si="503"/>
        <v/>
      </c>
      <c r="Q10613" s="91" t="str">
        <f t="shared" si="505"/>
        <v/>
      </c>
      <c r="S10613" s="91" t="str">
        <f t="shared" si="504"/>
        <v/>
      </c>
    </row>
    <row r="10614" spans="16:19" x14ac:dyDescent="0.2">
      <c r="P10614" s="134" t="str">
        <f t="shared" si="503"/>
        <v/>
      </c>
      <c r="Q10614" s="91" t="str">
        <f t="shared" si="505"/>
        <v/>
      </c>
      <c r="S10614" s="91" t="str">
        <f t="shared" si="504"/>
        <v/>
      </c>
    </row>
    <row r="10615" spans="16:19" x14ac:dyDescent="0.2">
      <c r="P10615" s="134" t="str">
        <f t="shared" si="503"/>
        <v/>
      </c>
      <c r="Q10615" s="91" t="str">
        <f t="shared" si="505"/>
        <v/>
      </c>
      <c r="S10615" s="91" t="str">
        <f t="shared" si="504"/>
        <v/>
      </c>
    </row>
    <row r="10616" spans="16:19" x14ac:dyDescent="0.2">
      <c r="P10616" s="134" t="str">
        <f t="shared" si="503"/>
        <v/>
      </c>
      <c r="Q10616" s="91" t="str">
        <f t="shared" si="505"/>
        <v/>
      </c>
      <c r="S10616" s="91" t="str">
        <f t="shared" si="504"/>
        <v/>
      </c>
    </row>
    <row r="10617" spans="16:19" x14ac:dyDescent="0.2">
      <c r="P10617" s="134" t="str">
        <f t="shared" si="503"/>
        <v/>
      </c>
      <c r="Q10617" s="91" t="str">
        <f t="shared" si="505"/>
        <v/>
      </c>
      <c r="S10617" s="91" t="str">
        <f t="shared" si="504"/>
        <v/>
      </c>
    </row>
    <row r="10618" spans="16:19" x14ac:dyDescent="0.2">
      <c r="P10618" s="134" t="str">
        <f t="shared" si="503"/>
        <v/>
      </c>
      <c r="Q10618" s="91" t="str">
        <f t="shared" si="505"/>
        <v/>
      </c>
      <c r="S10618" s="91" t="str">
        <f t="shared" si="504"/>
        <v/>
      </c>
    </row>
    <row r="10619" spans="16:19" x14ac:dyDescent="0.2">
      <c r="P10619" s="134" t="str">
        <f t="shared" si="503"/>
        <v/>
      </c>
      <c r="Q10619" s="91" t="str">
        <f t="shared" si="505"/>
        <v/>
      </c>
      <c r="S10619" s="91" t="str">
        <f t="shared" si="504"/>
        <v/>
      </c>
    </row>
    <row r="10620" spans="16:19" x14ac:dyDescent="0.2">
      <c r="P10620" s="134" t="str">
        <f t="shared" si="503"/>
        <v/>
      </c>
      <c r="Q10620" s="91" t="str">
        <f t="shared" si="505"/>
        <v/>
      </c>
      <c r="S10620" s="91" t="str">
        <f t="shared" si="504"/>
        <v/>
      </c>
    </row>
    <row r="10621" spans="16:19" x14ac:dyDescent="0.2">
      <c r="P10621" s="134" t="str">
        <f t="shared" si="503"/>
        <v/>
      </c>
      <c r="Q10621" s="91" t="str">
        <f t="shared" si="505"/>
        <v/>
      </c>
      <c r="S10621" s="91" t="str">
        <f t="shared" si="504"/>
        <v/>
      </c>
    </row>
    <row r="10622" spans="16:19" x14ac:dyDescent="0.2">
      <c r="P10622" s="134" t="str">
        <f t="shared" si="503"/>
        <v/>
      </c>
      <c r="Q10622" s="91" t="str">
        <f t="shared" si="505"/>
        <v/>
      </c>
      <c r="S10622" s="91" t="str">
        <f t="shared" si="504"/>
        <v/>
      </c>
    </row>
    <row r="10623" spans="16:19" x14ac:dyDescent="0.2">
      <c r="P10623" s="134" t="str">
        <f t="shared" si="503"/>
        <v/>
      </c>
      <c r="Q10623" s="91" t="str">
        <f t="shared" si="505"/>
        <v/>
      </c>
      <c r="S10623" s="91" t="str">
        <f t="shared" si="504"/>
        <v/>
      </c>
    </row>
    <row r="10624" spans="16:19" x14ac:dyDescent="0.2">
      <c r="P10624" s="134" t="str">
        <f t="shared" si="503"/>
        <v/>
      </c>
      <c r="Q10624" s="91" t="str">
        <f t="shared" si="505"/>
        <v/>
      </c>
      <c r="S10624" s="91" t="str">
        <f t="shared" si="504"/>
        <v/>
      </c>
    </row>
    <row r="10625" spans="16:19" x14ac:dyDescent="0.2">
      <c r="P10625" s="134" t="str">
        <f t="shared" si="503"/>
        <v/>
      </c>
      <c r="Q10625" s="91" t="str">
        <f t="shared" si="505"/>
        <v/>
      </c>
      <c r="S10625" s="91" t="str">
        <f t="shared" si="504"/>
        <v/>
      </c>
    </row>
    <row r="10626" spans="16:19" x14ac:dyDescent="0.2">
      <c r="P10626" s="134" t="str">
        <f t="shared" si="503"/>
        <v/>
      </c>
      <c r="Q10626" s="91" t="str">
        <f t="shared" si="505"/>
        <v/>
      </c>
      <c r="S10626" s="91" t="str">
        <f t="shared" si="504"/>
        <v/>
      </c>
    </row>
    <row r="10627" spans="16:19" x14ac:dyDescent="0.2">
      <c r="P10627" s="134" t="str">
        <f t="shared" ref="P10627:P10690" si="506">IF(A10627="","",1)</f>
        <v/>
      </c>
      <c r="Q10627" s="91" t="str">
        <f t="shared" si="505"/>
        <v/>
      </c>
      <c r="S10627" s="91" t="str">
        <f t="shared" ref="S10627:S10690" si="507">IF(T10627="AGENT",2,"")&amp;IF(T10627="CLIENT",1,"")</f>
        <v/>
      </c>
    </row>
    <row r="10628" spans="16:19" x14ac:dyDescent="0.2">
      <c r="P10628" s="134" t="str">
        <f t="shared" si="506"/>
        <v/>
      </c>
      <c r="Q10628" s="91" t="str">
        <f t="shared" ref="Q10628:Q10691" si="508">IF(OR(L10628="TROP CHER ALL IN", L10628="TROP CHER FOB", L10628="TROP CHER FRET", L10628="REP HORS DELAIS", L10628="PDT NON ADAPTE", L10628="CDE ANNULEE", L10628="AUTRE"),1, "")</f>
        <v/>
      </c>
      <c r="S10628" s="91" t="str">
        <f t="shared" si="507"/>
        <v/>
      </c>
    </row>
    <row r="10629" spans="16:19" x14ac:dyDescent="0.2">
      <c r="P10629" s="134" t="str">
        <f t="shared" si="506"/>
        <v/>
      </c>
      <c r="Q10629" s="91" t="str">
        <f t="shared" si="508"/>
        <v/>
      </c>
      <c r="S10629" s="91" t="str">
        <f t="shared" si="507"/>
        <v/>
      </c>
    </row>
    <row r="10630" spans="16:19" x14ac:dyDescent="0.2">
      <c r="P10630" s="134" t="str">
        <f t="shared" si="506"/>
        <v/>
      </c>
      <c r="Q10630" s="91" t="str">
        <f t="shared" si="508"/>
        <v/>
      </c>
      <c r="S10630" s="91" t="str">
        <f t="shared" si="507"/>
        <v/>
      </c>
    </row>
    <row r="10631" spans="16:19" x14ac:dyDescent="0.2">
      <c r="P10631" s="134" t="str">
        <f t="shared" si="506"/>
        <v/>
      </c>
      <c r="Q10631" s="91" t="str">
        <f t="shared" si="508"/>
        <v/>
      </c>
      <c r="S10631" s="91" t="str">
        <f t="shared" si="507"/>
        <v/>
      </c>
    </row>
    <row r="10632" spans="16:19" x14ac:dyDescent="0.2">
      <c r="P10632" s="134" t="str">
        <f t="shared" si="506"/>
        <v/>
      </c>
      <c r="Q10632" s="91" t="str">
        <f t="shared" si="508"/>
        <v/>
      </c>
      <c r="S10632" s="91" t="str">
        <f t="shared" si="507"/>
        <v/>
      </c>
    </row>
    <row r="10633" spans="16:19" x14ac:dyDescent="0.2">
      <c r="P10633" s="134" t="str">
        <f t="shared" si="506"/>
        <v/>
      </c>
      <c r="Q10633" s="91" t="str">
        <f t="shared" si="508"/>
        <v/>
      </c>
      <c r="S10633" s="91" t="str">
        <f t="shared" si="507"/>
        <v/>
      </c>
    </row>
    <row r="10634" spans="16:19" x14ac:dyDescent="0.2">
      <c r="P10634" s="134" t="str">
        <f t="shared" si="506"/>
        <v/>
      </c>
      <c r="Q10634" s="91" t="str">
        <f t="shared" si="508"/>
        <v/>
      </c>
      <c r="S10634" s="91" t="str">
        <f t="shared" si="507"/>
        <v/>
      </c>
    </row>
    <row r="10635" spans="16:19" x14ac:dyDescent="0.2">
      <c r="P10635" s="134" t="str">
        <f t="shared" si="506"/>
        <v/>
      </c>
      <c r="Q10635" s="91" t="str">
        <f t="shared" si="508"/>
        <v/>
      </c>
      <c r="S10635" s="91" t="str">
        <f t="shared" si="507"/>
        <v/>
      </c>
    </row>
    <row r="10636" spans="16:19" x14ac:dyDescent="0.2">
      <c r="P10636" s="134" t="str">
        <f t="shared" si="506"/>
        <v/>
      </c>
      <c r="Q10636" s="91" t="str">
        <f t="shared" si="508"/>
        <v/>
      </c>
      <c r="S10636" s="91" t="str">
        <f t="shared" si="507"/>
        <v/>
      </c>
    </row>
    <row r="10637" spans="16:19" x14ac:dyDescent="0.2">
      <c r="P10637" s="134" t="str">
        <f t="shared" si="506"/>
        <v/>
      </c>
      <c r="Q10637" s="91" t="str">
        <f t="shared" si="508"/>
        <v/>
      </c>
      <c r="S10637" s="91" t="str">
        <f t="shared" si="507"/>
        <v/>
      </c>
    </row>
    <row r="10638" spans="16:19" x14ac:dyDescent="0.2">
      <c r="P10638" s="134" t="str">
        <f t="shared" si="506"/>
        <v/>
      </c>
      <c r="Q10638" s="91" t="str">
        <f t="shared" si="508"/>
        <v/>
      </c>
      <c r="S10638" s="91" t="str">
        <f t="shared" si="507"/>
        <v/>
      </c>
    </row>
    <row r="10639" spans="16:19" x14ac:dyDescent="0.2">
      <c r="P10639" s="134" t="str">
        <f t="shared" si="506"/>
        <v/>
      </c>
      <c r="Q10639" s="91" t="str">
        <f t="shared" si="508"/>
        <v/>
      </c>
      <c r="S10639" s="91" t="str">
        <f t="shared" si="507"/>
        <v/>
      </c>
    </row>
    <row r="10640" spans="16:19" x14ac:dyDescent="0.2">
      <c r="P10640" s="134" t="str">
        <f t="shared" si="506"/>
        <v/>
      </c>
      <c r="Q10640" s="91" t="str">
        <f t="shared" si="508"/>
        <v/>
      </c>
      <c r="S10640" s="91" t="str">
        <f t="shared" si="507"/>
        <v/>
      </c>
    </row>
    <row r="10641" spans="16:19" x14ac:dyDescent="0.2">
      <c r="P10641" s="134" t="str">
        <f t="shared" si="506"/>
        <v/>
      </c>
      <c r="Q10641" s="91" t="str">
        <f t="shared" si="508"/>
        <v/>
      </c>
      <c r="S10641" s="91" t="str">
        <f t="shared" si="507"/>
        <v/>
      </c>
    </row>
    <row r="10642" spans="16:19" x14ac:dyDescent="0.2">
      <c r="P10642" s="134" t="str">
        <f t="shared" si="506"/>
        <v/>
      </c>
      <c r="Q10642" s="91" t="str">
        <f t="shared" si="508"/>
        <v/>
      </c>
      <c r="S10642" s="91" t="str">
        <f t="shared" si="507"/>
        <v/>
      </c>
    </row>
    <row r="10643" spans="16:19" x14ac:dyDescent="0.2">
      <c r="P10643" s="134" t="str">
        <f t="shared" si="506"/>
        <v/>
      </c>
      <c r="Q10643" s="91" t="str">
        <f t="shared" si="508"/>
        <v/>
      </c>
      <c r="S10643" s="91" t="str">
        <f t="shared" si="507"/>
        <v/>
      </c>
    </row>
    <row r="10644" spans="16:19" x14ac:dyDescent="0.2">
      <c r="P10644" s="134" t="str">
        <f t="shared" si="506"/>
        <v/>
      </c>
      <c r="Q10644" s="91" t="str">
        <f t="shared" si="508"/>
        <v/>
      </c>
      <c r="S10644" s="91" t="str">
        <f t="shared" si="507"/>
        <v/>
      </c>
    </row>
    <row r="10645" spans="16:19" x14ac:dyDescent="0.2">
      <c r="P10645" s="134" t="str">
        <f t="shared" si="506"/>
        <v/>
      </c>
      <c r="Q10645" s="91" t="str">
        <f t="shared" si="508"/>
        <v/>
      </c>
      <c r="S10645" s="91" t="str">
        <f t="shared" si="507"/>
        <v/>
      </c>
    </row>
    <row r="10646" spans="16:19" x14ac:dyDescent="0.2">
      <c r="P10646" s="134" t="str">
        <f t="shared" si="506"/>
        <v/>
      </c>
      <c r="Q10646" s="91" t="str">
        <f t="shared" si="508"/>
        <v/>
      </c>
      <c r="S10646" s="91" t="str">
        <f t="shared" si="507"/>
        <v/>
      </c>
    </row>
    <row r="10647" spans="16:19" x14ac:dyDescent="0.2">
      <c r="P10647" s="134" t="str">
        <f t="shared" si="506"/>
        <v/>
      </c>
      <c r="Q10647" s="91" t="str">
        <f t="shared" si="508"/>
        <v/>
      </c>
      <c r="S10647" s="91" t="str">
        <f t="shared" si="507"/>
        <v/>
      </c>
    </row>
    <row r="10648" spans="16:19" x14ac:dyDescent="0.2">
      <c r="P10648" s="134" t="str">
        <f t="shared" si="506"/>
        <v/>
      </c>
      <c r="Q10648" s="91" t="str">
        <f t="shared" si="508"/>
        <v/>
      </c>
      <c r="S10648" s="91" t="str">
        <f t="shared" si="507"/>
        <v/>
      </c>
    </row>
    <row r="10649" spans="16:19" x14ac:dyDescent="0.2">
      <c r="P10649" s="134" t="str">
        <f t="shared" si="506"/>
        <v/>
      </c>
      <c r="Q10649" s="91" t="str">
        <f t="shared" si="508"/>
        <v/>
      </c>
      <c r="S10649" s="91" t="str">
        <f t="shared" si="507"/>
        <v/>
      </c>
    </row>
    <row r="10650" spans="16:19" x14ac:dyDescent="0.2">
      <c r="P10650" s="134" t="str">
        <f t="shared" si="506"/>
        <v/>
      </c>
      <c r="Q10650" s="91" t="str">
        <f t="shared" si="508"/>
        <v/>
      </c>
      <c r="S10650" s="91" t="str">
        <f t="shared" si="507"/>
        <v/>
      </c>
    </row>
    <row r="10651" spans="16:19" x14ac:dyDescent="0.2">
      <c r="P10651" s="134" t="str">
        <f t="shared" si="506"/>
        <v/>
      </c>
      <c r="Q10651" s="91" t="str">
        <f t="shared" si="508"/>
        <v/>
      </c>
      <c r="S10651" s="91" t="str">
        <f t="shared" si="507"/>
        <v/>
      </c>
    </row>
    <row r="10652" spans="16:19" x14ac:dyDescent="0.2">
      <c r="P10652" s="134" t="str">
        <f t="shared" si="506"/>
        <v/>
      </c>
      <c r="Q10652" s="91" t="str">
        <f t="shared" si="508"/>
        <v/>
      </c>
      <c r="S10652" s="91" t="str">
        <f t="shared" si="507"/>
        <v/>
      </c>
    </row>
    <row r="10653" spans="16:19" x14ac:dyDescent="0.2">
      <c r="P10653" s="134" t="str">
        <f t="shared" si="506"/>
        <v/>
      </c>
      <c r="Q10653" s="91" t="str">
        <f t="shared" si="508"/>
        <v/>
      </c>
      <c r="S10653" s="91" t="str">
        <f t="shared" si="507"/>
        <v/>
      </c>
    </row>
    <row r="10654" spans="16:19" x14ac:dyDescent="0.2">
      <c r="P10654" s="134" t="str">
        <f t="shared" si="506"/>
        <v/>
      </c>
      <c r="Q10654" s="91" t="str">
        <f t="shared" si="508"/>
        <v/>
      </c>
      <c r="S10654" s="91" t="str">
        <f t="shared" si="507"/>
        <v/>
      </c>
    </row>
    <row r="10655" spans="16:19" x14ac:dyDescent="0.2">
      <c r="P10655" s="134" t="str">
        <f t="shared" si="506"/>
        <v/>
      </c>
      <c r="Q10655" s="91" t="str">
        <f t="shared" si="508"/>
        <v/>
      </c>
      <c r="S10655" s="91" t="str">
        <f t="shared" si="507"/>
        <v/>
      </c>
    </row>
    <row r="10656" spans="16:19" x14ac:dyDescent="0.2">
      <c r="P10656" s="134" t="str">
        <f t="shared" si="506"/>
        <v/>
      </c>
      <c r="Q10656" s="91" t="str">
        <f t="shared" si="508"/>
        <v/>
      </c>
      <c r="S10656" s="91" t="str">
        <f t="shared" si="507"/>
        <v/>
      </c>
    </row>
    <row r="10657" spans="16:19" x14ac:dyDescent="0.2">
      <c r="P10657" s="134" t="str">
        <f t="shared" si="506"/>
        <v/>
      </c>
      <c r="Q10657" s="91" t="str">
        <f t="shared" si="508"/>
        <v/>
      </c>
      <c r="S10657" s="91" t="str">
        <f t="shared" si="507"/>
        <v/>
      </c>
    </row>
    <row r="10658" spans="16:19" x14ac:dyDescent="0.2">
      <c r="P10658" s="134" t="str">
        <f t="shared" si="506"/>
        <v/>
      </c>
      <c r="Q10658" s="91" t="str">
        <f t="shared" si="508"/>
        <v/>
      </c>
      <c r="S10658" s="91" t="str">
        <f t="shared" si="507"/>
        <v/>
      </c>
    </row>
    <row r="10659" spans="16:19" x14ac:dyDescent="0.2">
      <c r="P10659" s="134" t="str">
        <f t="shared" si="506"/>
        <v/>
      </c>
      <c r="Q10659" s="91" t="str">
        <f t="shared" si="508"/>
        <v/>
      </c>
      <c r="S10659" s="91" t="str">
        <f t="shared" si="507"/>
        <v/>
      </c>
    </row>
    <row r="10660" spans="16:19" x14ac:dyDescent="0.2">
      <c r="P10660" s="134" t="str">
        <f t="shared" si="506"/>
        <v/>
      </c>
      <c r="Q10660" s="91" t="str">
        <f t="shared" si="508"/>
        <v/>
      </c>
      <c r="S10660" s="91" t="str">
        <f t="shared" si="507"/>
        <v/>
      </c>
    </row>
    <row r="10661" spans="16:19" x14ac:dyDescent="0.2">
      <c r="P10661" s="134" t="str">
        <f t="shared" si="506"/>
        <v/>
      </c>
      <c r="Q10661" s="91" t="str">
        <f t="shared" si="508"/>
        <v/>
      </c>
      <c r="S10661" s="91" t="str">
        <f t="shared" si="507"/>
        <v/>
      </c>
    </row>
    <row r="10662" spans="16:19" x14ac:dyDescent="0.2">
      <c r="P10662" s="134" t="str">
        <f t="shared" si="506"/>
        <v/>
      </c>
      <c r="Q10662" s="91" t="str">
        <f t="shared" si="508"/>
        <v/>
      </c>
      <c r="S10662" s="91" t="str">
        <f t="shared" si="507"/>
        <v/>
      </c>
    </row>
    <row r="10663" spans="16:19" x14ac:dyDescent="0.2">
      <c r="P10663" s="134" t="str">
        <f t="shared" si="506"/>
        <v/>
      </c>
      <c r="Q10663" s="91" t="str">
        <f t="shared" si="508"/>
        <v/>
      </c>
      <c r="S10663" s="91" t="str">
        <f t="shared" si="507"/>
        <v/>
      </c>
    </row>
    <row r="10664" spans="16:19" x14ac:dyDescent="0.2">
      <c r="P10664" s="134" t="str">
        <f t="shared" si="506"/>
        <v/>
      </c>
      <c r="Q10664" s="91" t="str">
        <f t="shared" si="508"/>
        <v/>
      </c>
      <c r="S10664" s="91" t="str">
        <f t="shared" si="507"/>
        <v/>
      </c>
    </row>
    <row r="10665" spans="16:19" x14ac:dyDescent="0.2">
      <c r="P10665" s="134" t="str">
        <f t="shared" si="506"/>
        <v/>
      </c>
      <c r="Q10665" s="91" t="str">
        <f t="shared" si="508"/>
        <v/>
      </c>
      <c r="S10665" s="91" t="str">
        <f t="shared" si="507"/>
        <v/>
      </c>
    </row>
    <row r="10666" spans="16:19" x14ac:dyDescent="0.2">
      <c r="P10666" s="134" t="str">
        <f t="shared" si="506"/>
        <v/>
      </c>
      <c r="Q10666" s="91" t="str">
        <f t="shared" si="508"/>
        <v/>
      </c>
      <c r="S10666" s="91" t="str">
        <f t="shared" si="507"/>
        <v/>
      </c>
    </row>
    <row r="10667" spans="16:19" x14ac:dyDescent="0.2">
      <c r="P10667" s="134" t="str">
        <f t="shared" si="506"/>
        <v/>
      </c>
      <c r="Q10667" s="91" t="str">
        <f t="shared" si="508"/>
        <v/>
      </c>
      <c r="S10667" s="91" t="str">
        <f t="shared" si="507"/>
        <v/>
      </c>
    </row>
    <row r="10668" spans="16:19" x14ac:dyDescent="0.2">
      <c r="P10668" s="134" t="str">
        <f t="shared" si="506"/>
        <v/>
      </c>
      <c r="Q10668" s="91" t="str">
        <f t="shared" si="508"/>
        <v/>
      </c>
      <c r="S10668" s="91" t="str">
        <f t="shared" si="507"/>
        <v/>
      </c>
    </row>
    <row r="10669" spans="16:19" x14ac:dyDescent="0.2">
      <c r="P10669" s="134" t="str">
        <f t="shared" si="506"/>
        <v/>
      </c>
      <c r="Q10669" s="91" t="str">
        <f t="shared" si="508"/>
        <v/>
      </c>
      <c r="S10669" s="91" t="str">
        <f t="shared" si="507"/>
        <v/>
      </c>
    </row>
    <row r="10670" spans="16:19" x14ac:dyDescent="0.2">
      <c r="P10670" s="134" t="str">
        <f t="shared" si="506"/>
        <v/>
      </c>
      <c r="Q10670" s="91" t="str">
        <f t="shared" si="508"/>
        <v/>
      </c>
      <c r="S10670" s="91" t="str">
        <f t="shared" si="507"/>
        <v/>
      </c>
    </row>
    <row r="10671" spans="16:19" x14ac:dyDescent="0.2">
      <c r="P10671" s="134" t="str">
        <f t="shared" si="506"/>
        <v/>
      </c>
      <c r="Q10671" s="91" t="str">
        <f t="shared" si="508"/>
        <v/>
      </c>
      <c r="S10671" s="91" t="str">
        <f t="shared" si="507"/>
        <v/>
      </c>
    </row>
    <row r="10672" spans="16:19" x14ac:dyDescent="0.2">
      <c r="P10672" s="134" t="str">
        <f t="shared" si="506"/>
        <v/>
      </c>
      <c r="Q10672" s="91" t="str">
        <f t="shared" si="508"/>
        <v/>
      </c>
      <c r="S10672" s="91" t="str">
        <f t="shared" si="507"/>
        <v/>
      </c>
    </row>
    <row r="10673" spans="16:19" x14ac:dyDescent="0.2">
      <c r="P10673" s="134" t="str">
        <f t="shared" si="506"/>
        <v/>
      </c>
      <c r="Q10673" s="91" t="str">
        <f t="shared" si="508"/>
        <v/>
      </c>
      <c r="S10673" s="91" t="str">
        <f t="shared" si="507"/>
        <v/>
      </c>
    </row>
    <row r="10674" spans="16:19" x14ac:dyDescent="0.2">
      <c r="P10674" s="134" t="str">
        <f t="shared" si="506"/>
        <v/>
      </c>
      <c r="Q10674" s="91" t="str">
        <f t="shared" si="508"/>
        <v/>
      </c>
      <c r="S10674" s="91" t="str">
        <f t="shared" si="507"/>
        <v/>
      </c>
    </row>
    <row r="10675" spans="16:19" x14ac:dyDescent="0.2">
      <c r="P10675" s="134" t="str">
        <f t="shared" si="506"/>
        <v/>
      </c>
      <c r="Q10675" s="91" t="str">
        <f t="shared" si="508"/>
        <v/>
      </c>
      <c r="S10675" s="91" t="str">
        <f t="shared" si="507"/>
        <v/>
      </c>
    </row>
    <row r="10676" spans="16:19" x14ac:dyDescent="0.2">
      <c r="P10676" s="134" t="str">
        <f t="shared" si="506"/>
        <v/>
      </c>
      <c r="Q10676" s="91" t="str">
        <f t="shared" si="508"/>
        <v/>
      </c>
      <c r="S10676" s="91" t="str">
        <f t="shared" si="507"/>
        <v/>
      </c>
    </row>
    <row r="10677" spans="16:19" x14ac:dyDescent="0.2">
      <c r="P10677" s="134" t="str">
        <f t="shared" si="506"/>
        <v/>
      </c>
      <c r="Q10677" s="91" t="str">
        <f t="shared" si="508"/>
        <v/>
      </c>
      <c r="S10677" s="91" t="str">
        <f t="shared" si="507"/>
        <v/>
      </c>
    </row>
    <row r="10678" spans="16:19" x14ac:dyDescent="0.2">
      <c r="P10678" s="134" t="str">
        <f t="shared" si="506"/>
        <v/>
      </c>
      <c r="Q10678" s="91" t="str">
        <f t="shared" si="508"/>
        <v/>
      </c>
      <c r="S10678" s="91" t="str">
        <f t="shared" si="507"/>
        <v/>
      </c>
    </row>
    <row r="10679" spans="16:19" x14ac:dyDescent="0.2">
      <c r="P10679" s="134" t="str">
        <f t="shared" si="506"/>
        <v/>
      </c>
      <c r="Q10679" s="91" t="str">
        <f t="shared" si="508"/>
        <v/>
      </c>
      <c r="S10679" s="91" t="str">
        <f t="shared" si="507"/>
        <v/>
      </c>
    </row>
    <row r="10680" spans="16:19" x14ac:dyDescent="0.2">
      <c r="P10680" s="134" t="str">
        <f t="shared" si="506"/>
        <v/>
      </c>
      <c r="Q10680" s="91" t="str">
        <f t="shared" si="508"/>
        <v/>
      </c>
      <c r="S10680" s="91" t="str">
        <f t="shared" si="507"/>
        <v/>
      </c>
    </row>
    <row r="10681" spans="16:19" x14ac:dyDescent="0.2">
      <c r="P10681" s="134" t="str">
        <f t="shared" si="506"/>
        <v/>
      </c>
      <c r="Q10681" s="91" t="str">
        <f t="shared" si="508"/>
        <v/>
      </c>
      <c r="S10681" s="91" t="str">
        <f t="shared" si="507"/>
        <v/>
      </c>
    </row>
    <row r="10682" spans="16:19" x14ac:dyDescent="0.2">
      <c r="P10682" s="134" t="str">
        <f t="shared" si="506"/>
        <v/>
      </c>
      <c r="Q10682" s="91" t="str">
        <f t="shared" si="508"/>
        <v/>
      </c>
      <c r="S10682" s="91" t="str">
        <f t="shared" si="507"/>
        <v/>
      </c>
    </row>
    <row r="10683" spans="16:19" x14ac:dyDescent="0.2">
      <c r="P10683" s="134" t="str">
        <f t="shared" si="506"/>
        <v/>
      </c>
      <c r="Q10683" s="91" t="str">
        <f t="shared" si="508"/>
        <v/>
      </c>
      <c r="S10683" s="91" t="str">
        <f t="shared" si="507"/>
        <v/>
      </c>
    </row>
    <row r="10684" spans="16:19" x14ac:dyDescent="0.2">
      <c r="P10684" s="134" t="str">
        <f t="shared" si="506"/>
        <v/>
      </c>
      <c r="Q10684" s="91" t="str">
        <f t="shared" si="508"/>
        <v/>
      </c>
      <c r="S10684" s="91" t="str">
        <f t="shared" si="507"/>
        <v/>
      </c>
    </row>
    <row r="10685" spans="16:19" x14ac:dyDescent="0.2">
      <c r="P10685" s="134" t="str">
        <f t="shared" si="506"/>
        <v/>
      </c>
      <c r="Q10685" s="91" t="str">
        <f t="shared" si="508"/>
        <v/>
      </c>
      <c r="S10685" s="91" t="str">
        <f t="shared" si="507"/>
        <v/>
      </c>
    </row>
    <row r="10686" spans="16:19" x14ac:dyDescent="0.2">
      <c r="P10686" s="134" t="str">
        <f t="shared" si="506"/>
        <v/>
      </c>
      <c r="Q10686" s="91" t="str">
        <f t="shared" si="508"/>
        <v/>
      </c>
      <c r="S10686" s="91" t="str">
        <f t="shared" si="507"/>
        <v/>
      </c>
    </row>
    <row r="10687" spans="16:19" x14ac:dyDescent="0.2">
      <c r="P10687" s="134" t="str">
        <f t="shared" si="506"/>
        <v/>
      </c>
      <c r="Q10687" s="91" t="str">
        <f t="shared" si="508"/>
        <v/>
      </c>
      <c r="S10687" s="91" t="str">
        <f t="shared" si="507"/>
        <v/>
      </c>
    </row>
    <row r="10688" spans="16:19" x14ac:dyDescent="0.2">
      <c r="P10688" s="134" t="str">
        <f t="shared" si="506"/>
        <v/>
      </c>
      <c r="Q10688" s="91" t="str">
        <f t="shared" si="508"/>
        <v/>
      </c>
      <c r="S10688" s="91" t="str">
        <f t="shared" si="507"/>
        <v/>
      </c>
    </row>
    <row r="10689" spans="16:19" x14ac:dyDescent="0.2">
      <c r="P10689" s="134" t="str">
        <f t="shared" si="506"/>
        <v/>
      </c>
      <c r="Q10689" s="91" t="str">
        <f t="shared" si="508"/>
        <v/>
      </c>
      <c r="S10689" s="91" t="str">
        <f t="shared" si="507"/>
        <v/>
      </c>
    </row>
    <row r="10690" spans="16:19" x14ac:dyDescent="0.2">
      <c r="P10690" s="134" t="str">
        <f t="shared" si="506"/>
        <v/>
      </c>
      <c r="Q10690" s="91" t="str">
        <f t="shared" si="508"/>
        <v/>
      </c>
      <c r="S10690" s="91" t="str">
        <f t="shared" si="507"/>
        <v/>
      </c>
    </row>
    <row r="10691" spans="16:19" x14ac:dyDescent="0.2">
      <c r="P10691" s="134" t="str">
        <f t="shared" ref="P10691:P10754" si="509">IF(A10691="","",1)</f>
        <v/>
      </c>
      <c r="Q10691" s="91" t="str">
        <f t="shared" si="508"/>
        <v/>
      </c>
      <c r="S10691" s="91" t="str">
        <f t="shared" ref="S10691:S10754" si="510">IF(T10691="AGENT",2,"")&amp;IF(T10691="CLIENT",1,"")</f>
        <v/>
      </c>
    </row>
    <row r="10692" spans="16:19" x14ac:dyDescent="0.2">
      <c r="P10692" s="134" t="str">
        <f t="shared" si="509"/>
        <v/>
      </c>
      <c r="Q10692" s="91" t="str">
        <f t="shared" ref="Q10692:Q10755" si="511">IF(OR(L10692="TROP CHER ALL IN", L10692="TROP CHER FOB", L10692="TROP CHER FRET", L10692="REP HORS DELAIS", L10692="PDT NON ADAPTE", L10692="CDE ANNULEE", L10692="AUTRE"),1, "")</f>
        <v/>
      </c>
      <c r="S10692" s="91" t="str">
        <f t="shared" si="510"/>
        <v/>
      </c>
    </row>
    <row r="10693" spans="16:19" x14ac:dyDescent="0.2">
      <c r="P10693" s="134" t="str">
        <f t="shared" si="509"/>
        <v/>
      </c>
      <c r="Q10693" s="91" t="str">
        <f t="shared" si="511"/>
        <v/>
      </c>
      <c r="S10693" s="91" t="str">
        <f t="shared" si="510"/>
        <v/>
      </c>
    </row>
    <row r="10694" spans="16:19" x14ac:dyDescent="0.2">
      <c r="P10694" s="134" t="str">
        <f t="shared" si="509"/>
        <v/>
      </c>
      <c r="Q10694" s="91" t="str">
        <f t="shared" si="511"/>
        <v/>
      </c>
      <c r="S10694" s="91" t="str">
        <f t="shared" si="510"/>
        <v/>
      </c>
    </row>
    <row r="10695" spans="16:19" x14ac:dyDescent="0.2">
      <c r="P10695" s="134" t="str">
        <f t="shared" si="509"/>
        <v/>
      </c>
      <c r="Q10695" s="91" t="str">
        <f t="shared" si="511"/>
        <v/>
      </c>
      <c r="S10695" s="91" t="str">
        <f t="shared" si="510"/>
        <v/>
      </c>
    </row>
    <row r="10696" spans="16:19" x14ac:dyDescent="0.2">
      <c r="P10696" s="134" t="str">
        <f t="shared" si="509"/>
        <v/>
      </c>
      <c r="Q10696" s="91" t="str">
        <f t="shared" si="511"/>
        <v/>
      </c>
      <c r="S10696" s="91" t="str">
        <f t="shared" si="510"/>
        <v/>
      </c>
    </row>
    <row r="10697" spans="16:19" x14ac:dyDescent="0.2">
      <c r="P10697" s="134" t="str">
        <f t="shared" si="509"/>
        <v/>
      </c>
      <c r="Q10697" s="91" t="str">
        <f t="shared" si="511"/>
        <v/>
      </c>
      <c r="S10697" s="91" t="str">
        <f t="shared" si="510"/>
        <v/>
      </c>
    </row>
    <row r="10698" spans="16:19" x14ac:dyDescent="0.2">
      <c r="P10698" s="134" t="str">
        <f t="shared" si="509"/>
        <v/>
      </c>
      <c r="Q10698" s="91" t="str">
        <f t="shared" si="511"/>
        <v/>
      </c>
      <c r="S10698" s="91" t="str">
        <f t="shared" si="510"/>
        <v/>
      </c>
    </row>
    <row r="10699" spans="16:19" x14ac:dyDescent="0.2">
      <c r="P10699" s="134" t="str">
        <f t="shared" si="509"/>
        <v/>
      </c>
      <c r="Q10699" s="91" t="str">
        <f t="shared" si="511"/>
        <v/>
      </c>
      <c r="S10699" s="91" t="str">
        <f t="shared" si="510"/>
        <v/>
      </c>
    </row>
    <row r="10700" spans="16:19" x14ac:dyDescent="0.2">
      <c r="P10700" s="134" t="str">
        <f t="shared" si="509"/>
        <v/>
      </c>
      <c r="Q10700" s="91" t="str">
        <f t="shared" si="511"/>
        <v/>
      </c>
      <c r="S10700" s="91" t="str">
        <f t="shared" si="510"/>
        <v/>
      </c>
    </row>
    <row r="10701" spans="16:19" x14ac:dyDescent="0.2">
      <c r="P10701" s="134" t="str">
        <f t="shared" si="509"/>
        <v/>
      </c>
      <c r="Q10701" s="91" t="str">
        <f t="shared" si="511"/>
        <v/>
      </c>
      <c r="S10701" s="91" t="str">
        <f t="shared" si="510"/>
        <v/>
      </c>
    </row>
    <row r="10702" spans="16:19" x14ac:dyDescent="0.2">
      <c r="P10702" s="134" t="str">
        <f t="shared" si="509"/>
        <v/>
      </c>
      <c r="Q10702" s="91" t="str">
        <f t="shared" si="511"/>
        <v/>
      </c>
      <c r="S10702" s="91" t="str">
        <f t="shared" si="510"/>
        <v/>
      </c>
    </row>
    <row r="10703" spans="16:19" x14ac:dyDescent="0.2">
      <c r="P10703" s="134" t="str">
        <f t="shared" si="509"/>
        <v/>
      </c>
      <c r="Q10703" s="91" t="str">
        <f t="shared" si="511"/>
        <v/>
      </c>
      <c r="S10703" s="91" t="str">
        <f t="shared" si="510"/>
        <v/>
      </c>
    </row>
    <row r="10704" spans="16:19" x14ac:dyDescent="0.2">
      <c r="P10704" s="134" t="str">
        <f t="shared" si="509"/>
        <v/>
      </c>
      <c r="Q10704" s="91" t="str">
        <f t="shared" si="511"/>
        <v/>
      </c>
      <c r="S10704" s="91" t="str">
        <f t="shared" si="510"/>
        <v/>
      </c>
    </row>
    <row r="10705" spans="16:19" x14ac:dyDescent="0.2">
      <c r="P10705" s="134" t="str">
        <f t="shared" si="509"/>
        <v/>
      </c>
      <c r="Q10705" s="91" t="str">
        <f t="shared" si="511"/>
        <v/>
      </c>
      <c r="S10705" s="91" t="str">
        <f t="shared" si="510"/>
        <v/>
      </c>
    </row>
    <row r="10706" spans="16:19" x14ac:dyDescent="0.2">
      <c r="P10706" s="134" t="str">
        <f t="shared" si="509"/>
        <v/>
      </c>
      <c r="Q10706" s="91" t="str">
        <f t="shared" si="511"/>
        <v/>
      </c>
      <c r="S10706" s="91" t="str">
        <f t="shared" si="510"/>
        <v/>
      </c>
    </row>
    <row r="10707" spans="16:19" x14ac:dyDescent="0.2">
      <c r="P10707" s="134" t="str">
        <f t="shared" si="509"/>
        <v/>
      </c>
      <c r="Q10707" s="91" t="str">
        <f t="shared" si="511"/>
        <v/>
      </c>
      <c r="S10707" s="91" t="str">
        <f t="shared" si="510"/>
        <v/>
      </c>
    </row>
    <row r="10708" spans="16:19" x14ac:dyDescent="0.2">
      <c r="P10708" s="134" t="str">
        <f t="shared" si="509"/>
        <v/>
      </c>
      <c r="Q10708" s="91" t="str">
        <f t="shared" si="511"/>
        <v/>
      </c>
      <c r="S10708" s="91" t="str">
        <f t="shared" si="510"/>
        <v/>
      </c>
    </row>
    <row r="10709" spans="16:19" x14ac:dyDescent="0.2">
      <c r="P10709" s="134" t="str">
        <f t="shared" si="509"/>
        <v/>
      </c>
      <c r="Q10709" s="91" t="str">
        <f t="shared" si="511"/>
        <v/>
      </c>
      <c r="S10709" s="91" t="str">
        <f t="shared" si="510"/>
        <v/>
      </c>
    </row>
    <row r="10710" spans="16:19" x14ac:dyDescent="0.2">
      <c r="P10710" s="134" t="str">
        <f t="shared" si="509"/>
        <v/>
      </c>
      <c r="Q10710" s="91" t="str">
        <f t="shared" si="511"/>
        <v/>
      </c>
      <c r="S10710" s="91" t="str">
        <f t="shared" si="510"/>
        <v/>
      </c>
    </row>
    <row r="10711" spans="16:19" x14ac:dyDescent="0.2">
      <c r="P10711" s="134" t="str">
        <f t="shared" si="509"/>
        <v/>
      </c>
      <c r="Q10711" s="91" t="str">
        <f t="shared" si="511"/>
        <v/>
      </c>
      <c r="S10711" s="91" t="str">
        <f t="shared" si="510"/>
        <v/>
      </c>
    </row>
    <row r="10712" spans="16:19" x14ac:dyDescent="0.2">
      <c r="P10712" s="134" t="str">
        <f t="shared" si="509"/>
        <v/>
      </c>
      <c r="Q10712" s="91" t="str">
        <f t="shared" si="511"/>
        <v/>
      </c>
      <c r="S10712" s="91" t="str">
        <f t="shared" si="510"/>
        <v/>
      </c>
    </row>
    <row r="10713" spans="16:19" x14ac:dyDescent="0.2">
      <c r="P10713" s="134" t="str">
        <f t="shared" si="509"/>
        <v/>
      </c>
      <c r="Q10713" s="91" t="str">
        <f t="shared" si="511"/>
        <v/>
      </c>
      <c r="S10713" s="91" t="str">
        <f t="shared" si="510"/>
        <v/>
      </c>
    </row>
    <row r="10714" spans="16:19" x14ac:dyDescent="0.2">
      <c r="P10714" s="134" t="str">
        <f t="shared" si="509"/>
        <v/>
      </c>
      <c r="Q10714" s="91" t="str">
        <f t="shared" si="511"/>
        <v/>
      </c>
      <c r="S10714" s="91" t="str">
        <f t="shared" si="510"/>
        <v/>
      </c>
    </row>
    <row r="10715" spans="16:19" x14ac:dyDescent="0.2">
      <c r="P10715" s="134" t="str">
        <f t="shared" si="509"/>
        <v/>
      </c>
      <c r="Q10715" s="91" t="str">
        <f t="shared" si="511"/>
        <v/>
      </c>
      <c r="S10715" s="91" t="str">
        <f t="shared" si="510"/>
        <v/>
      </c>
    </row>
    <row r="10716" spans="16:19" x14ac:dyDescent="0.2">
      <c r="P10716" s="134" t="str">
        <f t="shared" si="509"/>
        <v/>
      </c>
      <c r="Q10716" s="91" t="str">
        <f t="shared" si="511"/>
        <v/>
      </c>
      <c r="S10716" s="91" t="str">
        <f t="shared" si="510"/>
        <v/>
      </c>
    </row>
    <row r="10717" spans="16:19" x14ac:dyDescent="0.2">
      <c r="P10717" s="134" t="str">
        <f t="shared" si="509"/>
        <v/>
      </c>
      <c r="Q10717" s="91" t="str">
        <f t="shared" si="511"/>
        <v/>
      </c>
      <c r="S10717" s="91" t="str">
        <f t="shared" si="510"/>
        <v/>
      </c>
    </row>
    <row r="10718" spans="16:19" x14ac:dyDescent="0.2">
      <c r="P10718" s="134" t="str">
        <f t="shared" si="509"/>
        <v/>
      </c>
      <c r="Q10718" s="91" t="str">
        <f t="shared" si="511"/>
        <v/>
      </c>
      <c r="S10718" s="91" t="str">
        <f t="shared" si="510"/>
        <v/>
      </c>
    </row>
    <row r="10719" spans="16:19" x14ac:dyDescent="0.2">
      <c r="P10719" s="134" t="str">
        <f t="shared" si="509"/>
        <v/>
      </c>
      <c r="Q10719" s="91" t="str">
        <f t="shared" si="511"/>
        <v/>
      </c>
      <c r="S10719" s="91" t="str">
        <f t="shared" si="510"/>
        <v/>
      </c>
    </row>
    <row r="10720" spans="16:19" x14ac:dyDescent="0.2">
      <c r="P10720" s="134" t="str">
        <f t="shared" si="509"/>
        <v/>
      </c>
      <c r="Q10720" s="91" t="str">
        <f t="shared" si="511"/>
        <v/>
      </c>
      <c r="S10720" s="91" t="str">
        <f t="shared" si="510"/>
        <v/>
      </c>
    </row>
    <row r="10721" spans="16:19" x14ac:dyDescent="0.2">
      <c r="P10721" s="134" t="str">
        <f t="shared" si="509"/>
        <v/>
      </c>
      <c r="Q10721" s="91" t="str">
        <f t="shared" si="511"/>
        <v/>
      </c>
      <c r="S10721" s="91" t="str">
        <f t="shared" si="510"/>
        <v/>
      </c>
    </row>
    <row r="10722" spans="16:19" x14ac:dyDescent="0.2">
      <c r="P10722" s="134" t="str">
        <f t="shared" si="509"/>
        <v/>
      </c>
      <c r="Q10722" s="91" t="str">
        <f t="shared" si="511"/>
        <v/>
      </c>
      <c r="S10722" s="91" t="str">
        <f t="shared" si="510"/>
        <v/>
      </c>
    </row>
    <row r="10723" spans="16:19" x14ac:dyDescent="0.2">
      <c r="P10723" s="134" t="str">
        <f t="shared" si="509"/>
        <v/>
      </c>
      <c r="Q10723" s="91" t="str">
        <f t="shared" si="511"/>
        <v/>
      </c>
      <c r="S10723" s="91" t="str">
        <f t="shared" si="510"/>
        <v/>
      </c>
    </row>
    <row r="10724" spans="16:19" x14ac:dyDescent="0.2">
      <c r="P10724" s="134" t="str">
        <f t="shared" si="509"/>
        <v/>
      </c>
      <c r="Q10724" s="91" t="str">
        <f t="shared" si="511"/>
        <v/>
      </c>
      <c r="S10724" s="91" t="str">
        <f t="shared" si="510"/>
        <v/>
      </c>
    </row>
    <row r="10725" spans="16:19" x14ac:dyDescent="0.2">
      <c r="P10725" s="134" t="str">
        <f t="shared" si="509"/>
        <v/>
      </c>
      <c r="Q10725" s="91" t="str">
        <f t="shared" si="511"/>
        <v/>
      </c>
      <c r="S10725" s="91" t="str">
        <f t="shared" si="510"/>
        <v/>
      </c>
    </row>
    <row r="10726" spans="16:19" x14ac:dyDescent="0.2">
      <c r="P10726" s="134" t="str">
        <f t="shared" si="509"/>
        <v/>
      </c>
      <c r="Q10726" s="91" t="str">
        <f t="shared" si="511"/>
        <v/>
      </c>
      <c r="S10726" s="91" t="str">
        <f t="shared" si="510"/>
        <v/>
      </c>
    </row>
    <row r="10727" spans="16:19" x14ac:dyDescent="0.2">
      <c r="P10727" s="134" t="str">
        <f t="shared" si="509"/>
        <v/>
      </c>
      <c r="Q10727" s="91" t="str">
        <f t="shared" si="511"/>
        <v/>
      </c>
      <c r="S10727" s="91" t="str">
        <f t="shared" si="510"/>
        <v/>
      </c>
    </row>
    <row r="10728" spans="16:19" x14ac:dyDescent="0.2">
      <c r="P10728" s="134" t="str">
        <f t="shared" si="509"/>
        <v/>
      </c>
      <c r="Q10728" s="91" t="str">
        <f t="shared" si="511"/>
        <v/>
      </c>
      <c r="S10728" s="91" t="str">
        <f t="shared" si="510"/>
        <v/>
      </c>
    </row>
    <row r="10729" spans="16:19" x14ac:dyDescent="0.2">
      <c r="P10729" s="134" t="str">
        <f t="shared" si="509"/>
        <v/>
      </c>
      <c r="Q10729" s="91" t="str">
        <f t="shared" si="511"/>
        <v/>
      </c>
      <c r="S10729" s="91" t="str">
        <f t="shared" si="510"/>
        <v/>
      </c>
    </row>
    <row r="10730" spans="16:19" x14ac:dyDescent="0.2">
      <c r="P10730" s="134" t="str">
        <f t="shared" si="509"/>
        <v/>
      </c>
      <c r="Q10730" s="91" t="str">
        <f t="shared" si="511"/>
        <v/>
      </c>
      <c r="S10730" s="91" t="str">
        <f t="shared" si="510"/>
        <v/>
      </c>
    </row>
    <row r="10731" spans="16:19" x14ac:dyDescent="0.2">
      <c r="P10731" s="134" t="str">
        <f t="shared" si="509"/>
        <v/>
      </c>
      <c r="Q10731" s="91" t="str">
        <f t="shared" si="511"/>
        <v/>
      </c>
      <c r="S10731" s="91" t="str">
        <f t="shared" si="510"/>
        <v/>
      </c>
    </row>
    <row r="10732" spans="16:19" x14ac:dyDescent="0.2">
      <c r="P10732" s="134" t="str">
        <f t="shared" si="509"/>
        <v/>
      </c>
      <c r="Q10732" s="91" t="str">
        <f t="shared" si="511"/>
        <v/>
      </c>
      <c r="S10732" s="91" t="str">
        <f t="shared" si="510"/>
        <v/>
      </c>
    </row>
    <row r="10733" spans="16:19" x14ac:dyDescent="0.2">
      <c r="P10733" s="134" t="str">
        <f t="shared" si="509"/>
        <v/>
      </c>
      <c r="Q10733" s="91" t="str">
        <f t="shared" si="511"/>
        <v/>
      </c>
      <c r="S10733" s="91" t="str">
        <f t="shared" si="510"/>
        <v/>
      </c>
    </row>
    <row r="10734" spans="16:19" x14ac:dyDescent="0.2">
      <c r="P10734" s="134" t="str">
        <f t="shared" si="509"/>
        <v/>
      </c>
      <c r="Q10734" s="91" t="str">
        <f t="shared" si="511"/>
        <v/>
      </c>
      <c r="S10734" s="91" t="str">
        <f t="shared" si="510"/>
        <v/>
      </c>
    </row>
    <row r="10735" spans="16:19" x14ac:dyDescent="0.2">
      <c r="P10735" s="134" t="str">
        <f t="shared" si="509"/>
        <v/>
      </c>
      <c r="Q10735" s="91" t="str">
        <f t="shared" si="511"/>
        <v/>
      </c>
      <c r="S10735" s="91" t="str">
        <f t="shared" si="510"/>
        <v/>
      </c>
    </row>
    <row r="10736" spans="16:19" x14ac:dyDescent="0.2">
      <c r="P10736" s="134" t="str">
        <f t="shared" si="509"/>
        <v/>
      </c>
      <c r="Q10736" s="91" t="str">
        <f t="shared" si="511"/>
        <v/>
      </c>
      <c r="S10736" s="91" t="str">
        <f t="shared" si="510"/>
        <v/>
      </c>
    </row>
    <row r="10737" spans="16:19" x14ac:dyDescent="0.2">
      <c r="P10737" s="134" t="str">
        <f t="shared" si="509"/>
        <v/>
      </c>
      <c r="Q10737" s="91" t="str">
        <f t="shared" si="511"/>
        <v/>
      </c>
      <c r="S10737" s="91" t="str">
        <f t="shared" si="510"/>
        <v/>
      </c>
    </row>
    <row r="10738" spans="16:19" x14ac:dyDescent="0.2">
      <c r="P10738" s="134" t="str">
        <f t="shared" si="509"/>
        <v/>
      </c>
      <c r="Q10738" s="91" t="str">
        <f t="shared" si="511"/>
        <v/>
      </c>
      <c r="S10738" s="91" t="str">
        <f t="shared" si="510"/>
        <v/>
      </c>
    </row>
    <row r="10739" spans="16:19" x14ac:dyDescent="0.2">
      <c r="P10739" s="134" t="str">
        <f t="shared" si="509"/>
        <v/>
      </c>
      <c r="Q10739" s="91" t="str">
        <f t="shared" si="511"/>
        <v/>
      </c>
      <c r="S10739" s="91" t="str">
        <f t="shared" si="510"/>
        <v/>
      </c>
    </row>
    <row r="10740" spans="16:19" x14ac:dyDescent="0.2">
      <c r="P10740" s="134" t="str">
        <f t="shared" si="509"/>
        <v/>
      </c>
      <c r="Q10740" s="91" t="str">
        <f t="shared" si="511"/>
        <v/>
      </c>
      <c r="S10740" s="91" t="str">
        <f t="shared" si="510"/>
        <v/>
      </c>
    </row>
    <row r="10741" spans="16:19" x14ac:dyDescent="0.2">
      <c r="P10741" s="134" t="str">
        <f t="shared" si="509"/>
        <v/>
      </c>
      <c r="Q10741" s="91" t="str">
        <f t="shared" si="511"/>
        <v/>
      </c>
      <c r="S10741" s="91" t="str">
        <f t="shared" si="510"/>
        <v/>
      </c>
    </row>
    <row r="10742" spans="16:19" x14ac:dyDescent="0.2">
      <c r="P10742" s="134" t="str">
        <f t="shared" si="509"/>
        <v/>
      </c>
      <c r="Q10742" s="91" t="str">
        <f t="shared" si="511"/>
        <v/>
      </c>
      <c r="S10742" s="91" t="str">
        <f t="shared" si="510"/>
        <v/>
      </c>
    </row>
    <row r="10743" spans="16:19" x14ac:dyDescent="0.2">
      <c r="P10743" s="134" t="str">
        <f t="shared" si="509"/>
        <v/>
      </c>
      <c r="Q10743" s="91" t="str">
        <f t="shared" si="511"/>
        <v/>
      </c>
      <c r="S10743" s="91" t="str">
        <f t="shared" si="510"/>
        <v/>
      </c>
    </row>
    <row r="10744" spans="16:19" x14ac:dyDescent="0.2">
      <c r="P10744" s="134" t="str">
        <f t="shared" si="509"/>
        <v/>
      </c>
      <c r="Q10744" s="91" t="str">
        <f t="shared" si="511"/>
        <v/>
      </c>
      <c r="S10744" s="91" t="str">
        <f t="shared" si="510"/>
        <v/>
      </c>
    </row>
    <row r="10745" spans="16:19" x14ac:dyDescent="0.2">
      <c r="P10745" s="134" t="str">
        <f t="shared" si="509"/>
        <v/>
      </c>
      <c r="Q10745" s="91" t="str">
        <f t="shared" si="511"/>
        <v/>
      </c>
      <c r="S10745" s="91" t="str">
        <f t="shared" si="510"/>
        <v/>
      </c>
    </row>
    <row r="10746" spans="16:19" x14ac:dyDescent="0.2">
      <c r="P10746" s="134" t="str">
        <f t="shared" si="509"/>
        <v/>
      </c>
      <c r="Q10746" s="91" t="str">
        <f t="shared" si="511"/>
        <v/>
      </c>
      <c r="S10746" s="91" t="str">
        <f t="shared" si="510"/>
        <v/>
      </c>
    </row>
    <row r="10747" spans="16:19" x14ac:dyDescent="0.2">
      <c r="P10747" s="134" t="str">
        <f t="shared" si="509"/>
        <v/>
      </c>
      <c r="Q10747" s="91" t="str">
        <f t="shared" si="511"/>
        <v/>
      </c>
      <c r="S10747" s="91" t="str">
        <f t="shared" si="510"/>
        <v/>
      </c>
    </row>
    <row r="10748" spans="16:19" x14ac:dyDescent="0.2">
      <c r="P10748" s="134" t="str">
        <f t="shared" si="509"/>
        <v/>
      </c>
      <c r="Q10748" s="91" t="str">
        <f t="shared" si="511"/>
        <v/>
      </c>
      <c r="S10748" s="91" t="str">
        <f t="shared" si="510"/>
        <v/>
      </c>
    </row>
    <row r="10749" spans="16:19" x14ac:dyDescent="0.2">
      <c r="P10749" s="134" t="str">
        <f t="shared" si="509"/>
        <v/>
      </c>
      <c r="Q10749" s="91" t="str">
        <f t="shared" si="511"/>
        <v/>
      </c>
      <c r="S10749" s="91" t="str">
        <f t="shared" si="510"/>
        <v/>
      </c>
    </row>
    <row r="10750" spans="16:19" x14ac:dyDescent="0.2">
      <c r="P10750" s="134" t="str">
        <f t="shared" si="509"/>
        <v/>
      </c>
      <c r="Q10750" s="91" t="str">
        <f t="shared" si="511"/>
        <v/>
      </c>
      <c r="S10750" s="91" t="str">
        <f t="shared" si="510"/>
        <v/>
      </c>
    </row>
    <row r="10751" spans="16:19" x14ac:dyDescent="0.2">
      <c r="P10751" s="134" t="str">
        <f t="shared" si="509"/>
        <v/>
      </c>
      <c r="Q10751" s="91" t="str">
        <f t="shared" si="511"/>
        <v/>
      </c>
      <c r="S10751" s="91" t="str">
        <f t="shared" si="510"/>
        <v/>
      </c>
    </row>
    <row r="10752" spans="16:19" x14ac:dyDescent="0.2">
      <c r="P10752" s="134" t="str">
        <f t="shared" si="509"/>
        <v/>
      </c>
      <c r="Q10752" s="91" t="str">
        <f t="shared" si="511"/>
        <v/>
      </c>
      <c r="S10752" s="91" t="str">
        <f t="shared" si="510"/>
        <v/>
      </c>
    </row>
    <row r="10753" spans="16:19" x14ac:dyDescent="0.2">
      <c r="P10753" s="134" t="str">
        <f t="shared" si="509"/>
        <v/>
      </c>
      <c r="Q10753" s="91" t="str">
        <f t="shared" si="511"/>
        <v/>
      </c>
      <c r="S10753" s="91" t="str">
        <f t="shared" si="510"/>
        <v/>
      </c>
    </row>
    <row r="10754" spans="16:19" x14ac:dyDescent="0.2">
      <c r="P10754" s="134" t="str">
        <f t="shared" si="509"/>
        <v/>
      </c>
      <c r="Q10754" s="91" t="str">
        <f t="shared" si="511"/>
        <v/>
      </c>
      <c r="S10754" s="91" t="str">
        <f t="shared" si="510"/>
        <v/>
      </c>
    </row>
    <row r="10755" spans="16:19" x14ac:dyDescent="0.2">
      <c r="P10755" s="134" t="str">
        <f t="shared" ref="P10755:P10818" si="512">IF(A10755="","",1)</f>
        <v/>
      </c>
      <c r="Q10755" s="91" t="str">
        <f t="shared" si="511"/>
        <v/>
      </c>
      <c r="S10755" s="91" t="str">
        <f t="shared" ref="S10755:S10818" si="513">IF(T10755="AGENT",2,"")&amp;IF(T10755="CLIENT",1,"")</f>
        <v/>
      </c>
    </row>
    <row r="10756" spans="16:19" x14ac:dyDescent="0.2">
      <c r="P10756" s="134" t="str">
        <f t="shared" si="512"/>
        <v/>
      </c>
      <c r="Q10756" s="91" t="str">
        <f t="shared" ref="Q10756:Q10819" si="514">IF(OR(L10756="TROP CHER ALL IN", L10756="TROP CHER FOB", L10756="TROP CHER FRET", L10756="REP HORS DELAIS", L10756="PDT NON ADAPTE", L10756="CDE ANNULEE", L10756="AUTRE"),1, "")</f>
        <v/>
      </c>
      <c r="S10756" s="91" t="str">
        <f t="shared" si="513"/>
        <v/>
      </c>
    </row>
    <row r="10757" spans="16:19" x14ac:dyDescent="0.2">
      <c r="P10757" s="134" t="str">
        <f t="shared" si="512"/>
        <v/>
      </c>
      <c r="Q10757" s="91" t="str">
        <f t="shared" si="514"/>
        <v/>
      </c>
      <c r="S10757" s="91" t="str">
        <f t="shared" si="513"/>
        <v/>
      </c>
    </row>
    <row r="10758" spans="16:19" x14ac:dyDescent="0.2">
      <c r="P10758" s="134" t="str">
        <f t="shared" si="512"/>
        <v/>
      </c>
      <c r="Q10758" s="91" t="str">
        <f t="shared" si="514"/>
        <v/>
      </c>
      <c r="S10758" s="91" t="str">
        <f t="shared" si="513"/>
        <v/>
      </c>
    </row>
    <row r="10759" spans="16:19" x14ac:dyDescent="0.2">
      <c r="P10759" s="134" t="str">
        <f t="shared" si="512"/>
        <v/>
      </c>
      <c r="Q10759" s="91" t="str">
        <f t="shared" si="514"/>
        <v/>
      </c>
      <c r="S10759" s="91" t="str">
        <f t="shared" si="513"/>
        <v/>
      </c>
    </row>
    <row r="10760" spans="16:19" x14ac:dyDescent="0.2">
      <c r="P10760" s="134" t="str">
        <f t="shared" si="512"/>
        <v/>
      </c>
      <c r="Q10760" s="91" t="str">
        <f t="shared" si="514"/>
        <v/>
      </c>
      <c r="S10760" s="91" t="str">
        <f t="shared" si="513"/>
        <v/>
      </c>
    </row>
    <row r="10761" spans="16:19" x14ac:dyDescent="0.2">
      <c r="P10761" s="134" t="str">
        <f t="shared" si="512"/>
        <v/>
      </c>
      <c r="Q10761" s="91" t="str">
        <f t="shared" si="514"/>
        <v/>
      </c>
      <c r="S10761" s="91" t="str">
        <f t="shared" si="513"/>
        <v/>
      </c>
    </row>
    <row r="10762" spans="16:19" x14ac:dyDescent="0.2">
      <c r="P10762" s="134" t="str">
        <f t="shared" si="512"/>
        <v/>
      </c>
      <c r="Q10762" s="91" t="str">
        <f t="shared" si="514"/>
        <v/>
      </c>
      <c r="S10762" s="91" t="str">
        <f t="shared" si="513"/>
        <v/>
      </c>
    </row>
    <row r="10763" spans="16:19" x14ac:dyDescent="0.2">
      <c r="P10763" s="134" t="str">
        <f t="shared" si="512"/>
        <v/>
      </c>
      <c r="Q10763" s="91" t="str">
        <f t="shared" si="514"/>
        <v/>
      </c>
      <c r="S10763" s="91" t="str">
        <f t="shared" si="513"/>
        <v/>
      </c>
    </row>
    <row r="10764" spans="16:19" x14ac:dyDescent="0.2">
      <c r="P10764" s="134" t="str">
        <f t="shared" si="512"/>
        <v/>
      </c>
      <c r="Q10764" s="91" t="str">
        <f t="shared" si="514"/>
        <v/>
      </c>
      <c r="S10764" s="91" t="str">
        <f t="shared" si="513"/>
        <v/>
      </c>
    </row>
    <row r="10765" spans="16:19" x14ac:dyDescent="0.2">
      <c r="P10765" s="134" t="str">
        <f t="shared" si="512"/>
        <v/>
      </c>
      <c r="Q10765" s="91" t="str">
        <f t="shared" si="514"/>
        <v/>
      </c>
      <c r="S10765" s="91" t="str">
        <f t="shared" si="513"/>
        <v/>
      </c>
    </row>
    <row r="10766" spans="16:19" x14ac:dyDescent="0.2">
      <c r="P10766" s="134" t="str">
        <f t="shared" si="512"/>
        <v/>
      </c>
      <c r="Q10766" s="91" t="str">
        <f t="shared" si="514"/>
        <v/>
      </c>
      <c r="S10766" s="91" t="str">
        <f t="shared" si="513"/>
        <v/>
      </c>
    </row>
    <row r="10767" spans="16:19" x14ac:dyDescent="0.2">
      <c r="P10767" s="134" t="str">
        <f t="shared" si="512"/>
        <v/>
      </c>
      <c r="Q10767" s="91" t="str">
        <f t="shared" si="514"/>
        <v/>
      </c>
      <c r="S10767" s="91" t="str">
        <f t="shared" si="513"/>
        <v/>
      </c>
    </row>
    <row r="10768" spans="16:19" x14ac:dyDescent="0.2">
      <c r="P10768" s="134" t="str">
        <f t="shared" si="512"/>
        <v/>
      </c>
      <c r="Q10768" s="91" t="str">
        <f t="shared" si="514"/>
        <v/>
      </c>
      <c r="S10768" s="91" t="str">
        <f t="shared" si="513"/>
        <v/>
      </c>
    </row>
    <row r="10769" spans="16:19" x14ac:dyDescent="0.2">
      <c r="P10769" s="134" t="str">
        <f t="shared" si="512"/>
        <v/>
      </c>
      <c r="Q10769" s="91" t="str">
        <f t="shared" si="514"/>
        <v/>
      </c>
      <c r="S10769" s="91" t="str">
        <f t="shared" si="513"/>
        <v/>
      </c>
    </row>
    <row r="10770" spans="16:19" x14ac:dyDescent="0.2">
      <c r="P10770" s="134" t="str">
        <f t="shared" si="512"/>
        <v/>
      </c>
      <c r="Q10770" s="91" t="str">
        <f t="shared" si="514"/>
        <v/>
      </c>
      <c r="S10770" s="91" t="str">
        <f t="shared" si="513"/>
        <v/>
      </c>
    </row>
    <row r="10771" spans="16:19" x14ac:dyDescent="0.2">
      <c r="P10771" s="134" t="str">
        <f t="shared" si="512"/>
        <v/>
      </c>
      <c r="Q10771" s="91" t="str">
        <f t="shared" si="514"/>
        <v/>
      </c>
      <c r="S10771" s="91" t="str">
        <f t="shared" si="513"/>
        <v/>
      </c>
    </row>
    <row r="10772" spans="16:19" x14ac:dyDescent="0.2">
      <c r="P10772" s="134" t="str">
        <f t="shared" si="512"/>
        <v/>
      </c>
      <c r="Q10772" s="91" t="str">
        <f t="shared" si="514"/>
        <v/>
      </c>
      <c r="S10772" s="91" t="str">
        <f t="shared" si="513"/>
        <v/>
      </c>
    </row>
    <row r="10773" spans="16:19" x14ac:dyDescent="0.2">
      <c r="P10773" s="134" t="str">
        <f t="shared" si="512"/>
        <v/>
      </c>
      <c r="Q10773" s="91" t="str">
        <f t="shared" si="514"/>
        <v/>
      </c>
      <c r="S10773" s="91" t="str">
        <f t="shared" si="513"/>
        <v/>
      </c>
    </row>
    <row r="10774" spans="16:19" x14ac:dyDescent="0.2">
      <c r="P10774" s="134" t="str">
        <f t="shared" si="512"/>
        <v/>
      </c>
      <c r="Q10774" s="91" t="str">
        <f t="shared" si="514"/>
        <v/>
      </c>
      <c r="S10774" s="91" t="str">
        <f t="shared" si="513"/>
        <v/>
      </c>
    </row>
    <row r="10775" spans="16:19" x14ac:dyDescent="0.2">
      <c r="P10775" s="134" t="str">
        <f t="shared" si="512"/>
        <v/>
      </c>
      <c r="Q10775" s="91" t="str">
        <f t="shared" si="514"/>
        <v/>
      </c>
      <c r="S10775" s="91" t="str">
        <f t="shared" si="513"/>
        <v/>
      </c>
    </row>
    <row r="10776" spans="16:19" x14ac:dyDescent="0.2">
      <c r="P10776" s="134" t="str">
        <f t="shared" si="512"/>
        <v/>
      </c>
      <c r="Q10776" s="91" t="str">
        <f t="shared" si="514"/>
        <v/>
      </c>
      <c r="S10776" s="91" t="str">
        <f t="shared" si="513"/>
        <v/>
      </c>
    </row>
    <row r="10777" spans="16:19" x14ac:dyDescent="0.2">
      <c r="P10777" s="134" t="str">
        <f t="shared" si="512"/>
        <v/>
      </c>
      <c r="Q10777" s="91" t="str">
        <f t="shared" si="514"/>
        <v/>
      </c>
      <c r="S10777" s="91" t="str">
        <f t="shared" si="513"/>
        <v/>
      </c>
    </row>
    <row r="10778" spans="16:19" x14ac:dyDescent="0.2">
      <c r="P10778" s="134" t="str">
        <f t="shared" si="512"/>
        <v/>
      </c>
      <c r="Q10778" s="91" t="str">
        <f t="shared" si="514"/>
        <v/>
      </c>
      <c r="S10778" s="91" t="str">
        <f t="shared" si="513"/>
        <v/>
      </c>
    </row>
    <row r="10779" spans="16:19" x14ac:dyDescent="0.2">
      <c r="P10779" s="134" t="str">
        <f t="shared" si="512"/>
        <v/>
      </c>
      <c r="Q10779" s="91" t="str">
        <f t="shared" si="514"/>
        <v/>
      </c>
      <c r="S10779" s="91" t="str">
        <f t="shared" si="513"/>
        <v/>
      </c>
    </row>
    <row r="10780" spans="16:19" x14ac:dyDescent="0.2">
      <c r="P10780" s="134" t="str">
        <f t="shared" si="512"/>
        <v/>
      </c>
      <c r="Q10780" s="91" t="str">
        <f t="shared" si="514"/>
        <v/>
      </c>
      <c r="S10780" s="91" t="str">
        <f t="shared" si="513"/>
        <v/>
      </c>
    </row>
    <row r="10781" spans="16:19" x14ac:dyDescent="0.2">
      <c r="P10781" s="134" t="str">
        <f t="shared" si="512"/>
        <v/>
      </c>
      <c r="Q10781" s="91" t="str">
        <f t="shared" si="514"/>
        <v/>
      </c>
      <c r="S10781" s="91" t="str">
        <f t="shared" si="513"/>
        <v/>
      </c>
    </row>
    <row r="10782" spans="16:19" x14ac:dyDescent="0.2">
      <c r="P10782" s="134" t="str">
        <f t="shared" si="512"/>
        <v/>
      </c>
      <c r="Q10782" s="91" t="str">
        <f t="shared" si="514"/>
        <v/>
      </c>
      <c r="S10782" s="91" t="str">
        <f t="shared" si="513"/>
        <v/>
      </c>
    </row>
    <row r="10783" spans="16:19" x14ac:dyDescent="0.2">
      <c r="P10783" s="134" t="str">
        <f t="shared" si="512"/>
        <v/>
      </c>
      <c r="Q10783" s="91" t="str">
        <f t="shared" si="514"/>
        <v/>
      </c>
      <c r="S10783" s="91" t="str">
        <f t="shared" si="513"/>
        <v/>
      </c>
    </row>
    <row r="10784" spans="16:19" x14ac:dyDescent="0.2">
      <c r="P10784" s="134" t="str">
        <f t="shared" si="512"/>
        <v/>
      </c>
      <c r="Q10784" s="91" t="str">
        <f t="shared" si="514"/>
        <v/>
      </c>
      <c r="S10784" s="91" t="str">
        <f t="shared" si="513"/>
        <v/>
      </c>
    </row>
    <row r="10785" spans="16:19" x14ac:dyDescent="0.2">
      <c r="P10785" s="134" t="str">
        <f t="shared" si="512"/>
        <v/>
      </c>
      <c r="Q10785" s="91" t="str">
        <f t="shared" si="514"/>
        <v/>
      </c>
      <c r="S10785" s="91" t="str">
        <f t="shared" si="513"/>
        <v/>
      </c>
    </row>
    <row r="10786" spans="16:19" x14ac:dyDescent="0.2">
      <c r="P10786" s="134" t="str">
        <f t="shared" si="512"/>
        <v/>
      </c>
      <c r="Q10786" s="91" t="str">
        <f t="shared" si="514"/>
        <v/>
      </c>
      <c r="S10786" s="91" t="str">
        <f t="shared" si="513"/>
        <v/>
      </c>
    </row>
    <row r="10787" spans="16:19" x14ac:dyDescent="0.2">
      <c r="P10787" s="134" t="str">
        <f t="shared" si="512"/>
        <v/>
      </c>
      <c r="Q10787" s="91" t="str">
        <f t="shared" si="514"/>
        <v/>
      </c>
      <c r="S10787" s="91" t="str">
        <f t="shared" si="513"/>
        <v/>
      </c>
    </row>
    <row r="10788" spans="16:19" x14ac:dyDescent="0.2">
      <c r="P10788" s="134" t="str">
        <f t="shared" si="512"/>
        <v/>
      </c>
      <c r="Q10788" s="91" t="str">
        <f t="shared" si="514"/>
        <v/>
      </c>
      <c r="S10788" s="91" t="str">
        <f t="shared" si="513"/>
        <v/>
      </c>
    </row>
    <row r="10789" spans="16:19" x14ac:dyDescent="0.2">
      <c r="P10789" s="134" t="str">
        <f t="shared" si="512"/>
        <v/>
      </c>
      <c r="Q10789" s="91" t="str">
        <f t="shared" si="514"/>
        <v/>
      </c>
      <c r="S10789" s="91" t="str">
        <f t="shared" si="513"/>
        <v/>
      </c>
    </row>
    <row r="10790" spans="16:19" x14ac:dyDescent="0.2">
      <c r="P10790" s="134" t="str">
        <f t="shared" si="512"/>
        <v/>
      </c>
      <c r="Q10790" s="91" t="str">
        <f t="shared" si="514"/>
        <v/>
      </c>
      <c r="S10790" s="91" t="str">
        <f t="shared" si="513"/>
        <v/>
      </c>
    </row>
    <row r="10791" spans="16:19" x14ac:dyDescent="0.2">
      <c r="P10791" s="134" t="str">
        <f t="shared" si="512"/>
        <v/>
      </c>
      <c r="Q10791" s="91" t="str">
        <f t="shared" si="514"/>
        <v/>
      </c>
      <c r="S10791" s="91" t="str">
        <f t="shared" si="513"/>
        <v/>
      </c>
    </row>
    <row r="10792" spans="16:19" x14ac:dyDescent="0.2">
      <c r="P10792" s="134" t="str">
        <f t="shared" si="512"/>
        <v/>
      </c>
      <c r="Q10792" s="91" t="str">
        <f t="shared" si="514"/>
        <v/>
      </c>
      <c r="S10792" s="91" t="str">
        <f t="shared" si="513"/>
        <v/>
      </c>
    </row>
    <row r="10793" spans="16:19" x14ac:dyDescent="0.2">
      <c r="P10793" s="134" t="str">
        <f t="shared" si="512"/>
        <v/>
      </c>
      <c r="Q10793" s="91" t="str">
        <f t="shared" si="514"/>
        <v/>
      </c>
      <c r="S10793" s="91" t="str">
        <f t="shared" si="513"/>
        <v/>
      </c>
    </row>
    <row r="10794" spans="16:19" x14ac:dyDescent="0.2">
      <c r="P10794" s="134" t="str">
        <f t="shared" si="512"/>
        <v/>
      </c>
      <c r="Q10794" s="91" t="str">
        <f t="shared" si="514"/>
        <v/>
      </c>
      <c r="S10794" s="91" t="str">
        <f t="shared" si="513"/>
        <v/>
      </c>
    </row>
    <row r="10795" spans="16:19" x14ac:dyDescent="0.2">
      <c r="P10795" s="134" t="str">
        <f t="shared" si="512"/>
        <v/>
      </c>
      <c r="Q10795" s="91" t="str">
        <f t="shared" si="514"/>
        <v/>
      </c>
      <c r="S10795" s="91" t="str">
        <f t="shared" si="513"/>
        <v/>
      </c>
    </row>
    <row r="10796" spans="16:19" x14ac:dyDescent="0.2">
      <c r="P10796" s="134" t="str">
        <f t="shared" si="512"/>
        <v/>
      </c>
      <c r="Q10796" s="91" t="str">
        <f t="shared" si="514"/>
        <v/>
      </c>
      <c r="S10796" s="91" t="str">
        <f t="shared" si="513"/>
        <v/>
      </c>
    </row>
    <row r="10797" spans="16:19" x14ac:dyDescent="0.2">
      <c r="P10797" s="134" t="str">
        <f t="shared" si="512"/>
        <v/>
      </c>
      <c r="Q10797" s="91" t="str">
        <f t="shared" si="514"/>
        <v/>
      </c>
      <c r="S10797" s="91" t="str">
        <f t="shared" si="513"/>
        <v/>
      </c>
    </row>
    <row r="10798" spans="16:19" x14ac:dyDescent="0.2">
      <c r="P10798" s="134" t="str">
        <f t="shared" si="512"/>
        <v/>
      </c>
      <c r="Q10798" s="91" t="str">
        <f t="shared" si="514"/>
        <v/>
      </c>
      <c r="S10798" s="91" t="str">
        <f t="shared" si="513"/>
        <v/>
      </c>
    </row>
    <row r="10799" spans="16:19" x14ac:dyDescent="0.2">
      <c r="P10799" s="134" t="str">
        <f t="shared" si="512"/>
        <v/>
      </c>
      <c r="Q10799" s="91" t="str">
        <f t="shared" si="514"/>
        <v/>
      </c>
      <c r="S10799" s="91" t="str">
        <f t="shared" si="513"/>
        <v/>
      </c>
    </row>
    <row r="10800" spans="16:19" x14ac:dyDescent="0.2">
      <c r="P10800" s="134" t="str">
        <f t="shared" si="512"/>
        <v/>
      </c>
      <c r="Q10800" s="91" t="str">
        <f t="shared" si="514"/>
        <v/>
      </c>
      <c r="S10800" s="91" t="str">
        <f t="shared" si="513"/>
        <v/>
      </c>
    </row>
    <row r="10801" spans="16:19" x14ac:dyDescent="0.2">
      <c r="P10801" s="134" t="str">
        <f t="shared" si="512"/>
        <v/>
      </c>
      <c r="Q10801" s="91" t="str">
        <f t="shared" si="514"/>
        <v/>
      </c>
      <c r="S10801" s="91" t="str">
        <f t="shared" si="513"/>
        <v/>
      </c>
    </row>
    <row r="10802" spans="16:19" x14ac:dyDescent="0.2">
      <c r="P10802" s="134" t="str">
        <f t="shared" si="512"/>
        <v/>
      </c>
      <c r="Q10802" s="91" t="str">
        <f t="shared" si="514"/>
        <v/>
      </c>
      <c r="S10802" s="91" t="str">
        <f t="shared" si="513"/>
        <v/>
      </c>
    </row>
    <row r="10803" spans="16:19" x14ac:dyDescent="0.2">
      <c r="P10803" s="134" t="str">
        <f t="shared" si="512"/>
        <v/>
      </c>
      <c r="Q10803" s="91" t="str">
        <f t="shared" si="514"/>
        <v/>
      </c>
      <c r="S10803" s="91" t="str">
        <f t="shared" si="513"/>
        <v/>
      </c>
    </row>
    <row r="10804" spans="16:19" x14ac:dyDescent="0.2">
      <c r="P10804" s="134" t="str">
        <f t="shared" si="512"/>
        <v/>
      </c>
      <c r="Q10804" s="91" t="str">
        <f t="shared" si="514"/>
        <v/>
      </c>
      <c r="S10804" s="91" t="str">
        <f t="shared" si="513"/>
        <v/>
      </c>
    </row>
    <row r="10805" spans="16:19" x14ac:dyDescent="0.2">
      <c r="P10805" s="134" t="str">
        <f t="shared" si="512"/>
        <v/>
      </c>
      <c r="Q10805" s="91" t="str">
        <f t="shared" si="514"/>
        <v/>
      </c>
      <c r="S10805" s="91" t="str">
        <f t="shared" si="513"/>
        <v/>
      </c>
    </row>
    <row r="10806" spans="16:19" x14ac:dyDescent="0.2">
      <c r="P10806" s="134" t="str">
        <f t="shared" si="512"/>
        <v/>
      </c>
      <c r="Q10806" s="91" t="str">
        <f t="shared" si="514"/>
        <v/>
      </c>
      <c r="S10806" s="91" t="str">
        <f t="shared" si="513"/>
        <v/>
      </c>
    </row>
    <row r="10807" spans="16:19" x14ac:dyDescent="0.2">
      <c r="P10807" s="134" t="str">
        <f t="shared" si="512"/>
        <v/>
      </c>
      <c r="Q10807" s="91" t="str">
        <f t="shared" si="514"/>
        <v/>
      </c>
      <c r="S10807" s="91" t="str">
        <f t="shared" si="513"/>
        <v/>
      </c>
    </row>
    <row r="10808" spans="16:19" x14ac:dyDescent="0.2">
      <c r="P10808" s="134" t="str">
        <f t="shared" si="512"/>
        <v/>
      </c>
      <c r="Q10808" s="91" t="str">
        <f t="shared" si="514"/>
        <v/>
      </c>
      <c r="S10808" s="91" t="str">
        <f t="shared" si="513"/>
        <v/>
      </c>
    </row>
    <row r="10809" spans="16:19" x14ac:dyDescent="0.2">
      <c r="P10809" s="134" t="str">
        <f t="shared" si="512"/>
        <v/>
      </c>
      <c r="Q10809" s="91" t="str">
        <f t="shared" si="514"/>
        <v/>
      </c>
      <c r="S10809" s="91" t="str">
        <f t="shared" si="513"/>
        <v/>
      </c>
    </row>
    <row r="10810" spans="16:19" x14ac:dyDescent="0.2">
      <c r="P10810" s="134" t="str">
        <f t="shared" si="512"/>
        <v/>
      </c>
      <c r="Q10810" s="91" t="str">
        <f t="shared" si="514"/>
        <v/>
      </c>
      <c r="S10810" s="91" t="str">
        <f t="shared" si="513"/>
        <v/>
      </c>
    </row>
    <row r="10811" spans="16:19" x14ac:dyDescent="0.2">
      <c r="P10811" s="134" t="str">
        <f t="shared" si="512"/>
        <v/>
      </c>
      <c r="Q10811" s="91" t="str">
        <f t="shared" si="514"/>
        <v/>
      </c>
      <c r="S10811" s="91" t="str">
        <f t="shared" si="513"/>
        <v/>
      </c>
    </row>
    <row r="10812" spans="16:19" x14ac:dyDescent="0.2">
      <c r="P10812" s="134" t="str">
        <f t="shared" si="512"/>
        <v/>
      </c>
      <c r="Q10812" s="91" t="str">
        <f t="shared" si="514"/>
        <v/>
      </c>
      <c r="S10812" s="91" t="str">
        <f t="shared" si="513"/>
        <v/>
      </c>
    </row>
    <row r="10813" spans="16:19" x14ac:dyDescent="0.2">
      <c r="P10813" s="134" t="str">
        <f t="shared" si="512"/>
        <v/>
      </c>
      <c r="Q10813" s="91" t="str">
        <f t="shared" si="514"/>
        <v/>
      </c>
      <c r="S10813" s="91" t="str">
        <f t="shared" si="513"/>
        <v/>
      </c>
    </row>
    <row r="10814" spans="16:19" x14ac:dyDescent="0.2">
      <c r="P10814" s="134" t="str">
        <f t="shared" si="512"/>
        <v/>
      </c>
      <c r="Q10814" s="91" t="str">
        <f t="shared" si="514"/>
        <v/>
      </c>
      <c r="S10814" s="91" t="str">
        <f t="shared" si="513"/>
        <v/>
      </c>
    </row>
    <row r="10815" spans="16:19" x14ac:dyDescent="0.2">
      <c r="P10815" s="134" t="str">
        <f t="shared" si="512"/>
        <v/>
      </c>
      <c r="Q10815" s="91" t="str">
        <f t="shared" si="514"/>
        <v/>
      </c>
      <c r="S10815" s="91" t="str">
        <f t="shared" si="513"/>
        <v/>
      </c>
    </row>
    <row r="10816" spans="16:19" x14ac:dyDescent="0.2">
      <c r="P10816" s="134" t="str">
        <f t="shared" si="512"/>
        <v/>
      </c>
      <c r="Q10816" s="91" t="str">
        <f t="shared" si="514"/>
        <v/>
      </c>
      <c r="S10816" s="91" t="str">
        <f t="shared" si="513"/>
        <v/>
      </c>
    </row>
    <row r="10817" spans="16:19" x14ac:dyDescent="0.2">
      <c r="P10817" s="134" t="str">
        <f t="shared" si="512"/>
        <v/>
      </c>
      <c r="Q10817" s="91" t="str">
        <f t="shared" si="514"/>
        <v/>
      </c>
      <c r="S10817" s="91" t="str">
        <f t="shared" si="513"/>
        <v/>
      </c>
    </row>
    <row r="10818" spans="16:19" x14ac:dyDescent="0.2">
      <c r="P10818" s="134" t="str">
        <f t="shared" si="512"/>
        <v/>
      </c>
      <c r="Q10818" s="91" t="str">
        <f t="shared" si="514"/>
        <v/>
      </c>
      <c r="S10818" s="91" t="str">
        <f t="shared" si="513"/>
        <v/>
      </c>
    </row>
    <row r="10819" spans="16:19" x14ac:dyDescent="0.2">
      <c r="P10819" s="134" t="str">
        <f t="shared" ref="P10819:P10882" si="515">IF(A10819="","",1)</f>
        <v/>
      </c>
      <c r="Q10819" s="91" t="str">
        <f t="shared" si="514"/>
        <v/>
      </c>
      <c r="S10819" s="91" t="str">
        <f t="shared" ref="S10819:S10882" si="516">IF(T10819="AGENT",2,"")&amp;IF(T10819="CLIENT",1,"")</f>
        <v/>
      </c>
    </row>
    <row r="10820" spans="16:19" x14ac:dyDescent="0.2">
      <c r="P10820" s="134" t="str">
        <f t="shared" si="515"/>
        <v/>
      </c>
      <c r="Q10820" s="91" t="str">
        <f t="shared" ref="Q10820:Q10883" si="517">IF(OR(L10820="TROP CHER ALL IN", L10820="TROP CHER FOB", L10820="TROP CHER FRET", L10820="REP HORS DELAIS", L10820="PDT NON ADAPTE", L10820="CDE ANNULEE", L10820="AUTRE"),1, "")</f>
        <v/>
      </c>
      <c r="S10820" s="91" t="str">
        <f t="shared" si="516"/>
        <v/>
      </c>
    </row>
    <row r="10821" spans="16:19" x14ac:dyDescent="0.2">
      <c r="P10821" s="134" t="str">
        <f t="shared" si="515"/>
        <v/>
      </c>
      <c r="Q10821" s="91" t="str">
        <f t="shared" si="517"/>
        <v/>
      </c>
      <c r="S10821" s="91" t="str">
        <f t="shared" si="516"/>
        <v/>
      </c>
    </row>
    <row r="10822" spans="16:19" x14ac:dyDescent="0.2">
      <c r="P10822" s="134" t="str">
        <f t="shared" si="515"/>
        <v/>
      </c>
      <c r="Q10822" s="91" t="str">
        <f t="shared" si="517"/>
        <v/>
      </c>
      <c r="S10822" s="91" t="str">
        <f t="shared" si="516"/>
        <v/>
      </c>
    </row>
    <row r="10823" spans="16:19" x14ac:dyDescent="0.2">
      <c r="P10823" s="134" t="str">
        <f t="shared" si="515"/>
        <v/>
      </c>
      <c r="Q10823" s="91" t="str">
        <f t="shared" si="517"/>
        <v/>
      </c>
      <c r="S10823" s="91" t="str">
        <f t="shared" si="516"/>
        <v/>
      </c>
    </row>
    <row r="10824" spans="16:19" x14ac:dyDescent="0.2">
      <c r="P10824" s="134" t="str">
        <f t="shared" si="515"/>
        <v/>
      </c>
      <c r="Q10824" s="91" t="str">
        <f t="shared" si="517"/>
        <v/>
      </c>
      <c r="S10824" s="91" t="str">
        <f t="shared" si="516"/>
        <v/>
      </c>
    </row>
    <row r="10825" spans="16:19" x14ac:dyDescent="0.2">
      <c r="P10825" s="134" t="str">
        <f t="shared" si="515"/>
        <v/>
      </c>
      <c r="Q10825" s="91" t="str">
        <f t="shared" si="517"/>
        <v/>
      </c>
      <c r="S10825" s="91" t="str">
        <f t="shared" si="516"/>
        <v/>
      </c>
    </row>
    <row r="10826" spans="16:19" x14ac:dyDescent="0.2">
      <c r="P10826" s="134" t="str">
        <f t="shared" si="515"/>
        <v/>
      </c>
      <c r="Q10826" s="91" t="str">
        <f t="shared" si="517"/>
        <v/>
      </c>
      <c r="S10826" s="91" t="str">
        <f t="shared" si="516"/>
        <v/>
      </c>
    </row>
    <row r="10827" spans="16:19" x14ac:dyDescent="0.2">
      <c r="P10827" s="134" t="str">
        <f t="shared" si="515"/>
        <v/>
      </c>
      <c r="Q10827" s="91" t="str">
        <f t="shared" si="517"/>
        <v/>
      </c>
      <c r="S10827" s="91" t="str">
        <f t="shared" si="516"/>
        <v/>
      </c>
    </row>
    <row r="10828" spans="16:19" x14ac:dyDescent="0.2">
      <c r="P10828" s="134" t="str">
        <f t="shared" si="515"/>
        <v/>
      </c>
      <c r="Q10828" s="91" t="str">
        <f t="shared" si="517"/>
        <v/>
      </c>
      <c r="S10828" s="91" t="str">
        <f t="shared" si="516"/>
        <v/>
      </c>
    </row>
    <row r="10829" spans="16:19" x14ac:dyDescent="0.2">
      <c r="P10829" s="134" t="str">
        <f t="shared" si="515"/>
        <v/>
      </c>
      <c r="Q10829" s="91" t="str">
        <f t="shared" si="517"/>
        <v/>
      </c>
      <c r="S10829" s="91" t="str">
        <f t="shared" si="516"/>
        <v/>
      </c>
    </row>
    <row r="10830" spans="16:19" x14ac:dyDescent="0.2">
      <c r="P10830" s="134" t="str">
        <f t="shared" si="515"/>
        <v/>
      </c>
      <c r="Q10830" s="91" t="str">
        <f t="shared" si="517"/>
        <v/>
      </c>
      <c r="S10830" s="91" t="str">
        <f t="shared" si="516"/>
        <v/>
      </c>
    </row>
    <row r="10831" spans="16:19" x14ac:dyDescent="0.2">
      <c r="P10831" s="134" t="str">
        <f t="shared" si="515"/>
        <v/>
      </c>
      <c r="Q10831" s="91" t="str">
        <f t="shared" si="517"/>
        <v/>
      </c>
      <c r="S10831" s="91" t="str">
        <f t="shared" si="516"/>
        <v/>
      </c>
    </row>
    <row r="10832" spans="16:19" x14ac:dyDescent="0.2">
      <c r="P10832" s="134" t="str">
        <f t="shared" si="515"/>
        <v/>
      </c>
      <c r="Q10832" s="91" t="str">
        <f t="shared" si="517"/>
        <v/>
      </c>
      <c r="S10832" s="91" t="str">
        <f t="shared" si="516"/>
        <v/>
      </c>
    </row>
    <row r="10833" spans="16:19" x14ac:dyDescent="0.2">
      <c r="P10833" s="134" t="str">
        <f t="shared" si="515"/>
        <v/>
      </c>
      <c r="Q10833" s="91" t="str">
        <f t="shared" si="517"/>
        <v/>
      </c>
      <c r="S10833" s="91" t="str">
        <f t="shared" si="516"/>
        <v/>
      </c>
    </row>
    <row r="10834" spans="16:19" x14ac:dyDescent="0.2">
      <c r="P10834" s="134" t="str">
        <f t="shared" si="515"/>
        <v/>
      </c>
      <c r="Q10834" s="91" t="str">
        <f t="shared" si="517"/>
        <v/>
      </c>
      <c r="S10834" s="91" t="str">
        <f t="shared" si="516"/>
        <v/>
      </c>
    </row>
    <row r="10835" spans="16:19" x14ac:dyDescent="0.2">
      <c r="P10835" s="134" t="str">
        <f t="shared" si="515"/>
        <v/>
      </c>
      <c r="Q10835" s="91" t="str">
        <f t="shared" si="517"/>
        <v/>
      </c>
      <c r="S10835" s="91" t="str">
        <f t="shared" si="516"/>
        <v/>
      </c>
    </row>
    <row r="10836" spans="16:19" x14ac:dyDescent="0.2">
      <c r="P10836" s="134" t="str">
        <f t="shared" si="515"/>
        <v/>
      </c>
      <c r="Q10836" s="91" t="str">
        <f t="shared" si="517"/>
        <v/>
      </c>
      <c r="S10836" s="91" t="str">
        <f t="shared" si="516"/>
        <v/>
      </c>
    </row>
    <row r="10837" spans="16:19" x14ac:dyDescent="0.2">
      <c r="P10837" s="134" t="str">
        <f t="shared" si="515"/>
        <v/>
      </c>
      <c r="Q10837" s="91" t="str">
        <f t="shared" si="517"/>
        <v/>
      </c>
      <c r="S10837" s="91" t="str">
        <f t="shared" si="516"/>
        <v/>
      </c>
    </row>
    <row r="10838" spans="16:19" x14ac:dyDescent="0.2">
      <c r="P10838" s="134" t="str">
        <f t="shared" si="515"/>
        <v/>
      </c>
      <c r="Q10838" s="91" t="str">
        <f t="shared" si="517"/>
        <v/>
      </c>
      <c r="S10838" s="91" t="str">
        <f t="shared" si="516"/>
        <v/>
      </c>
    </row>
    <row r="10839" spans="16:19" x14ac:dyDescent="0.2">
      <c r="P10839" s="134" t="str">
        <f t="shared" si="515"/>
        <v/>
      </c>
      <c r="Q10839" s="91" t="str">
        <f t="shared" si="517"/>
        <v/>
      </c>
      <c r="S10839" s="91" t="str">
        <f t="shared" si="516"/>
        <v/>
      </c>
    </row>
    <row r="10840" spans="16:19" x14ac:dyDescent="0.2">
      <c r="P10840" s="134" t="str">
        <f t="shared" si="515"/>
        <v/>
      </c>
      <c r="Q10840" s="91" t="str">
        <f t="shared" si="517"/>
        <v/>
      </c>
      <c r="S10840" s="91" t="str">
        <f t="shared" si="516"/>
        <v/>
      </c>
    </row>
    <row r="10841" spans="16:19" x14ac:dyDescent="0.2">
      <c r="P10841" s="134" t="str">
        <f t="shared" si="515"/>
        <v/>
      </c>
      <c r="Q10841" s="91" t="str">
        <f t="shared" si="517"/>
        <v/>
      </c>
      <c r="S10841" s="91" t="str">
        <f t="shared" si="516"/>
        <v/>
      </c>
    </row>
    <row r="10842" spans="16:19" x14ac:dyDescent="0.2">
      <c r="P10842" s="134" t="str">
        <f t="shared" si="515"/>
        <v/>
      </c>
      <c r="Q10842" s="91" t="str">
        <f t="shared" si="517"/>
        <v/>
      </c>
      <c r="S10842" s="91" t="str">
        <f t="shared" si="516"/>
        <v/>
      </c>
    </row>
    <row r="10843" spans="16:19" x14ac:dyDescent="0.2">
      <c r="P10843" s="134" t="str">
        <f t="shared" si="515"/>
        <v/>
      </c>
      <c r="Q10843" s="91" t="str">
        <f t="shared" si="517"/>
        <v/>
      </c>
      <c r="S10843" s="91" t="str">
        <f t="shared" si="516"/>
        <v/>
      </c>
    </row>
    <row r="10844" spans="16:19" x14ac:dyDescent="0.2">
      <c r="P10844" s="134" t="str">
        <f t="shared" si="515"/>
        <v/>
      </c>
      <c r="Q10844" s="91" t="str">
        <f t="shared" si="517"/>
        <v/>
      </c>
      <c r="S10844" s="91" t="str">
        <f t="shared" si="516"/>
        <v/>
      </c>
    </row>
    <row r="10845" spans="16:19" x14ac:dyDescent="0.2">
      <c r="P10845" s="134" t="str">
        <f t="shared" si="515"/>
        <v/>
      </c>
      <c r="Q10845" s="91" t="str">
        <f t="shared" si="517"/>
        <v/>
      </c>
      <c r="S10845" s="91" t="str">
        <f t="shared" si="516"/>
        <v/>
      </c>
    </row>
    <row r="10846" spans="16:19" x14ac:dyDescent="0.2">
      <c r="P10846" s="134" t="str">
        <f t="shared" si="515"/>
        <v/>
      </c>
      <c r="Q10846" s="91" t="str">
        <f t="shared" si="517"/>
        <v/>
      </c>
      <c r="S10846" s="91" t="str">
        <f t="shared" si="516"/>
        <v/>
      </c>
    </row>
    <row r="10847" spans="16:19" x14ac:dyDescent="0.2">
      <c r="P10847" s="134" t="str">
        <f t="shared" si="515"/>
        <v/>
      </c>
      <c r="Q10847" s="91" t="str">
        <f t="shared" si="517"/>
        <v/>
      </c>
      <c r="S10847" s="91" t="str">
        <f t="shared" si="516"/>
        <v/>
      </c>
    </row>
    <row r="10848" spans="16:19" x14ac:dyDescent="0.2">
      <c r="P10848" s="134" t="str">
        <f t="shared" si="515"/>
        <v/>
      </c>
      <c r="Q10848" s="91" t="str">
        <f t="shared" si="517"/>
        <v/>
      </c>
      <c r="S10848" s="91" t="str">
        <f t="shared" si="516"/>
        <v/>
      </c>
    </row>
    <row r="10849" spans="16:19" x14ac:dyDescent="0.2">
      <c r="P10849" s="134" t="str">
        <f t="shared" si="515"/>
        <v/>
      </c>
      <c r="Q10849" s="91" t="str">
        <f t="shared" si="517"/>
        <v/>
      </c>
      <c r="S10849" s="91" t="str">
        <f t="shared" si="516"/>
        <v/>
      </c>
    </row>
    <row r="10850" spans="16:19" x14ac:dyDescent="0.2">
      <c r="P10850" s="134" t="str">
        <f t="shared" si="515"/>
        <v/>
      </c>
      <c r="Q10850" s="91" t="str">
        <f t="shared" si="517"/>
        <v/>
      </c>
      <c r="S10850" s="91" t="str">
        <f t="shared" si="516"/>
        <v/>
      </c>
    </row>
    <row r="10851" spans="16:19" x14ac:dyDescent="0.2">
      <c r="P10851" s="134" t="str">
        <f t="shared" si="515"/>
        <v/>
      </c>
      <c r="Q10851" s="91" t="str">
        <f t="shared" si="517"/>
        <v/>
      </c>
      <c r="S10851" s="91" t="str">
        <f t="shared" si="516"/>
        <v/>
      </c>
    </row>
    <row r="10852" spans="16:19" x14ac:dyDescent="0.2">
      <c r="P10852" s="134" t="str">
        <f t="shared" si="515"/>
        <v/>
      </c>
      <c r="Q10852" s="91" t="str">
        <f t="shared" si="517"/>
        <v/>
      </c>
      <c r="S10852" s="91" t="str">
        <f t="shared" si="516"/>
        <v/>
      </c>
    </row>
    <row r="10853" spans="16:19" x14ac:dyDescent="0.2">
      <c r="P10853" s="134" t="str">
        <f t="shared" si="515"/>
        <v/>
      </c>
      <c r="Q10853" s="91" t="str">
        <f t="shared" si="517"/>
        <v/>
      </c>
      <c r="S10853" s="91" t="str">
        <f t="shared" si="516"/>
        <v/>
      </c>
    </row>
    <row r="10854" spans="16:19" x14ac:dyDescent="0.2">
      <c r="P10854" s="134" t="str">
        <f t="shared" si="515"/>
        <v/>
      </c>
      <c r="Q10854" s="91" t="str">
        <f t="shared" si="517"/>
        <v/>
      </c>
      <c r="S10854" s="91" t="str">
        <f t="shared" si="516"/>
        <v/>
      </c>
    </row>
    <row r="10855" spans="16:19" x14ac:dyDescent="0.2">
      <c r="P10855" s="134" t="str">
        <f t="shared" si="515"/>
        <v/>
      </c>
      <c r="Q10855" s="91" t="str">
        <f t="shared" si="517"/>
        <v/>
      </c>
      <c r="S10855" s="91" t="str">
        <f t="shared" si="516"/>
        <v/>
      </c>
    </row>
    <row r="10856" spans="16:19" x14ac:dyDescent="0.2">
      <c r="P10856" s="134" t="str">
        <f t="shared" si="515"/>
        <v/>
      </c>
      <c r="Q10856" s="91" t="str">
        <f t="shared" si="517"/>
        <v/>
      </c>
      <c r="S10856" s="91" t="str">
        <f t="shared" si="516"/>
        <v/>
      </c>
    </row>
    <row r="10857" spans="16:19" x14ac:dyDescent="0.2">
      <c r="P10857" s="134" t="str">
        <f t="shared" si="515"/>
        <v/>
      </c>
      <c r="Q10857" s="91" t="str">
        <f t="shared" si="517"/>
        <v/>
      </c>
      <c r="S10857" s="91" t="str">
        <f t="shared" si="516"/>
        <v/>
      </c>
    </row>
    <row r="10858" spans="16:19" x14ac:dyDescent="0.2">
      <c r="P10858" s="134" t="str">
        <f t="shared" si="515"/>
        <v/>
      </c>
      <c r="Q10858" s="91" t="str">
        <f t="shared" si="517"/>
        <v/>
      </c>
      <c r="S10858" s="91" t="str">
        <f t="shared" si="516"/>
        <v/>
      </c>
    </row>
    <row r="10859" spans="16:19" x14ac:dyDescent="0.2">
      <c r="P10859" s="134" t="str">
        <f t="shared" si="515"/>
        <v/>
      </c>
      <c r="Q10859" s="91" t="str">
        <f t="shared" si="517"/>
        <v/>
      </c>
      <c r="S10859" s="91" t="str">
        <f t="shared" si="516"/>
        <v/>
      </c>
    </row>
    <row r="10860" spans="16:19" x14ac:dyDescent="0.2">
      <c r="P10860" s="134" t="str">
        <f t="shared" si="515"/>
        <v/>
      </c>
      <c r="Q10860" s="91" t="str">
        <f t="shared" si="517"/>
        <v/>
      </c>
      <c r="S10860" s="91" t="str">
        <f t="shared" si="516"/>
        <v/>
      </c>
    </row>
    <row r="10861" spans="16:19" x14ac:dyDescent="0.2">
      <c r="P10861" s="134" t="str">
        <f t="shared" si="515"/>
        <v/>
      </c>
      <c r="Q10861" s="91" t="str">
        <f t="shared" si="517"/>
        <v/>
      </c>
      <c r="S10861" s="91" t="str">
        <f t="shared" si="516"/>
        <v/>
      </c>
    </row>
    <row r="10862" spans="16:19" x14ac:dyDescent="0.2">
      <c r="P10862" s="134" t="str">
        <f t="shared" si="515"/>
        <v/>
      </c>
      <c r="Q10862" s="91" t="str">
        <f t="shared" si="517"/>
        <v/>
      </c>
      <c r="S10862" s="91" t="str">
        <f t="shared" si="516"/>
        <v/>
      </c>
    </row>
    <row r="10863" spans="16:19" x14ac:dyDescent="0.2">
      <c r="P10863" s="134" t="str">
        <f t="shared" si="515"/>
        <v/>
      </c>
      <c r="Q10863" s="91" t="str">
        <f t="shared" si="517"/>
        <v/>
      </c>
      <c r="S10863" s="91" t="str">
        <f t="shared" si="516"/>
        <v/>
      </c>
    </row>
    <row r="10864" spans="16:19" x14ac:dyDescent="0.2">
      <c r="P10864" s="134" t="str">
        <f t="shared" si="515"/>
        <v/>
      </c>
      <c r="Q10864" s="91" t="str">
        <f t="shared" si="517"/>
        <v/>
      </c>
      <c r="S10864" s="91" t="str">
        <f t="shared" si="516"/>
        <v/>
      </c>
    </row>
    <row r="10865" spans="16:19" x14ac:dyDescent="0.2">
      <c r="P10865" s="134" t="str">
        <f t="shared" si="515"/>
        <v/>
      </c>
      <c r="Q10865" s="91" t="str">
        <f t="shared" si="517"/>
        <v/>
      </c>
      <c r="S10865" s="91" t="str">
        <f t="shared" si="516"/>
        <v/>
      </c>
    </row>
    <row r="10866" spans="16:19" x14ac:dyDescent="0.2">
      <c r="P10866" s="134" t="str">
        <f t="shared" si="515"/>
        <v/>
      </c>
      <c r="Q10866" s="91" t="str">
        <f t="shared" si="517"/>
        <v/>
      </c>
      <c r="S10866" s="91" t="str">
        <f t="shared" si="516"/>
        <v/>
      </c>
    </row>
    <row r="10867" spans="16:19" x14ac:dyDescent="0.2">
      <c r="P10867" s="134" t="str">
        <f t="shared" si="515"/>
        <v/>
      </c>
      <c r="Q10867" s="91" t="str">
        <f t="shared" si="517"/>
        <v/>
      </c>
      <c r="S10867" s="91" t="str">
        <f t="shared" si="516"/>
        <v/>
      </c>
    </row>
    <row r="10868" spans="16:19" x14ac:dyDescent="0.2">
      <c r="P10868" s="134" t="str">
        <f t="shared" si="515"/>
        <v/>
      </c>
      <c r="Q10868" s="91" t="str">
        <f t="shared" si="517"/>
        <v/>
      </c>
      <c r="S10868" s="91" t="str">
        <f t="shared" si="516"/>
        <v/>
      </c>
    </row>
    <row r="10869" spans="16:19" x14ac:dyDescent="0.2">
      <c r="P10869" s="134" t="str">
        <f t="shared" si="515"/>
        <v/>
      </c>
      <c r="Q10869" s="91" t="str">
        <f t="shared" si="517"/>
        <v/>
      </c>
      <c r="S10869" s="91" t="str">
        <f t="shared" si="516"/>
        <v/>
      </c>
    </row>
    <row r="10870" spans="16:19" x14ac:dyDescent="0.2">
      <c r="P10870" s="134" t="str">
        <f t="shared" si="515"/>
        <v/>
      </c>
      <c r="Q10870" s="91" t="str">
        <f t="shared" si="517"/>
        <v/>
      </c>
      <c r="S10870" s="91" t="str">
        <f t="shared" si="516"/>
        <v/>
      </c>
    </row>
    <row r="10871" spans="16:19" x14ac:dyDescent="0.2">
      <c r="P10871" s="134" t="str">
        <f t="shared" si="515"/>
        <v/>
      </c>
      <c r="Q10871" s="91" t="str">
        <f t="shared" si="517"/>
        <v/>
      </c>
      <c r="S10871" s="91" t="str">
        <f t="shared" si="516"/>
        <v/>
      </c>
    </row>
    <row r="10872" spans="16:19" x14ac:dyDescent="0.2">
      <c r="P10872" s="134" t="str">
        <f t="shared" si="515"/>
        <v/>
      </c>
      <c r="Q10872" s="91" t="str">
        <f t="shared" si="517"/>
        <v/>
      </c>
      <c r="S10872" s="91" t="str">
        <f t="shared" si="516"/>
        <v/>
      </c>
    </row>
    <row r="10873" spans="16:19" x14ac:dyDescent="0.2">
      <c r="P10873" s="134" t="str">
        <f t="shared" si="515"/>
        <v/>
      </c>
      <c r="Q10873" s="91" t="str">
        <f t="shared" si="517"/>
        <v/>
      </c>
      <c r="S10873" s="91" t="str">
        <f t="shared" si="516"/>
        <v/>
      </c>
    </row>
    <row r="10874" spans="16:19" x14ac:dyDescent="0.2">
      <c r="P10874" s="134" t="str">
        <f t="shared" si="515"/>
        <v/>
      </c>
      <c r="Q10874" s="91" t="str">
        <f t="shared" si="517"/>
        <v/>
      </c>
      <c r="S10874" s="91" t="str">
        <f t="shared" si="516"/>
        <v/>
      </c>
    </row>
    <row r="10875" spans="16:19" x14ac:dyDescent="0.2">
      <c r="P10875" s="134" t="str">
        <f t="shared" si="515"/>
        <v/>
      </c>
      <c r="Q10875" s="91" t="str">
        <f t="shared" si="517"/>
        <v/>
      </c>
      <c r="S10875" s="91" t="str">
        <f t="shared" si="516"/>
        <v/>
      </c>
    </row>
    <row r="10876" spans="16:19" x14ac:dyDescent="0.2">
      <c r="P10876" s="134" t="str">
        <f t="shared" si="515"/>
        <v/>
      </c>
      <c r="Q10876" s="91" t="str">
        <f t="shared" si="517"/>
        <v/>
      </c>
      <c r="S10876" s="91" t="str">
        <f t="shared" si="516"/>
        <v/>
      </c>
    </row>
    <row r="10877" spans="16:19" x14ac:dyDescent="0.2">
      <c r="P10877" s="134" t="str">
        <f t="shared" si="515"/>
        <v/>
      </c>
      <c r="Q10877" s="91" t="str">
        <f t="shared" si="517"/>
        <v/>
      </c>
      <c r="S10877" s="91" t="str">
        <f t="shared" si="516"/>
        <v/>
      </c>
    </row>
    <row r="10878" spans="16:19" x14ac:dyDescent="0.2">
      <c r="P10878" s="134" t="str">
        <f t="shared" si="515"/>
        <v/>
      </c>
      <c r="Q10878" s="91" t="str">
        <f t="shared" si="517"/>
        <v/>
      </c>
      <c r="S10878" s="91" t="str">
        <f t="shared" si="516"/>
        <v/>
      </c>
    </row>
    <row r="10879" spans="16:19" x14ac:dyDescent="0.2">
      <c r="P10879" s="134" t="str">
        <f t="shared" si="515"/>
        <v/>
      </c>
      <c r="Q10879" s="91" t="str">
        <f t="shared" si="517"/>
        <v/>
      </c>
      <c r="S10879" s="91" t="str">
        <f t="shared" si="516"/>
        <v/>
      </c>
    </row>
    <row r="10880" spans="16:19" x14ac:dyDescent="0.2">
      <c r="P10880" s="134" t="str">
        <f t="shared" si="515"/>
        <v/>
      </c>
      <c r="Q10880" s="91" t="str">
        <f t="shared" si="517"/>
        <v/>
      </c>
      <c r="S10880" s="91" t="str">
        <f t="shared" si="516"/>
        <v/>
      </c>
    </row>
    <row r="10881" spans="16:19" x14ac:dyDescent="0.2">
      <c r="P10881" s="134" t="str">
        <f t="shared" si="515"/>
        <v/>
      </c>
      <c r="Q10881" s="91" t="str">
        <f t="shared" si="517"/>
        <v/>
      </c>
      <c r="S10881" s="91" t="str">
        <f t="shared" si="516"/>
        <v/>
      </c>
    </row>
    <row r="10882" spans="16:19" x14ac:dyDescent="0.2">
      <c r="P10882" s="134" t="str">
        <f t="shared" si="515"/>
        <v/>
      </c>
      <c r="Q10882" s="91" t="str">
        <f t="shared" si="517"/>
        <v/>
      </c>
      <c r="S10882" s="91" t="str">
        <f t="shared" si="516"/>
        <v/>
      </c>
    </row>
    <row r="10883" spans="16:19" x14ac:dyDescent="0.2">
      <c r="P10883" s="134" t="str">
        <f t="shared" ref="P10883:P10946" si="518">IF(A10883="","",1)</f>
        <v/>
      </c>
      <c r="Q10883" s="91" t="str">
        <f t="shared" si="517"/>
        <v/>
      </c>
      <c r="S10883" s="91" t="str">
        <f t="shared" ref="S10883:S10946" si="519">IF(T10883="AGENT",2,"")&amp;IF(T10883="CLIENT",1,"")</f>
        <v/>
      </c>
    </row>
    <row r="10884" spans="16:19" x14ac:dyDescent="0.2">
      <c r="P10884" s="134" t="str">
        <f t="shared" si="518"/>
        <v/>
      </c>
      <c r="Q10884" s="91" t="str">
        <f t="shared" ref="Q10884:Q10947" si="520">IF(OR(L10884="TROP CHER ALL IN", L10884="TROP CHER FOB", L10884="TROP CHER FRET", L10884="REP HORS DELAIS", L10884="PDT NON ADAPTE", L10884="CDE ANNULEE", L10884="AUTRE"),1, "")</f>
        <v/>
      </c>
      <c r="S10884" s="91" t="str">
        <f t="shared" si="519"/>
        <v/>
      </c>
    </row>
    <row r="10885" spans="16:19" x14ac:dyDescent="0.2">
      <c r="P10885" s="134" t="str">
        <f t="shared" si="518"/>
        <v/>
      </c>
      <c r="Q10885" s="91" t="str">
        <f t="shared" si="520"/>
        <v/>
      </c>
      <c r="S10885" s="91" t="str">
        <f t="shared" si="519"/>
        <v/>
      </c>
    </row>
    <row r="10886" spans="16:19" x14ac:dyDescent="0.2">
      <c r="P10886" s="134" t="str">
        <f t="shared" si="518"/>
        <v/>
      </c>
      <c r="Q10886" s="91" t="str">
        <f t="shared" si="520"/>
        <v/>
      </c>
      <c r="S10886" s="91" t="str">
        <f t="shared" si="519"/>
        <v/>
      </c>
    </row>
    <row r="10887" spans="16:19" x14ac:dyDescent="0.2">
      <c r="P10887" s="134" t="str">
        <f t="shared" si="518"/>
        <v/>
      </c>
      <c r="Q10887" s="91" t="str">
        <f t="shared" si="520"/>
        <v/>
      </c>
      <c r="S10887" s="91" t="str">
        <f t="shared" si="519"/>
        <v/>
      </c>
    </row>
    <row r="10888" spans="16:19" x14ac:dyDescent="0.2">
      <c r="P10888" s="134" t="str">
        <f t="shared" si="518"/>
        <v/>
      </c>
      <c r="Q10888" s="91" t="str">
        <f t="shared" si="520"/>
        <v/>
      </c>
      <c r="S10888" s="91" t="str">
        <f t="shared" si="519"/>
        <v/>
      </c>
    </row>
    <row r="10889" spans="16:19" x14ac:dyDescent="0.2">
      <c r="P10889" s="134" t="str">
        <f t="shared" si="518"/>
        <v/>
      </c>
      <c r="Q10889" s="91" t="str">
        <f t="shared" si="520"/>
        <v/>
      </c>
      <c r="S10889" s="91" t="str">
        <f t="shared" si="519"/>
        <v/>
      </c>
    </row>
    <row r="10890" spans="16:19" x14ac:dyDescent="0.2">
      <c r="P10890" s="134" t="str">
        <f t="shared" si="518"/>
        <v/>
      </c>
      <c r="Q10890" s="91" t="str">
        <f t="shared" si="520"/>
        <v/>
      </c>
      <c r="S10890" s="91" t="str">
        <f t="shared" si="519"/>
        <v/>
      </c>
    </row>
    <row r="10891" spans="16:19" x14ac:dyDescent="0.2">
      <c r="P10891" s="134" t="str">
        <f t="shared" si="518"/>
        <v/>
      </c>
      <c r="Q10891" s="91" t="str">
        <f t="shared" si="520"/>
        <v/>
      </c>
      <c r="S10891" s="91" t="str">
        <f t="shared" si="519"/>
        <v/>
      </c>
    </row>
    <row r="10892" spans="16:19" x14ac:dyDescent="0.2">
      <c r="P10892" s="134" t="str">
        <f t="shared" si="518"/>
        <v/>
      </c>
      <c r="Q10892" s="91" t="str">
        <f t="shared" si="520"/>
        <v/>
      </c>
      <c r="S10892" s="91" t="str">
        <f t="shared" si="519"/>
        <v/>
      </c>
    </row>
    <row r="10893" spans="16:19" x14ac:dyDescent="0.2">
      <c r="P10893" s="134" t="str">
        <f t="shared" si="518"/>
        <v/>
      </c>
      <c r="Q10893" s="91" t="str">
        <f t="shared" si="520"/>
        <v/>
      </c>
      <c r="S10893" s="91" t="str">
        <f t="shared" si="519"/>
        <v/>
      </c>
    </row>
    <row r="10894" spans="16:19" x14ac:dyDescent="0.2">
      <c r="P10894" s="134" t="str">
        <f t="shared" si="518"/>
        <v/>
      </c>
      <c r="Q10894" s="91" t="str">
        <f t="shared" si="520"/>
        <v/>
      </c>
      <c r="S10894" s="91" t="str">
        <f t="shared" si="519"/>
        <v/>
      </c>
    </row>
    <row r="10895" spans="16:19" x14ac:dyDescent="0.2">
      <c r="P10895" s="134" t="str">
        <f t="shared" si="518"/>
        <v/>
      </c>
      <c r="Q10895" s="91" t="str">
        <f t="shared" si="520"/>
        <v/>
      </c>
      <c r="S10895" s="91" t="str">
        <f t="shared" si="519"/>
        <v/>
      </c>
    </row>
    <row r="10896" spans="16:19" x14ac:dyDescent="0.2">
      <c r="P10896" s="134" t="str">
        <f t="shared" si="518"/>
        <v/>
      </c>
      <c r="Q10896" s="91" t="str">
        <f t="shared" si="520"/>
        <v/>
      </c>
      <c r="S10896" s="91" t="str">
        <f t="shared" si="519"/>
        <v/>
      </c>
    </row>
    <row r="10897" spans="16:19" x14ac:dyDescent="0.2">
      <c r="P10897" s="134" t="str">
        <f t="shared" si="518"/>
        <v/>
      </c>
      <c r="Q10897" s="91" t="str">
        <f t="shared" si="520"/>
        <v/>
      </c>
      <c r="S10897" s="91" t="str">
        <f t="shared" si="519"/>
        <v/>
      </c>
    </row>
    <row r="10898" spans="16:19" x14ac:dyDescent="0.2">
      <c r="P10898" s="134" t="str">
        <f t="shared" si="518"/>
        <v/>
      </c>
      <c r="Q10898" s="91" t="str">
        <f t="shared" si="520"/>
        <v/>
      </c>
      <c r="S10898" s="91" t="str">
        <f t="shared" si="519"/>
        <v/>
      </c>
    </row>
    <row r="10899" spans="16:19" x14ac:dyDescent="0.2">
      <c r="P10899" s="134" t="str">
        <f t="shared" si="518"/>
        <v/>
      </c>
      <c r="Q10899" s="91" t="str">
        <f t="shared" si="520"/>
        <v/>
      </c>
      <c r="S10899" s="91" t="str">
        <f t="shared" si="519"/>
        <v/>
      </c>
    </row>
    <row r="10900" spans="16:19" x14ac:dyDescent="0.2">
      <c r="P10900" s="134" t="str">
        <f t="shared" si="518"/>
        <v/>
      </c>
      <c r="Q10900" s="91" t="str">
        <f t="shared" si="520"/>
        <v/>
      </c>
      <c r="S10900" s="91" t="str">
        <f t="shared" si="519"/>
        <v/>
      </c>
    </row>
    <row r="10901" spans="16:19" x14ac:dyDescent="0.2">
      <c r="P10901" s="134" t="str">
        <f t="shared" si="518"/>
        <v/>
      </c>
      <c r="Q10901" s="91" t="str">
        <f t="shared" si="520"/>
        <v/>
      </c>
      <c r="S10901" s="91" t="str">
        <f t="shared" si="519"/>
        <v/>
      </c>
    </row>
    <row r="10902" spans="16:19" x14ac:dyDescent="0.2">
      <c r="P10902" s="134" t="str">
        <f t="shared" si="518"/>
        <v/>
      </c>
      <c r="Q10902" s="91" t="str">
        <f t="shared" si="520"/>
        <v/>
      </c>
      <c r="S10902" s="91" t="str">
        <f t="shared" si="519"/>
        <v/>
      </c>
    </row>
    <row r="10903" spans="16:19" x14ac:dyDescent="0.2">
      <c r="P10903" s="134" t="str">
        <f t="shared" si="518"/>
        <v/>
      </c>
      <c r="Q10903" s="91" t="str">
        <f t="shared" si="520"/>
        <v/>
      </c>
      <c r="S10903" s="91" t="str">
        <f t="shared" si="519"/>
        <v/>
      </c>
    </row>
    <row r="10904" spans="16:19" x14ac:dyDescent="0.2">
      <c r="P10904" s="134" t="str">
        <f t="shared" si="518"/>
        <v/>
      </c>
      <c r="Q10904" s="91" t="str">
        <f t="shared" si="520"/>
        <v/>
      </c>
      <c r="S10904" s="91" t="str">
        <f t="shared" si="519"/>
        <v/>
      </c>
    </row>
    <row r="10905" spans="16:19" x14ac:dyDescent="0.2">
      <c r="P10905" s="134" t="str">
        <f t="shared" si="518"/>
        <v/>
      </c>
      <c r="Q10905" s="91" t="str">
        <f t="shared" si="520"/>
        <v/>
      </c>
      <c r="S10905" s="91" t="str">
        <f t="shared" si="519"/>
        <v/>
      </c>
    </row>
    <row r="10906" spans="16:19" x14ac:dyDescent="0.2">
      <c r="P10906" s="134" t="str">
        <f t="shared" si="518"/>
        <v/>
      </c>
      <c r="Q10906" s="91" t="str">
        <f t="shared" si="520"/>
        <v/>
      </c>
      <c r="S10906" s="91" t="str">
        <f t="shared" si="519"/>
        <v/>
      </c>
    </row>
    <row r="10907" spans="16:19" x14ac:dyDescent="0.2">
      <c r="P10907" s="134" t="str">
        <f t="shared" si="518"/>
        <v/>
      </c>
      <c r="Q10907" s="91" t="str">
        <f t="shared" si="520"/>
        <v/>
      </c>
      <c r="S10907" s="91" t="str">
        <f t="shared" si="519"/>
        <v/>
      </c>
    </row>
    <row r="10908" spans="16:19" x14ac:dyDescent="0.2">
      <c r="P10908" s="134" t="str">
        <f t="shared" si="518"/>
        <v/>
      </c>
      <c r="Q10908" s="91" t="str">
        <f t="shared" si="520"/>
        <v/>
      </c>
      <c r="S10908" s="91" t="str">
        <f t="shared" si="519"/>
        <v/>
      </c>
    </row>
    <row r="10909" spans="16:19" x14ac:dyDescent="0.2">
      <c r="P10909" s="134" t="str">
        <f t="shared" si="518"/>
        <v/>
      </c>
      <c r="Q10909" s="91" t="str">
        <f t="shared" si="520"/>
        <v/>
      </c>
      <c r="S10909" s="91" t="str">
        <f t="shared" si="519"/>
        <v/>
      </c>
    </row>
    <row r="10910" spans="16:19" x14ac:dyDescent="0.2">
      <c r="P10910" s="134" t="str">
        <f t="shared" si="518"/>
        <v/>
      </c>
      <c r="Q10910" s="91" t="str">
        <f t="shared" si="520"/>
        <v/>
      </c>
      <c r="S10910" s="91" t="str">
        <f t="shared" si="519"/>
        <v/>
      </c>
    </row>
    <row r="10911" spans="16:19" x14ac:dyDescent="0.2">
      <c r="P10911" s="134" t="str">
        <f t="shared" si="518"/>
        <v/>
      </c>
      <c r="Q10911" s="91" t="str">
        <f t="shared" si="520"/>
        <v/>
      </c>
      <c r="S10911" s="91" t="str">
        <f t="shared" si="519"/>
        <v/>
      </c>
    </row>
    <row r="10912" spans="16:19" x14ac:dyDescent="0.2">
      <c r="P10912" s="134" t="str">
        <f t="shared" si="518"/>
        <v/>
      </c>
      <c r="Q10912" s="91" t="str">
        <f t="shared" si="520"/>
        <v/>
      </c>
      <c r="S10912" s="91" t="str">
        <f t="shared" si="519"/>
        <v/>
      </c>
    </row>
    <row r="10913" spans="16:19" x14ac:dyDescent="0.2">
      <c r="P10913" s="134" t="str">
        <f t="shared" si="518"/>
        <v/>
      </c>
      <c r="Q10913" s="91" t="str">
        <f t="shared" si="520"/>
        <v/>
      </c>
      <c r="S10913" s="91" t="str">
        <f t="shared" si="519"/>
        <v/>
      </c>
    </row>
    <row r="10914" spans="16:19" x14ac:dyDescent="0.2">
      <c r="P10914" s="134" t="str">
        <f t="shared" si="518"/>
        <v/>
      </c>
      <c r="Q10914" s="91" t="str">
        <f t="shared" si="520"/>
        <v/>
      </c>
      <c r="S10914" s="91" t="str">
        <f t="shared" si="519"/>
        <v/>
      </c>
    </row>
    <row r="10915" spans="16:19" x14ac:dyDescent="0.2">
      <c r="P10915" s="134" t="str">
        <f t="shared" si="518"/>
        <v/>
      </c>
      <c r="Q10915" s="91" t="str">
        <f t="shared" si="520"/>
        <v/>
      </c>
      <c r="S10915" s="91" t="str">
        <f t="shared" si="519"/>
        <v/>
      </c>
    </row>
    <row r="10916" spans="16:19" x14ac:dyDescent="0.2">
      <c r="P10916" s="134" t="str">
        <f t="shared" si="518"/>
        <v/>
      </c>
      <c r="Q10916" s="91" t="str">
        <f t="shared" si="520"/>
        <v/>
      </c>
      <c r="S10916" s="91" t="str">
        <f t="shared" si="519"/>
        <v/>
      </c>
    </row>
    <row r="10917" spans="16:19" x14ac:dyDescent="0.2">
      <c r="P10917" s="134" t="str">
        <f t="shared" si="518"/>
        <v/>
      </c>
      <c r="Q10917" s="91" t="str">
        <f t="shared" si="520"/>
        <v/>
      </c>
      <c r="S10917" s="91" t="str">
        <f t="shared" si="519"/>
        <v/>
      </c>
    </row>
    <row r="10918" spans="16:19" x14ac:dyDescent="0.2">
      <c r="P10918" s="134" t="str">
        <f t="shared" si="518"/>
        <v/>
      </c>
      <c r="Q10918" s="91" t="str">
        <f t="shared" si="520"/>
        <v/>
      </c>
      <c r="S10918" s="91" t="str">
        <f t="shared" si="519"/>
        <v/>
      </c>
    </row>
    <row r="10919" spans="16:19" x14ac:dyDescent="0.2">
      <c r="P10919" s="134" t="str">
        <f t="shared" si="518"/>
        <v/>
      </c>
      <c r="Q10919" s="91" t="str">
        <f t="shared" si="520"/>
        <v/>
      </c>
      <c r="S10919" s="91" t="str">
        <f t="shared" si="519"/>
        <v/>
      </c>
    </row>
    <row r="10920" spans="16:19" x14ac:dyDescent="0.2">
      <c r="P10920" s="134" t="str">
        <f t="shared" si="518"/>
        <v/>
      </c>
      <c r="Q10920" s="91" t="str">
        <f t="shared" si="520"/>
        <v/>
      </c>
      <c r="S10920" s="91" t="str">
        <f t="shared" si="519"/>
        <v/>
      </c>
    </row>
    <row r="10921" spans="16:19" x14ac:dyDescent="0.2">
      <c r="P10921" s="134" t="str">
        <f t="shared" si="518"/>
        <v/>
      </c>
      <c r="Q10921" s="91" t="str">
        <f t="shared" si="520"/>
        <v/>
      </c>
      <c r="S10921" s="91" t="str">
        <f t="shared" si="519"/>
        <v/>
      </c>
    </row>
    <row r="10922" spans="16:19" x14ac:dyDescent="0.2">
      <c r="P10922" s="134" t="str">
        <f t="shared" si="518"/>
        <v/>
      </c>
      <c r="Q10922" s="91" t="str">
        <f t="shared" si="520"/>
        <v/>
      </c>
      <c r="S10922" s="91" t="str">
        <f t="shared" si="519"/>
        <v/>
      </c>
    </row>
    <row r="10923" spans="16:19" x14ac:dyDescent="0.2">
      <c r="P10923" s="134" t="str">
        <f t="shared" si="518"/>
        <v/>
      </c>
      <c r="Q10923" s="91" t="str">
        <f t="shared" si="520"/>
        <v/>
      </c>
      <c r="S10923" s="91" t="str">
        <f t="shared" si="519"/>
        <v/>
      </c>
    </row>
    <row r="10924" spans="16:19" x14ac:dyDescent="0.2">
      <c r="P10924" s="134" t="str">
        <f t="shared" si="518"/>
        <v/>
      </c>
      <c r="Q10924" s="91" t="str">
        <f t="shared" si="520"/>
        <v/>
      </c>
      <c r="S10924" s="91" t="str">
        <f t="shared" si="519"/>
        <v/>
      </c>
    </row>
    <row r="10925" spans="16:19" x14ac:dyDescent="0.2">
      <c r="P10925" s="134" t="str">
        <f t="shared" si="518"/>
        <v/>
      </c>
      <c r="Q10925" s="91" t="str">
        <f t="shared" si="520"/>
        <v/>
      </c>
      <c r="S10925" s="91" t="str">
        <f t="shared" si="519"/>
        <v/>
      </c>
    </row>
    <row r="10926" spans="16:19" x14ac:dyDescent="0.2">
      <c r="P10926" s="134" t="str">
        <f t="shared" si="518"/>
        <v/>
      </c>
      <c r="Q10926" s="91" t="str">
        <f t="shared" si="520"/>
        <v/>
      </c>
      <c r="S10926" s="91" t="str">
        <f t="shared" si="519"/>
        <v/>
      </c>
    </row>
    <row r="10927" spans="16:19" x14ac:dyDescent="0.2">
      <c r="P10927" s="134" t="str">
        <f t="shared" si="518"/>
        <v/>
      </c>
      <c r="Q10927" s="91" t="str">
        <f t="shared" si="520"/>
        <v/>
      </c>
      <c r="S10927" s="91" t="str">
        <f t="shared" si="519"/>
        <v/>
      </c>
    </row>
    <row r="10928" spans="16:19" x14ac:dyDescent="0.2">
      <c r="P10928" s="134" t="str">
        <f t="shared" si="518"/>
        <v/>
      </c>
      <c r="Q10928" s="91" t="str">
        <f t="shared" si="520"/>
        <v/>
      </c>
      <c r="S10928" s="91" t="str">
        <f t="shared" si="519"/>
        <v/>
      </c>
    </row>
    <row r="10929" spans="16:19" x14ac:dyDescent="0.2">
      <c r="P10929" s="134" t="str">
        <f t="shared" si="518"/>
        <v/>
      </c>
      <c r="Q10929" s="91" t="str">
        <f t="shared" si="520"/>
        <v/>
      </c>
      <c r="S10929" s="91" t="str">
        <f t="shared" si="519"/>
        <v/>
      </c>
    </row>
    <row r="10930" spans="16:19" x14ac:dyDescent="0.2">
      <c r="P10930" s="134" t="str">
        <f t="shared" si="518"/>
        <v/>
      </c>
      <c r="Q10930" s="91" t="str">
        <f t="shared" si="520"/>
        <v/>
      </c>
      <c r="S10930" s="91" t="str">
        <f t="shared" si="519"/>
        <v/>
      </c>
    </row>
    <row r="10931" spans="16:19" x14ac:dyDescent="0.2">
      <c r="P10931" s="134" t="str">
        <f t="shared" si="518"/>
        <v/>
      </c>
      <c r="Q10931" s="91" t="str">
        <f t="shared" si="520"/>
        <v/>
      </c>
      <c r="S10931" s="91" t="str">
        <f t="shared" si="519"/>
        <v/>
      </c>
    </row>
    <row r="10932" spans="16:19" x14ac:dyDescent="0.2">
      <c r="P10932" s="134" t="str">
        <f t="shared" si="518"/>
        <v/>
      </c>
      <c r="Q10932" s="91" t="str">
        <f t="shared" si="520"/>
        <v/>
      </c>
      <c r="S10932" s="91" t="str">
        <f t="shared" si="519"/>
        <v/>
      </c>
    </row>
    <row r="10933" spans="16:19" x14ac:dyDescent="0.2">
      <c r="P10933" s="134" t="str">
        <f t="shared" si="518"/>
        <v/>
      </c>
      <c r="Q10933" s="91" t="str">
        <f t="shared" si="520"/>
        <v/>
      </c>
      <c r="S10933" s="91" t="str">
        <f t="shared" si="519"/>
        <v/>
      </c>
    </row>
    <row r="10934" spans="16:19" x14ac:dyDescent="0.2">
      <c r="P10934" s="134" t="str">
        <f t="shared" si="518"/>
        <v/>
      </c>
      <c r="Q10934" s="91" t="str">
        <f t="shared" si="520"/>
        <v/>
      </c>
      <c r="S10934" s="91" t="str">
        <f t="shared" si="519"/>
        <v/>
      </c>
    </row>
    <row r="10935" spans="16:19" x14ac:dyDescent="0.2">
      <c r="P10935" s="134" t="str">
        <f t="shared" si="518"/>
        <v/>
      </c>
      <c r="Q10935" s="91" t="str">
        <f t="shared" si="520"/>
        <v/>
      </c>
      <c r="S10935" s="91" t="str">
        <f t="shared" si="519"/>
        <v/>
      </c>
    </row>
    <row r="10936" spans="16:19" x14ac:dyDescent="0.2">
      <c r="P10936" s="134" t="str">
        <f t="shared" si="518"/>
        <v/>
      </c>
      <c r="Q10936" s="91" t="str">
        <f t="shared" si="520"/>
        <v/>
      </c>
      <c r="S10936" s="91" t="str">
        <f t="shared" si="519"/>
        <v/>
      </c>
    </row>
    <row r="10937" spans="16:19" x14ac:dyDescent="0.2">
      <c r="P10937" s="134" t="str">
        <f t="shared" si="518"/>
        <v/>
      </c>
      <c r="Q10937" s="91" t="str">
        <f t="shared" si="520"/>
        <v/>
      </c>
      <c r="S10937" s="91" t="str">
        <f t="shared" si="519"/>
        <v/>
      </c>
    </row>
    <row r="10938" spans="16:19" x14ac:dyDescent="0.2">
      <c r="P10938" s="134" t="str">
        <f t="shared" si="518"/>
        <v/>
      </c>
      <c r="Q10938" s="91" t="str">
        <f t="shared" si="520"/>
        <v/>
      </c>
      <c r="S10938" s="91" t="str">
        <f t="shared" si="519"/>
        <v/>
      </c>
    </row>
    <row r="10939" spans="16:19" x14ac:dyDescent="0.2">
      <c r="P10939" s="134" t="str">
        <f t="shared" si="518"/>
        <v/>
      </c>
      <c r="Q10939" s="91" t="str">
        <f t="shared" si="520"/>
        <v/>
      </c>
      <c r="S10939" s="91" t="str">
        <f t="shared" si="519"/>
        <v/>
      </c>
    </row>
    <row r="10940" spans="16:19" x14ac:dyDescent="0.2">
      <c r="P10940" s="134" t="str">
        <f t="shared" si="518"/>
        <v/>
      </c>
      <c r="Q10940" s="91" t="str">
        <f t="shared" si="520"/>
        <v/>
      </c>
      <c r="S10940" s="91" t="str">
        <f t="shared" si="519"/>
        <v/>
      </c>
    </row>
    <row r="10941" spans="16:19" x14ac:dyDescent="0.2">
      <c r="P10941" s="134" t="str">
        <f t="shared" si="518"/>
        <v/>
      </c>
      <c r="Q10941" s="91" t="str">
        <f t="shared" si="520"/>
        <v/>
      </c>
      <c r="S10941" s="91" t="str">
        <f t="shared" si="519"/>
        <v/>
      </c>
    </row>
    <row r="10942" spans="16:19" x14ac:dyDescent="0.2">
      <c r="P10942" s="134" t="str">
        <f t="shared" si="518"/>
        <v/>
      </c>
      <c r="Q10942" s="91" t="str">
        <f t="shared" si="520"/>
        <v/>
      </c>
      <c r="S10942" s="91" t="str">
        <f t="shared" si="519"/>
        <v/>
      </c>
    </row>
    <row r="10943" spans="16:19" x14ac:dyDescent="0.2">
      <c r="P10943" s="134" t="str">
        <f t="shared" si="518"/>
        <v/>
      </c>
      <c r="Q10943" s="91" t="str">
        <f t="shared" si="520"/>
        <v/>
      </c>
      <c r="S10943" s="91" t="str">
        <f t="shared" si="519"/>
        <v/>
      </c>
    </row>
    <row r="10944" spans="16:19" x14ac:dyDescent="0.2">
      <c r="P10944" s="134" t="str">
        <f t="shared" si="518"/>
        <v/>
      </c>
      <c r="Q10944" s="91" t="str">
        <f t="shared" si="520"/>
        <v/>
      </c>
      <c r="S10944" s="91" t="str">
        <f t="shared" si="519"/>
        <v/>
      </c>
    </row>
    <row r="10945" spans="16:19" x14ac:dyDescent="0.2">
      <c r="P10945" s="134" t="str">
        <f t="shared" si="518"/>
        <v/>
      </c>
      <c r="Q10945" s="91" t="str">
        <f t="shared" si="520"/>
        <v/>
      </c>
      <c r="S10945" s="91" t="str">
        <f t="shared" si="519"/>
        <v/>
      </c>
    </row>
    <row r="10946" spans="16:19" x14ac:dyDescent="0.2">
      <c r="P10946" s="134" t="str">
        <f t="shared" si="518"/>
        <v/>
      </c>
      <c r="Q10946" s="91" t="str">
        <f t="shared" si="520"/>
        <v/>
      </c>
      <c r="S10946" s="91" t="str">
        <f t="shared" si="519"/>
        <v/>
      </c>
    </row>
    <row r="10947" spans="16:19" x14ac:dyDescent="0.2">
      <c r="P10947" s="134" t="str">
        <f t="shared" ref="P10947:P11010" si="521">IF(A10947="","",1)</f>
        <v/>
      </c>
      <c r="Q10947" s="91" t="str">
        <f t="shared" si="520"/>
        <v/>
      </c>
      <c r="S10947" s="91" t="str">
        <f t="shared" ref="S10947:S11010" si="522">IF(T10947="AGENT",2,"")&amp;IF(T10947="CLIENT",1,"")</f>
        <v/>
      </c>
    </row>
    <row r="10948" spans="16:19" x14ac:dyDescent="0.2">
      <c r="P10948" s="134" t="str">
        <f t="shared" si="521"/>
        <v/>
      </c>
      <c r="Q10948" s="91" t="str">
        <f t="shared" ref="Q10948:Q11011" si="523">IF(OR(L10948="TROP CHER ALL IN", L10948="TROP CHER FOB", L10948="TROP CHER FRET", L10948="REP HORS DELAIS", L10948="PDT NON ADAPTE", L10948="CDE ANNULEE", L10948="AUTRE"),1, "")</f>
        <v/>
      </c>
      <c r="S10948" s="91" t="str">
        <f t="shared" si="522"/>
        <v/>
      </c>
    </row>
    <row r="10949" spans="16:19" x14ac:dyDescent="0.2">
      <c r="P10949" s="134" t="str">
        <f t="shared" si="521"/>
        <v/>
      </c>
      <c r="Q10949" s="91" t="str">
        <f t="shared" si="523"/>
        <v/>
      </c>
      <c r="S10949" s="91" t="str">
        <f t="shared" si="522"/>
        <v/>
      </c>
    </row>
    <row r="10950" spans="16:19" x14ac:dyDescent="0.2">
      <c r="P10950" s="134" t="str">
        <f t="shared" si="521"/>
        <v/>
      </c>
      <c r="Q10950" s="91" t="str">
        <f t="shared" si="523"/>
        <v/>
      </c>
      <c r="S10950" s="91" t="str">
        <f t="shared" si="522"/>
        <v/>
      </c>
    </row>
    <row r="10951" spans="16:19" x14ac:dyDescent="0.2">
      <c r="P10951" s="134" t="str">
        <f t="shared" si="521"/>
        <v/>
      </c>
      <c r="Q10951" s="91" t="str">
        <f t="shared" si="523"/>
        <v/>
      </c>
      <c r="S10951" s="91" t="str">
        <f t="shared" si="522"/>
        <v/>
      </c>
    </row>
    <row r="10952" spans="16:19" x14ac:dyDescent="0.2">
      <c r="P10952" s="134" t="str">
        <f t="shared" si="521"/>
        <v/>
      </c>
      <c r="Q10952" s="91" t="str">
        <f t="shared" si="523"/>
        <v/>
      </c>
      <c r="S10952" s="91" t="str">
        <f t="shared" si="522"/>
        <v/>
      </c>
    </row>
    <row r="10953" spans="16:19" x14ac:dyDescent="0.2">
      <c r="P10953" s="134" t="str">
        <f t="shared" si="521"/>
        <v/>
      </c>
      <c r="Q10953" s="91" t="str">
        <f t="shared" si="523"/>
        <v/>
      </c>
      <c r="S10953" s="91" t="str">
        <f t="shared" si="522"/>
        <v/>
      </c>
    </row>
    <row r="10954" spans="16:19" x14ac:dyDescent="0.2">
      <c r="P10954" s="134" t="str">
        <f t="shared" si="521"/>
        <v/>
      </c>
      <c r="Q10954" s="91" t="str">
        <f t="shared" si="523"/>
        <v/>
      </c>
      <c r="S10954" s="91" t="str">
        <f t="shared" si="522"/>
        <v/>
      </c>
    </row>
    <row r="10955" spans="16:19" x14ac:dyDescent="0.2">
      <c r="P10955" s="134" t="str">
        <f t="shared" si="521"/>
        <v/>
      </c>
      <c r="Q10955" s="91" t="str">
        <f t="shared" si="523"/>
        <v/>
      </c>
      <c r="S10955" s="91" t="str">
        <f t="shared" si="522"/>
        <v/>
      </c>
    </row>
    <row r="10956" spans="16:19" x14ac:dyDescent="0.2">
      <c r="P10956" s="134" t="str">
        <f t="shared" si="521"/>
        <v/>
      </c>
      <c r="Q10956" s="91" t="str">
        <f t="shared" si="523"/>
        <v/>
      </c>
      <c r="S10956" s="91" t="str">
        <f t="shared" si="522"/>
        <v/>
      </c>
    </row>
    <row r="10957" spans="16:19" x14ac:dyDescent="0.2">
      <c r="P10957" s="134" t="str">
        <f t="shared" si="521"/>
        <v/>
      </c>
      <c r="Q10957" s="91" t="str">
        <f t="shared" si="523"/>
        <v/>
      </c>
      <c r="S10957" s="91" t="str">
        <f t="shared" si="522"/>
        <v/>
      </c>
    </row>
    <row r="10958" spans="16:19" x14ac:dyDescent="0.2">
      <c r="P10958" s="134" t="str">
        <f t="shared" si="521"/>
        <v/>
      </c>
      <c r="Q10958" s="91" t="str">
        <f t="shared" si="523"/>
        <v/>
      </c>
      <c r="S10958" s="91" t="str">
        <f t="shared" si="522"/>
        <v/>
      </c>
    </row>
    <row r="10959" spans="16:19" x14ac:dyDescent="0.2">
      <c r="P10959" s="134" t="str">
        <f t="shared" si="521"/>
        <v/>
      </c>
      <c r="Q10959" s="91" t="str">
        <f t="shared" si="523"/>
        <v/>
      </c>
      <c r="S10959" s="91" t="str">
        <f t="shared" si="522"/>
        <v/>
      </c>
    </row>
    <row r="10960" spans="16:19" x14ac:dyDescent="0.2">
      <c r="P10960" s="134" t="str">
        <f t="shared" si="521"/>
        <v/>
      </c>
      <c r="Q10960" s="91" t="str">
        <f t="shared" si="523"/>
        <v/>
      </c>
      <c r="S10960" s="91" t="str">
        <f t="shared" si="522"/>
        <v/>
      </c>
    </row>
    <row r="10961" spans="16:19" x14ac:dyDescent="0.2">
      <c r="P10961" s="134" t="str">
        <f t="shared" si="521"/>
        <v/>
      </c>
      <c r="Q10961" s="91" t="str">
        <f t="shared" si="523"/>
        <v/>
      </c>
      <c r="S10961" s="91" t="str">
        <f t="shared" si="522"/>
        <v/>
      </c>
    </row>
    <row r="10962" spans="16:19" x14ac:dyDescent="0.2">
      <c r="P10962" s="134" t="str">
        <f t="shared" si="521"/>
        <v/>
      </c>
      <c r="Q10962" s="91" t="str">
        <f t="shared" si="523"/>
        <v/>
      </c>
      <c r="S10962" s="91" t="str">
        <f t="shared" si="522"/>
        <v/>
      </c>
    </row>
    <row r="10963" spans="16:19" x14ac:dyDescent="0.2">
      <c r="P10963" s="134" t="str">
        <f t="shared" si="521"/>
        <v/>
      </c>
      <c r="Q10963" s="91" t="str">
        <f t="shared" si="523"/>
        <v/>
      </c>
      <c r="S10963" s="91" t="str">
        <f t="shared" si="522"/>
        <v/>
      </c>
    </row>
    <row r="10964" spans="16:19" x14ac:dyDescent="0.2">
      <c r="P10964" s="134" t="str">
        <f t="shared" si="521"/>
        <v/>
      </c>
      <c r="Q10964" s="91" t="str">
        <f t="shared" si="523"/>
        <v/>
      </c>
      <c r="S10964" s="91" t="str">
        <f t="shared" si="522"/>
        <v/>
      </c>
    </row>
    <row r="10965" spans="16:19" x14ac:dyDescent="0.2">
      <c r="P10965" s="134" t="str">
        <f t="shared" si="521"/>
        <v/>
      </c>
      <c r="Q10965" s="91" t="str">
        <f t="shared" si="523"/>
        <v/>
      </c>
      <c r="S10965" s="91" t="str">
        <f t="shared" si="522"/>
        <v/>
      </c>
    </row>
    <row r="10966" spans="16:19" x14ac:dyDescent="0.2">
      <c r="P10966" s="134" t="str">
        <f t="shared" si="521"/>
        <v/>
      </c>
      <c r="Q10966" s="91" t="str">
        <f t="shared" si="523"/>
        <v/>
      </c>
      <c r="S10966" s="91" t="str">
        <f t="shared" si="522"/>
        <v/>
      </c>
    </row>
    <row r="10967" spans="16:19" x14ac:dyDescent="0.2">
      <c r="P10967" s="134" t="str">
        <f t="shared" si="521"/>
        <v/>
      </c>
      <c r="Q10967" s="91" t="str">
        <f t="shared" si="523"/>
        <v/>
      </c>
      <c r="S10967" s="91" t="str">
        <f t="shared" si="522"/>
        <v/>
      </c>
    </row>
    <row r="10968" spans="16:19" x14ac:dyDescent="0.2">
      <c r="P10968" s="134" t="str">
        <f t="shared" si="521"/>
        <v/>
      </c>
      <c r="Q10968" s="91" t="str">
        <f t="shared" si="523"/>
        <v/>
      </c>
      <c r="S10968" s="91" t="str">
        <f t="shared" si="522"/>
        <v/>
      </c>
    </row>
    <row r="10969" spans="16:19" x14ac:dyDescent="0.2">
      <c r="P10969" s="134" t="str">
        <f t="shared" si="521"/>
        <v/>
      </c>
      <c r="Q10969" s="91" t="str">
        <f t="shared" si="523"/>
        <v/>
      </c>
      <c r="S10969" s="91" t="str">
        <f t="shared" si="522"/>
        <v/>
      </c>
    </row>
    <row r="10970" spans="16:19" x14ac:dyDescent="0.2">
      <c r="P10970" s="134" t="str">
        <f t="shared" si="521"/>
        <v/>
      </c>
      <c r="Q10970" s="91" t="str">
        <f t="shared" si="523"/>
        <v/>
      </c>
      <c r="S10970" s="91" t="str">
        <f t="shared" si="522"/>
        <v/>
      </c>
    </row>
    <row r="10971" spans="16:19" x14ac:dyDescent="0.2">
      <c r="P10971" s="134" t="str">
        <f t="shared" si="521"/>
        <v/>
      </c>
      <c r="Q10971" s="91" t="str">
        <f t="shared" si="523"/>
        <v/>
      </c>
      <c r="S10971" s="91" t="str">
        <f t="shared" si="522"/>
        <v/>
      </c>
    </row>
    <row r="10972" spans="16:19" x14ac:dyDescent="0.2">
      <c r="P10972" s="134" t="str">
        <f t="shared" si="521"/>
        <v/>
      </c>
      <c r="Q10972" s="91" t="str">
        <f t="shared" si="523"/>
        <v/>
      </c>
      <c r="S10972" s="91" t="str">
        <f t="shared" si="522"/>
        <v/>
      </c>
    </row>
    <row r="10973" spans="16:19" x14ac:dyDescent="0.2">
      <c r="P10973" s="134" t="str">
        <f t="shared" si="521"/>
        <v/>
      </c>
      <c r="Q10973" s="91" t="str">
        <f t="shared" si="523"/>
        <v/>
      </c>
      <c r="S10973" s="91" t="str">
        <f t="shared" si="522"/>
        <v/>
      </c>
    </row>
    <row r="10974" spans="16:19" x14ac:dyDescent="0.2">
      <c r="P10974" s="134" t="str">
        <f t="shared" si="521"/>
        <v/>
      </c>
      <c r="Q10974" s="91" t="str">
        <f t="shared" si="523"/>
        <v/>
      </c>
      <c r="S10974" s="91" t="str">
        <f t="shared" si="522"/>
        <v/>
      </c>
    </row>
    <row r="10975" spans="16:19" x14ac:dyDescent="0.2">
      <c r="P10975" s="134" t="str">
        <f t="shared" si="521"/>
        <v/>
      </c>
      <c r="Q10975" s="91" t="str">
        <f t="shared" si="523"/>
        <v/>
      </c>
      <c r="S10975" s="91" t="str">
        <f t="shared" si="522"/>
        <v/>
      </c>
    </row>
    <row r="10976" spans="16:19" x14ac:dyDescent="0.2">
      <c r="P10976" s="134" t="str">
        <f t="shared" si="521"/>
        <v/>
      </c>
      <c r="Q10976" s="91" t="str">
        <f t="shared" si="523"/>
        <v/>
      </c>
      <c r="S10976" s="91" t="str">
        <f t="shared" si="522"/>
        <v/>
      </c>
    </row>
    <row r="10977" spans="16:19" x14ac:dyDescent="0.2">
      <c r="P10977" s="134" t="str">
        <f t="shared" si="521"/>
        <v/>
      </c>
      <c r="Q10977" s="91" t="str">
        <f t="shared" si="523"/>
        <v/>
      </c>
      <c r="S10977" s="91" t="str">
        <f t="shared" si="522"/>
        <v/>
      </c>
    </row>
    <row r="10978" spans="16:19" x14ac:dyDescent="0.2">
      <c r="P10978" s="134" t="str">
        <f t="shared" si="521"/>
        <v/>
      </c>
      <c r="Q10978" s="91" t="str">
        <f t="shared" si="523"/>
        <v/>
      </c>
      <c r="S10978" s="91" t="str">
        <f t="shared" si="522"/>
        <v/>
      </c>
    </row>
    <row r="10979" spans="16:19" x14ac:dyDescent="0.2">
      <c r="P10979" s="134" t="str">
        <f t="shared" si="521"/>
        <v/>
      </c>
      <c r="Q10979" s="91" t="str">
        <f t="shared" si="523"/>
        <v/>
      </c>
      <c r="S10979" s="91" t="str">
        <f t="shared" si="522"/>
        <v/>
      </c>
    </row>
    <row r="10980" spans="16:19" x14ac:dyDescent="0.2">
      <c r="P10980" s="134" t="str">
        <f t="shared" si="521"/>
        <v/>
      </c>
      <c r="Q10980" s="91" t="str">
        <f t="shared" si="523"/>
        <v/>
      </c>
      <c r="S10980" s="91" t="str">
        <f t="shared" si="522"/>
        <v/>
      </c>
    </row>
    <row r="10981" spans="16:19" x14ac:dyDescent="0.2">
      <c r="P10981" s="134" t="str">
        <f t="shared" si="521"/>
        <v/>
      </c>
      <c r="Q10981" s="91" t="str">
        <f t="shared" si="523"/>
        <v/>
      </c>
      <c r="S10981" s="91" t="str">
        <f t="shared" si="522"/>
        <v/>
      </c>
    </row>
    <row r="10982" spans="16:19" x14ac:dyDescent="0.2">
      <c r="P10982" s="134" t="str">
        <f t="shared" si="521"/>
        <v/>
      </c>
      <c r="Q10982" s="91" t="str">
        <f t="shared" si="523"/>
        <v/>
      </c>
      <c r="S10982" s="91" t="str">
        <f t="shared" si="522"/>
        <v/>
      </c>
    </row>
    <row r="10983" spans="16:19" x14ac:dyDescent="0.2">
      <c r="P10983" s="134" t="str">
        <f t="shared" si="521"/>
        <v/>
      </c>
      <c r="Q10983" s="91" t="str">
        <f t="shared" si="523"/>
        <v/>
      </c>
      <c r="S10983" s="91" t="str">
        <f t="shared" si="522"/>
        <v/>
      </c>
    </row>
    <row r="10984" spans="16:19" x14ac:dyDescent="0.2">
      <c r="P10984" s="134" t="str">
        <f t="shared" si="521"/>
        <v/>
      </c>
      <c r="Q10984" s="91" t="str">
        <f t="shared" si="523"/>
        <v/>
      </c>
      <c r="S10984" s="91" t="str">
        <f t="shared" si="522"/>
        <v/>
      </c>
    </row>
    <row r="10985" spans="16:19" x14ac:dyDescent="0.2">
      <c r="P10985" s="134" t="str">
        <f t="shared" si="521"/>
        <v/>
      </c>
      <c r="Q10985" s="91" t="str">
        <f t="shared" si="523"/>
        <v/>
      </c>
      <c r="S10985" s="91" t="str">
        <f t="shared" si="522"/>
        <v/>
      </c>
    </row>
    <row r="10986" spans="16:19" x14ac:dyDescent="0.2">
      <c r="P10986" s="134" t="str">
        <f t="shared" si="521"/>
        <v/>
      </c>
      <c r="Q10986" s="91" t="str">
        <f t="shared" si="523"/>
        <v/>
      </c>
      <c r="S10986" s="91" t="str">
        <f t="shared" si="522"/>
        <v/>
      </c>
    </row>
    <row r="10987" spans="16:19" x14ac:dyDescent="0.2">
      <c r="P10987" s="134" t="str">
        <f t="shared" si="521"/>
        <v/>
      </c>
      <c r="Q10987" s="91" t="str">
        <f t="shared" si="523"/>
        <v/>
      </c>
      <c r="S10987" s="91" t="str">
        <f t="shared" si="522"/>
        <v/>
      </c>
    </row>
    <row r="10988" spans="16:19" x14ac:dyDescent="0.2">
      <c r="P10988" s="134" t="str">
        <f t="shared" si="521"/>
        <v/>
      </c>
      <c r="Q10988" s="91" t="str">
        <f t="shared" si="523"/>
        <v/>
      </c>
      <c r="S10988" s="91" t="str">
        <f t="shared" si="522"/>
        <v/>
      </c>
    </row>
    <row r="10989" spans="16:19" x14ac:dyDescent="0.2">
      <c r="P10989" s="134" t="str">
        <f t="shared" si="521"/>
        <v/>
      </c>
      <c r="Q10989" s="91" t="str">
        <f t="shared" si="523"/>
        <v/>
      </c>
      <c r="S10989" s="91" t="str">
        <f t="shared" si="522"/>
        <v/>
      </c>
    </row>
    <row r="10990" spans="16:19" x14ac:dyDescent="0.2">
      <c r="P10990" s="134" t="str">
        <f t="shared" si="521"/>
        <v/>
      </c>
      <c r="Q10990" s="91" t="str">
        <f t="shared" si="523"/>
        <v/>
      </c>
      <c r="S10990" s="91" t="str">
        <f t="shared" si="522"/>
        <v/>
      </c>
    </row>
    <row r="10991" spans="16:19" x14ac:dyDescent="0.2">
      <c r="P10991" s="134" t="str">
        <f t="shared" si="521"/>
        <v/>
      </c>
      <c r="Q10991" s="91" t="str">
        <f t="shared" si="523"/>
        <v/>
      </c>
      <c r="S10991" s="91" t="str">
        <f t="shared" si="522"/>
        <v/>
      </c>
    </row>
    <row r="10992" spans="16:19" x14ac:dyDescent="0.2">
      <c r="P10992" s="134" t="str">
        <f t="shared" si="521"/>
        <v/>
      </c>
      <c r="Q10992" s="91" t="str">
        <f t="shared" si="523"/>
        <v/>
      </c>
      <c r="S10992" s="91" t="str">
        <f t="shared" si="522"/>
        <v/>
      </c>
    </row>
    <row r="10993" spans="16:19" x14ac:dyDescent="0.2">
      <c r="P10993" s="134" t="str">
        <f t="shared" si="521"/>
        <v/>
      </c>
      <c r="Q10993" s="91" t="str">
        <f t="shared" si="523"/>
        <v/>
      </c>
      <c r="S10993" s="91" t="str">
        <f t="shared" si="522"/>
        <v/>
      </c>
    </row>
    <row r="10994" spans="16:19" x14ac:dyDescent="0.2">
      <c r="P10994" s="134" t="str">
        <f t="shared" si="521"/>
        <v/>
      </c>
      <c r="Q10994" s="91" t="str">
        <f t="shared" si="523"/>
        <v/>
      </c>
      <c r="S10994" s="91" t="str">
        <f t="shared" si="522"/>
        <v/>
      </c>
    </row>
    <row r="10995" spans="16:19" x14ac:dyDescent="0.2">
      <c r="P10995" s="134" t="str">
        <f t="shared" si="521"/>
        <v/>
      </c>
      <c r="Q10995" s="91" t="str">
        <f t="shared" si="523"/>
        <v/>
      </c>
      <c r="S10995" s="91" t="str">
        <f t="shared" si="522"/>
        <v/>
      </c>
    </row>
    <row r="10996" spans="16:19" x14ac:dyDescent="0.2">
      <c r="P10996" s="134" t="str">
        <f t="shared" si="521"/>
        <v/>
      </c>
      <c r="Q10996" s="91" t="str">
        <f t="shared" si="523"/>
        <v/>
      </c>
      <c r="S10996" s="91" t="str">
        <f t="shared" si="522"/>
        <v/>
      </c>
    </row>
    <row r="10997" spans="16:19" x14ac:dyDescent="0.2">
      <c r="P10997" s="134" t="str">
        <f t="shared" si="521"/>
        <v/>
      </c>
      <c r="Q10997" s="91" t="str">
        <f t="shared" si="523"/>
        <v/>
      </c>
      <c r="S10997" s="91" t="str">
        <f t="shared" si="522"/>
        <v/>
      </c>
    </row>
    <row r="10998" spans="16:19" x14ac:dyDescent="0.2">
      <c r="P10998" s="134" t="str">
        <f t="shared" si="521"/>
        <v/>
      </c>
      <c r="Q10998" s="91" t="str">
        <f t="shared" si="523"/>
        <v/>
      </c>
      <c r="S10998" s="91" t="str">
        <f t="shared" si="522"/>
        <v/>
      </c>
    </row>
    <row r="10999" spans="16:19" x14ac:dyDescent="0.2">
      <c r="P10999" s="134" t="str">
        <f t="shared" si="521"/>
        <v/>
      </c>
      <c r="Q10999" s="91" t="str">
        <f t="shared" si="523"/>
        <v/>
      </c>
      <c r="S10999" s="91" t="str">
        <f t="shared" si="522"/>
        <v/>
      </c>
    </row>
    <row r="11000" spans="16:19" x14ac:dyDescent="0.2">
      <c r="P11000" s="134" t="str">
        <f t="shared" si="521"/>
        <v/>
      </c>
      <c r="Q11000" s="91" t="str">
        <f t="shared" si="523"/>
        <v/>
      </c>
      <c r="S11000" s="91" t="str">
        <f t="shared" si="522"/>
        <v/>
      </c>
    </row>
    <row r="11001" spans="16:19" x14ac:dyDescent="0.2">
      <c r="P11001" s="134" t="str">
        <f t="shared" si="521"/>
        <v/>
      </c>
      <c r="Q11001" s="91" t="str">
        <f t="shared" si="523"/>
        <v/>
      </c>
      <c r="S11001" s="91" t="str">
        <f t="shared" si="522"/>
        <v/>
      </c>
    </row>
    <row r="11002" spans="16:19" x14ac:dyDescent="0.2">
      <c r="P11002" s="134" t="str">
        <f t="shared" si="521"/>
        <v/>
      </c>
      <c r="Q11002" s="91" t="str">
        <f t="shared" si="523"/>
        <v/>
      </c>
      <c r="S11002" s="91" t="str">
        <f t="shared" si="522"/>
        <v/>
      </c>
    </row>
    <row r="11003" spans="16:19" x14ac:dyDescent="0.2">
      <c r="P11003" s="134" t="str">
        <f t="shared" si="521"/>
        <v/>
      </c>
      <c r="Q11003" s="91" t="str">
        <f t="shared" si="523"/>
        <v/>
      </c>
      <c r="S11003" s="91" t="str">
        <f t="shared" si="522"/>
        <v/>
      </c>
    </row>
    <row r="11004" spans="16:19" x14ac:dyDescent="0.2">
      <c r="P11004" s="134" t="str">
        <f t="shared" si="521"/>
        <v/>
      </c>
      <c r="Q11004" s="91" t="str">
        <f t="shared" si="523"/>
        <v/>
      </c>
      <c r="S11004" s="91" t="str">
        <f t="shared" si="522"/>
        <v/>
      </c>
    </row>
    <row r="11005" spans="16:19" x14ac:dyDescent="0.2">
      <c r="P11005" s="134" t="str">
        <f t="shared" si="521"/>
        <v/>
      </c>
      <c r="Q11005" s="91" t="str">
        <f t="shared" si="523"/>
        <v/>
      </c>
      <c r="S11005" s="91" t="str">
        <f t="shared" si="522"/>
        <v/>
      </c>
    </row>
    <row r="11006" spans="16:19" x14ac:dyDescent="0.2">
      <c r="P11006" s="134" t="str">
        <f t="shared" si="521"/>
        <v/>
      </c>
      <c r="Q11006" s="91" t="str">
        <f t="shared" si="523"/>
        <v/>
      </c>
      <c r="S11006" s="91" t="str">
        <f t="shared" si="522"/>
        <v/>
      </c>
    </row>
    <row r="11007" spans="16:19" x14ac:dyDescent="0.2">
      <c r="P11007" s="134" t="str">
        <f t="shared" si="521"/>
        <v/>
      </c>
      <c r="Q11007" s="91" t="str">
        <f t="shared" si="523"/>
        <v/>
      </c>
      <c r="S11007" s="91" t="str">
        <f t="shared" si="522"/>
        <v/>
      </c>
    </row>
    <row r="11008" spans="16:19" x14ac:dyDescent="0.2">
      <c r="P11008" s="134" t="str">
        <f t="shared" si="521"/>
        <v/>
      </c>
      <c r="Q11008" s="91" t="str">
        <f t="shared" si="523"/>
        <v/>
      </c>
      <c r="S11008" s="91" t="str">
        <f t="shared" si="522"/>
        <v/>
      </c>
    </row>
    <row r="11009" spans="16:19" x14ac:dyDescent="0.2">
      <c r="P11009" s="134" t="str">
        <f t="shared" si="521"/>
        <v/>
      </c>
      <c r="Q11009" s="91" t="str">
        <f t="shared" si="523"/>
        <v/>
      </c>
      <c r="S11009" s="91" t="str">
        <f t="shared" si="522"/>
        <v/>
      </c>
    </row>
    <row r="11010" spans="16:19" x14ac:dyDescent="0.2">
      <c r="P11010" s="134" t="str">
        <f t="shared" si="521"/>
        <v/>
      </c>
      <c r="Q11010" s="91" t="str">
        <f t="shared" si="523"/>
        <v/>
      </c>
      <c r="S11010" s="91" t="str">
        <f t="shared" si="522"/>
        <v/>
      </c>
    </row>
    <row r="11011" spans="16:19" x14ac:dyDescent="0.2">
      <c r="P11011" s="134" t="str">
        <f t="shared" ref="P11011:P11074" si="524">IF(A11011="","",1)</f>
        <v/>
      </c>
      <c r="Q11011" s="91" t="str">
        <f t="shared" si="523"/>
        <v/>
      </c>
      <c r="S11011" s="91" t="str">
        <f t="shared" ref="S11011:S11074" si="525">IF(T11011="AGENT",2,"")&amp;IF(T11011="CLIENT",1,"")</f>
        <v/>
      </c>
    </row>
    <row r="11012" spans="16:19" x14ac:dyDescent="0.2">
      <c r="P11012" s="134" t="str">
        <f t="shared" si="524"/>
        <v/>
      </c>
      <c r="Q11012" s="91" t="str">
        <f t="shared" ref="Q11012:Q11075" si="526">IF(OR(L11012="TROP CHER ALL IN", L11012="TROP CHER FOB", L11012="TROP CHER FRET", L11012="REP HORS DELAIS", L11012="PDT NON ADAPTE", L11012="CDE ANNULEE", L11012="AUTRE"),1, "")</f>
        <v/>
      </c>
      <c r="S11012" s="91" t="str">
        <f t="shared" si="525"/>
        <v/>
      </c>
    </row>
    <row r="11013" spans="16:19" x14ac:dyDescent="0.2">
      <c r="P11013" s="134" t="str">
        <f t="shared" si="524"/>
        <v/>
      </c>
      <c r="Q11013" s="91" t="str">
        <f t="shared" si="526"/>
        <v/>
      </c>
      <c r="S11013" s="91" t="str">
        <f t="shared" si="525"/>
        <v/>
      </c>
    </row>
    <row r="11014" spans="16:19" x14ac:dyDescent="0.2">
      <c r="P11014" s="134" t="str">
        <f t="shared" si="524"/>
        <v/>
      </c>
      <c r="Q11014" s="91" t="str">
        <f t="shared" si="526"/>
        <v/>
      </c>
      <c r="S11014" s="91" t="str">
        <f t="shared" si="525"/>
        <v/>
      </c>
    </row>
    <row r="11015" spans="16:19" x14ac:dyDescent="0.2">
      <c r="P11015" s="134" t="str">
        <f t="shared" si="524"/>
        <v/>
      </c>
      <c r="Q11015" s="91" t="str">
        <f t="shared" si="526"/>
        <v/>
      </c>
      <c r="S11015" s="91" t="str">
        <f t="shared" si="525"/>
        <v/>
      </c>
    </row>
    <row r="11016" spans="16:19" x14ac:dyDescent="0.2">
      <c r="P11016" s="134" t="str">
        <f t="shared" si="524"/>
        <v/>
      </c>
      <c r="Q11016" s="91" t="str">
        <f t="shared" si="526"/>
        <v/>
      </c>
      <c r="S11016" s="91" t="str">
        <f t="shared" si="525"/>
        <v/>
      </c>
    </row>
    <row r="11017" spans="16:19" x14ac:dyDescent="0.2">
      <c r="P11017" s="134" t="str">
        <f t="shared" si="524"/>
        <v/>
      </c>
      <c r="Q11017" s="91" t="str">
        <f t="shared" si="526"/>
        <v/>
      </c>
      <c r="S11017" s="91" t="str">
        <f t="shared" si="525"/>
        <v/>
      </c>
    </row>
    <row r="11018" spans="16:19" x14ac:dyDescent="0.2">
      <c r="P11018" s="134" t="str">
        <f t="shared" si="524"/>
        <v/>
      </c>
      <c r="Q11018" s="91" t="str">
        <f t="shared" si="526"/>
        <v/>
      </c>
      <c r="S11018" s="91" t="str">
        <f t="shared" si="525"/>
        <v/>
      </c>
    </row>
    <row r="11019" spans="16:19" x14ac:dyDescent="0.2">
      <c r="P11019" s="134" t="str">
        <f t="shared" si="524"/>
        <v/>
      </c>
      <c r="Q11019" s="91" t="str">
        <f t="shared" si="526"/>
        <v/>
      </c>
      <c r="S11019" s="91" t="str">
        <f t="shared" si="525"/>
        <v/>
      </c>
    </row>
    <row r="11020" spans="16:19" x14ac:dyDescent="0.2">
      <c r="P11020" s="134" t="str">
        <f t="shared" si="524"/>
        <v/>
      </c>
      <c r="Q11020" s="91" t="str">
        <f t="shared" si="526"/>
        <v/>
      </c>
      <c r="S11020" s="91" t="str">
        <f t="shared" si="525"/>
        <v/>
      </c>
    </row>
    <row r="11021" spans="16:19" x14ac:dyDescent="0.2">
      <c r="P11021" s="134" t="str">
        <f t="shared" si="524"/>
        <v/>
      </c>
      <c r="Q11021" s="91" t="str">
        <f t="shared" si="526"/>
        <v/>
      </c>
      <c r="S11021" s="91" t="str">
        <f t="shared" si="525"/>
        <v/>
      </c>
    </row>
    <row r="11022" spans="16:19" x14ac:dyDescent="0.2">
      <c r="P11022" s="134" t="str">
        <f t="shared" si="524"/>
        <v/>
      </c>
      <c r="Q11022" s="91" t="str">
        <f t="shared" si="526"/>
        <v/>
      </c>
      <c r="S11022" s="91" t="str">
        <f t="shared" si="525"/>
        <v/>
      </c>
    </row>
    <row r="11023" spans="16:19" x14ac:dyDescent="0.2">
      <c r="P11023" s="134" t="str">
        <f t="shared" si="524"/>
        <v/>
      </c>
      <c r="Q11023" s="91" t="str">
        <f t="shared" si="526"/>
        <v/>
      </c>
      <c r="S11023" s="91" t="str">
        <f t="shared" si="525"/>
        <v/>
      </c>
    </row>
    <row r="11024" spans="16:19" x14ac:dyDescent="0.2">
      <c r="P11024" s="134" t="str">
        <f t="shared" si="524"/>
        <v/>
      </c>
      <c r="Q11024" s="91" t="str">
        <f t="shared" si="526"/>
        <v/>
      </c>
      <c r="S11024" s="91" t="str">
        <f t="shared" si="525"/>
        <v/>
      </c>
    </row>
    <row r="11025" spans="16:19" x14ac:dyDescent="0.2">
      <c r="P11025" s="134" t="str">
        <f t="shared" si="524"/>
        <v/>
      </c>
      <c r="Q11025" s="91" t="str">
        <f t="shared" si="526"/>
        <v/>
      </c>
      <c r="S11025" s="91" t="str">
        <f t="shared" si="525"/>
        <v/>
      </c>
    </row>
    <row r="11026" spans="16:19" x14ac:dyDescent="0.2">
      <c r="P11026" s="134" t="str">
        <f t="shared" si="524"/>
        <v/>
      </c>
      <c r="Q11026" s="91" t="str">
        <f t="shared" si="526"/>
        <v/>
      </c>
      <c r="S11026" s="91" t="str">
        <f t="shared" si="525"/>
        <v/>
      </c>
    </row>
    <row r="11027" spans="16:19" x14ac:dyDescent="0.2">
      <c r="P11027" s="134" t="str">
        <f t="shared" si="524"/>
        <v/>
      </c>
      <c r="Q11027" s="91" t="str">
        <f t="shared" si="526"/>
        <v/>
      </c>
      <c r="S11027" s="91" t="str">
        <f t="shared" si="525"/>
        <v/>
      </c>
    </row>
    <row r="11028" spans="16:19" x14ac:dyDescent="0.2">
      <c r="P11028" s="134" t="str">
        <f t="shared" si="524"/>
        <v/>
      </c>
      <c r="Q11028" s="91" t="str">
        <f t="shared" si="526"/>
        <v/>
      </c>
      <c r="S11028" s="91" t="str">
        <f t="shared" si="525"/>
        <v/>
      </c>
    </row>
    <row r="11029" spans="16:19" x14ac:dyDescent="0.2">
      <c r="P11029" s="134" t="str">
        <f t="shared" si="524"/>
        <v/>
      </c>
      <c r="Q11029" s="91" t="str">
        <f t="shared" si="526"/>
        <v/>
      </c>
      <c r="S11029" s="91" t="str">
        <f t="shared" si="525"/>
        <v/>
      </c>
    </row>
    <row r="11030" spans="16:19" x14ac:dyDescent="0.2">
      <c r="P11030" s="134" t="str">
        <f t="shared" si="524"/>
        <v/>
      </c>
      <c r="Q11030" s="91" t="str">
        <f t="shared" si="526"/>
        <v/>
      </c>
      <c r="S11030" s="91" t="str">
        <f t="shared" si="525"/>
        <v/>
      </c>
    </row>
    <row r="11031" spans="16:19" x14ac:dyDescent="0.2">
      <c r="P11031" s="134" t="str">
        <f t="shared" si="524"/>
        <v/>
      </c>
      <c r="Q11031" s="91" t="str">
        <f t="shared" si="526"/>
        <v/>
      </c>
      <c r="S11031" s="91" t="str">
        <f t="shared" si="525"/>
        <v/>
      </c>
    </row>
    <row r="11032" spans="16:19" x14ac:dyDescent="0.2">
      <c r="P11032" s="134" t="str">
        <f t="shared" si="524"/>
        <v/>
      </c>
      <c r="Q11032" s="91" t="str">
        <f t="shared" si="526"/>
        <v/>
      </c>
      <c r="S11032" s="91" t="str">
        <f t="shared" si="525"/>
        <v/>
      </c>
    </row>
    <row r="11033" spans="16:19" x14ac:dyDescent="0.2">
      <c r="P11033" s="134" t="str">
        <f t="shared" si="524"/>
        <v/>
      </c>
      <c r="Q11033" s="91" t="str">
        <f t="shared" si="526"/>
        <v/>
      </c>
      <c r="S11033" s="91" t="str">
        <f t="shared" si="525"/>
        <v/>
      </c>
    </row>
    <row r="11034" spans="16:19" x14ac:dyDescent="0.2">
      <c r="P11034" s="134" t="str">
        <f t="shared" si="524"/>
        <v/>
      </c>
      <c r="Q11034" s="91" t="str">
        <f t="shared" si="526"/>
        <v/>
      </c>
      <c r="S11034" s="91" t="str">
        <f t="shared" si="525"/>
        <v/>
      </c>
    </row>
    <row r="11035" spans="16:19" x14ac:dyDescent="0.2">
      <c r="P11035" s="134" t="str">
        <f t="shared" si="524"/>
        <v/>
      </c>
      <c r="Q11035" s="91" t="str">
        <f t="shared" si="526"/>
        <v/>
      </c>
      <c r="S11035" s="91" t="str">
        <f t="shared" si="525"/>
        <v/>
      </c>
    </row>
    <row r="11036" spans="16:19" x14ac:dyDescent="0.2">
      <c r="P11036" s="134" t="str">
        <f t="shared" si="524"/>
        <v/>
      </c>
      <c r="Q11036" s="91" t="str">
        <f t="shared" si="526"/>
        <v/>
      </c>
      <c r="S11036" s="91" t="str">
        <f t="shared" si="525"/>
        <v/>
      </c>
    </row>
    <row r="11037" spans="16:19" x14ac:dyDescent="0.2">
      <c r="P11037" s="134" t="str">
        <f t="shared" si="524"/>
        <v/>
      </c>
      <c r="Q11037" s="91" t="str">
        <f t="shared" si="526"/>
        <v/>
      </c>
      <c r="S11037" s="91" t="str">
        <f t="shared" si="525"/>
        <v/>
      </c>
    </row>
    <row r="11038" spans="16:19" x14ac:dyDescent="0.2">
      <c r="P11038" s="134" t="str">
        <f t="shared" si="524"/>
        <v/>
      </c>
      <c r="Q11038" s="91" t="str">
        <f t="shared" si="526"/>
        <v/>
      </c>
      <c r="S11038" s="91" t="str">
        <f t="shared" si="525"/>
        <v/>
      </c>
    </row>
    <row r="11039" spans="16:19" x14ac:dyDescent="0.2">
      <c r="P11039" s="134" t="str">
        <f t="shared" si="524"/>
        <v/>
      </c>
      <c r="Q11039" s="91" t="str">
        <f t="shared" si="526"/>
        <v/>
      </c>
      <c r="S11039" s="91" t="str">
        <f t="shared" si="525"/>
        <v/>
      </c>
    </row>
    <row r="11040" spans="16:19" x14ac:dyDescent="0.2">
      <c r="P11040" s="134" t="str">
        <f t="shared" si="524"/>
        <v/>
      </c>
      <c r="Q11040" s="91" t="str">
        <f t="shared" si="526"/>
        <v/>
      </c>
      <c r="S11040" s="91" t="str">
        <f t="shared" si="525"/>
        <v/>
      </c>
    </row>
    <row r="11041" spans="16:19" x14ac:dyDescent="0.2">
      <c r="P11041" s="134" t="str">
        <f t="shared" si="524"/>
        <v/>
      </c>
      <c r="Q11041" s="91" t="str">
        <f t="shared" si="526"/>
        <v/>
      </c>
      <c r="S11041" s="91" t="str">
        <f t="shared" si="525"/>
        <v/>
      </c>
    </row>
    <row r="11042" spans="16:19" x14ac:dyDescent="0.2">
      <c r="P11042" s="134" t="str">
        <f t="shared" si="524"/>
        <v/>
      </c>
      <c r="Q11042" s="91" t="str">
        <f t="shared" si="526"/>
        <v/>
      </c>
      <c r="S11042" s="91" t="str">
        <f t="shared" si="525"/>
        <v/>
      </c>
    </row>
    <row r="11043" spans="16:19" x14ac:dyDescent="0.2">
      <c r="P11043" s="134" t="str">
        <f t="shared" si="524"/>
        <v/>
      </c>
      <c r="Q11043" s="91" t="str">
        <f t="shared" si="526"/>
        <v/>
      </c>
      <c r="S11043" s="91" t="str">
        <f t="shared" si="525"/>
        <v/>
      </c>
    </row>
    <row r="11044" spans="16:19" x14ac:dyDescent="0.2">
      <c r="P11044" s="134" t="str">
        <f t="shared" si="524"/>
        <v/>
      </c>
      <c r="Q11044" s="91" t="str">
        <f t="shared" si="526"/>
        <v/>
      </c>
      <c r="S11044" s="91" t="str">
        <f t="shared" si="525"/>
        <v/>
      </c>
    </row>
    <row r="11045" spans="16:19" x14ac:dyDescent="0.2">
      <c r="P11045" s="134" t="str">
        <f t="shared" si="524"/>
        <v/>
      </c>
      <c r="Q11045" s="91" t="str">
        <f t="shared" si="526"/>
        <v/>
      </c>
      <c r="S11045" s="91" t="str">
        <f t="shared" si="525"/>
        <v/>
      </c>
    </row>
    <row r="11046" spans="16:19" x14ac:dyDescent="0.2">
      <c r="P11046" s="134" t="str">
        <f t="shared" si="524"/>
        <v/>
      </c>
      <c r="Q11046" s="91" t="str">
        <f t="shared" si="526"/>
        <v/>
      </c>
      <c r="S11046" s="91" t="str">
        <f t="shared" si="525"/>
        <v/>
      </c>
    </row>
    <row r="11047" spans="16:19" x14ac:dyDescent="0.2">
      <c r="P11047" s="134" t="str">
        <f t="shared" si="524"/>
        <v/>
      </c>
      <c r="Q11047" s="91" t="str">
        <f t="shared" si="526"/>
        <v/>
      </c>
      <c r="S11047" s="91" t="str">
        <f t="shared" si="525"/>
        <v/>
      </c>
    </row>
    <row r="11048" spans="16:19" x14ac:dyDescent="0.2">
      <c r="P11048" s="134" t="str">
        <f t="shared" si="524"/>
        <v/>
      </c>
      <c r="Q11048" s="91" t="str">
        <f t="shared" si="526"/>
        <v/>
      </c>
      <c r="S11048" s="91" t="str">
        <f t="shared" si="525"/>
        <v/>
      </c>
    </row>
    <row r="11049" spans="16:19" x14ac:dyDescent="0.2">
      <c r="P11049" s="134" t="str">
        <f t="shared" si="524"/>
        <v/>
      </c>
      <c r="Q11049" s="91" t="str">
        <f t="shared" si="526"/>
        <v/>
      </c>
      <c r="S11049" s="91" t="str">
        <f t="shared" si="525"/>
        <v/>
      </c>
    </row>
    <row r="11050" spans="16:19" x14ac:dyDescent="0.2">
      <c r="P11050" s="134" t="str">
        <f t="shared" si="524"/>
        <v/>
      </c>
      <c r="Q11050" s="91" t="str">
        <f t="shared" si="526"/>
        <v/>
      </c>
      <c r="S11050" s="91" t="str">
        <f t="shared" si="525"/>
        <v/>
      </c>
    </row>
    <row r="11051" spans="16:19" x14ac:dyDescent="0.2">
      <c r="P11051" s="134" t="str">
        <f t="shared" si="524"/>
        <v/>
      </c>
      <c r="Q11051" s="91" t="str">
        <f t="shared" si="526"/>
        <v/>
      </c>
      <c r="S11051" s="91" t="str">
        <f t="shared" si="525"/>
        <v/>
      </c>
    </row>
    <row r="11052" spans="16:19" x14ac:dyDescent="0.2">
      <c r="P11052" s="134" t="str">
        <f t="shared" si="524"/>
        <v/>
      </c>
      <c r="Q11052" s="91" t="str">
        <f t="shared" si="526"/>
        <v/>
      </c>
      <c r="S11052" s="91" t="str">
        <f t="shared" si="525"/>
        <v/>
      </c>
    </row>
    <row r="11053" spans="16:19" x14ac:dyDescent="0.2">
      <c r="P11053" s="134" t="str">
        <f t="shared" si="524"/>
        <v/>
      </c>
      <c r="Q11053" s="91" t="str">
        <f t="shared" si="526"/>
        <v/>
      </c>
      <c r="S11053" s="91" t="str">
        <f t="shared" si="525"/>
        <v/>
      </c>
    </row>
    <row r="11054" spans="16:19" x14ac:dyDescent="0.2">
      <c r="P11054" s="134" t="str">
        <f t="shared" si="524"/>
        <v/>
      </c>
      <c r="Q11054" s="91" t="str">
        <f t="shared" si="526"/>
        <v/>
      </c>
      <c r="S11054" s="91" t="str">
        <f t="shared" si="525"/>
        <v/>
      </c>
    </row>
    <row r="11055" spans="16:19" x14ac:dyDescent="0.2">
      <c r="P11055" s="134" t="str">
        <f t="shared" si="524"/>
        <v/>
      </c>
      <c r="Q11055" s="91" t="str">
        <f t="shared" si="526"/>
        <v/>
      </c>
      <c r="S11055" s="91" t="str">
        <f t="shared" si="525"/>
        <v/>
      </c>
    </row>
    <row r="11056" spans="16:19" x14ac:dyDescent="0.2">
      <c r="P11056" s="134" t="str">
        <f t="shared" si="524"/>
        <v/>
      </c>
      <c r="Q11056" s="91" t="str">
        <f t="shared" si="526"/>
        <v/>
      </c>
      <c r="S11056" s="91" t="str">
        <f t="shared" si="525"/>
        <v/>
      </c>
    </row>
    <row r="11057" spans="16:19" x14ac:dyDescent="0.2">
      <c r="P11057" s="134" t="str">
        <f t="shared" si="524"/>
        <v/>
      </c>
      <c r="Q11057" s="91" t="str">
        <f t="shared" si="526"/>
        <v/>
      </c>
      <c r="S11057" s="91" t="str">
        <f t="shared" si="525"/>
        <v/>
      </c>
    </row>
    <row r="11058" spans="16:19" x14ac:dyDescent="0.2">
      <c r="P11058" s="134" t="str">
        <f t="shared" si="524"/>
        <v/>
      </c>
      <c r="Q11058" s="91" t="str">
        <f t="shared" si="526"/>
        <v/>
      </c>
      <c r="S11058" s="91" t="str">
        <f t="shared" si="525"/>
        <v/>
      </c>
    </row>
    <row r="11059" spans="16:19" x14ac:dyDescent="0.2">
      <c r="P11059" s="134" t="str">
        <f t="shared" si="524"/>
        <v/>
      </c>
      <c r="Q11059" s="91" t="str">
        <f t="shared" si="526"/>
        <v/>
      </c>
      <c r="S11059" s="91" t="str">
        <f t="shared" si="525"/>
        <v/>
      </c>
    </row>
    <row r="11060" spans="16:19" x14ac:dyDescent="0.2">
      <c r="P11060" s="134" t="str">
        <f t="shared" si="524"/>
        <v/>
      </c>
      <c r="Q11060" s="91" t="str">
        <f t="shared" si="526"/>
        <v/>
      </c>
      <c r="S11060" s="91" t="str">
        <f t="shared" si="525"/>
        <v/>
      </c>
    </row>
    <row r="11061" spans="16:19" x14ac:dyDescent="0.2">
      <c r="P11061" s="134" t="str">
        <f t="shared" si="524"/>
        <v/>
      </c>
      <c r="Q11061" s="91" t="str">
        <f t="shared" si="526"/>
        <v/>
      </c>
      <c r="S11061" s="91" t="str">
        <f t="shared" si="525"/>
        <v/>
      </c>
    </row>
    <row r="11062" spans="16:19" x14ac:dyDescent="0.2">
      <c r="P11062" s="134" t="str">
        <f t="shared" si="524"/>
        <v/>
      </c>
      <c r="Q11062" s="91" t="str">
        <f t="shared" si="526"/>
        <v/>
      </c>
      <c r="S11062" s="91" t="str">
        <f t="shared" si="525"/>
        <v/>
      </c>
    </row>
    <row r="11063" spans="16:19" x14ac:dyDescent="0.2">
      <c r="P11063" s="134" t="str">
        <f t="shared" si="524"/>
        <v/>
      </c>
      <c r="Q11063" s="91" t="str">
        <f t="shared" si="526"/>
        <v/>
      </c>
      <c r="S11063" s="91" t="str">
        <f t="shared" si="525"/>
        <v/>
      </c>
    </row>
    <row r="11064" spans="16:19" x14ac:dyDescent="0.2">
      <c r="P11064" s="134" t="str">
        <f t="shared" si="524"/>
        <v/>
      </c>
      <c r="Q11064" s="91" t="str">
        <f t="shared" si="526"/>
        <v/>
      </c>
      <c r="S11064" s="91" t="str">
        <f t="shared" si="525"/>
        <v/>
      </c>
    </row>
    <row r="11065" spans="16:19" x14ac:dyDescent="0.2">
      <c r="P11065" s="134" t="str">
        <f t="shared" si="524"/>
        <v/>
      </c>
      <c r="Q11065" s="91" t="str">
        <f t="shared" si="526"/>
        <v/>
      </c>
      <c r="S11065" s="91" t="str">
        <f t="shared" si="525"/>
        <v/>
      </c>
    </row>
    <row r="11066" spans="16:19" x14ac:dyDescent="0.2">
      <c r="P11066" s="134" t="str">
        <f t="shared" si="524"/>
        <v/>
      </c>
      <c r="Q11066" s="91" t="str">
        <f t="shared" si="526"/>
        <v/>
      </c>
      <c r="S11066" s="91" t="str">
        <f t="shared" si="525"/>
        <v/>
      </c>
    </row>
    <row r="11067" spans="16:19" x14ac:dyDescent="0.2">
      <c r="P11067" s="134" t="str">
        <f t="shared" si="524"/>
        <v/>
      </c>
      <c r="Q11067" s="91" t="str">
        <f t="shared" si="526"/>
        <v/>
      </c>
      <c r="S11067" s="91" t="str">
        <f t="shared" si="525"/>
        <v/>
      </c>
    </row>
    <row r="11068" spans="16:19" x14ac:dyDescent="0.2">
      <c r="P11068" s="134" t="str">
        <f t="shared" si="524"/>
        <v/>
      </c>
      <c r="Q11068" s="91" t="str">
        <f t="shared" si="526"/>
        <v/>
      </c>
      <c r="S11068" s="91" t="str">
        <f t="shared" si="525"/>
        <v/>
      </c>
    </row>
    <row r="11069" spans="16:19" x14ac:dyDescent="0.2">
      <c r="P11069" s="134" t="str">
        <f t="shared" si="524"/>
        <v/>
      </c>
      <c r="Q11069" s="91" t="str">
        <f t="shared" si="526"/>
        <v/>
      </c>
      <c r="S11069" s="91" t="str">
        <f t="shared" si="525"/>
        <v/>
      </c>
    </row>
    <row r="11070" spans="16:19" x14ac:dyDescent="0.2">
      <c r="P11070" s="134" t="str">
        <f t="shared" si="524"/>
        <v/>
      </c>
      <c r="Q11070" s="91" t="str">
        <f t="shared" si="526"/>
        <v/>
      </c>
      <c r="S11070" s="91" t="str">
        <f t="shared" si="525"/>
        <v/>
      </c>
    </row>
    <row r="11071" spans="16:19" x14ac:dyDescent="0.2">
      <c r="P11071" s="134" t="str">
        <f t="shared" si="524"/>
        <v/>
      </c>
      <c r="Q11071" s="91" t="str">
        <f t="shared" si="526"/>
        <v/>
      </c>
      <c r="S11071" s="91" t="str">
        <f t="shared" si="525"/>
        <v/>
      </c>
    </row>
    <row r="11072" spans="16:19" x14ac:dyDescent="0.2">
      <c r="P11072" s="134" t="str">
        <f t="shared" si="524"/>
        <v/>
      </c>
      <c r="Q11072" s="91" t="str">
        <f t="shared" si="526"/>
        <v/>
      </c>
      <c r="S11072" s="91" t="str">
        <f t="shared" si="525"/>
        <v/>
      </c>
    </row>
    <row r="11073" spans="16:19" x14ac:dyDescent="0.2">
      <c r="P11073" s="134" t="str">
        <f t="shared" si="524"/>
        <v/>
      </c>
      <c r="Q11073" s="91" t="str">
        <f t="shared" si="526"/>
        <v/>
      </c>
      <c r="S11073" s="91" t="str">
        <f t="shared" si="525"/>
        <v/>
      </c>
    </row>
    <row r="11074" spans="16:19" x14ac:dyDescent="0.2">
      <c r="P11074" s="134" t="str">
        <f t="shared" si="524"/>
        <v/>
      </c>
      <c r="Q11074" s="91" t="str">
        <f t="shared" si="526"/>
        <v/>
      </c>
      <c r="S11074" s="91" t="str">
        <f t="shared" si="525"/>
        <v/>
      </c>
    </row>
    <row r="11075" spans="16:19" x14ac:dyDescent="0.2">
      <c r="P11075" s="134" t="str">
        <f t="shared" ref="P11075:P11138" si="527">IF(A11075="","",1)</f>
        <v/>
      </c>
      <c r="Q11075" s="91" t="str">
        <f t="shared" si="526"/>
        <v/>
      </c>
      <c r="S11075" s="91" t="str">
        <f t="shared" ref="S11075:S11138" si="528">IF(T11075="AGENT",2,"")&amp;IF(T11075="CLIENT",1,"")</f>
        <v/>
      </c>
    </row>
    <row r="11076" spans="16:19" x14ac:dyDescent="0.2">
      <c r="P11076" s="134" t="str">
        <f t="shared" si="527"/>
        <v/>
      </c>
      <c r="Q11076" s="91" t="str">
        <f t="shared" ref="Q11076:Q11139" si="529">IF(OR(L11076="TROP CHER ALL IN", L11076="TROP CHER FOB", L11076="TROP CHER FRET", L11076="REP HORS DELAIS", L11076="PDT NON ADAPTE", L11076="CDE ANNULEE", L11076="AUTRE"),1, "")</f>
        <v/>
      </c>
      <c r="S11076" s="91" t="str">
        <f t="shared" si="528"/>
        <v/>
      </c>
    </row>
    <row r="11077" spans="16:19" x14ac:dyDescent="0.2">
      <c r="P11077" s="134" t="str">
        <f t="shared" si="527"/>
        <v/>
      </c>
      <c r="Q11077" s="91" t="str">
        <f t="shared" si="529"/>
        <v/>
      </c>
      <c r="S11077" s="91" t="str">
        <f t="shared" si="528"/>
        <v/>
      </c>
    </row>
    <row r="11078" spans="16:19" x14ac:dyDescent="0.2">
      <c r="P11078" s="134" t="str">
        <f t="shared" si="527"/>
        <v/>
      </c>
      <c r="Q11078" s="91" t="str">
        <f t="shared" si="529"/>
        <v/>
      </c>
      <c r="S11078" s="91" t="str">
        <f t="shared" si="528"/>
        <v/>
      </c>
    </row>
    <row r="11079" spans="16:19" x14ac:dyDescent="0.2">
      <c r="P11079" s="134" t="str">
        <f t="shared" si="527"/>
        <v/>
      </c>
      <c r="Q11079" s="91" t="str">
        <f t="shared" si="529"/>
        <v/>
      </c>
      <c r="S11079" s="91" t="str">
        <f t="shared" si="528"/>
        <v/>
      </c>
    </row>
    <row r="11080" spans="16:19" x14ac:dyDescent="0.2">
      <c r="P11080" s="134" t="str">
        <f t="shared" si="527"/>
        <v/>
      </c>
      <c r="Q11080" s="91" t="str">
        <f t="shared" si="529"/>
        <v/>
      </c>
      <c r="S11080" s="91" t="str">
        <f t="shared" si="528"/>
        <v/>
      </c>
    </row>
    <row r="11081" spans="16:19" x14ac:dyDescent="0.2">
      <c r="P11081" s="134" t="str">
        <f t="shared" si="527"/>
        <v/>
      </c>
      <c r="Q11081" s="91" t="str">
        <f t="shared" si="529"/>
        <v/>
      </c>
      <c r="S11081" s="91" t="str">
        <f t="shared" si="528"/>
        <v/>
      </c>
    </row>
    <row r="11082" spans="16:19" x14ac:dyDescent="0.2">
      <c r="P11082" s="134" t="str">
        <f t="shared" si="527"/>
        <v/>
      </c>
      <c r="Q11082" s="91" t="str">
        <f t="shared" si="529"/>
        <v/>
      </c>
      <c r="S11082" s="91" t="str">
        <f t="shared" si="528"/>
        <v/>
      </c>
    </row>
    <row r="11083" spans="16:19" x14ac:dyDescent="0.2">
      <c r="P11083" s="134" t="str">
        <f t="shared" si="527"/>
        <v/>
      </c>
      <c r="Q11083" s="91" t="str">
        <f t="shared" si="529"/>
        <v/>
      </c>
      <c r="S11083" s="91" t="str">
        <f t="shared" si="528"/>
        <v/>
      </c>
    </row>
    <row r="11084" spans="16:19" x14ac:dyDescent="0.2">
      <c r="P11084" s="134" t="str">
        <f t="shared" si="527"/>
        <v/>
      </c>
      <c r="Q11084" s="91" t="str">
        <f t="shared" si="529"/>
        <v/>
      </c>
      <c r="S11084" s="91" t="str">
        <f t="shared" si="528"/>
        <v/>
      </c>
    </row>
    <row r="11085" spans="16:19" x14ac:dyDescent="0.2">
      <c r="P11085" s="134" t="str">
        <f t="shared" si="527"/>
        <v/>
      </c>
      <c r="Q11085" s="91" t="str">
        <f t="shared" si="529"/>
        <v/>
      </c>
      <c r="S11085" s="91" t="str">
        <f t="shared" si="528"/>
        <v/>
      </c>
    </row>
    <row r="11086" spans="16:19" x14ac:dyDescent="0.2">
      <c r="P11086" s="134" t="str">
        <f t="shared" si="527"/>
        <v/>
      </c>
      <c r="Q11086" s="91" t="str">
        <f t="shared" si="529"/>
        <v/>
      </c>
      <c r="S11086" s="91" t="str">
        <f t="shared" si="528"/>
        <v/>
      </c>
    </row>
    <row r="11087" spans="16:19" x14ac:dyDescent="0.2">
      <c r="P11087" s="134" t="str">
        <f t="shared" si="527"/>
        <v/>
      </c>
      <c r="Q11087" s="91" t="str">
        <f t="shared" si="529"/>
        <v/>
      </c>
      <c r="S11087" s="91" t="str">
        <f t="shared" si="528"/>
        <v/>
      </c>
    </row>
    <row r="11088" spans="16:19" x14ac:dyDescent="0.2">
      <c r="P11088" s="134" t="str">
        <f t="shared" si="527"/>
        <v/>
      </c>
      <c r="Q11088" s="91" t="str">
        <f t="shared" si="529"/>
        <v/>
      </c>
      <c r="S11088" s="91" t="str">
        <f t="shared" si="528"/>
        <v/>
      </c>
    </row>
    <row r="11089" spans="16:19" x14ac:dyDescent="0.2">
      <c r="P11089" s="134" t="str">
        <f t="shared" si="527"/>
        <v/>
      </c>
      <c r="Q11089" s="91" t="str">
        <f t="shared" si="529"/>
        <v/>
      </c>
      <c r="S11089" s="91" t="str">
        <f t="shared" si="528"/>
        <v/>
      </c>
    </row>
    <row r="11090" spans="16:19" x14ac:dyDescent="0.2">
      <c r="P11090" s="134" t="str">
        <f t="shared" si="527"/>
        <v/>
      </c>
      <c r="Q11090" s="91" t="str">
        <f t="shared" si="529"/>
        <v/>
      </c>
      <c r="S11090" s="91" t="str">
        <f t="shared" si="528"/>
        <v/>
      </c>
    </row>
    <row r="11091" spans="16:19" x14ac:dyDescent="0.2">
      <c r="P11091" s="134" t="str">
        <f t="shared" si="527"/>
        <v/>
      </c>
      <c r="Q11091" s="91" t="str">
        <f t="shared" si="529"/>
        <v/>
      </c>
      <c r="S11091" s="91" t="str">
        <f t="shared" si="528"/>
        <v/>
      </c>
    </row>
    <row r="11092" spans="16:19" x14ac:dyDescent="0.2">
      <c r="P11092" s="134" t="str">
        <f t="shared" si="527"/>
        <v/>
      </c>
      <c r="Q11092" s="91" t="str">
        <f t="shared" si="529"/>
        <v/>
      </c>
      <c r="S11092" s="91" t="str">
        <f t="shared" si="528"/>
        <v/>
      </c>
    </row>
    <row r="11093" spans="16:19" x14ac:dyDescent="0.2">
      <c r="P11093" s="134" t="str">
        <f t="shared" si="527"/>
        <v/>
      </c>
      <c r="Q11093" s="91" t="str">
        <f t="shared" si="529"/>
        <v/>
      </c>
      <c r="S11093" s="91" t="str">
        <f t="shared" si="528"/>
        <v/>
      </c>
    </row>
    <row r="11094" spans="16:19" x14ac:dyDescent="0.2">
      <c r="P11094" s="134" t="str">
        <f t="shared" si="527"/>
        <v/>
      </c>
      <c r="Q11094" s="91" t="str">
        <f t="shared" si="529"/>
        <v/>
      </c>
      <c r="S11094" s="91" t="str">
        <f t="shared" si="528"/>
        <v/>
      </c>
    </row>
    <row r="11095" spans="16:19" x14ac:dyDescent="0.2">
      <c r="P11095" s="134" t="str">
        <f t="shared" si="527"/>
        <v/>
      </c>
      <c r="Q11095" s="91" t="str">
        <f t="shared" si="529"/>
        <v/>
      </c>
      <c r="S11095" s="91" t="str">
        <f t="shared" si="528"/>
        <v/>
      </c>
    </row>
    <row r="11096" spans="16:19" x14ac:dyDescent="0.2">
      <c r="P11096" s="134" t="str">
        <f t="shared" si="527"/>
        <v/>
      </c>
      <c r="Q11096" s="91" t="str">
        <f t="shared" si="529"/>
        <v/>
      </c>
      <c r="S11096" s="91" t="str">
        <f t="shared" si="528"/>
        <v/>
      </c>
    </row>
    <row r="11097" spans="16:19" x14ac:dyDescent="0.2">
      <c r="P11097" s="134" t="str">
        <f t="shared" si="527"/>
        <v/>
      </c>
      <c r="Q11097" s="91" t="str">
        <f t="shared" si="529"/>
        <v/>
      </c>
      <c r="S11097" s="91" t="str">
        <f t="shared" si="528"/>
        <v/>
      </c>
    </row>
    <row r="11098" spans="16:19" x14ac:dyDescent="0.2">
      <c r="P11098" s="134" t="str">
        <f t="shared" si="527"/>
        <v/>
      </c>
      <c r="Q11098" s="91" t="str">
        <f t="shared" si="529"/>
        <v/>
      </c>
      <c r="S11098" s="91" t="str">
        <f t="shared" si="528"/>
        <v/>
      </c>
    </row>
    <row r="11099" spans="16:19" x14ac:dyDescent="0.2">
      <c r="P11099" s="134" t="str">
        <f t="shared" si="527"/>
        <v/>
      </c>
      <c r="Q11099" s="91" t="str">
        <f t="shared" si="529"/>
        <v/>
      </c>
      <c r="S11099" s="91" t="str">
        <f t="shared" si="528"/>
        <v/>
      </c>
    </row>
    <row r="11100" spans="16:19" x14ac:dyDescent="0.2">
      <c r="P11100" s="134" t="str">
        <f t="shared" si="527"/>
        <v/>
      </c>
      <c r="Q11100" s="91" t="str">
        <f t="shared" si="529"/>
        <v/>
      </c>
      <c r="S11100" s="91" t="str">
        <f t="shared" si="528"/>
        <v/>
      </c>
    </row>
    <row r="11101" spans="16:19" x14ac:dyDescent="0.2">
      <c r="P11101" s="134" t="str">
        <f t="shared" si="527"/>
        <v/>
      </c>
      <c r="Q11101" s="91" t="str">
        <f t="shared" si="529"/>
        <v/>
      </c>
      <c r="S11101" s="91" t="str">
        <f t="shared" si="528"/>
        <v/>
      </c>
    </row>
    <row r="11102" spans="16:19" x14ac:dyDescent="0.2">
      <c r="P11102" s="134" t="str">
        <f t="shared" si="527"/>
        <v/>
      </c>
      <c r="Q11102" s="91" t="str">
        <f t="shared" si="529"/>
        <v/>
      </c>
      <c r="S11102" s="91" t="str">
        <f t="shared" si="528"/>
        <v/>
      </c>
    </row>
    <row r="11103" spans="16:19" x14ac:dyDescent="0.2">
      <c r="P11103" s="134" t="str">
        <f t="shared" si="527"/>
        <v/>
      </c>
      <c r="Q11103" s="91" t="str">
        <f t="shared" si="529"/>
        <v/>
      </c>
      <c r="S11103" s="91" t="str">
        <f t="shared" si="528"/>
        <v/>
      </c>
    </row>
    <row r="11104" spans="16:19" x14ac:dyDescent="0.2">
      <c r="P11104" s="134" t="str">
        <f t="shared" si="527"/>
        <v/>
      </c>
      <c r="Q11104" s="91" t="str">
        <f t="shared" si="529"/>
        <v/>
      </c>
      <c r="S11104" s="91" t="str">
        <f t="shared" si="528"/>
        <v/>
      </c>
    </row>
    <row r="11105" spans="16:19" x14ac:dyDescent="0.2">
      <c r="P11105" s="134" t="str">
        <f t="shared" si="527"/>
        <v/>
      </c>
      <c r="Q11105" s="91" t="str">
        <f t="shared" si="529"/>
        <v/>
      </c>
      <c r="S11105" s="91" t="str">
        <f t="shared" si="528"/>
        <v/>
      </c>
    </row>
    <row r="11106" spans="16:19" x14ac:dyDescent="0.2">
      <c r="P11106" s="134" t="str">
        <f t="shared" si="527"/>
        <v/>
      </c>
      <c r="Q11106" s="91" t="str">
        <f t="shared" si="529"/>
        <v/>
      </c>
      <c r="S11106" s="91" t="str">
        <f t="shared" si="528"/>
        <v/>
      </c>
    </row>
    <row r="11107" spans="16:19" x14ac:dyDescent="0.2">
      <c r="P11107" s="134" t="str">
        <f t="shared" si="527"/>
        <v/>
      </c>
      <c r="Q11107" s="91" t="str">
        <f t="shared" si="529"/>
        <v/>
      </c>
      <c r="S11107" s="91" t="str">
        <f t="shared" si="528"/>
        <v/>
      </c>
    </row>
    <row r="11108" spans="16:19" x14ac:dyDescent="0.2">
      <c r="P11108" s="134" t="str">
        <f t="shared" si="527"/>
        <v/>
      </c>
      <c r="Q11108" s="91" t="str">
        <f t="shared" si="529"/>
        <v/>
      </c>
      <c r="S11108" s="91" t="str">
        <f t="shared" si="528"/>
        <v/>
      </c>
    </row>
    <row r="11109" spans="16:19" x14ac:dyDescent="0.2">
      <c r="P11109" s="134" t="str">
        <f t="shared" si="527"/>
        <v/>
      </c>
      <c r="Q11109" s="91" t="str">
        <f t="shared" si="529"/>
        <v/>
      </c>
      <c r="S11109" s="91" t="str">
        <f t="shared" si="528"/>
        <v/>
      </c>
    </row>
    <row r="11110" spans="16:19" x14ac:dyDescent="0.2">
      <c r="P11110" s="134" t="str">
        <f t="shared" si="527"/>
        <v/>
      </c>
      <c r="Q11110" s="91" t="str">
        <f t="shared" si="529"/>
        <v/>
      </c>
      <c r="S11110" s="91" t="str">
        <f t="shared" si="528"/>
        <v/>
      </c>
    </row>
    <row r="11111" spans="16:19" x14ac:dyDescent="0.2">
      <c r="P11111" s="134" t="str">
        <f t="shared" si="527"/>
        <v/>
      </c>
      <c r="Q11111" s="91" t="str">
        <f t="shared" si="529"/>
        <v/>
      </c>
      <c r="S11111" s="91" t="str">
        <f t="shared" si="528"/>
        <v/>
      </c>
    </row>
    <row r="11112" spans="16:19" x14ac:dyDescent="0.2">
      <c r="P11112" s="134" t="str">
        <f t="shared" si="527"/>
        <v/>
      </c>
      <c r="Q11112" s="91" t="str">
        <f t="shared" si="529"/>
        <v/>
      </c>
      <c r="S11112" s="91" t="str">
        <f t="shared" si="528"/>
        <v/>
      </c>
    </row>
    <row r="11113" spans="16:19" x14ac:dyDescent="0.2">
      <c r="P11113" s="134" t="str">
        <f t="shared" si="527"/>
        <v/>
      </c>
      <c r="Q11113" s="91" t="str">
        <f t="shared" si="529"/>
        <v/>
      </c>
      <c r="S11113" s="91" t="str">
        <f t="shared" si="528"/>
        <v/>
      </c>
    </row>
    <row r="11114" spans="16:19" x14ac:dyDescent="0.2">
      <c r="P11114" s="134" t="str">
        <f t="shared" si="527"/>
        <v/>
      </c>
      <c r="Q11114" s="91" t="str">
        <f t="shared" si="529"/>
        <v/>
      </c>
      <c r="S11114" s="91" t="str">
        <f t="shared" si="528"/>
        <v/>
      </c>
    </row>
    <row r="11115" spans="16:19" x14ac:dyDescent="0.2">
      <c r="P11115" s="134" t="str">
        <f t="shared" si="527"/>
        <v/>
      </c>
      <c r="Q11115" s="91" t="str">
        <f t="shared" si="529"/>
        <v/>
      </c>
      <c r="S11115" s="91" t="str">
        <f t="shared" si="528"/>
        <v/>
      </c>
    </row>
    <row r="11116" spans="16:19" x14ac:dyDescent="0.2">
      <c r="P11116" s="134" t="str">
        <f t="shared" si="527"/>
        <v/>
      </c>
      <c r="Q11116" s="91" t="str">
        <f t="shared" si="529"/>
        <v/>
      </c>
      <c r="S11116" s="91" t="str">
        <f t="shared" si="528"/>
        <v/>
      </c>
    </row>
    <row r="11117" spans="16:19" x14ac:dyDescent="0.2">
      <c r="P11117" s="134" t="str">
        <f t="shared" si="527"/>
        <v/>
      </c>
      <c r="Q11117" s="91" t="str">
        <f t="shared" si="529"/>
        <v/>
      </c>
      <c r="S11117" s="91" t="str">
        <f t="shared" si="528"/>
        <v/>
      </c>
    </row>
    <row r="11118" spans="16:19" x14ac:dyDescent="0.2">
      <c r="P11118" s="134" t="str">
        <f t="shared" si="527"/>
        <v/>
      </c>
      <c r="Q11118" s="91" t="str">
        <f t="shared" si="529"/>
        <v/>
      </c>
      <c r="S11118" s="91" t="str">
        <f t="shared" si="528"/>
        <v/>
      </c>
    </row>
    <row r="11119" spans="16:19" x14ac:dyDescent="0.2">
      <c r="P11119" s="134" t="str">
        <f t="shared" si="527"/>
        <v/>
      </c>
      <c r="Q11119" s="91" t="str">
        <f t="shared" si="529"/>
        <v/>
      </c>
      <c r="S11119" s="91" t="str">
        <f t="shared" si="528"/>
        <v/>
      </c>
    </row>
    <row r="11120" spans="16:19" x14ac:dyDescent="0.2">
      <c r="P11120" s="134" t="str">
        <f t="shared" si="527"/>
        <v/>
      </c>
      <c r="Q11120" s="91" t="str">
        <f t="shared" si="529"/>
        <v/>
      </c>
      <c r="S11120" s="91" t="str">
        <f t="shared" si="528"/>
        <v/>
      </c>
    </row>
    <row r="11121" spans="16:19" x14ac:dyDescent="0.2">
      <c r="P11121" s="134" t="str">
        <f t="shared" si="527"/>
        <v/>
      </c>
      <c r="Q11121" s="91" t="str">
        <f t="shared" si="529"/>
        <v/>
      </c>
      <c r="S11121" s="91" t="str">
        <f t="shared" si="528"/>
        <v/>
      </c>
    </row>
    <row r="11122" spans="16:19" x14ac:dyDescent="0.2">
      <c r="P11122" s="134" t="str">
        <f t="shared" si="527"/>
        <v/>
      </c>
      <c r="Q11122" s="91" t="str">
        <f t="shared" si="529"/>
        <v/>
      </c>
      <c r="S11122" s="91" t="str">
        <f t="shared" si="528"/>
        <v/>
      </c>
    </row>
    <row r="11123" spans="16:19" x14ac:dyDescent="0.2">
      <c r="P11123" s="134" t="str">
        <f t="shared" si="527"/>
        <v/>
      </c>
      <c r="Q11123" s="91" t="str">
        <f t="shared" si="529"/>
        <v/>
      </c>
      <c r="S11123" s="91" t="str">
        <f t="shared" si="528"/>
        <v/>
      </c>
    </row>
    <row r="11124" spans="16:19" x14ac:dyDescent="0.2">
      <c r="P11124" s="134" t="str">
        <f t="shared" si="527"/>
        <v/>
      </c>
      <c r="Q11124" s="91" t="str">
        <f t="shared" si="529"/>
        <v/>
      </c>
      <c r="S11124" s="91" t="str">
        <f t="shared" si="528"/>
        <v/>
      </c>
    </row>
    <row r="11125" spans="16:19" x14ac:dyDescent="0.2">
      <c r="P11125" s="134" t="str">
        <f t="shared" si="527"/>
        <v/>
      </c>
      <c r="Q11125" s="91" t="str">
        <f t="shared" si="529"/>
        <v/>
      </c>
      <c r="S11125" s="91" t="str">
        <f t="shared" si="528"/>
        <v/>
      </c>
    </row>
    <row r="11126" spans="16:19" x14ac:dyDescent="0.2">
      <c r="P11126" s="134" t="str">
        <f t="shared" si="527"/>
        <v/>
      </c>
      <c r="Q11126" s="91" t="str">
        <f t="shared" si="529"/>
        <v/>
      </c>
      <c r="S11126" s="91" t="str">
        <f t="shared" si="528"/>
        <v/>
      </c>
    </row>
    <row r="11127" spans="16:19" x14ac:dyDescent="0.2">
      <c r="P11127" s="134" t="str">
        <f t="shared" si="527"/>
        <v/>
      </c>
      <c r="Q11127" s="91" t="str">
        <f t="shared" si="529"/>
        <v/>
      </c>
      <c r="S11127" s="91" t="str">
        <f t="shared" si="528"/>
        <v/>
      </c>
    </row>
    <row r="11128" spans="16:19" x14ac:dyDescent="0.2">
      <c r="P11128" s="134" t="str">
        <f t="shared" si="527"/>
        <v/>
      </c>
      <c r="Q11128" s="91" t="str">
        <f t="shared" si="529"/>
        <v/>
      </c>
      <c r="S11128" s="91" t="str">
        <f t="shared" si="528"/>
        <v/>
      </c>
    </row>
    <row r="11129" spans="16:19" x14ac:dyDescent="0.2">
      <c r="P11129" s="134" t="str">
        <f t="shared" si="527"/>
        <v/>
      </c>
      <c r="Q11129" s="91" t="str">
        <f t="shared" si="529"/>
        <v/>
      </c>
      <c r="S11129" s="91" t="str">
        <f t="shared" si="528"/>
        <v/>
      </c>
    </row>
    <row r="11130" spans="16:19" x14ac:dyDescent="0.2">
      <c r="P11130" s="134" t="str">
        <f t="shared" si="527"/>
        <v/>
      </c>
      <c r="Q11130" s="91" t="str">
        <f t="shared" si="529"/>
        <v/>
      </c>
      <c r="S11130" s="91" t="str">
        <f t="shared" si="528"/>
        <v/>
      </c>
    </row>
    <row r="11131" spans="16:19" x14ac:dyDescent="0.2">
      <c r="P11131" s="134" t="str">
        <f t="shared" si="527"/>
        <v/>
      </c>
      <c r="Q11131" s="91" t="str">
        <f t="shared" si="529"/>
        <v/>
      </c>
      <c r="S11131" s="91" t="str">
        <f t="shared" si="528"/>
        <v/>
      </c>
    </row>
    <row r="11132" spans="16:19" x14ac:dyDescent="0.2">
      <c r="P11132" s="134" t="str">
        <f t="shared" si="527"/>
        <v/>
      </c>
      <c r="Q11132" s="91" t="str">
        <f t="shared" si="529"/>
        <v/>
      </c>
      <c r="S11132" s="91" t="str">
        <f t="shared" si="528"/>
        <v/>
      </c>
    </row>
    <row r="11133" spans="16:19" x14ac:dyDescent="0.2">
      <c r="P11133" s="134" t="str">
        <f t="shared" si="527"/>
        <v/>
      </c>
      <c r="Q11133" s="91" t="str">
        <f t="shared" si="529"/>
        <v/>
      </c>
      <c r="S11133" s="91" t="str">
        <f t="shared" si="528"/>
        <v/>
      </c>
    </row>
    <row r="11134" spans="16:19" x14ac:dyDescent="0.2">
      <c r="P11134" s="134" t="str">
        <f t="shared" si="527"/>
        <v/>
      </c>
      <c r="Q11134" s="91" t="str">
        <f t="shared" si="529"/>
        <v/>
      </c>
      <c r="S11134" s="91" t="str">
        <f t="shared" si="528"/>
        <v/>
      </c>
    </row>
    <row r="11135" spans="16:19" x14ac:dyDescent="0.2">
      <c r="P11135" s="134" t="str">
        <f t="shared" si="527"/>
        <v/>
      </c>
      <c r="Q11135" s="91" t="str">
        <f t="shared" si="529"/>
        <v/>
      </c>
      <c r="S11135" s="91" t="str">
        <f t="shared" si="528"/>
        <v/>
      </c>
    </row>
    <row r="11136" spans="16:19" x14ac:dyDescent="0.2">
      <c r="P11136" s="134" t="str">
        <f t="shared" si="527"/>
        <v/>
      </c>
      <c r="Q11136" s="91" t="str">
        <f t="shared" si="529"/>
        <v/>
      </c>
      <c r="S11136" s="91" t="str">
        <f t="shared" si="528"/>
        <v/>
      </c>
    </row>
    <row r="11137" spans="16:19" x14ac:dyDescent="0.2">
      <c r="P11137" s="134" t="str">
        <f t="shared" si="527"/>
        <v/>
      </c>
      <c r="Q11137" s="91" t="str">
        <f t="shared" si="529"/>
        <v/>
      </c>
      <c r="S11137" s="91" t="str">
        <f t="shared" si="528"/>
        <v/>
      </c>
    </row>
    <row r="11138" spans="16:19" x14ac:dyDescent="0.2">
      <c r="P11138" s="134" t="str">
        <f t="shared" si="527"/>
        <v/>
      </c>
      <c r="Q11138" s="91" t="str">
        <f t="shared" si="529"/>
        <v/>
      </c>
      <c r="S11138" s="91" t="str">
        <f t="shared" si="528"/>
        <v/>
      </c>
    </row>
    <row r="11139" spans="16:19" x14ac:dyDescent="0.2">
      <c r="P11139" s="134" t="str">
        <f t="shared" ref="P11139:P11202" si="530">IF(A11139="","",1)</f>
        <v/>
      </c>
      <c r="Q11139" s="91" t="str">
        <f t="shared" si="529"/>
        <v/>
      </c>
      <c r="S11139" s="91" t="str">
        <f t="shared" ref="S11139:S11202" si="531">IF(T11139="AGENT",2,"")&amp;IF(T11139="CLIENT",1,"")</f>
        <v/>
      </c>
    </row>
    <row r="11140" spans="16:19" x14ac:dyDescent="0.2">
      <c r="P11140" s="134" t="str">
        <f t="shared" si="530"/>
        <v/>
      </c>
      <c r="Q11140" s="91" t="str">
        <f t="shared" ref="Q11140:Q11203" si="532">IF(OR(L11140="TROP CHER ALL IN", L11140="TROP CHER FOB", L11140="TROP CHER FRET", L11140="REP HORS DELAIS", L11140="PDT NON ADAPTE", L11140="CDE ANNULEE", L11140="AUTRE"),1, "")</f>
        <v/>
      </c>
      <c r="S11140" s="91" t="str">
        <f t="shared" si="531"/>
        <v/>
      </c>
    </row>
    <row r="11141" spans="16:19" x14ac:dyDescent="0.2">
      <c r="P11141" s="134" t="str">
        <f t="shared" si="530"/>
        <v/>
      </c>
      <c r="Q11141" s="91" t="str">
        <f t="shared" si="532"/>
        <v/>
      </c>
      <c r="S11141" s="91" t="str">
        <f t="shared" si="531"/>
        <v/>
      </c>
    </row>
    <row r="11142" spans="16:19" x14ac:dyDescent="0.2">
      <c r="P11142" s="134" t="str">
        <f t="shared" si="530"/>
        <v/>
      </c>
      <c r="Q11142" s="91" t="str">
        <f t="shared" si="532"/>
        <v/>
      </c>
      <c r="S11142" s="91" t="str">
        <f t="shared" si="531"/>
        <v/>
      </c>
    </row>
    <row r="11143" spans="16:19" x14ac:dyDescent="0.2">
      <c r="P11143" s="134" t="str">
        <f t="shared" si="530"/>
        <v/>
      </c>
      <c r="Q11143" s="91" t="str">
        <f t="shared" si="532"/>
        <v/>
      </c>
      <c r="S11143" s="91" t="str">
        <f t="shared" si="531"/>
        <v/>
      </c>
    </row>
    <row r="11144" spans="16:19" x14ac:dyDescent="0.2">
      <c r="P11144" s="134" t="str">
        <f t="shared" si="530"/>
        <v/>
      </c>
      <c r="Q11144" s="91" t="str">
        <f t="shared" si="532"/>
        <v/>
      </c>
      <c r="S11144" s="91" t="str">
        <f t="shared" si="531"/>
        <v/>
      </c>
    </row>
    <row r="11145" spans="16:19" x14ac:dyDescent="0.2">
      <c r="P11145" s="134" t="str">
        <f t="shared" si="530"/>
        <v/>
      </c>
      <c r="Q11145" s="91" t="str">
        <f t="shared" si="532"/>
        <v/>
      </c>
      <c r="S11145" s="91" t="str">
        <f t="shared" si="531"/>
        <v/>
      </c>
    </row>
    <row r="11146" spans="16:19" x14ac:dyDescent="0.2">
      <c r="P11146" s="134" t="str">
        <f t="shared" si="530"/>
        <v/>
      </c>
      <c r="Q11146" s="91" t="str">
        <f t="shared" si="532"/>
        <v/>
      </c>
      <c r="S11146" s="91" t="str">
        <f t="shared" si="531"/>
        <v/>
      </c>
    </row>
    <row r="11147" spans="16:19" x14ac:dyDescent="0.2">
      <c r="P11147" s="134" t="str">
        <f t="shared" si="530"/>
        <v/>
      </c>
      <c r="Q11147" s="91" t="str">
        <f t="shared" si="532"/>
        <v/>
      </c>
      <c r="S11147" s="91" t="str">
        <f t="shared" si="531"/>
        <v/>
      </c>
    </row>
    <row r="11148" spans="16:19" x14ac:dyDescent="0.2">
      <c r="P11148" s="134" t="str">
        <f t="shared" si="530"/>
        <v/>
      </c>
      <c r="Q11148" s="91" t="str">
        <f t="shared" si="532"/>
        <v/>
      </c>
      <c r="S11148" s="91" t="str">
        <f t="shared" si="531"/>
        <v/>
      </c>
    </row>
    <row r="11149" spans="16:19" x14ac:dyDescent="0.2">
      <c r="P11149" s="134" t="str">
        <f t="shared" si="530"/>
        <v/>
      </c>
      <c r="Q11149" s="91" t="str">
        <f t="shared" si="532"/>
        <v/>
      </c>
      <c r="S11149" s="91" t="str">
        <f t="shared" si="531"/>
        <v/>
      </c>
    </row>
    <row r="11150" spans="16:19" x14ac:dyDescent="0.2">
      <c r="P11150" s="134" t="str">
        <f t="shared" si="530"/>
        <v/>
      </c>
      <c r="Q11150" s="91" t="str">
        <f t="shared" si="532"/>
        <v/>
      </c>
      <c r="S11150" s="91" t="str">
        <f t="shared" si="531"/>
        <v/>
      </c>
    </row>
    <row r="11151" spans="16:19" x14ac:dyDescent="0.2">
      <c r="P11151" s="134" t="str">
        <f t="shared" si="530"/>
        <v/>
      </c>
      <c r="Q11151" s="91" t="str">
        <f t="shared" si="532"/>
        <v/>
      </c>
      <c r="S11151" s="91" t="str">
        <f t="shared" si="531"/>
        <v/>
      </c>
    </row>
    <row r="11152" spans="16:19" x14ac:dyDescent="0.2">
      <c r="P11152" s="134" t="str">
        <f t="shared" si="530"/>
        <v/>
      </c>
      <c r="Q11152" s="91" t="str">
        <f t="shared" si="532"/>
        <v/>
      </c>
      <c r="S11152" s="91" t="str">
        <f t="shared" si="531"/>
        <v/>
      </c>
    </row>
    <row r="11153" spans="16:19" x14ac:dyDescent="0.2">
      <c r="P11153" s="134" t="str">
        <f t="shared" si="530"/>
        <v/>
      </c>
      <c r="Q11153" s="91" t="str">
        <f t="shared" si="532"/>
        <v/>
      </c>
      <c r="S11153" s="91" t="str">
        <f t="shared" si="531"/>
        <v/>
      </c>
    </row>
    <row r="11154" spans="16:19" x14ac:dyDescent="0.2">
      <c r="P11154" s="134" t="str">
        <f t="shared" si="530"/>
        <v/>
      </c>
      <c r="Q11154" s="91" t="str">
        <f t="shared" si="532"/>
        <v/>
      </c>
      <c r="S11154" s="91" t="str">
        <f t="shared" si="531"/>
        <v/>
      </c>
    </row>
    <row r="11155" spans="16:19" x14ac:dyDescent="0.2">
      <c r="P11155" s="134" t="str">
        <f t="shared" si="530"/>
        <v/>
      </c>
      <c r="Q11155" s="91" t="str">
        <f t="shared" si="532"/>
        <v/>
      </c>
      <c r="S11155" s="91" t="str">
        <f t="shared" si="531"/>
        <v/>
      </c>
    </row>
    <row r="11156" spans="16:19" x14ac:dyDescent="0.2">
      <c r="P11156" s="134" t="str">
        <f t="shared" si="530"/>
        <v/>
      </c>
      <c r="Q11156" s="91" t="str">
        <f t="shared" si="532"/>
        <v/>
      </c>
      <c r="S11156" s="91" t="str">
        <f t="shared" si="531"/>
        <v/>
      </c>
    </row>
    <row r="11157" spans="16:19" x14ac:dyDescent="0.2">
      <c r="P11157" s="134" t="str">
        <f t="shared" si="530"/>
        <v/>
      </c>
      <c r="Q11157" s="91" t="str">
        <f t="shared" si="532"/>
        <v/>
      </c>
      <c r="S11157" s="91" t="str">
        <f t="shared" si="531"/>
        <v/>
      </c>
    </row>
    <row r="11158" spans="16:19" x14ac:dyDescent="0.2">
      <c r="P11158" s="134" t="str">
        <f t="shared" si="530"/>
        <v/>
      </c>
      <c r="Q11158" s="91" t="str">
        <f t="shared" si="532"/>
        <v/>
      </c>
      <c r="S11158" s="91" t="str">
        <f t="shared" si="531"/>
        <v/>
      </c>
    </row>
    <row r="11159" spans="16:19" x14ac:dyDescent="0.2">
      <c r="P11159" s="134" t="str">
        <f t="shared" si="530"/>
        <v/>
      </c>
      <c r="Q11159" s="91" t="str">
        <f t="shared" si="532"/>
        <v/>
      </c>
      <c r="S11159" s="91" t="str">
        <f t="shared" si="531"/>
        <v/>
      </c>
    </row>
    <row r="11160" spans="16:19" x14ac:dyDescent="0.2">
      <c r="P11160" s="134" t="str">
        <f t="shared" si="530"/>
        <v/>
      </c>
      <c r="Q11160" s="91" t="str">
        <f t="shared" si="532"/>
        <v/>
      </c>
      <c r="S11160" s="91" t="str">
        <f t="shared" si="531"/>
        <v/>
      </c>
    </row>
    <row r="11161" spans="16:19" x14ac:dyDescent="0.2">
      <c r="P11161" s="134" t="str">
        <f t="shared" si="530"/>
        <v/>
      </c>
      <c r="Q11161" s="91" t="str">
        <f t="shared" si="532"/>
        <v/>
      </c>
      <c r="S11161" s="91" t="str">
        <f t="shared" si="531"/>
        <v/>
      </c>
    </row>
    <row r="11162" spans="16:19" x14ac:dyDescent="0.2">
      <c r="P11162" s="134" t="str">
        <f t="shared" si="530"/>
        <v/>
      </c>
      <c r="Q11162" s="91" t="str">
        <f t="shared" si="532"/>
        <v/>
      </c>
      <c r="S11162" s="91" t="str">
        <f t="shared" si="531"/>
        <v/>
      </c>
    </row>
    <row r="11163" spans="16:19" x14ac:dyDescent="0.2">
      <c r="P11163" s="134" t="str">
        <f t="shared" si="530"/>
        <v/>
      </c>
      <c r="Q11163" s="91" t="str">
        <f t="shared" si="532"/>
        <v/>
      </c>
      <c r="S11163" s="91" t="str">
        <f t="shared" si="531"/>
        <v/>
      </c>
    </row>
    <row r="11164" spans="16:19" x14ac:dyDescent="0.2">
      <c r="P11164" s="134" t="str">
        <f t="shared" si="530"/>
        <v/>
      </c>
      <c r="Q11164" s="91" t="str">
        <f t="shared" si="532"/>
        <v/>
      </c>
      <c r="S11164" s="91" t="str">
        <f t="shared" si="531"/>
        <v/>
      </c>
    </row>
    <row r="11165" spans="16:19" x14ac:dyDescent="0.2">
      <c r="P11165" s="134" t="str">
        <f t="shared" si="530"/>
        <v/>
      </c>
      <c r="Q11165" s="91" t="str">
        <f t="shared" si="532"/>
        <v/>
      </c>
      <c r="S11165" s="91" t="str">
        <f t="shared" si="531"/>
        <v/>
      </c>
    </row>
    <row r="11166" spans="16:19" x14ac:dyDescent="0.2">
      <c r="P11166" s="134" t="str">
        <f t="shared" si="530"/>
        <v/>
      </c>
      <c r="Q11166" s="91" t="str">
        <f t="shared" si="532"/>
        <v/>
      </c>
      <c r="S11166" s="91" t="str">
        <f t="shared" si="531"/>
        <v/>
      </c>
    </row>
    <row r="11167" spans="16:19" x14ac:dyDescent="0.2">
      <c r="P11167" s="134" t="str">
        <f t="shared" si="530"/>
        <v/>
      </c>
      <c r="Q11167" s="91" t="str">
        <f t="shared" si="532"/>
        <v/>
      </c>
      <c r="S11167" s="91" t="str">
        <f t="shared" si="531"/>
        <v/>
      </c>
    </row>
    <row r="11168" spans="16:19" x14ac:dyDescent="0.2">
      <c r="P11168" s="134" t="str">
        <f t="shared" si="530"/>
        <v/>
      </c>
      <c r="Q11168" s="91" t="str">
        <f t="shared" si="532"/>
        <v/>
      </c>
      <c r="S11168" s="91" t="str">
        <f t="shared" si="531"/>
        <v/>
      </c>
    </row>
    <row r="11169" spans="16:19" x14ac:dyDescent="0.2">
      <c r="P11169" s="134" t="str">
        <f t="shared" si="530"/>
        <v/>
      </c>
      <c r="Q11169" s="91" t="str">
        <f t="shared" si="532"/>
        <v/>
      </c>
      <c r="S11169" s="91" t="str">
        <f t="shared" si="531"/>
        <v/>
      </c>
    </row>
    <row r="11170" spans="16:19" x14ac:dyDescent="0.2">
      <c r="P11170" s="134" t="str">
        <f t="shared" si="530"/>
        <v/>
      </c>
      <c r="Q11170" s="91" t="str">
        <f t="shared" si="532"/>
        <v/>
      </c>
      <c r="S11170" s="91" t="str">
        <f t="shared" si="531"/>
        <v/>
      </c>
    </row>
    <row r="11171" spans="16:19" x14ac:dyDescent="0.2">
      <c r="P11171" s="134" t="str">
        <f t="shared" si="530"/>
        <v/>
      </c>
      <c r="Q11171" s="91" t="str">
        <f t="shared" si="532"/>
        <v/>
      </c>
      <c r="S11171" s="91" t="str">
        <f t="shared" si="531"/>
        <v/>
      </c>
    </row>
    <row r="11172" spans="16:19" x14ac:dyDescent="0.2">
      <c r="P11172" s="134" t="str">
        <f t="shared" si="530"/>
        <v/>
      </c>
      <c r="Q11172" s="91" t="str">
        <f t="shared" si="532"/>
        <v/>
      </c>
      <c r="S11172" s="91" t="str">
        <f t="shared" si="531"/>
        <v/>
      </c>
    </row>
    <row r="11173" spans="16:19" x14ac:dyDescent="0.2">
      <c r="P11173" s="134" t="str">
        <f t="shared" si="530"/>
        <v/>
      </c>
      <c r="Q11173" s="91" t="str">
        <f t="shared" si="532"/>
        <v/>
      </c>
      <c r="S11173" s="91" t="str">
        <f t="shared" si="531"/>
        <v/>
      </c>
    </row>
    <row r="11174" spans="16:19" x14ac:dyDescent="0.2">
      <c r="P11174" s="134" t="str">
        <f t="shared" si="530"/>
        <v/>
      </c>
      <c r="Q11174" s="91" t="str">
        <f t="shared" si="532"/>
        <v/>
      </c>
      <c r="S11174" s="91" t="str">
        <f t="shared" si="531"/>
        <v/>
      </c>
    </row>
    <row r="11175" spans="16:19" x14ac:dyDescent="0.2">
      <c r="P11175" s="134" t="str">
        <f t="shared" si="530"/>
        <v/>
      </c>
      <c r="Q11175" s="91" t="str">
        <f t="shared" si="532"/>
        <v/>
      </c>
      <c r="S11175" s="91" t="str">
        <f t="shared" si="531"/>
        <v/>
      </c>
    </row>
    <row r="11176" spans="16:19" x14ac:dyDescent="0.2">
      <c r="P11176" s="134" t="str">
        <f t="shared" si="530"/>
        <v/>
      </c>
      <c r="Q11176" s="91" t="str">
        <f t="shared" si="532"/>
        <v/>
      </c>
      <c r="S11176" s="91" t="str">
        <f t="shared" si="531"/>
        <v/>
      </c>
    </row>
    <row r="11177" spans="16:19" x14ac:dyDescent="0.2">
      <c r="P11177" s="134" t="str">
        <f t="shared" si="530"/>
        <v/>
      </c>
      <c r="Q11177" s="91" t="str">
        <f t="shared" si="532"/>
        <v/>
      </c>
      <c r="S11177" s="91" t="str">
        <f t="shared" si="531"/>
        <v/>
      </c>
    </row>
    <row r="11178" spans="16:19" x14ac:dyDescent="0.2">
      <c r="P11178" s="134" t="str">
        <f t="shared" si="530"/>
        <v/>
      </c>
      <c r="Q11178" s="91" t="str">
        <f t="shared" si="532"/>
        <v/>
      </c>
      <c r="S11178" s="91" t="str">
        <f t="shared" si="531"/>
        <v/>
      </c>
    </row>
    <row r="11179" spans="16:19" x14ac:dyDescent="0.2">
      <c r="P11179" s="134" t="str">
        <f t="shared" si="530"/>
        <v/>
      </c>
      <c r="Q11179" s="91" t="str">
        <f t="shared" si="532"/>
        <v/>
      </c>
      <c r="S11179" s="91" t="str">
        <f t="shared" si="531"/>
        <v/>
      </c>
    </row>
    <row r="11180" spans="16:19" x14ac:dyDescent="0.2">
      <c r="P11180" s="134" t="str">
        <f t="shared" si="530"/>
        <v/>
      </c>
      <c r="Q11180" s="91" t="str">
        <f t="shared" si="532"/>
        <v/>
      </c>
      <c r="S11180" s="91" t="str">
        <f t="shared" si="531"/>
        <v/>
      </c>
    </row>
    <row r="11181" spans="16:19" x14ac:dyDescent="0.2">
      <c r="P11181" s="134" t="str">
        <f t="shared" si="530"/>
        <v/>
      </c>
      <c r="Q11181" s="91" t="str">
        <f t="shared" si="532"/>
        <v/>
      </c>
      <c r="S11181" s="91" t="str">
        <f t="shared" si="531"/>
        <v/>
      </c>
    </row>
    <row r="11182" spans="16:19" x14ac:dyDescent="0.2">
      <c r="P11182" s="134" t="str">
        <f t="shared" si="530"/>
        <v/>
      </c>
      <c r="Q11182" s="91" t="str">
        <f t="shared" si="532"/>
        <v/>
      </c>
      <c r="S11182" s="91" t="str">
        <f t="shared" si="531"/>
        <v/>
      </c>
    </row>
    <row r="11183" spans="16:19" x14ac:dyDescent="0.2">
      <c r="P11183" s="134" t="str">
        <f t="shared" si="530"/>
        <v/>
      </c>
      <c r="Q11183" s="91" t="str">
        <f t="shared" si="532"/>
        <v/>
      </c>
      <c r="S11183" s="91" t="str">
        <f t="shared" si="531"/>
        <v/>
      </c>
    </row>
    <row r="11184" spans="16:19" x14ac:dyDescent="0.2">
      <c r="P11184" s="134" t="str">
        <f t="shared" si="530"/>
        <v/>
      </c>
      <c r="Q11184" s="91" t="str">
        <f t="shared" si="532"/>
        <v/>
      </c>
      <c r="S11184" s="91" t="str">
        <f t="shared" si="531"/>
        <v/>
      </c>
    </row>
    <row r="11185" spans="16:19" x14ac:dyDescent="0.2">
      <c r="P11185" s="134" t="str">
        <f t="shared" si="530"/>
        <v/>
      </c>
      <c r="Q11185" s="91" t="str">
        <f t="shared" si="532"/>
        <v/>
      </c>
      <c r="S11185" s="91" t="str">
        <f t="shared" si="531"/>
        <v/>
      </c>
    </row>
    <row r="11186" spans="16:19" x14ac:dyDescent="0.2">
      <c r="P11186" s="134" t="str">
        <f t="shared" si="530"/>
        <v/>
      </c>
      <c r="Q11186" s="91" t="str">
        <f t="shared" si="532"/>
        <v/>
      </c>
      <c r="S11186" s="91" t="str">
        <f t="shared" si="531"/>
        <v/>
      </c>
    </row>
    <row r="11187" spans="16:19" x14ac:dyDescent="0.2">
      <c r="P11187" s="134" t="str">
        <f t="shared" si="530"/>
        <v/>
      </c>
      <c r="Q11187" s="91" t="str">
        <f t="shared" si="532"/>
        <v/>
      </c>
      <c r="S11187" s="91" t="str">
        <f t="shared" si="531"/>
        <v/>
      </c>
    </row>
    <row r="11188" spans="16:19" x14ac:dyDescent="0.2">
      <c r="P11188" s="134" t="str">
        <f t="shared" si="530"/>
        <v/>
      </c>
      <c r="Q11188" s="91" t="str">
        <f t="shared" si="532"/>
        <v/>
      </c>
      <c r="S11188" s="91" t="str">
        <f t="shared" si="531"/>
        <v/>
      </c>
    </row>
    <row r="11189" spans="16:19" x14ac:dyDescent="0.2">
      <c r="P11189" s="134" t="str">
        <f t="shared" si="530"/>
        <v/>
      </c>
      <c r="Q11189" s="91" t="str">
        <f t="shared" si="532"/>
        <v/>
      </c>
      <c r="S11189" s="91" t="str">
        <f t="shared" si="531"/>
        <v/>
      </c>
    </row>
    <row r="11190" spans="16:19" x14ac:dyDescent="0.2">
      <c r="P11190" s="134" t="str">
        <f t="shared" si="530"/>
        <v/>
      </c>
      <c r="Q11190" s="91" t="str">
        <f t="shared" si="532"/>
        <v/>
      </c>
      <c r="S11190" s="91" t="str">
        <f t="shared" si="531"/>
        <v/>
      </c>
    </row>
    <row r="11191" spans="16:19" x14ac:dyDescent="0.2">
      <c r="P11191" s="134" t="str">
        <f t="shared" si="530"/>
        <v/>
      </c>
      <c r="Q11191" s="91" t="str">
        <f t="shared" si="532"/>
        <v/>
      </c>
      <c r="S11191" s="91" t="str">
        <f t="shared" si="531"/>
        <v/>
      </c>
    </row>
    <row r="11192" spans="16:19" x14ac:dyDescent="0.2">
      <c r="P11192" s="134" t="str">
        <f t="shared" si="530"/>
        <v/>
      </c>
      <c r="Q11192" s="91" t="str">
        <f t="shared" si="532"/>
        <v/>
      </c>
      <c r="S11192" s="91" t="str">
        <f t="shared" si="531"/>
        <v/>
      </c>
    </row>
    <row r="11193" spans="16:19" x14ac:dyDescent="0.2">
      <c r="P11193" s="134" t="str">
        <f t="shared" si="530"/>
        <v/>
      </c>
      <c r="Q11193" s="91" t="str">
        <f t="shared" si="532"/>
        <v/>
      </c>
      <c r="S11193" s="91" t="str">
        <f t="shared" si="531"/>
        <v/>
      </c>
    </row>
    <row r="11194" spans="16:19" x14ac:dyDescent="0.2">
      <c r="P11194" s="134" t="str">
        <f t="shared" si="530"/>
        <v/>
      </c>
      <c r="Q11194" s="91" t="str">
        <f t="shared" si="532"/>
        <v/>
      </c>
      <c r="S11194" s="91" t="str">
        <f t="shared" si="531"/>
        <v/>
      </c>
    </row>
    <row r="11195" spans="16:19" x14ac:dyDescent="0.2">
      <c r="P11195" s="134" t="str">
        <f t="shared" si="530"/>
        <v/>
      </c>
      <c r="Q11195" s="91" t="str">
        <f t="shared" si="532"/>
        <v/>
      </c>
      <c r="S11195" s="91" t="str">
        <f t="shared" si="531"/>
        <v/>
      </c>
    </row>
    <row r="11196" spans="16:19" x14ac:dyDescent="0.2">
      <c r="P11196" s="134" t="str">
        <f t="shared" si="530"/>
        <v/>
      </c>
      <c r="Q11196" s="91" t="str">
        <f t="shared" si="532"/>
        <v/>
      </c>
      <c r="S11196" s="91" t="str">
        <f t="shared" si="531"/>
        <v/>
      </c>
    </row>
    <row r="11197" spans="16:19" x14ac:dyDescent="0.2">
      <c r="P11197" s="134" t="str">
        <f t="shared" si="530"/>
        <v/>
      </c>
      <c r="Q11197" s="91" t="str">
        <f t="shared" si="532"/>
        <v/>
      </c>
      <c r="S11197" s="91" t="str">
        <f t="shared" si="531"/>
        <v/>
      </c>
    </row>
    <row r="11198" spans="16:19" x14ac:dyDescent="0.2">
      <c r="P11198" s="134" t="str">
        <f t="shared" si="530"/>
        <v/>
      </c>
      <c r="Q11198" s="91" t="str">
        <f t="shared" si="532"/>
        <v/>
      </c>
      <c r="S11198" s="91" t="str">
        <f t="shared" si="531"/>
        <v/>
      </c>
    </row>
    <row r="11199" spans="16:19" x14ac:dyDescent="0.2">
      <c r="P11199" s="134" t="str">
        <f t="shared" si="530"/>
        <v/>
      </c>
      <c r="Q11199" s="91" t="str">
        <f t="shared" si="532"/>
        <v/>
      </c>
      <c r="S11199" s="91" t="str">
        <f t="shared" si="531"/>
        <v/>
      </c>
    </row>
    <row r="11200" spans="16:19" x14ac:dyDescent="0.2">
      <c r="P11200" s="134" t="str">
        <f t="shared" si="530"/>
        <v/>
      </c>
      <c r="Q11200" s="91" t="str">
        <f t="shared" si="532"/>
        <v/>
      </c>
      <c r="S11200" s="91" t="str">
        <f t="shared" si="531"/>
        <v/>
      </c>
    </row>
    <row r="11201" spans="16:19" x14ac:dyDescent="0.2">
      <c r="P11201" s="134" t="str">
        <f t="shared" si="530"/>
        <v/>
      </c>
      <c r="Q11201" s="91" t="str">
        <f t="shared" si="532"/>
        <v/>
      </c>
      <c r="S11201" s="91" t="str">
        <f t="shared" si="531"/>
        <v/>
      </c>
    </row>
    <row r="11202" spans="16:19" x14ac:dyDescent="0.2">
      <c r="P11202" s="134" t="str">
        <f t="shared" si="530"/>
        <v/>
      </c>
      <c r="Q11202" s="91" t="str">
        <f t="shared" si="532"/>
        <v/>
      </c>
      <c r="S11202" s="91" t="str">
        <f t="shared" si="531"/>
        <v/>
      </c>
    </row>
    <row r="11203" spans="16:19" x14ac:dyDescent="0.2">
      <c r="P11203" s="134" t="str">
        <f t="shared" ref="P11203:P11266" si="533">IF(A11203="","",1)</f>
        <v/>
      </c>
      <c r="Q11203" s="91" t="str">
        <f t="shared" si="532"/>
        <v/>
      </c>
      <c r="S11203" s="91" t="str">
        <f t="shared" ref="S11203:S11266" si="534">IF(T11203="AGENT",2,"")&amp;IF(T11203="CLIENT",1,"")</f>
        <v/>
      </c>
    </row>
    <row r="11204" spans="16:19" x14ac:dyDescent="0.2">
      <c r="P11204" s="134" t="str">
        <f t="shared" si="533"/>
        <v/>
      </c>
      <c r="Q11204" s="91" t="str">
        <f t="shared" ref="Q11204:Q11267" si="535">IF(OR(L11204="TROP CHER ALL IN", L11204="TROP CHER FOB", L11204="TROP CHER FRET", L11204="REP HORS DELAIS", L11204="PDT NON ADAPTE", L11204="CDE ANNULEE", L11204="AUTRE"),1, "")</f>
        <v/>
      </c>
      <c r="S11204" s="91" t="str">
        <f t="shared" si="534"/>
        <v/>
      </c>
    </row>
    <row r="11205" spans="16:19" x14ac:dyDescent="0.2">
      <c r="P11205" s="134" t="str">
        <f t="shared" si="533"/>
        <v/>
      </c>
      <c r="Q11205" s="91" t="str">
        <f t="shared" si="535"/>
        <v/>
      </c>
      <c r="S11205" s="91" t="str">
        <f t="shared" si="534"/>
        <v/>
      </c>
    </row>
    <row r="11206" spans="16:19" x14ac:dyDescent="0.2">
      <c r="P11206" s="134" t="str">
        <f t="shared" si="533"/>
        <v/>
      </c>
      <c r="Q11206" s="91" t="str">
        <f t="shared" si="535"/>
        <v/>
      </c>
      <c r="S11206" s="91" t="str">
        <f t="shared" si="534"/>
        <v/>
      </c>
    </row>
    <row r="11207" spans="16:19" x14ac:dyDescent="0.2">
      <c r="P11207" s="134" t="str">
        <f t="shared" si="533"/>
        <v/>
      </c>
      <c r="Q11207" s="91" t="str">
        <f t="shared" si="535"/>
        <v/>
      </c>
      <c r="S11207" s="91" t="str">
        <f t="shared" si="534"/>
        <v/>
      </c>
    </row>
    <row r="11208" spans="16:19" x14ac:dyDescent="0.2">
      <c r="P11208" s="134" t="str">
        <f t="shared" si="533"/>
        <v/>
      </c>
      <c r="Q11208" s="91" t="str">
        <f t="shared" si="535"/>
        <v/>
      </c>
      <c r="S11208" s="91" t="str">
        <f t="shared" si="534"/>
        <v/>
      </c>
    </row>
    <row r="11209" spans="16:19" x14ac:dyDescent="0.2">
      <c r="P11209" s="134" t="str">
        <f t="shared" si="533"/>
        <v/>
      </c>
      <c r="Q11209" s="91" t="str">
        <f t="shared" si="535"/>
        <v/>
      </c>
      <c r="S11209" s="91" t="str">
        <f t="shared" si="534"/>
        <v/>
      </c>
    </row>
    <row r="11210" spans="16:19" x14ac:dyDescent="0.2">
      <c r="P11210" s="134" t="str">
        <f t="shared" si="533"/>
        <v/>
      </c>
      <c r="Q11210" s="91" t="str">
        <f t="shared" si="535"/>
        <v/>
      </c>
      <c r="S11210" s="91" t="str">
        <f t="shared" si="534"/>
        <v/>
      </c>
    </row>
    <row r="11211" spans="16:19" x14ac:dyDescent="0.2">
      <c r="P11211" s="134" t="str">
        <f t="shared" si="533"/>
        <v/>
      </c>
      <c r="Q11211" s="91" t="str">
        <f t="shared" si="535"/>
        <v/>
      </c>
      <c r="S11211" s="91" t="str">
        <f t="shared" si="534"/>
        <v/>
      </c>
    </row>
    <row r="11212" spans="16:19" x14ac:dyDescent="0.2">
      <c r="P11212" s="134" t="str">
        <f t="shared" si="533"/>
        <v/>
      </c>
      <c r="Q11212" s="91" t="str">
        <f t="shared" si="535"/>
        <v/>
      </c>
      <c r="S11212" s="91" t="str">
        <f t="shared" si="534"/>
        <v/>
      </c>
    </row>
    <row r="11213" spans="16:19" x14ac:dyDescent="0.2">
      <c r="P11213" s="134" t="str">
        <f t="shared" si="533"/>
        <v/>
      </c>
      <c r="Q11213" s="91" t="str">
        <f t="shared" si="535"/>
        <v/>
      </c>
      <c r="S11213" s="91" t="str">
        <f t="shared" si="534"/>
        <v/>
      </c>
    </row>
    <row r="11214" spans="16:19" x14ac:dyDescent="0.2">
      <c r="P11214" s="134" t="str">
        <f t="shared" si="533"/>
        <v/>
      </c>
      <c r="Q11214" s="91" t="str">
        <f t="shared" si="535"/>
        <v/>
      </c>
      <c r="S11214" s="91" t="str">
        <f t="shared" si="534"/>
        <v/>
      </c>
    </row>
    <row r="11215" spans="16:19" x14ac:dyDescent="0.2">
      <c r="P11215" s="134" t="str">
        <f t="shared" si="533"/>
        <v/>
      </c>
      <c r="Q11215" s="91" t="str">
        <f t="shared" si="535"/>
        <v/>
      </c>
      <c r="S11215" s="91" t="str">
        <f t="shared" si="534"/>
        <v/>
      </c>
    </row>
    <row r="11216" spans="16:19" x14ac:dyDescent="0.2">
      <c r="P11216" s="134" t="str">
        <f t="shared" si="533"/>
        <v/>
      </c>
      <c r="Q11216" s="91" t="str">
        <f t="shared" si="535"/>
        <v/>
      </c>
      <c r="S11216" s="91" t="str">
        <f t="shared" si="534"/>
        <v/>
      </c>
    </row>
    <row r="11217" spans="16:19" x14ac:dyDescent="0.2">
      <c r="P11217" s="134" t="str">
        <f t="shared" si="533"/>
        <v/>
      </c>
      <c r="Q11217" s="91" t="str">
        <f t="shared" si="535"/>
        <v/>
      </c>
      <c r="S11217" s="91" t="str">
        <f t="shared" si="534"/>
        <v/>
      </c>
    </row>
    <row r="11218" spans="16:19" x14ac:dyDescent="0.2">
      <c r="P11218" s="134" t="str">
        <f t="shared" si="533"/>
        <v/>
      </c>
      <c r="Q11218" s="91" t="str">
        <f t="shared" si="535"/>
        <v/>
      </c>
      <c r="S11218" s="91" t="str">
        <f t="shared" si="534"/>
        <v/>
      </c>
    </row>
    <row r="11219" spans="16:19" x14ac:dyDescent="0.2">
      <c r="P11219" s="134" t="str">
        <f t="shared" si="533"/>
        <v/>
      </c>
      <c r="Q11219" s="91" t="str">
        <f t="shared" si="535"/>
        <v/>
      </c>
      <c r="S11219" s="91" t="str">
        <f t="shared" si="534"/>
        <v/>
      </c>
    </row>
    <row r="11220" spans="16:19" x14ac:dyDescent="0.2">
      <c r="P11220" s="134" t="str">
        <f t="shared" si="533"/>
        <v/>
      </c>
      <c r="Q11220" s="91" t="str">
        <f t="shared" si="535"/>
        <v/>
      </c>
      <c r="S11220" s="91" t="str">
        <f t="shared" si="534"/>
        <v/>
      </c>
    </row>
    <row r="11221" spans="16:19" x14ac:dyDescent="0.2">
      <c r="P11221" s="134" t="str">
        <f t="shared" si="533"/>
        <v/>
      </c>
      <c r="Q11221" s="91" t="str">
        <f t="shared" si="535"/>
        <v/>
      </c>
      <c r="S11221" s="91" t="str">
        <f t="shared" si="534"/>
        <v/>
      </c>
    </row>
    <row r="11222" spans="16:19" x14ac:dyDescent="0.2">
      <c r="P11222" s="134" t="str">
        <f t="shared" si="533"/>
        <v/>
      </c>
      <c r="Q11222" s="91" t="str">
        <f t="shared" si="535"/>
        <v/>
      </c>
      <c r="S11222" s="91" t="str">
        <f t="shared" si="534"/>
        <v/>
      </c>
    </row>
    <row r="11223" spans="16:19" x14ac:dyDescent="0.2">
      <c r="P11223" s="134" t="str">
        <f t="shared" si="533"/>
        <v/>
      </c>
      <c r="Q11223" s="91" t="str">
        <f t="shared" si="535"/>
        <v/>
      </c>
      <c r="S11223" s="91" t="str">
        <f t="shared" si="534"/>
        <v/>
      </c>
    </row>
    <row r="11224" spans="16:19" x14ac:dyDescent="0.2">
      <c r="P11224" s="134" t="str">
        <f t="shared" si="533"/>
        <v/>
      </c>
      <c r="Q11224" s="91" t="str">
        <f t="shared" si="535"/>
        <v/>
      </c>
      <c r="S11224" s="91" t="str">
        <f t="shared" si="534"/>
        <v/>
      </c>
    </row>
    <row r="11225" spans="16:19" x14ac:dyDescent="0.2">
      <c r="P11225" s="134" t="str">
        <f t="shared" si="533"/>
        <v/>
      </c>
      <c r="Q11225" s="91" t="str">
        <f t="shared" si="535"/>
        <v/>
      </c>
      <c r="S11225" s="91" t="str">
        <f t="shared" si="534"/>
        <v/>
      </c>
    </row>
    <row r="11226" spans="16:19" x14ac:dyDescent="0.2">
      <c r="P11226" s="134" t="str">
        <f t="shared" si="533"/>
        <v/>
      </c>
      <c r="Q11226" s="91" t="str">
        <f t="shared" si="535"/>
        <v/>
      </c>
      <c r="S11226" s="91" t="str">
        <f t="shared" si="534"/>
        <v/>
      </c>
    </row>
    <row r="11227" spans="16:19" x14ac:dyDescent="0.2">
      <c r="P11227" s="134" t="str">
        <f t="shared" si="533"/>
        <v/>
      </c>
      <c r="Q11227" s="91" t="str">
        <f t="shared" si="535"/>
        <v/>
      </c>
      <c r="S11227" s="91" t="str">
        <f t="shared" si="534"/>
        <v/>
      </c>
    </row>
    <row r="11228" spans="16:19" x14ac:dyDescent="0.2">
      <c r="P11228" s="134" t="str">
        <f t="shared" si="533"/>
        <v/>
      </c>
      <c r="Q11228" s="91" t="str">
        <f t="shared" si="535"/>
        <v/>
      </c>
      <c r="S11228" s="91" t="str">
        <f t="shared" si="534"/>
        <v/>
      </c>
    </row>
    <row r="11229" spans="16:19" x14ac:dyDescent="0.2">
      <c r="P11229" s="134" t="str">
        <f t="shared" si="533"/>
        <v/>
      </c>
      <c r="Q11229" s="91" t="str">
        <f t="shared" si="535"/>
        <v/>
      </c>
      <c r="S11229" s="91" t="str">
        <f t="shared" si="534"/>
        <v/>
      </c>
    </row>
    <row r="11230" spans="16:19" x14ac:dyDescent="0.2">
      <c r="P11230" s="134" t="str">
        <f t="shared" si="533"/>
        <v/>
      </c>
      <c r="Q11230" s="91" t="str">
        <f t="shared" si="535"/>
        <v/>
      </c>
      <c r="S11230" s="91" t="str">
        <f t="shared" si="534"/>
        <v/>
      </c>
    </row>
    <row r="11231" spans="16:19" x14ac:dyDescent="0.2">
      <c r="P11231" s="134" t="str">
        <f t="shared" si="533"/>
        <v/>
      </c>
      <c r="Q11231" s="91" t="str">
        <f t="shared" si="535"/>
        <v/>
      </c>
      <c r="S11231" s="91" t="str">
        <f t="shared" si="534"/>
        <v/>
      </c>
    </row>
    <row r="11232" spans="16:19" x14ac:dyDescent="0.2">
      <c r="P11232" s="134" t="str">
        <f t="shared" si="533"/>
        <v/>
      </c>
      <c r="Q11232" s="91" t="str">
        <f t="shared" si="535"/>
        <v/>
      </c>
      <c r="S11232" s="91" t="str">
        <f t="shared" si="534"/>
        <v/>
      </c>
    </row>
    <row r="11233" spans="16:19" x14ac:dyDescent="0.2">
      <c r="P11233" s="134" t="str">
        <f t="shared" si="533"/>
        <v/>
      </c>
      <c r="Q11233" s="91" t="str">
        <f t="shared" si="535"/>
        <v/>
      </c>
      <c r="S11233" s="91" t="str">
        <f t="shared" si="534"/>
        <v/>
      </c>
    </row>
    <row r="11234" spans="16:19" x14ac:dyDescent="0.2">
      <c r="P11234" s="134" t="str">
        <f t="shared" si="533"/>
        <v/>
      </c>
      <c r="Q11234" s="91" t="str">
        <f t="shared" si="535"/>
        <v/>
      </c>
      <c r="S11234" s="91" t="str">
        <f t="shared" si="534"/>
        <v/>
      </c>
    </row>
    <row r="11235" spans="16:19" x14ac:dyDescent="0.2">
      <c r="P11235" s="134" t="str">
        <f t="shared" si="533"/>
        <v/>
      </c>
      <c r="Q11235" s="91" t="str">
        <f t="shared" si="535"/>
        <v/>
      </c>
      <c r="S11235" s="91" t="str">
        <f t="shared" si="534"/>
        <v/>
      </c>
    </row>
    <row r="11236" spans="16:19" x14ac:dyDescent="0.2">
      <c r="P11236" s="134" t="str">
        <f t="shared" si="533"/>
        <v/>
      </c>
      <c r="Q11236" s="91" t="str">
        <f t="shared" si="535"/>
        <v/>
      </c>
      <c r="S11236" s="91" t="str">
        <f t="shared" si="534"/>
        <v/>
      </c>
    </row>
    <row r="11237" spans="16:19" x14ac:dyDescent="0.2">
      <c r="P11237" s="134" t="str">
        <f t="shared" si="533"/>
        <v/>
      </c>
      <c r="Q11237" s="91" t="str">
        <f t="shared" si="535"/>
        <v/>
      </c>
      <c r="S11237" s="91" t="str">
        <f t="shared" si="534"/>
        <v/>
      </c>
    </row>
    <row r="11238" spans="16:19" x14ac:dyDescent="0.2">
      <c r="P11238" s="134" t="str">
        <f t="shared" si="533"/>
        <v/>
      </c>
      <c r="Q11238" s="91" t="str">
        <f t="shared" si="535"/>
        <v/>
      </c>
      <c r="S11238" s="91" t="str">
        <f t="shared" si="534"/>
        <v/>
      </c>
    </row>
    <row r="11239" spans="16:19" x14ac:dyDescent="0.2">
      <c r="P11239" s="134" t="str">
        <f t="shared" si="533"/>
        <v/>
      </c>
      <c r="Q11239" s="91" t="str">
        <f t="shared" si="535"/>
        <v/>
      </c>
      <c r="S11239" s="91" t="str">
        <f t="shared" si="534"/>
        <v/>
      </c>
    </row>
    <row r="11240" spans="16:19" x14ac:dyDescent="0.2">
      <c r="P11240" s="134" t="str">
        <f t="shared" si="533"/>
        <v/>
      </c>
      <c r="Q11240" s="91" t="str">
        <f t="shared" si="535"/>
        <v/>
      </c>
      <c r="S11240" s="91" t="str">
        <f t="shared" si="534"/>
        <v/>
      </c>
    </row>
    <row r="11241" spans="16:19" x14ac:dyDescent="0.2">
      <c r="P11241" s="134" t="str">
        <f t="shared" si="533"/>
        <v/>
      </c>
      <c r="Q11241" s="91" t="str">
        <f t="shared" si="535"/>
        <v/>
      </c>
      <c r="S11241" s="91" t="str">
        <f t="shared" si="534"/>
        <v/>
      </c>
    </row>
    <row r="11242" spans="16:19" x14ac:dyDescent="0.2">
      <c r="P11242" s="134" t="str">
        <f t="shared" si="533"/>
        <v/>
      </c>
      <c r="Q11242" s="91" t="str">
        <f t="shared" si="535"/>
        <v/>
      </c>
      <c r="S11242" s="91" t="str">
        <f t="shared" si="534"/>
        <v/>
      </c>
    </row>
    <row r="11243" spans="16:19" x14ac:dyDescent="0.2">
      <c r="P11243" s="134" t="str">
        <f t="shared" si="533"/>
        <v/>
      </c>
      <c r="Q11243" s="91" t="str">
        <f t="shared" si="535"/>
        <v/>
      </c>
      <c r="S11243" s="91" t="str">
        <f t="shared" si="534"/>
        <v/>
      </c>
    </row>
    <row r="11244" spans="16:19" x14ac:dyDescent="0.2">
      <c r="P11244" s="134" t="str">
        <f t="shared" si="533"/>
        <v/>
      </c>
      <c r="Q11244" s="91" t="str">
        <f t="shared" si="535"/>
        <v/>
      </c>
      <c r="S11244" s="91" t="str">
        <f t="shared" si="534"/>
        <v/>
      </c>
    </row>
    <row r="11245" spans="16:19" x14ac:dyDescent="0.2">
      <c r="P11245" s="134" t="str">
        <f t="shared" si="533"/>
        <v/>
      </c>
      <c r="Q11245" s="91" t="str">
        <f t="shared" si="535"/>
        <v/>
      </c>
      <c r="S11245" s="91" t="str">
        <f t="shared" si="534"/>
        <v/>
      </c>
    </row>
    <row r="11246" spans="16:19" x14ac:dyDescent="0.2">
      <c r="P11246" s="134" t="str">
        <f t="shared" si="533"/>
        <v/>
      </c>
      <c r="Q11246" s="91" t="str">
        <f t="shared" si="535"/>
        <v/>
      </c>
      <c r="S11246" s="91" t="str">
        <f t="shared" si="534"/>
        <v/>
      </c>
    </row>
    <row r="11247" spans="16:19" x14ac:dyDescent="0.2">
      <c r="P11247" s="134" t="str">
        <f t="shared" si="533"/>
        <v/>
      </c>
      <c r="Q11247" s="91" t="str">
        <f t="shared" si="535"/>
        <v/>
      </c>
      <c r="S11247" s="91" t="str">
        <f t="shared" si="534"/>
        <v/>
      </c>
    </row>
    <row r="11248" spans="16:19" x14ac:dyDescent="0.2">
      <c r="P11248" s="134" t="str">
        <f t="shared" si="533"/>
        <v/>
      </c>
      <c r="Q11248" s="91" t="str">
        <f t="shared" si="535"/>
        <v/>
      </c>
      <c r="S11248" s="91" t="str">
        <f t="shared" si="534"/>
        <v/>
      </c>
    </row>
    <row r="11249" spans="16:19" x14ac:dyDescent="0.2">
      <c r="P11249" s="134" t="str">
        <f t="shared" si="533"/>
        <v/>
      </c>
      <c r="Q11249" s="91" t="str">
        <f t="shared" si="535"/>
        <v/>
      </c>
      <c r="S11249" s="91" t="str">
        <f t="shared" si="534"/>
        <v/>
      </c>
    </row>
    <row r="11250" spans="16:19" x14ac:dyDescent="0.2">
      <c r="P11250" s="134" t="str">
        <f t="shared" si="533"/>
        <v/>
      </c>
      <c r="Q11250" s="91" t="str">
        <f t="shared" si="535"/>
        <v/>
      </c>
      <c r="S11250" s="91" t="str">
        <f t="shared" si="534"/>
        <v/>
      </c>
    </row>
    <row r="11251" spans="16:19" x14ac:dyDescent="0.2">
      <c r="P11251" s="134" t="str">
        <f t="shared" si="533"/>
        <v/>
      </c>
      <c r="Q11251" s="91" t="str">
        <f t="shared" si="535"/>
        <v/>
      </c>
      <c r="S11251" s="91" t="str">
        <f t="shared" si="534"/>
        <v/>
      </c>
    </row>
    <row r="11252" spans="16:19" x14ac:dyDescent="0.2">
      <c r="P11252" s="134" t="str">
        <f t="shared" si="533"/>
        <v/>
      </c>
      <c r="Q11252" s="91" t="str">
        <f t="shared" si="535"/>
        <v/>
      </c>
      <c r="S11252" s="91" t="str">
        <f t="shared" si="534"/>
        <v/>
      </c>
    </row>
    <row r="11253" spans="16:19" x14ac:dyDescent="0.2">
      <c r="P11253" s="134" t="str">
        <f t="shared" si="533"/>
        <v/>
      </c>
      <c r="Q11253" s="91" t="str">
        <f t="shared" si="535"/>
        <v/>
      </c>
      <c r="S11253" s="91" t="str">
        <f t="shared" si="534"/>
        <v/>
      </c>
    </row>
    <row r="11254" spans="16:19" x14ac:dyDescent="0.2">
      <c r="P11254" s="134" t="str">
        <f t="shared" si="533"/>
        <v/>
      </c>
      <c r="Q11254" s="91" t="str">
        <f t="shared" si="535"/>
        <v/>
      </c>
      <c r="S11254" s="91" t="str">
        <f t="shared" si="534"/>
        <v/>
      </c>
    </row>
    <row r="11255" spans="16:19" x14ac:dyDescent="0.2">
      <c r="P11255" s="134" t="str">
        <f t="shared" si="533"/>
        <v/>
      </c>
      <c r="Q11255" s="91" t="str">
        <f t="shared" si="535"/>
        <v/>
      </c>
      <c r="S11255" s="91" t="str">
        <f t="shared" si="534"/>
        <v/>
      </c>
    </row>
    <row r="11256" spans="16:19" x14ac:dyDescent="0.2">
      <c r="P11256" s="134" t="str">
        <f t="shared" si="533"/>
        <v/>
      </c>
      <c r="Q11256" s="91" t="str">
        <f t="shared" si="535"/>
        <v/>
      </c>
      <c r="S11256" s="91" t="str">
        <f t="shared" si="534"/>
        <v/>
      </c>
    </row>
    <row r="11257" spans="16:19" x14ac:dyDescent="0.2">
      <c r="P11257" s="134" t="str">
        <f t="shared" si="533"/>
        <v/>
      </c>
      <c r="Q11257" s="91" t="str">
        <f t="shared" si="535"/>
        <v/>
      </c>
      <c r="S11257" s="91" t="str">
        <f t="shared" si="534"/>
        <v/>
      </c>
    </row>
    <row r="11258" spans="16:19" x14ac:dyDescent="0.2">
      <c r="P11258" s="134" t="str">
        <f t="shared" si="533"/>
        <v/>
      </c>
      <c r="Q11258" s="91" t="str">
        <f t="shared" si="535"/>
        <v/>
      </c>
      <c r="S11258" s="91" t="str">
        <f t="shared" si="534"/>
        <v/>
      </c>
    </row>
    <row r="11259" spans="16:19" x14ac:dyDescent="0.2">
      <c r="P11259" s="134" t="str">
        <f t="shared" si="533"/>
        <v/>
      </c>
      <c r="Q11259" s="91" t="str">
        <f t="shared" si="535"/>
        <v/>
      </c>
      <c r="S11259" s="91" t="str">
        <f t="shared" si="534"/>
        <v/>
      </c>
    </row>
    <row r="11260" spans="16:19" x14ac:dyDescent="0.2">
      <c r="P11260" s="134" t="str">
        <f t="shared" si="533"/>
        <v/>
      </c>
      <c r="Q11260" s="91" t="str">
        <f t="shared" si="535"/>
        <v/>
      </c>
      <c r="S11260" s="91" t="str">
        <f t="shared" si="534"/>
        <v/>
      </c>
    </row>
    <row r="11261" spans="16:19" x14ac:dyDescent="0.2">
      <c r="P11261" s="134" t="str">
        <f t="shared" si="533"/>
        <v/>
      </c>
      <c r="Q11261" s="91" t="str">
        <f t="shared" si="535"/>
        <v/>
      </c>
      <c r="S11261" s="91" t="str">
        <f t="shared" si="534"/>
        <v/>
      </c>
    </row>
    <row r="11262" spans="16:19" x14ac:dyDescent="0.2">
      <c r="P11262" s="134" t="str">
        <f t="shared" si="533"/>
        <v/>
      </c>
      <c r="Q11262" s="91" t="str">
        <f t="shared" si="535"/>
        <v/>
      </c>
      <c r="S11262" s="91" t="str">
        <f t="shared" si="534"/>
        <v/>
      </c>
    </row>
    <row r="11263" spans="16:19" x14ac:dyDescent="0.2">
      <c r="P11263" s="134" t="str">
        <f t="shared" si="533"/>
        <v/>
      </c>
      <c r="Q11263" s="91" t="str">
        <f t="shared" si="535"/>
        <v/>
      </c>
      <c r="S11263" s="91" t="str">
        <f t="shared" si="534"/>
        <v/>
      </c>
    </row>
    <row r="11264" spans="16:19" x14ac:dyDescent="0.2">
      <c r="P11264" s="134" t="str">
        <f t="shared" si="533"/>
        <v/>
      </c>
      <c r="Q11264" s="91" t="str">
        <f t="shared" si="535"/>
        <v/>
      </c>
      <c r="S11264" s="91" t="str">
        <f t="shared" si="534"/>
        <v/>
      </c>
    </row>
    <row r="11265" spans="16:19" x14ac:dyDescent="0.2">
      <c r="P11265" s="134" t="str">
        <f t="shared" si="533"/>
        <v/>
      </c>
      <c r="Q11265" s="91" t="str">
        <f t="shared" si="535"/>
        <v/>
      </c>
      <c r="S11265" s="91" t="str">
        <f t="shared" si="534"/>
        <v/>
      </c>
    </row>
    <row r="11266" spans="16:19" x14ac:dyDescent="0.2">
      <c r="P11266" s="134" t="str">
        <f t="shared" si="533"/>
        <v/>
      </c>
      <c r="Q11266" s="91" t="str">
        <f t="shared" si="535"/>
        <v/>
      </c>
      <c r="S11266" s="91" t="str">
        <f t="shared" si="534"/>
        <v/>
      </c>
    </row>
    <row r="11267" spans="16:19" x14ac:dyDescent="0.2">
      <c r="P11267" s="134" t="str">
        <f t="shared" ref="P11267:P11330" si="536">IF(A11267="","",1)</f>
        <v/>
      </c>
      <c r="Q11267" s="91" t="str">
        <f t="shared" si="535"/>
        <v/>
      </c>
      <c r="S11267" s="91" t="str">
        <f t="shared" ref="S11267:S11330" si="537">IF(T11267="AGENT",2,"")&amp;IF(T11267="CLIENT",1,"")</f>
        <v/>
      </c>
    </row>
    <row r="11268" spans="16:19" x14ac:dyDescent="0.2">
      <c r="P11268" s="134" t="str">
        <f t="shared" si="536"/>
        <v/>
      </c>
      <c r="Q11268" s="91" t="str">
        <f t="shared" ref="Q11268:Q11331" si="538">IF(OR(L11268="TROP CHER ALL IN", L11268="TROP CHER FOB", L11268="TROP CHER FRET", L11268="REP HORS DELAIS", L11268="PDT NON ADAPTE", L11268="CDE ANNULEE", L11268="AUTRE"),1, "")</f>
        <v/>
      </c>
      <c r="S11268" s="91" t="str">
        <f t="shared" si="537"/>
        <v/>
      </c>
    </row>
    <row r="11269" spans="16:19" x14ac:dyDescent="0.2">
      <c r="P11269" s="134" t="str">
        <f t="shared" si="536"/>
        <v/>
      </c>
      <c r="Q11269" s="91" t="str">
        <f t="shared" si="538"/>
        <v/>
      </c>
      <c r="S11269" s="91" t="str">
        <f t="shared" si="537"/>
        <v/>
      </c>
    </row>
    <row r="11270" spans="16:19" x14ac:dyDescent="0.2">
      <c r="P11270" s="134" t="str">
        <f t="shared" si="536"/>
        <v/>
      </c>
      <c r="Q11270" s="91" t="str">
        <f t="shared" si="538"/>
        <v/>
      </c>
      <c r="S11270" s="91" t="str">
        <f t="shared" si="537"/>
        <v/>
      </c>
    </row>
    <row r="11271" spans="16:19" x14ac:dyDescent="0.2">
      <c r="P11271" s="134" t="str">
        <f t="shared" si="536"/>
        <v/>
      </c>
      <c r="Q11271" s="91" t="str">
        <f t="shared" si="538"/>
        <v/>
      </c>
      <c r="S11271" s="91" t="str">
        <f t="shared" si="537"/>
        <v/>
      </c>
    </row>
    <row r="11272" spans="16:19" x14ac:dyDescent="0.2">
      <c r="P11272" s="134" t="str">
        <f t="shared" si="536"/>
        <v/>
      </c>
      <c r="Q11272" s="91" t="str">
        <f t="shared" si="538"/>
        <v/>
      </c>
      <c r="S11272" s="91" t="str">
        <f t="shared" si="537"/>
        <v/>
      </c>
    </row>
    <row r="11273" spans="16:19" x14ac:dyDescent="0.2">
      <c r="P11273" s="134" t="str">
        <f t="shared" si="536"/>
        <v/>
      </c>
      <c r="Q11273" s="91" t="str">
        <f t="shared" si="538"/>
        <v/>
      </c>
      <c r="S11273" s="91" t="str">
        <f t="shared" si="537"/>
        <v/>
      </c>
    </row>
    <row r="11274" spans="16:19" x14ac:dyDescent="0.2">
      <c r="P11274" s="134" t="str">
        <f t="shared" si="536"/>
        <v/>
      </c>
      <c r="Q11274" s="91" t="str">
        <f t="shared" si="538"/>
        <v/>
      </c>
      <c r="S11274" s="91" t="str">
        <f t="shared" si="537"/>
        <v/>
      </c>
    </row>
    <row r="11275" spans="16:19" x14ac:dyDescent="0.2">
      <c r="P11275" s="134" t="str">
        <f t="shared" si="536"/>
        <v/>
      </c>
      <c r="Q11275" s="91" t="str">
        <f t="shared" si="538"/>
        <v/>
      </c>
      <c r="S11275" s="91" t="str">
        <f t="shared" si="537"/>
        <v/>
      </c>
    </row>
    <row r="11276" spans="16:19" x14ac:dyDescent="0.2">
      <c r="P11276" s="134" t="str">
        <f t="shared" si="536"/>
        <v/>
      </c>
      <c r="Q11276" s="91" t="str">
        <f t="shared" si="538"/>
        <v/>
      </c>
      <c r="S11276" s="91" t="str">
        <f t="shared" si="537"/>
        <v/>
      </c>
    </row>
    <row r="11277" spans="16:19" x14ac:dyDescent="0.2">
      <c r="P11277" s="134" t="str">
        <f t="shared" si="536"/>
        <v/>
      </c>
      <c r="Q11277" s="91" t="str">
        <f t="shared" si="538"/>
        <v/>
      </c>
      <c r="S11277" s="91" t="str">
        <f t="shared" si="537"/>
        <v/>
      </c>
    </row>
    <row r="11278" spans="16:19" x14ac:dyDescent="0.2">
      <c r="P11278" s="134" t="str">
        <f t="shared" si="536"/>
        <v/>
      </c>
      <c r="Q11278" s="91" t="str">
        <f t="shared" si="538"/>
        <v/>
      </c>
      <c r="S11278" s="91" t="str">
        <f t="shared" si="537"/>
        <v/>
      </c>
    </row>
    <row r="11279" spans="16:19" x14ac:dyDescent="0.2">
      <c r="P11279" s="134" t="str">
        <f t="shared" si="536"/>
        <v/>
      </c>
      <c r="Q11279" s="91" t="str">
        <f t="shared" si="538"/>
        <v/>
      </c>
      <c r="S11279" s="91" t="str">
        <f t="shared" si="537"/>
        <v/>
      </c>
    </row>
    <row r="11280" spans="16:19" x14ac:dyDescent="0.2">
      <c r="P11280" s="134" t="str">
        <f t="shared" si="536"/>
        <v/>
      </c>
      <c r="Q11280" s="91" t="str">
        <f t="shared" si="538"/>
        <v/>
      </c>
      <c r="S11280" s="91" t="str">
        <f t="shared" si="537"/>
        <v/>
      </c>
    </row>
    <row r="11281" spans="16:19" x14ac:dyDescent="0.2">
      <c r="P11281" s="134" t="str">
        <f t="shared" si="536"/>
        <v/>
      </c>
      <c r="Q11281" s="91" t="str">
        <f t="shared" si="538"/>
        <v/>
      </c>
      <c r="S11281" s="91" t="str">
        <f t="shared" si="537"/>
        <v/>
      </c>
    </row>
    <row r="11282" spans="16:19" x14ac:dyDescent="0.2">
      <c r="P11282" s="134" t="str">
        <f t="shared" si="536"/>
        <v/>
      </c>
      <c r="Q11282" s="91" t="str">
        <f t="shared" si="538"/>
        <v/>
      </c>
      <c r="S11282" s="91" t="str">
        <f t="shared" si="537"/>
        <v/>
      </c>
    </row>
    <row r="11283" spans="16:19" x14ac:dyDescent="0.2">
      <c r="P11283" s="134" t="str">
        <f t="shared" si="536"/>
        <v/>
      </c>
      <c r="Q11283" s="91" t="str">
        <f t="shared" si="538"/>
        <v/>
      </c>
      <c r="S11283" s="91" t="str">
        <f t="shared" si="537"/>
        <v/>
      </c>
    </row>
    <row r="11284" spans="16:19" x14ac:dyDescent="0.2">
      <c r="P11284" s="134" t="str">
        <f t="shared" si="536"/>
        <v/>
      </c>
      <c r="Q11284" s="91" t="str">
        <f t="shared" si="538"/>
        <v/>
      </c>
      <c r="S11284" s="91" t="str">
        <f t="shared" si="537"/>
        <v/>
      </c>
    </row>
    <row r="11285" spans="16:19" x14ac:dyDescent="0.2">
      <c r="P11285" s="134" t="str">
        <f t="shared" si="536"/>
        <v/>
      </c>
      <c r="Q11285" s="91" t="str">
        <f t="shared" si="538"/>
        <v/>
      </c>
      <c r="S11285" s="91" t="str">
        <f t="shared" si="537"/>
        <v/>
      </c>
    </row>
    <row r="11286" spans="16:19" x14ac:dyDescent="0.2">
      <c r="P11286" s="134" t="str">
        <f t="shared" si="536"/>
        <v/>
      </c>
      <c r="Q11286" s="91" t="str">
        <f t="shared" si="538"/>
        <v/>
      </c>
      <c r="S11286" s="91" t="str">
        <f t="shared" si="537"/>
        <v/>
      </c>
    </row>
    <row r="11287" spans="16:19" x14ac:dyDescent="0.2">
      <c r="P11287" s="134" t="str">
        <f t="shared" si="536"/>
        <v/>
      </c>
      <c r="Q11287" s="91" t="str">
        <f t="shared" si="538"/>
        <v/>
      </c>
      <c r="S11287" s="91" t="str">
        <f t="shared" si="537"/>
        <v/>
      </c>
    </row>
    <row r="11288" spans="16:19" x14ac:dyDescent="0.2">
      <c r="P11288" s="134" t="str">
        <f t="shared" si="536"/>
        <v/>
      </c>
      <c r="Q11288" s="91" t="str">
        <f t="shared" si="538"/>
        <v/>
      </c>
      <c r="S11288" s="91" t="str">
        <f t="shared" si="537"/>
        <v/>
      </c>
    </row>
    <row r="11289" spans="16:19" x14ac:dyDescent="0.2">
      <c r="P11289" s="134" t="str">
        <f t="shared" si="536"/>
        <v/>
      </c>
      <c r="Q11289" s="91" t="str">
        <f t="shared" si="538"/>
        <v/>
      </c>
      <c r="S11289" s="91" t="str">
        <f t="shared" si="537"/>
        <v/>
      </c>
    </row>
    <row r="11290" spans="16:19" x14ac:dyDescent="0.2">
      <c r="P11290" s="134" t="str">
        <f t="shared" si="536"/>
        <v/>
      </c>
      <c r="Q11290" s="91" t="str">
        <f t="shared" si="538"/>
        <v/>
      </c>
      <c r="S11290" s="91" t="str">
        <f t="shared" si="537"/>
        <v/>
      </c>
    </row>
    <row r="11291" spans="16:19" x14ac:dyDescent="0.2">
      <c r="P11291" s="134" t="str">
        <f t="shared" si="536"/>
        <v/>
      </c>
      <c r="Q11291" s="91" t="str">
        <f t="shared" si="538"/>
        <v/>
      </c>
      <c r="S11291" s="91" t="str">
        <f t="shared" si="537"/>
        <v/>
      </c>
    </row>
    <row r="11292" spans="16:19" x14ac:dyDescent="0.2">
      <c r="P11292" s="134" t="str">
        <f t="shared" si="536"/>
        <v/>
      </c>
      <c r="Q11292" s="91" t="str">
        <f t="shared" si="538"/>
        <v/>
      </c>
      <c r="S11292" s="91" t="str">
        <f t="shared" si="537"/>
        <v/>
      </c>
    </row>
    <row r="11293" spans="16:19" x14ac:dyDescent="0.2">
      <c r="P11293" s="134" t="str">
        <f t="shared" si="536"/>
        <v/>
      </c>
      <c r="Q11293" s="91" t="str">
        <f t="shared" si="538"/>
        <v/>
      </c>
      <c r="S11293" s="91" t="str">
        <f t="shared" si="537"/>
        <v/>
      </c>
    </row>
    <row r="11294" spans="16:19" x14ac:dyDescent="0.2">
      <c r="P11294" s="134" t="str">
        <f t="shared" si="536"/>
        <v/>
      </c>
      <c r="Q11294" s="91" t="str">
        <f t="shared" si="538"/>
        <v/>
      </c>
      <c r="S11294" s="91" t="str">
        <f t="shared" si="537"/>
        <v/>
      </c>
    </row>
    <row r="11295" spans="16:19" x14ac:dyDescent="0.2">
      <c r="P11295" s="134" t="str">
        <f t="shared" si="536"/>
        <v/>
      </c>
      <c r="Q11295" s="91" t="str">
        <f t="shared" si="538"/>
        <v/>
      </c>
      <c r="S11295" s="91" t="str">
        <f t="shared" si="537"/>
        <v/>
      </c>
    </row>
    <row r="11296" spans="16:19" x14ac:dyDescent="0.2">
      <c r="P11296" s="134" t="str">
        <f t="shared" si="536"/>
        <v/>
      </c>
      <c r="Q11296" s="91" t="str">
        <f t="shared" si="538"/>
        <v/>
      </c>
      <c r="S11296" s="91" t="str">
        <f t="shared" si="537"/>
        <v/>
      </c>
    </row>
    <row r="11297" spans="16:19" x14ac:dyDescent="0.2">
      <c r="P11297" s="134" t="str">
        <f t="shared" si="536"/>
        <v/>
      </c>
      <c r="Q11297" s="91" t="str">
        <f t="shared" si="538"/>
        <v/>
      </c>
      <c r="S11297" s="91" t="str">
        <f t="shared" si="537"/>
        <v/>
      </c>
    </row>
    <row r="11298" spans="16:19" x14ac:dyDescent="0.2">
      <c r="P11298" s="134" t="str">
        <f t="shared" si="536"/>
        <v/>
      </c>
      <c r="Q11298" s="91" t="str">
        <f t="shared" si="538"/>
        <v/>
      </c>
      <c r="S11298" s="91" t="str">
        <f t="shared" si="537"/>
        <v/>
      </c>
    </row>
    <row r="11299" spans="16:19" x14ac:dyDescent="0.2">
      <c r="P11299" s="134" t="str">
        <f t="shared" si="536"/>
        <v/>
      </c>
      <c r="Q11299" s="91" t="str">
        <f t="shared" si="538"/>
        <v/>
      </c>
      <c r="S11299" s="91" t="str">
        <f t="shared" si="537"/>
        <v/>
      </c>
    </row>
    <row r="11300" spans="16:19" x14ac:dyDescent="0.2">
      <c r="P11300" s="134" t="str">
        <f t="shared" si="536"/>
        <v/>
      </c>
      <c r="Q11300" s="91" t="str">
        <f t="shared" si="538"/>
        <v/>
      </c>
      <c r="S11300" s="91" t="str">
        <f t="shared" si="537"/>
        <v/>
      </c>
    </row>
    <row r="11301" spans="16:19" x14ac:dyDescent="0.2">
      <c r="P11301" s="134" t="str">
        <f t="shared" si="536"/>
        <v/>
      </c>
      <c r="Q11301" s="91" t="str">
        <f t="shared" si="538"/>
        <v/>
      </c>
      <c r="S11301" s="91" t="str">
        <f t="shared" si="537"/>
        <v/>
      </c>
    </row>
    <row r="11302" spans="16:19" x14ac:dyDescent="0.2">
      <c r="P11302" s="134" t="str">
        <f t="shared" si="536"/>
        <v/>
      </c>
      <c r="Q11302" s="91" t="str">
        <f t="shared" si="538"/>
        <v/>
      </c>
      <c r="S11302" s="91" t="str">
        <f t="shared" si="537"/>
        <v/>
      </c>
    </row>
    <row r="11303" spans="16:19" x14ac:dyDescent="0.2">
      <c r="P11303" s="134" t="str">
        <f t="shared" si="536"/>
        <v/>
      </c>
      <c r="Q11303" s="91" t="str">
        <f t="shared" si="538"/>
        <v/>
      </c>
      <c r="S11303" s="91" t="str">
        <f t="shared" si="537"/>
        <v/>
      </c>
    </row>
    <row r="11304" spans="16:19" x14ac:dyDescent="0.2">
      <c r="P11304" s="134" t="str">
        <f t="shared" si="536"/>
        <v/>
      </c>
      <c r="Q11304" s="91" t="str">
        <f t="shared" si="538"/>
        <v/>
      </c>
      <c r="S11304" s="91" t="str">
        <f t="shared" si="537"/>
        <v/>
      </c>
    </row>
    <row r="11305" spans="16:19" x14ac:dyDescent="0.2">
      <c r="P11305" s="134" t="str">
        <f t="shared" si="536"/>
        <v/>
      </c>
      <c r="Q11305" s="91" t="str">
        <f t="shared" si="538"/>
        <v/>
      </c>
      <c r="S11305" s="91" t="str">
        <f t="shared" si="537"/>
        <v/>
      </c>
    </row>
    <row r="11306" spans="16:19" x14ac:dyDescent="0.2">
      <c r="P11306" s="134" t="str">
        <f t="shared" si="536"/>
        <v/>
      </c>
      <c r="Q11306" s="91" t="str">
        <f t="shared" si="538"/>
        <v/>
      </c>
      <c r="S11306" s="91" t="str">
        <f t="shared" si="537"/>
        <v/>
      </c>
    </row>
    <row r="11307" spans="16:19" x14ac:dyDescent="0.2">
      <c r="P11307" s="134" t="str">
        <f t="shared" si="536"/>
        <v/>
      </c>
      <c r="Q11307" s="91" t="str">
        <f t="shared" si="538"/>
        <v/>
      </c>
      <c r="S11307" s="91" t="str">
        <f t="shared" si="537"/>
        <v/>
      </c>
    </row>
    <row r="11308" spans="16:19" x14ac:dyDescent="0.2">
      <c r="P11308" s="134" t="str">
        <f t="shared" si="536"/>
        <v/>
      </c>
      <c r="Q11308" s="91" t="str">
        <f t="shared" si="538"/>
        <v/>
      </c>
      <c r="S11308" s="91" t="str">
        <f t="shared" si="537"/>
        <v/>
      </c>
    </row>
    <row r="11309" spans="16:19" x14ac:dyDescent="0.2">
      <c r="P11309" s="134" t="str">
        <f t="shared" si="536"/>
        <v/>
      </c>
      <c r="Q11309" s="91" t="str">
        <f t="shared" si="538"/>
        <v/>
      </c>
      <c r="S11309" s="91" t="str">
        <f t="shared" si="537"/>
        <v/>
      </c>
    </row>
    <row r="11310" spans="16:19" x14ac:dyDescent="0.2">
      <c r="P11310" s="134" t="str">
        <f t="shared" si="536"/>
        <v/>
      </c>
      <c r="Q11310" s="91" t="str">
        <f t="shared" si="538"/>
        <v/>
      </c>
      <c r="S11310" s="91" t="str">
        <f t="shared" si="537"/>
        <v/>
      </c>
    </row>
    <row r="11311" spans="16:19" x14ac:dyDescent="0.2">
      <c r="P11311" s="134" t="str">
        <f t="shared" si="536"/>
        <v/>
      </c>
      <c r="Q11311" s="91" t="str">
        <f t="shared" si="538"/>
        <v/>
      </c>
      <c r="S11311" s="91" t="str">
        <f t="shared" si="537"/>
        <v/>
      </c>
    </row>
    <row r="11312" spans="16:19" x14ac:dyDescent="0.2">
      <c r="P11312" s="134" t="str">
        <f t="shared" si="536"/>
        <v/>
      </c>
      <c r="Q11312" s="91" t="str">
        <f t="shared" si="538"/>
        <v/>
      </c>
      <c r="S11312" s="91" t="str">
        <f t="shared" si="537"/>
        <v/>
      </c>
    </row>
    <row r="11313" spans="16:19" x14ac:dyDescent="0.2">
      <c r="P11313" s="134" t="str">
        <f t="shared" si="536"/>
        <v/>
      </c>
      <c r="Q11313" s="91" t="str">
        <f t="shared" si="538"/>
        <v/>
      </c>
      <c r="S11313" s="91" t="str">
        <f t="shared" si="537"/>
        <v/>
      </c>
    </row>
    <row r="11314" spans="16:19" x14ac:dyDescent="0.2">
      <c r="P11314" s="134" t="str">
        <f t="shared" si="536"/>
        <v/>
      </c>
      <c r="Q11314" s="91" t="str">
        <f t="shared" si="538"/>
        <v/>
      </c>
      <c r="S11314" s="91" t="str">
        <f t="shared" si="537"/>
        <v/>
      </c>
    </row>
    <row r="11315" spans="16:19" x14ac:dyDescent="0.2">
      <c r="P11315" s="134" t="str">
        <f t="shared" si="536"/>
        <v/>
      </c>
      <c r="Q11315" s="91" t="str">
        <f t="shared" si="538"/>
        <v/>
      </c>
      <c r="S11315" s="91" t="str">
        <f t="shared" si="537"/>
        <v/>
      </c>
    </row>
    <row r="11316" spans="16:19" x14ac:dyDescent="0.2">
      <c r="P11316" s="134" t="str">
        <f t="shared" si="536"/>
        <v/>
      </c>
      <c r="Q11316" s="91" t="str">
        <f t="shared" si="538"/>
        <v/>
      </c>
      <c r="S11316" s="91" t="str">
        <f t="shared" si="537"/>
        <v/>
      </c>
    </row>
    <row r="11317" spans="16:19" x14ac:dyDescent="0.2">
      <c r="P11317" s="134" t="str">
        <f t="shared" si="536"/>
        <v/>
      </c>
      <c r="Q11317" s="91" t="str">
        <f t="shared" si="538"/>
        <v/>
      </c>
      <c r="S11317" s="91" t="str">
        <f t="shared" si="537"/>
        <v/>
      </c>
    </row>
    <row r="11318" spans="16:19" x14ac:dyDescent="0.2">
      <c r="P11318" s="134" t="str">
        <f t="shared" si="536"/>
        <v/>
      </c>
      <c r="Q11318" s="91" t="str">
        <f t="shared" si="538"/>
        <v/>
      </c>
      <c r="S11318" s="91" t="str">
        <f t="shared" si="537"/>
        <v/>
      </c>
    </row>
    <row r="11319" spans="16:19" x14ac:dyDescent="0.2">
      <c r="P11319" s="134" t="str">
        <f t="shared" si="536"/>
        <v/>
      </c>
      <c r="Q11319" s="91" t="str">
        <f t="shared" si="538"/>
        <v/>
      </c>
      <c r="S11319" s="91" t="str">
        <f t="shared" si="537"/>
        <v/>
      </c>
    </row>
    <row r="11320" spans="16:19" x14ac:dyDescent="0.2">
      <c r="P11320" s="134" t="str">
        <f t="shared" si="536"/>
        <v/>
      </c>
      <c r="Q11320" s="91" t="str">
        <f t="shared" si="538"/>
        <v/>
      </c>
      <c r="S11320" s="91" t="str">
        <f t="shared" si="537"/>
        <v/>
      </c>
    </row>
    <row r="11321" spans="16:19" x14ac:dyDescent="0.2">
      <c r="P11321" s="134" t="str">
        <f t="shared" si="536"/>
        <v/>
      </c>
      <c r="Q11321" s="91" t="str">
        <f t="shared" si="538"/>
        <v/>
      </c>
      <c r="S11321" s="91" t="str">
        <f t="shared" si="537"/>
        <v/>
      </c>
    </row>
    <row r="11322" spans="16:19" x14ac:dyDescent="0.2">
      <c r="P11322" s="134" t="str">
        <f t="shared" si="536"/>
        <v/>
      </c>
      <c r="Q11322" s="91" t="str">
        <f t="shared" si="538"/>
        <v/>
      </c>
      <c r="S11322" s="91" t="str">
        <f t="shared" si="537"/>
        <v/>
      </c>
    </row>
    <row r="11323" spans="16:19" x14ac:dyDescent="0.2">
      <c r="P11323" s="134" t="str">
        <f t="shared" si="536"/>
        <v/>
      </c>
      <c r="Q11323" s="91" t="str">
        <f t="shared" si="538"/>
        <v/>
      </c>
      <c r="S11323" s="91" t="str">
        <f t="shared" si="537"/>
        <v/>
      </c>
    </row>
    <row r="11324" spans="16:19" x14ac:dyDescent="0.2">
      <c r="P11324" s="134" t="str">
        <f t="shared" si="536"/>
        <v/>
      </c>
      <c r="Q11324" s="91" t="str">
        <f t="shared" si="538"/>
        <v/>
      </c>
      <c r="S11324" s="91" t="str">
        <f t="shared" si="537"/>
        <v/>
      </c>
    </row>
    <row r="11325" spans="16:19" x14ac:dyDescent="0.2">
      <c r="P11325" s="134" t="str">
        <f t="shared" si="536"/>
        <v/>
      </c>
      <c r="Q11325" s="91" t="str">
        <f t="shared" si="538"/>
        <v/>
      </c>
      <c r="S11325" s="91" t="str">
        <f t="shared" si="537"/>
        <v/>
      </c>
    </row>
    <row r="11326" spans="16:19" x14ac:dyDescent="0.2">
      <c r="P11326" s="134" t="str">
        <f t="shared" si="536"/>
        <v/>
      </c>
      <c r="Q11326" s="91" t="str">
        <f t="shared" si="538"/>
        <v/>
      </c>
      <c r="S11326" s="91" t="str">
        <f t="shared" si="537"/>
        <v/>
      </c>
    </row>
    <row r="11327" spans="16:19" x14ac:dyDescent="0.2">
      <c r="P11327" s="134" t="str">
        <f t="shared" si="536"/>
        <v/>
      </c>
      <c r="Q11327" s="91" t="str">
        <f t="shared" si="538"/>
        <v/>
      </c>
      <c r="S11327" s="91" t="str">
        <f t="shared" si="537"/>
        <v/>
      </c>
    </row>
    <row r="11328" spans="16:19" x14ac:dyDescent="0.2">
      <c r="P11328" s="134" t="str">
        <f t="shared" si="536"/>
        <v/>
      </c>
      <c r="Q11328" s="91" t="str">
        <f t="shared" si="538"/>
        <v/>
      </c>
      <c r="S11328" s="91" t="str">
        <f t="shared" si="537"/>
        <v/>
      </c>
    </row>
    <row r="11329" spans="16:19" x14ac:dyDescent="0.2">
      <c r="P11329" s="134" t="str">
        <f t="shared" si="536"/>
        <v/>
      </c>
      <c r="Q11329" s="91" t="str">
        <f t="shared" si="538"/>
        <v/>
      </c>
      <c r="S11329" s="91" t="str">
        <f t="shared" si="537"/>
        <v/>
      </c>
    </row>
    <row r="11330" spans="16:19" x14ac:dyDescent="0.2">
      <c r="P11330" s="134" t="str">
        <f t="shared" si="536"/>
        <v/>
      </c>
      <c r="Q11330" s="91" t="str">
        <f t="shared" si="538"/>
        <v/>
      </c>
      <c r="S11330" s="91" t="str">
        <f t="shared" si="537"/>
        <v/>
      </c>
    </row>
    <row r="11331" spans="16:19" x14ac:dyDescent="0.2">
      <c r="P11331" s="134" t="str">
        <f t="shared" ref="P11331:P11394" si="539">IF(A11331="","",1)</f>
        <v/>
      </c>
      <c r="Q11331" s="91" t="str">
        <f t="shared" si="538"/>
        <v/>
      </c>
      <c r="S11331" s="91" t="str">
        <f t="shared" ref="S11331:S11394" si="540">IF(T11331="AGENT",2,"")&amp;IF(T11331="CLIENT",1,"")</f>
        <v/>
      </c>
    </row>
    <row r="11332" spans="16:19" x14ac:dyDescent="0.2">
      <c r="P11332" s="134" t="str">
        <f t="shared" si="539"/>
        <v/>
      </c>
      <c r="Q11332" s="91" t="str">
        <f t="shared" ref="Q11332:Q11395" si="541">IF(OR(L11332="TROP CHER ALL IN", L11332="TROP CHER FOB", L11332="TROP CHER FRET", L11332="REP HORS DELAIS", L11332="PDT NON ADAPTE", L11332="CDE ANNULEE", L11332="AUTRE"),1, "")</f>
        <v/>
      </c>
      <c r="S11332" s="91" t="str">
        <f t="shared" si="540"/>
        <v/>
      </c>
    </row>
    <row r="11333" spans="16:19" x14ac:dyDescent="0.2">
      <c r="P11333" s="134" t="str">
        <f t="shared" si="539"/>
        <v/>
      </c>
      <c r="Q11333" s="91" t="str">
        <f t="shared" si="541"/>
        <v/>
      </c>
      <c r="S11333" s="91" t="str">
        <f t="shared" si="540"/>
        <v/>
      </c>
    </row>
    <row r="11334" spans="16:19" x14ac:dyDescent="0.2">
      <c r="P11334" s="134" t="str">
        <f t="shared" si="539"/>
        <v/>
      </c>
      <c r="Q11334" s="91" t="str">
        <f t="shared" si="541"/>
        <v/>
      </c>
      <c r="S11334" s="91" t="str">
        <f t="shared" si="540"/>
        <v/>
      </c>
    </row>
    <row r="11335" spans="16:19" x14ac:dyDescent="0.2">
      <c r="P11335" s="134" t="str">
        <f t="shared" si="539"/>
        <v/>
      </c>
      <c r="Q11335" s="91" t="str">
        <f t="shared" si="541"/>
        <v/>
      </c>
      <c r="S11335" s="91" t="str">
        <f t="shared" si="540"/>
        <v/>
      </c>
    </row>
    <row r="11336" spans="16:19" x14ac:dyDescent="0.2">
      <c r="P11336" s="134" t="str">
        <f t="shared" si="539"/>
        <v/>
      </c>
      <c r="Q11336" s="91" t="str">
        <f t="shared" si="541"/>
        <v/>
      </c>
      <c r="S11336" s="91" t="str">
        <f t="shared" si="540"/>
        <v/>
      </c>
    </row>
    <row r="11337" spans="16:19" x14ac:dyDescent="0.2">
      <c r="P11337" s="134" t="str">
        <f t="shared" si="539"/>
        <v/>
      </c>
      <c r="Q11337" s="91" t="str">
        <f t="shared" si="541"/>
        <v/>
      </c>
      <c r="S11337" s="91" t="str">
        <f t="shared" si="540"/>
        <v/>
      </c>
    </row>
    <row r="11338" spans="16:19" x14ac:dyDescent="0.2">
      <c r="P11338" s="134" t="str">
        <f t="shared" si="539"/>
        <v/>
      </c>
      <c r="Q11338" s="91" t="str">
        <f t="shared" si="541"/>
        <v/>
      </c>
      <c r="S11338" s="91" t="str">
        <f t="shared" si="540"/>
        <v/>
      </c>
    </row>
    <row r="11339" spans="16:19" x14ac:dyDescent="0.2">
      <c r="P11339" s="134" t="str">
        <f t="shared" si="539"/>
        <v/>
      </c>
      <c r="Q11339" s="91" t="str">
        <f t="shared" si="541"/>
        <v/>
      </c>
      <c r="S11339" s="91" t="str">
        <f t="shared" si="540"/>
        <v/>
      </c>
    </row>
    <row r="11340" spans="16:19" x14ac:dyDescent="0.2">
      <c r="P11340" s="134" t="str">
        <f t="shared" si="539"/>
        <v/>
      </c>
      <c r="Q11340" s="91" t="str">
        <f t="shared" si="541"/>
        <v/>
      </c>
      <c r="S11340" s="91" t="str">
        <f t="shared" si="540"/>
        <v/>
      </c>
    </row>
    <row r="11341" spans="16:19" x14ac:dyDescent="0.2">
      <c r="P11341" s="134" t="str">
        <f t="shared" si="539"/>
        <v/>
      </c>
      <c r="Q11341" s="91" t="str">
        <f t="shared" si="541"/>
        <v/>
      </c>
      <c r="S11341" s="91" t="str">
        <f t="shared" si="540"/>
        <v/>
      </c>
    </row>
    <row r="11342" spans="16:19" x14ac:dyDescent="0.2">
      <c r="P11342" s="134" t="str">
        <f t="shared" si="539"/>
        <v/>
      </c>
      <c r="Q11342" s="91" t="str">
        <f t="shared" si="541"/>
        <v/>
      </c>
      <c r="S11342" s="91" t="str">
        <f t="shared" si="540"/>
        <v/>
      </c>
    </row>
    <row r="11343" spans="16:19" x14ac:dyDescent="0.2">
      <c r="P11343" s="134" t="str">
        <f t="shared" si="539"/>
        <v/>
      </c>
      <c r="Q11343" s="91" t="str">
        <f t="shared" si="541"/>
        <v/>
      </c>
      <c r="S11343" s="91" t="str">
        <f t="shared" si="540"/>
        <v/>
      </c>
    </row>
    <row r="11344" spans="16:19" x14ac:dyDescent="0.2">
      <c r="P11344" s="134" t="str">
        <f t="shared" si="539"/>
        <v/>
      </c>
      <c r="Q11344" s="91" t="str">
        <f t="shared" si="541"/>
        <v/>
      </c>
      <c r="S11344" s="91" t="str">
        <f t="shared" si="540"/>
        <v/>
      </c>
    </row>
    <row r="11345" spans="16:19" x14ac:dyDescent="0.2">
      <c r="P11345" s="134" t="str">
        <f t="shared" si="539"/>
        <v/>
      </c>
      <c r="Q11345" s="91" t="str">
        <f t="shared" si="541"/>
        <v/>
      </c>
      <c r="S11345" s="91" t="str">
        <f t="shared" si="540"/>
        <v/>
      </c>
    </row>
    <row r="11346" spans="16:19" x14ac:dyDescent="0.2">
      <c r="P11346" s="134" t="str">
        <f t="shared" si="539"/>
        <v/>
      </c>
      <c r="Q11346" s="91" t="str">
        <f t="shared" si="541"/>
        <v/>
      </c>
      <c r="S11346" s="91" t="str">
        <f t="shared" si="540"/>
        <v/>
      </c>
    </row>
    <row r="11347" spans="16:19" x14ac:dyDescent="0.2">
      <c r="P11347" s="134" t="str">
        <f t="shared" si="539"/>
        <v/>
      </c>
      <c r="Q11347" s="91" t="str">
        <f t="shared" si="541"/>
        <v/>
      </c>
      <c r="S11347" s="91" t="str">
        <f t="shared" si="540"/>
        <v/>
      </c>
    </row>
    <row r="11348" spans="16:19" x14ac:dyDescent="0.2">
      <c r="P11348" s="134" t="str">
        <f t="shared" si="539"/>
        <v/>
      </c>
      <c r="Q11348" s="91" t="str">
        <f t="shared" si="541"/>
        <v/>
      </c>
      <c r="S11348" s="91" t="str">
        <f t="shared" si="540"/>
        <v/>
      </c>
    </row>
    <row r="11349" spans="16:19" x14ac:dyDescent="0.2">
      <c r="P11349" s="134" t="str">
        <f t="shared" si="539"/>
        <v/>
      </c>
      <c r="Q11349" s="91" t="str">
        <f t="shared" si="541"/>
        <v/>
      </c>
      <c r="S11349" s="91" t="str">
        <f t="shared" si="540"/>
        <v/>
      </c>
    </row>
    <row r="11350" spans="16:19" x14ac:dyDescent="0.2">
      <c r="P11350" s="134" t="str">
        <f t="shared" si="539"/>
        <v/>
      </c>
      <c r="Q11350" s="91" t="str">
        <f t="shared" si="541"/>
        <v/>
      </c>
      <c r="S11350" s="91" t="str">
        <f t="shared" si="540"/>
        <v/>
      </c>
    </row>
    <row r="11351" spans="16:19" x14ac:dyDescent="0.2">
      <c r="P11351" s="134" t="str">
        <f t="shared" si="539"/>
        <v/>
      </c>
      <c r="Q11351" s="91" t="str">
        <f t="shared" si="541"/>
        <v/>
      </c>
      <c r="S11351" s="91" t="str">
        <f t="shared" si="540"/>
        <v/>
      </c>
    </row>
    <row r="11352" spans="16:19" x14ac:dyDescent="0.2">
      <c r="P11352" s="134" t="str">
        <f t="shared" si="539"/>
        <v/>
      </c>
      <c r="Q11352" s="91" t="str">
        <f t="shared" si="541"/>
        <v/>
      </c>
      <c r="S11352" s="91" t="str">
        <f t="shared" si="540"/>
        <v/>
      </c>
    </row>
    <row r="11353" spans="16:19" x14ac:dyDescent="0.2">
      <c r="P11353" s="134" t="str">
        <f t="shared" si="539"/>
        <v/>
      </c>
      <c r="Q11353" s="91" t="str">
        <f t="shared" si="541"/>
        <v/>
      </c>
      <c r="S11353" s="91" t="str">
        <f t="shared" si="540"/>
        <v/>
      </c>
    </row>
    <row r="11354" spans="16:19" x14ac:dyDescent="0.2">
      <c r="P11354" s="134" t="str">
        <f t="shared" si="539"/>
        <v/>
      </c>
      <c r="Q11354" s="91" t="str">
        <f t="shared" si="541"/>
        <v/>
      </c>
      <c r="S11354" s="91" t="str">
        <f t="shared" si="540"/>
        <v/>
      </c>
    </row>
    <row r="11355" spans="16:19" x14ac:dyDescent="0.2">
      <c r="P11355" s="134" t="str">
        <f t="shared" si="539"/>
        <v/>
      </c>
      <c r="Q11355" s="91" t="str">
        <f t="shared" si="541"/>
        <v/>
      </c>
      <c r="S11355" s="91" t="str">
        <f t="shared" si="540"/>
        <v/>
      </c>
    </row>
    <row r="11356" spans="16:19" x14ac:dyDescent="0.2">
      <c r="P11356" s="134" t="str">
        <f t="shared" si="539"/>
        <v/>
      </c>
      <c r="Q11356" s="91" t="str">
        <f t="shared" si="541"/>
        <v/>
      </c>
      <c r="S11356" s="91" t="str">
        <f t="shared" si="540"/>
        <v/>
      </c>
    </row>
    <row r="11357" spans="16:19" x14ac:dyDescent="0.2">
      <c r="P11357" s="134" t="str">
        <f t="shared" si="539"/>
        <v/>
      </c>
      <c r="Q11357" s="91" t="str">
        <f t="shared" si="541"/>
        <v/>
      </c>
      <c r="S11357" s="91" t="str">
        <f t="shared" si="540"/>
        <v/>
      </c>
    </row>
    <row r="11358" spans="16:19" x14ac:dyDescent="0.2">
      <c r="P11358" s="134" t="str">
        <f t="shared" si="539"/>
        <v/>
      </c>
      <c r="Q11358" s="91" t="str">
        <f t="shared" si="541"/>
        <v/>
      </c>
      <c r="S11358" s="91" t="str">
        <f t="shared" si="540"/>
        <v/>
      </c>
    </row>
    <row r="11359" spans="16:19" x14ac:dyDescent="0.2">
      <c r="P11359" s="134" t="str">
        <f t="shared" si="539"/>
        <v/>
      </c>
      <c r="Q11359" s="91" t="str">
        <f t="shared" si="541"/>
        <v/>
      </c>
      <c r="S11359" s="91" t="str">
        <f t="shared" si="540"/>
        <v/>
      </c>
    </row>
    <row r="11360" spans="16:19" x14ac:dyDescent="0.2">
      <c r="P11360" s="134" t="str">
        <f t="shared" si="539"/>
        <v/>
      </c>
      <c r="Q11360" s="91" t="str">
        <f t="shared" si="541"/>
        <v/>
      </c>
      <c r="S11360" s="91" t="str">
        <f t="shared" si="540"/>
        <v/>
      </c>
    </row>
    <row r="11361" spans="16:19" x14ac:dyDescent="0.2">
      <c r="P11361" s="134" t="str">
        <f t="shared" si="539"/>
        <v/>
      </c>
      <c r="Q11361" s="91" t="str">
        <f t="shared" si="541"/>
        <v/>
      </c>
      <c r="S11361" s="91" t="str">
        <f t="shared" si="540"/>
        <v/>
      </c>
    </row>
    <row r="11362" spans="16:19" x14ac:dyDescent="0.2">
      <c r="P11362" s="134" t="str">
        <f t="shared" si="539"/>
        <v/>
      </c>
      <c r="Q11362" s="91" t="str">
        <f t="shared" si="541"/>
        <v/>
      </c>
      <c r="S11362" s="91" t="str">
        <f t="shared" si="540"/>
        <v/>
      </c>
    </row>
    <row r="11363" spans="16:19" x14ac:dyDescent="0.2">
      <c r="P11363" s="134" t="str">
        <f t="shared" si="539"/>
        <v/>
      </c>
      <c r="Q11363" s="91" t="str">
        <f t="shared" si="541"/>
        <v/>
      </c>
      <c r="S11363" s="91" t="str">
        <f t="shared" si="540"/>
        <v/>
      </c>
    </row>
    <row r="11364" spans="16:19" x14ac:dyDescent="0.2">
      <c r="P11364" s="134" t="str">
        <f t="shared" si="539"/>
        <v/>
      </c>
      <c r="Q11364" s="91" t="str">
        <f t="shared" si="541"/>
        <v/>
      </c>
      <c r="S11364" s="91" t="str">
        <f t="shared" si="540"/>
        <v/>
      </c>
    </row>
    <row r="11365" spans="16:19" x14ac:dyDescent="0.2">
      <c r="P11365" s="134" t="str">
        <f t="shared" si="539"/>
        <v/>
      </c>
      <c r="Q11365" s="91" t="str">
        <f t="shared" si="541"/>
        <v/>
      </c>
      <c r="S11365" s="91" t="str">
        <f t="shared" si="540"/>
        <v/>
      </c>
    </row>
    <row r="11366" spans="16:19" x14ac:dyDescent="0.2">
      <c r="P11366" s="134" t="str">
        <f t="shared" si="539"/>
        <v/>
      </c>
      <c r="Q11366" s="91" t="str">
        <f t="shared" si="541"/>
        <v/>
      </c>
      <c r="S11366" s="91" t="str">
        <f t="shared" si="540"/>
        <v/>
      </c>
    </row>
    <row r="11367" spans="16:19" x14ac:dyDescent="0.2">
      <c r="P11367" s="134" t="str">
        <f t="shared" si="539"/>
        <v/>
      </c>
      <c r="Q11367" s="91" t="str">
        <f t="shared" si="541"/>
        <v/>
      </c>
      <c r="S11367" s="91" t="str">
        <f t="shared" si="540"/>
        <v/>
      </c>
    </row>
    <row r="11368" spans="16:19" x14ac:dyDescent="0.2">
      <c r="P11368" s="134" t="str">
        <f t="shared" si="539"/>
        <v/>
      </c>
      <c r="Q11368" s="91" t="str">
        <f t="shared" si="541"/>
        <v/>
      </c>
      <c r="S11368" s="91" t="str">
        <f t="shared" si="540"/>
        <v/>
      </c>
    </row>
    <row r="11369" spans="16:19" x14ac:dyDescent="0.2">
      <c r="P11369" s="134" t="str">
        <f t="shared" si="539"/>
        <v/>
      </c>
      <c r="Q11369" s="91" t="str">
        <f t="shared" si="541"/>
        <v/>
      </c>
      <c r="S11369" s="91" t="str">
        <f t="shared" si="540"/>
        <v/>
      </c>
    </row>
    <row r="11370" spans="16:19" x14ac:dyDescent="0.2">
      <c r="P11370" s="134" t="str">
        <f t="shared" si="539"/>
        <v/>
      </c>
      <c r="Q11370" s="91" t="str">
        <f t="shared" si="541"/>
        <v/>
      </c>
      <c r="S11370" s="91" t="str">
        <f t="shared" si="540"/>
        <v/>
      </c>
    </row>
    <row r="11371" spans="16:19" x14ac:dyDescent="0.2">
      <c r="P11371" s="134" t="str">
        <f t="shared" si="539"/>
        <v/>
      </c>
      <c r="Q11371" s="91" t="str">
        <f t="shared" si="541"/>
        <v/>
      </c>
      <c r="S11371" s="91" t="str">
        <f t="shared" si="540"/>
        <v/>
      </c>
    </row>
    <row r="11372" spans="16:19" x14ac:dyDescent="0.2">
      <c r="P11372" s="134" t="str">
        <f t="shared" si="539"/>
        <v/>
      </c>
      <c r="Q11372" s="91" t="str">
        <f t="shared" si="541"/>
        <v/>
      </c>
      <c r="S11372" s="91" t="str">
        <f t="shared" si="540"/>
        <v/>
      </c>
    </row>
    <row r="11373" spans="16:19" x14ac:dyDescent="0.2">
      <c r="P11373" s="134" t="str">
        <f t="shared" si="539"/>
        <v/>
      </c>
      <c r="Q11373" s="91" t="str">
        <f t="shared" si="541"/>
        <v/>
      </c>
      <c r="S11373" s="91" t="str">
        <f t="shared" si="540"/>
        <v/>
      </c>
    </row>
    <row r="11374" spans="16:19" x14ac:dyDescent="0.2">
      <c r="P11374" s="134" t="str">
        <f t="shared" si="539"/>
        <v/>
      </c>
      <c r="Q11374" s="91" t="str">
        <f t="shared" si="541"/>
        <v/>
      </c>
      <c r="S11374" s="91" t="str">
        <f t="shared" si="540"/>
        <v/>
      </c>
    </row>
    <row r="11375" spans="16:19" x14ac:dyDescent="0.2">
      <c r="P11375" s="134" t="str">
        <f t="shared" si="539"/>
        <v/>
      </c>
      <c r="Q11375" s="91" t="str">
        <f t="shared" si="541"/>
        <v/>
      </c>
      <c r="S11375" s="91" t="str">
        <f t="shared" si="540"/>
        <v/>
      </c>
    </row>
    <row r="11376" spans="16:19" x14ac:dyDescent="0.2">
      <c r="P11376" s="134" t="str">
        <f t="shared" si="539"/>
        <v/>
      </c>
      <c r="Q11376" s="91" t="str">
        <f t="shared" si="541"/>
        <v/>
      </c>
      <c r="S11376" s="91" t="str">
        <f t="shared" si="540"/>
        <v/>
      </c>
    </row>
    <row r="11377" spans="16:19" x14ac:dyDescent="0.2">
      <c r="P11377" s="134" t="str">
        <f t="shared" si="539"/>
        <v/>
      </c>
      <c r="Q11377" s="91" t="str">
        <f t="shared" si="541"/>
        <v/>
      </c>
      <c r="S11377" s="91" t="str">
        <f t="shared" si="540"/>
        <v/>
      </c>
    </row>
    <row r="11378" spans="16:19" x14ac:dyDescent="0.2">
      <c r="P11378" s="134" t="str">
        <f t="shared" si="539"/>
        <v/>
      </c>
      <c r="Q11378" s="91" t="str">
        <f t="shared" si="541"/>
        <v/>
      </c>
      <c r="S11378" s="91" t="str">
        <f t="shared" si="540"/>
        <v/>
      </c>
    </row>
    <row r="11379" spans="16:19" x14ac:dyDescent="0.2">
      <c r="P11379" s="134" t="str">
        <f t="shared" si="539"/>
        <v/>
      </c>
      <c r="Q11379" s="91" t="str">
        <f t="shared" si="541"/>
        <v/>
      </c>
      <c r="S11379" s="91" t="str">
        <f t="shared" si="540"/>
        <v/>
      </c>
    </row>
    <row r="11380" spans="16:19" x14ac:dyDescent="0.2">
      <c r="P11380" s="134" t="str">
        <f t="shared" si="539"/>
        <v/>
      </c>
      <c r="Q11380" s="91" t="str">
        <f t="shared" si="541"/>
        <v/>
      </c>
      <c r="S11380" s="91" t="str">
        <f t="shared" si="540"/>
        <v/>
      </c>
    </row>
    <row r="11381" spans="16:19" x14ac:dyDescent="0.2">
      <c r="P11381" s="134" t="str">
        <f t="shared" si="539"/>
        <v/>
      </c>
      <c r="Q11381" s="91" t="str">
        <f t="shared" si="541"/>
        <v/>
      </c>
      <c r="S11381" s="91" t="str">
        <f t="shared" si="540"/>
        <v/>
      </c>
    </row>
    <row r="11382" spans="16:19" x14ac:dyDescent="0.2">
      <c r="P11382" s="134" t="str">
        <f t="shared" si="539"/>
        <v/>
      </c>
      <c r="Q11382" s="91" t="str">
        <f t="shared" si="541"/>
        <v/>
      </c>
      <c r="S11382" s="91" t="str">
        <f t="shared" si="540"/>
        <v/>
      </c>
    </row>
    <row r="11383" spans="16:19" x14ac:dyDescent="0.2">
      <c r="P11383" s="134" t="str">
        <f t="shared" si="539"/>
        <v/>
      </c>
      <c r="Q11383" s="91" t="str">
        <f t="shared" si="541"/>
        <v/>
      </c>
      <c r="S11383" s="91" t="str">
        <f t="shared" si="540"/>
        <v/>
      </c>
    </row>
    <row r="11384" spans="16:19" x14ac:dyDescent="0.2">
      <c r="P11384" s="134" t="str">
        <f t="shared" si="539"/>
        <v/>
      </c>
      <c r="Q11384" s="91" t="str">
        <f t="shared" si="541"/>
        <v/>
      </c>
      <c r="S11384" s="91" t="str">
        <f t="shared" si="540"/>
        <v/>
      </c>
    </row>
    <row r="11385" spans="16:19" x14ac:dyDescent="0.2">
      <c r="P11385" s="134" t="str">
        <f t="shared" si="539"/>
        <v/>
      </c>
      <c r="Q11385" s="91" t="str">
        <f t="shared" si="541"/>
        <v/>
      </c>
      <c r="S11385" s="91" t="str">
        <f t="shared" si="540"/>
        <v/>
      </c>
    </row>
    <row r="11386" spans="16:19" x14ac:dyDescent="0.2">
      <c r="P11386" s="134" t="str">
        <f t="shared" si="539"/>
        <v/>
      </c>
      <c r="Q11386" s="91" t="str">
        <f t="shared" si="541"/>
        <v/>
      </c>
      <c r="S11386" s="91" t="str">
        <f t="shared" si="540"/>
        <v/>
      </c>
    </row>
    <row r="11387" spans="16:19" x14ac:dyDescent="0.2">
      <c r="P11387" s="134" t="str">
        <f t="shared" si="539"/>
        <v/>
      </c>
      <c r="Q11387" s="91" t="str">
        <f t="shared" si="541"/>
        <v/>
      </c>
      <c r="S11387" s="91" t="str">
        <f t="shared" si="540"/>
        <v/>
      </c>
    </row>
    <row r="11388" spans="16:19" x14ac:dyDescent="0.2">
      <c r="P11388" s="134" t="str">
        <f t="shared" si="539"/>
        <v/>
      </c>
      <c r="Q11388" s="91" t="str">
        <f t="shared" si="541"/>
        <v/>
      </c>
      <c r="S11388" s="91" t="str">
        <f t="shared" si="540"/>
        <v/>
      </c>
    </row>
    <row r="11389" spans="16:19" x14ac:dyDescent="0.2">
      <c r="P11389" s="134" t="str">
        <f t="shared" si="539"/>
        <v/>
      </c>
      <c r="Q11389" s="91" t="str">
        <f t="shared" si="541"/>
        <v/>
      </c>
      <c r="S11389" s="91" t="str">
        <f t="shared" si="540"/>
        <v/>
      </c>
    </row>
    <row r="11390" spans="16:19" x14ac:dyDescent="0.2">
      <c r="P11390" s="134" t="str">
        <f t="shared" si="539"/>
        <v/>
      </c>
      <c r="Q11390" s="91" t="str">
        <f t="shared" si="541"/>
        <v/>
      </c>
      <c r="S11390" s="91" t="str">
        <f t="shared" si="540"/>
        <v/>
      </c>
    </row>
    <row r="11391" spans="16:19" x14ac:dyDescent="0.2">
      <c r="P11391" s="134" t="str">
        <f t="shared" si="539"/>
        <v/>
      </c>
      <c r="Q11391" s="91" t="str">
        <f t="shared" si="541"/>
        <v/>
      </c>
      <c r="S11391" s="91" t="str">
        <f t="shared" si="540"/>
        <v/>
      </c>
    </row>
    <row r="11392" spans="16:19" x14ac:dyDescent="0.2">
      <c r="P11392" s="134" t="str">
        <f t="shared" si="539"/>
        <v/>
      </c>
      <c r="Q11392" s="91" t="str">
        <f t="shared" si="541"/>
        <v/>
      </c>
      <c r="S11392" s="91" t="str">
        <f t="shared" si="540"/>
        <v/>
      </c>
    </row>
    <row r="11393" spans="16:19" x14ac:dyDescent="0.2">
      <c r="P11393" s="134" t="str">
        <f t="shared" si="539"/>
        <v/>
      </c>
      <c r="Q11393" s="91" t="str">
        <f t="shared" si="541"/>
        <v/>
      </c>
      <c r="S11393" s="91" t="str">
        <f t="shared" si="540"/>
        <v/>
      </c>
    </row>
    <row r="11394" spans="16:19" x14ac:dyDescent="0.2">
      <c r="P11394" s="134" t="str">
        <f t="shared" si="539"/>
        <v/>
      </c>
      <c r="Q11394" s="91" t="str">
        <f t="shared" si="541"/>
        <v/>
      </c>
      <c r="S11394" s="91" t="str">
        <f t="shared" si="540"/>
        <v/>
      </c>
    </row>
    <row r="11395" spans="16:19" x14ac:dyDescent="0.2">
      <c r="P11395" s="134" t="str">
        <f t="shared" ref="P11395:P11458" si="542">IF(A11395="","",1)</f>
        <v/>
      </c>
      <c r="Q11395" s="91" t="str">
        <f t="shared" si="541"/>
        <v/>
      </c>
      <c r="S11395" s="91" t="str">
        <f t="shared" ref="S11395:S11458" si="543">IF(T11395="AGENT",2,"")&amp;IF(T11395="CLIENT",1,"")</f>
        <v/>
      </c>
    </row>
    <row r="11396" spans="16:19" x14ac:dyDescent="0.2">
      <c r="P11396" s="134" t="str">
        <f t="shared" si="542"/>
        <v/>
      </c>
      <c r="Q11396" s="91" t="str">
        <f t="shared" ref="Q11396:Q11459" si="544">IF(OR(L11396="TROP CHER ALL IN", L11396="TROP CHER FOB", L11396="TROP CHER FRET", L11396="REP HORS DELAIS", L11396="PDT NON ADAPTE", L11396="CDE ANNULEE", L11396="AUTRE"),1, "")</f>
        <v/>
      </c>
      <c r="S11396" s="91" t="str">
        <f t="shared" si="543"/>
        <v/>
      </c>
    </row>
    <row r="11397" spans="16:19" x14ac:dyDescent="0.2">
      <c r="P11397" s="134" t="str">
        <f t="shared" si="542"/>
        <v/>
      </c>
      <c r="Q11397" s="91" t="str">
        <f t="shared" si="544"/>
        <v/>
      </c>
      <c r="S11397" s="91" t="str">
        <f t="shared" si="543"/>
        <v/>
      </c>
    </row>
    <row r="11398" spans="16:19" x14ac:dyDescent="0.2">
      <c r="P11398" s="134" t="str">
        <f t="shared" si="542"/>
        <v/>
      </c>
      <c r="Q11398" s="91" t="str">
        <f t="shared" si="544"/>
        <v/>
      </c>
      <c r="S11398" s="91" t="str">
        <f t="shared" si="543"/>
        <v/>
      </c>
    </row>
    <row r="11399" spans="16:19" x14ac:dyDescent="0.2">
      <c r="P11399" s="134" t="str">
        <f t="shared" si="542"/>
        <v/>
      </c>
      <c r="Q11399" s="91" t="str">
        <f t="shared" si="544"/>
        <v/>
      </c>
      <c r="S11399" s="91" t="str">
        <f t="shared" si="543"/>
        <v/>
      </c>
    </row>
    <row r="11400" spans="16:19" x14ac:dyDescent="0.2">
      <c r="P11400" s="134" t="str">
        <f t="shared" si="542"/>
        <v/>
      </c>
      <c r="Q11400" s="91" t="str">
        <f t="shared" si="544"/>
        <v/>
      </c>
      <c r="S11400" s="91" t="str">
        <f t="shared" si="543"/>
        <v/>
      </c>
    </row>
    <row r="11401" spans="16:19" x14ac:dyDescent="0.2">
      <c r="P11401" s="134" t="str">
        <f t="shared" si="542"/>
        <v/>
      </c>
      <c r="Q11401" s="91" t="str">
        <f t="shared" si="544"/>
        <v/>
      </c>
      <c r="S11401" s="91" t="str">
        <f t="shared" si="543"/>
        <v/>
      </c>
    </row>
    <row r="11402" spans="16:19" x14ac:dyDescent="0.2">
      <c r="P11402" s="134" t="str">
        <f t="shared" si="542"/>
        <v/>
      </c>
      <c r="Q11402" s="91" t="str">
        <f t="shared" si="544"/>
        <v/>
      </c>
      <c r="S11402" s="91" t="str">
        <f t="shared" si="543"/>
        <v/>
      </c>
    </row>
    <row r="11403" spans="16:19" x14ac:dyDescent="0.2">
      <c r="P11403" s="134" t="str">
        <f t="shared" si="542"/>
        <v/>
      </c>
      <c r="Q11403" s="91" t="str">
        <f t="shared" si="544"/>
        <v/>
      </c>
      <c r="S11403" s="91" t="str">
        <f t="shared" si="543"/>
        <v/>
      </c>
    </row>
    <row r="11404" spans="16:19" x14ac:dyDescent="0.2">
      <c r="P11404" s="134" t="str">
        <f t="shared" si="542"/>
        <v/>
      </c>
      <c r="Q11404" s="91" t="str">
        <f t="shared" si="544"/>
        <v/>
      </c>
      <c r="S11404" s="91" t="str">
        <f t="shared" si="543"/>
        <v/>
      </c>
    </row>
    <row r="11405" spans="16:19" x14ac:dyDescent="0.2">
      <c r="P11405" s="134" t="str">
        <f t="shared" si="542"/>
        <v/>
      </c>
      <c r="Q11405" s="91" t="str">
        <f t="shared" si="544"/>
        <v/>
      </c>
      <c r="S11405" s="91" t="str">
        <f t="shared" si="543"/>
        <v/>
      </c>
    </row>
    <row r="11406" spans="16:19" x14ac:dyDescent="0.2">
      <c r="P11406" s="134" t="str">
        <f t="shared" si="542"/>
        <v/>
      </c>
      <c r="Q11406" s="91" t="str">
        <f t="shared" si="544"/>
        <v/>
      </c>
      <c r="S11406" s="91" t="str">
        <f t="shared" si="543"/>
        <v/>
      </c>
    </row>
    <row r="11407" spans="16:19" x14ac:dyDescent="0.2">
      <c r="P11407" s="134" t="str">
        <f t="shared" si="542"/>
        <v/>
      </c>
      <c r="Q11407" s="91" t="str">
        <f t="shared" si="544"/>
        <v/>
      </c>
      <c r="S11407" s="91" t="str">
        <f t="shared" si="543"/>
        <v/>
      </c>
    </row>
    <row r="11408" spans="16:19" x14ac:dyDescent="0.2">
      <c r="P11408" s="134" t="str">
        <f t="shared" si="542"/>
        <v/>
      </c>
      <c r="Q11408" s="91" t="str">
        <f t="shared" si="544"/>
        <v/>
      </c>
      <c r="S11408" s="91" t="str">
        <f t="shared" si="543"/>
        <v/>
      </c>
    </row>
    <row r="11409" spans="16:19" x14ac:dyDescent="0.2">
      <c r="P11409" s="134" t="str">
        <f t="shared" si="542"/>
        <v/>
      </c>
      <c r="Q11409" s="91" t="str">
        <f t="shared" si="544"/>
        <v/>
      </c>
      <c r="S11409" s="91" t="str">
        <f t="shared" si="543"/>
        <v/>
      </c>
    </row>
    <row r="11410" spans="16:19" x14ac:dyDescent="0.2">
      <c r="P11410" s="134" t="str">
        <f t="shared" si="542"/>
        <v/>
      </c>
      <c r="Q11410" s="91" t="str">
        <f t="shared" si="544"/>
        <v/>
      </c>
      <c r="S11410" s="91" t="str">
        <f t="shared" si="543"/>
        <v/>
      </c>
    </row>
    <row r="11411" spans="16:19" x14ac:dyDescent="0.2">
      <c r="P11411" s="134" t="str">
        <f t="shared" si="542"/>
        <v/>
      </c>
      <c r="Q11411" s="91" t="str">
        <f t="shared" si="544"/>
        <v/>
      </c>
      <c r="S11411" s="91" t="str">
        <f t="shared" si="543"/>
        <v/>
      </c>
    </row>
    <row r="11412" spans="16:19" x14ac:dyDescent="0.2">
      <c r="P11412" s="134" t="str">
        <f t="shared" si="542"/>
        <v/>
      </c>
      <c r="Q11412" s="91" t="str">
        <f t="shared" si="544"/>
        <v/>
      </c>
      <c r="S11412" s="91" t="str">
        <f t="shared" si="543"/>
        <v/>
      </c>
    </row>
    <row r="11413" spans="16:19" x14ac:dyDescent="0.2">
      <c r="P11413" s="134" t="str">
        <f t="shared" si="542"/>
        <v/>
      </c>
      <c r="Q11413" s="91" t="str">
        <f t="shared" si="544"/>
        <v/>
      </c>
      <c r="S11413" s="91" t="str">
        <f t="shared" si="543"/>
        <v/>
      </c>
    </row>
    <row r="11414" spans="16:19" x14ac:dyDescent="0.2">
      <c r="P11414" s="134" t="str">
        <f t="shared" si="542"/>
        <v/>
      </c>
      <c r="Q11414" s="91" t="str">
        <f t="shared" si="544"/>
        <v/>
      </c>
      <c r="S11414" s="91" t="str">
        <f t="shared" si="543"/>
        <v/>
      </c>
    </row>
    <row r="11415" spans="16:19" x14ac:dyDescent="0.2">
      <c r="P11415" s="134" t="str">
        <f t="shared" si="542"/>
        <v/>
      </c>
      <c r="Q11415" s="91" t="str">
        <f t="shared" si="544"/>
        <v/>
      </c>
      <c r="S11415" s="91" t="str">
        <f t="shared" si="543"/>
        <v/>
      </c>
    </row>
    <row r="11416" spans="16:19" x14ac:dyDescent="0.2">
      <c r="P11416" s="134" t="str">
        <f t="shared" si="542"/>
        <v/>
      </c>
      <c r="Q11416" s="91" t="str">
        <f t="shared" si="544"/>
        <v/>
      </c>
      <c r="S11416" s="91" t="str">
        <f t="shared" si="543"/>
        <v/>
      </c>
    </row>
    <row r="11417" spans="16:19" x14ac:dyDescent="0.2">
      <c r="P11417" s="134" t="str">
        <f t="shared" si="542"/>
        <v/>
      </c>
      <c r="Q11417" s="91" t="str">
        <f t="shared" si="544"/>
        <v/>
      </c>
      <c r="S11417" s="91" t="str">
        <f t="shared" si="543"/>
        <v/>
      </c>
    </row>
    <row r="11418" spans="16:19" x14ac:dyDescent="0.2">
      <c r="P11418" s="134" t="str">
        <f t="shared" si="542"/>
        <v/>
      </c>
      <c r="Q11418" s="91" t="str">
        <f t="shared" si="544"/>
        <v/>
      </c>
      <c r="S11418" s="91" t="str">
        <f t="shared" si="543"/>
        <v/>
      </c>
    </row>
    <row r="11419" spans="16:19" x14ac:dyDescent="0.2">
      <c r="P11419" s="134" t="str">
        <f t="shared" si="542"/>
        <v/>
      </c>
      <c r="Q11419" s="91" t="str">
        <f t="shared" si="544"/>
        <v/>
      </c>
      <c r="S11419" s="91" t="str">
        <f t="shared" si="543"/>
        <v/>
      </c>
    </row>
    <row r="11420" spans="16:19" x14ac:dyDescent="0.2">
      <c r="P11420" s="134" t="str">
        <f t="shared" si="542"/>
        <v/>
      </c>
      <c r="Q11420" s="91" t="str">
        <f t="shared" si="544"/>
        <v/>
      </c>
      <c r="S11420" s="91" t="str">
        <f t="shared" si="543"/>
        <v/>
      </c>
    </row>
    <row r="11421" spans="16:19" x14ac:dyDescent="0.2">
      <c r="P11421" s="134" t="str">
        <f t="shared" si="542"/>
        <v/>
      </c>
      <c r="Q11421" s="91" t="str">
        <f t="shared" si="544"/>
        <v/>
      </c>
      <c r="S11421" s="91" t="str">
        <f t="shared" si="543"/>
        <v/>
      </c>
    </row>
    <row r="11422" spans="16:19" x14ac:dyDescent="0.2">
      <c r="P11422" s="134" t="str">
        <f t="shared" si="542"/>
        <v/>
      </c>
      <c r="Q11422" s="91" t="str">
        <f t="shared" si="544"/>
        <v/>
      </c>
      <c r="S11422" s="91" t="str">
        <f t="shared" si="543"/>
        <v/>
      </c>
    </row>
    <row r="11423" spans="16:19" x14ac:dyDescent="0.2">
      <c r="P11423" s="134" t="str">
        <f t="shared" si="542"/>
        <v/>
      </c>
      <c r="Q11423" s="91" t="str">
        <f t="shared" si="544"/>
        <v/>
      </c>
      <c r="S11423" s="91" t="str">
        <f t="shared" si="543"/>
        <v/>
      </c>
    </row>
    <row r="11424" spans="16:19" x14ac:dyDescent="0.2">
      <c r="P11424" s="134" t="str">
        <f t="shared" si="542"/>
        <v/>
      </c>
      <c r="Q11424" s="91" t="str">
        <f t="shared" si="544"/>
        <v/>
      </c>
      <c r="S11424" s="91" t="str">
        <f t="shared" si="543"/>
        <v/>
      </c>
    </row>
    <row r="11425" spans="16:19" x14ac:dyDescent="0.2">
      <c r="P11425" s="134" t="str">
        <f t="shared" si="542"/>
        <v/>
      </c>
      <c r="Q11425" s="91" t="str">
        <f t="shared" si="544"/>
        <v/>
      </c>
      <c r="S11425" s="91" t="str">
        <f t="shared" si="543"/>
        <v/>
      </c>
    </row>
    <row r="11426" spans="16:19" x14ac:dyDescent="0.2">
      <c r="P11426" s="134" t="str">
        <f t="shared" si="542"/>
        <v/>
      </c>
      <c r="Q11426" s="91" t="str">
        <f t="shared" si="544"/>
        <v/>
      </c>
      <c r="S11426" s="91" t="str">
        <f t="shared" si="543"/>
        <v/>
      </c>
    </row>
    <row r="11427" spans="16:19" x14ac:dyDescent="0.2">
      <c r="P11427" s="134" t="str">
        <f t="shared" si="542"/>
        <v/>
      </c>
      <c r="Q11427" s="91" t="str">
        <f t="shared" si="544"/>
        <v/>
      </c>
      <c r="S11427" s="91" t="str">
        <f t="shared" si="543"/>
        <v/>
      </c>
    </row>
    <row r="11428" spans="16:19" x14ac:dyDescent="0.2">
      <c r="P11428" s="134" t="str">
        <f t="shared" si="542"/>
        <v/>
      </c>
      <c r="Q11428" s="91" t="str">
        <f t="shared" si="544"/>
        <v/>
      </c>
      <c r="S11428" s="91" t="str">
        <f t="shared" si="543"/>
        <v/>
      </c>
    </row>
    <row r="11429" spans="16:19" x14ac:dyDescent="0.2">
      <c r="P11429" s="134" t="str">
        <f t="shared" si="542"/>
        <v/>
      </c>
      <c r="Q11429" s="91" t="str">
        <f t="shared" si="544"/>
        <v/>
      </c>
      <c r="S11429" s="91" t="str">
        <f t="shared" si="543"/>
        <v/>
      </c>
    </row>
    <row r="11430" spans="16:19" x14ac:dyDescent="0.2">
      <c r="P11430" s="134" t="str">
        <f t="shared" si="542"/>
        <v/>
      </c>
      <c r="Q11430" s="91" t="str">
        <f t="shared" si="544"/>
        <v/>
      </c>
      <c r="S11430" s="91" t="str">
        <f t="shared" si="543"/>
        <v/>
      </c>
    </row>
    <row r="11431" spans="16:19" x14ac:dyDescent="0.2">
      <c r="P11431" s="134" t="str">
        <f t="shared" si="542"/>
        <v/>
      </c>
      <c r="Q11431" s="91" t="str">
        <f t="shared" si="544"/>
        <v/>
      </c>
      <c r="S11431" s="91" t="str">
        <f t="shared" si="543"/>
        <v/>
      </c>
    </row>
    <row r="11432" spans="16:19" x14ac:dyDescent="0.2">
      <c r="P11432" s="134" t="str">
        <f t="shared" si="542"/>
        <v/>
      </c>
      <c r="Q11432" s="91" t="str">
        <f t="shared" si="544"/>
        <v/>
      </c>
      <c r="S11432" s="91" t="str">
        <f t="shared" si="543"/>
        <v/>
      </c>
    </row>
    <row r="11433" spans="16:19" x14ac:dyDescent="0.2">
      <c r="P11433" s="134" t="str">
        <f t="shared" si="542"/>
        <v/>
      </c>
      <c r="Q11433" s="91" t="str">
        <f t="shared" si="544"/>
        <v/>
      </c>
      <c r="S11433" s="91" t="str">
        <f t="shared" si="543"/>
        <v/>
      </c>
    </row>
    <row r="11434" spans="16:19" x14ac:dyDescent="0.2">
      <c r="P11434" s="134" t="str">
        <f t="shared" si="542"/>
        <v/>
      </c>
      <c r="Q11434" s="91" t="str">
        <f t="shared" si="544"/>
        <v/>
      </c>
      <c r="S11434" s="91" t="str">
        <f t="shared" si="543"/>
        <v/>
      </c>
    </row>
    <row r="11435" spans="16:19" x14ac:dyDescent="0.2">
      <c r="P11435" s="134" t="str">
        <f t="shared" si="542"/>
        <v/>
      </c>
      <c r="Q11435" s="91" t="str">
        <f t="shared" si="544"/>
        <v/>
      </c>
      <c r="S11435" s="91" t="str">
        <f t="shared" si="543"/>
        <v/>
      </c>
    </row>
    <row r="11436" spans="16:19" x14ac:dyDescent="0.2">
      <c r="P11436" s="134" t="str">
        <f t="shared" si="542"/>
        <v/>
      </c>
      <c r="Q11436" s="91" t="str">
        <f t="shared" si="544"/>
        <v/>
      </c>
      <c r="S11436" s="91" t="str">
        <f t="shared" si="543"/>
        <v/>
      </c>
    </row>
    <row r="11437" spans="16:19" x14ac:dyDescent="0.2">
      <c r="P11437" s="134" t="str">
        <f t="shared" si="542"/>
        <v/>
      </c>
      <c r="Q11437" s="91" t="str">
        <f t="shared" si="544"/>
        <v/>
      </c>
      <c r="S11437" s="91" t="str">
        <f t="shared" si="543"/>
        <v/>
      </c>
    </row>
    <row r="11438" spans="16:19" x14ac:dyDescent="0.2">
      <c r="P11438" s="134" t="str">
        <f t="shared" si="542"/>
        <v/>
      </c>
      <c r="Q11438" s="91" t="str">
        <f t="shared" si="544"/>
        <v/>
      </c>
      <c r="S11438" s="91" t="str">
        <f t="shared" si="543"/>
        <v/>
      </c>
    </row>
    <row r="11439" spans="16:19" x14ac:dyDescent="0.2">
      <c r="P11439" s="134" t="str">
        <f t="shared" si="542"/>
        <v/>
      </c>
      <c r="Q11439" s="91" t="str">
        <f t="shared" si="544"/>
        <v/>
      </c>
      <c r="S11439" s="91" t="str">
        <f t="shared" si="543"/>
        <v/>
      </c>
    </row>
    <row r="11440" spans="16:19" x14ac:dyDescent="0.2">
      <c r="P11440" s="134" t="str">
        <f t="shared" si="542"/>
        <v/>
      </c>
      <c r="Q11440" s="91" t="str">
        <f t="shared" si="544"/>
        <v/>
      </c>
      <c r="S11440" s="91" t="str">
        <f t="shared" si="543"/>
        <v/>
      </c>
    </row>
    <row r="11441" spans="16:19" x14ac:dyDescent="0.2">
      <c r="P11441" s="134" t="str">
        <f t="shared" si="542"/>
        <v/>
      </c>
      <c r="Q11441" s="91" t="str">
        <f t="shared" si="544"/>
        <v/>
      </c>
      <c r="S11441" s="91" t="str">
        <f t="shared" si="543"/>
        <v/>
      </c>
    </row>
    <row r="11442" spans="16:19" x14ac:dyDescent="0.2">
      <c r="P11442" s="134" t="str">
        <f t="shared" si="542"/>
        <v/>
      </c>
      <c r="Q11442" s="91" t="str">
        <f t="shared" si="544"/>
        <v/>
      </c>
      <c r="S11442" s="91" t="str">
        <f t="shared" si="543"/>
        <v/>
      </c>
    </row>
    <row r="11443" spans="16:19" x14ac:dyDescent="0.2">
      <c r="P11443" s="134" t="str">
        <f t="shared" si="542"/>
        <v/>
      </c>
      <c r="Q11443" s="91" t="str">
        <f t="shared" si="544"/>
        <v/>
      </c>
      <c r="S11443" s="91" t="str">
        <f t="shared" si="543"/>
        <v/>
      </c>
    </row>
    <row r="11444" spans="16:19" x14ac:dyDescent="0.2">
      <c r="P11444" s="134" t="str">
        <f t="shared" si="542"/>
        <v/>
      </c>
      <c r="Q11444" s="91" t="str">
        <f t="shared" si="544"/>
        <v/>
      </c>
      <c r="S11444" s="91" t="str">
        <f t="shared" si="543"/>
        <v/>
      </c>
    </row>
    <row r="11445" spans="16:19" x14ac:dyDescent="0.2">
      <c r="P11445" s="134" t="str">
        <f t="shared" si="542"/>
        <v/>
      </c>
      <c r="Q11445" s="91" t="str">
        <f t="shared" si="544"/>
        <v/>
      </c>
      <c r="S11445" s="91" t="str">
        <f t="shared" si="543"/>
        <v/>
      </c>
    </row>
    <row r="11446" spans="16:19" x14ac:dyDescent="0.2">
      <c r="P11446" s="134" t="str">
        <f t="shared" si="542"/>
        <v/>
      </c>
      <c r="Q11446" s="91" t="str">
        <f t="shared" si="544"/>
        <v/>
      </c>
      <c r="S11446" s="91" t="str">
        <f t="shared" si="543"/>
        <v/>
      </c>
    </row>
    <row r="11447" spans="16:19" x14ac:dyDescent="0.2">
      <c r="P11447" s="134" t="str">
        <f t="shared" si="542"/>
        <v/>
      </c>
      <c r="Q11447" s="91" t="str">
        <f t="shared" si="544"/>
        <v/>
      </c>
      <c r="S11447" s="91" t="str">
        <f t="shared" si="543"/>
        <v/>
      </c>
    </row>
    <row r="11448" spans="16:19" x14ac:dyDescent="0.2">
      <c r="P11448" s="134" t="str">
        <f t="shared" si="542"/>
        <v/>
      </c>
      <c r="Q11448" s="91" t="str">
        <f t="shared" si="544"/>
        <v/>
      </c>
      <c r="S11448" s="91" t="str">
        <f t="shared" si="543"/>
        <v/>
      </c>
    </row>
    <row r="11449" spans="16:19" x14ac:dyDescent="0.2">
      <c r="P11449" s="134" t="str">
        <f t="shared" si="542"/>
        <v/>
      </c>
      <c r="Q11449" s="91" t="str">
        <f t="shared" si="544"/>
        <v/>
      </c>
      <c r="S11449" s="91" t="str">
        <f t="shared" si="543"/>
        <v/>
      </c>
    </row>
    <row r="11450" spans="16:19" x14ac:dyDescent="0.2">
      <c r="P11450" s="134" t="str">
        <f t="shared" si="542"/>
        <v/>
      </c>
      <c r="Q11450" s="91" t="str">
        <f t="shared" si="544"/>
        <v/>
      </c>
      <c r="S11450" s="91" t="str">
        <f t="shared" si="543"/>
        <v/>
      </c>
    </row>
    <row r="11451" spans="16:19" x14ac:dyDescent="0.2">
      <c r="P11451" s="134" t="str">
        <f t="shared" si="542"/>
        <v/>
      </c>
      <c r="Q11451" s="91" t="str">
        <f t="shared" si="544"/>
        <v/>
      </c>
      <c r="S11451" s="91" t="str">
        <f t="shared" si="543"/>
        <v/>
      </c>
    </row>
    <row r="11452" spans="16:19" x14ac:dyDescent="0.2">
      <c r="P11452" s="134" t="str">
        <f t="shared" si="542"/>
        <v/>
      </c>
      <c r="Q11452" s="91" t="str">
        <f t="shared" si="544"/>
        <v/>
      </c>
      <c r="S11452" s="91" t="str">
        <f t="shared" si="543"/>
        <v/>
      </c>
    </row>
    <row r="11453" spans="16:19" x14ac:dyDescent="0.2">
      <c r="P11453" s="134" t="str">
        <f t="shared" si="542"/>
        <v/>
      </c>
      <c r="Q11453" s="91" t="str">
        <f t="shared" si="544"/>
        <v/>
      </c>
      <c r="S11453" s="91" t="str">
        <f t="shared" si="543"/>
        <v/>
      </c>
    </row>
    <row r="11454" spans="16:19" x14ac:dyDescent="0.2">
      <c r="P11454" s="134" t="str">
        <f t="shared" si="542"/>
        <v/>
      </c>
      <c r="Q11454" s="91" t="str">
        <f t="shared" si="544"/>
        <v/>
      </c>
      <c r="S11454" s="91" t="str">
        <f t="shared" si="543"/>
        <v/>
      </c>
    </row>
    <row r="11455" spans="16:19" x14ac:dyDescent="0.2">
      <c r="P11455" s="134" t="str">
        <f t="shared" si="542"/>
        <v/>
      </c>
      <c r="Q11455" s="91" t="str">
        <f t="shared" si="544"/>
        <v/>
      </c>
      <c r="S11455" s="91" t="str">
        <f t="shared" si="543"/>
        <v/>
      </c>
    </row>
    <row r="11456" spans="16:19" x14ac:dyDescent="0.2">
      <c r="P11456" s="134" t="str">
        <f t="shared" si="542"/>
        <v/>
      </c>
      <c r="Q11456" s="91" t="str">
        <f t="shared" si="544"/>
        <v/>
      </c>
      <c r="S11456" s="91" t="str">
        <f t="shared" si="543"/>
        <v/>
      </c>
    </row>
    <row r="11457" spans="16:19" x14ac:dyDescent="0.2">
      <c r="P11457" s="134" t="str">
        <f t="shared" si="542"/>
        <v/>
      </c>
      <c r="Q11457" s="91" t="str">
        <f t="shared" si="544"/>
        <v/>
      </c>
      <c r="S11457" s="91" t="str">
        <f t="shared" si="543"/>
        <v/>
      </c>
    </row>
    <row r="11458" spans="16:19" x14ac:dyDescent="0.2">
      <c r="P11458" s="134" t="str">
        <f t="shared" si="542"/>
        <v/>
      </c>
      <c r="Q11458" s="91" t="str">
        <f t="shared" si="544"/>
        <v/>
      </c>
      <c r="S11458" s="91" t="str">
        <f t="shared" si="543"/>
        <v/>
      </c>
    </row>
    <row r="11459" spans="16:19" x14ac:dyDescent="0.2">
      <c r="P11459" s="134" t="str">
        <f t="shared" ref="P11459:P11522" si="545">IF(A11459="","",1)</f>
        <v/>
      </c>
      <c r="Q11459" s="91" t="str">
        <f t="shared" si="544"/>
        <v/>
      </c>
      <c r="S11459" s="91" t="str">
        <f t="shared" ref="S11459:S11522" si="546">IF(T11459="AGENT",2,"")&amp;IF(T11459="CLIENT",1,"")</f>
        <v/>
      </c>
    </row>
    <row r="11460" spans="16:19" x14ac:dyDescent="0.2">
      <c r="P11460" s="134" t="str">
        <f t="shared" si="545"/>
        <v/>
      </c>
      <c r="Q11460" s="91" t="str">
        <f t="shared" ref="Q11460:Q11523" si="547">IF(OR(L11460="TROP CHER ALL IN", L11460="TROP CHER FOB", L11460="TROP CHER FRET", L11460="REP HORS DELAIS", L11460="PDT NON ADAPTE", L11460="CDE ANNULEE", L11460="AUTRE"),1, "")</f>
        <v/>
      </c>
      <c r="S11460" s="91" t="str">
        <f t="shared" si="546"/>
        <v/>
      </c>
    </row>
    <row r="11461" spans="16:19" x14ac:dyDescent="0.2">
      <c r="P11461" s="134" t="str">
        <f t="shared" si="545"/>
        <v/>
      </c>
      <c r="Q11461" s="91" t="str">
        <f t="shared" si="547"/>
        <v/>
      </c>
      <c r="S11461" s="91" t="str">
        <f t="shared" si="546"/>
        <v/>
      </c>
    </row>
    <row r="11462" spans="16:19" x14ac:dyDescent="0.2">
      <c r="P11462" s="134" t="str">
        <f t="shared" si="545"/>
        <v/>
      </c>
      <c r="Q11462" s="91" t="str">
        <f t="shared" si="547"/>
        <v/>
      </c>
      <c r="S11462" s="91" t="str">
        <f t="shared" si="546"/>
        <v/>
      </c>
    </row>
    <row r="11463" spans="16:19" x14ac:dyDescent="0.2">
      <c r="P11463" s="134" t="str">
        <f t="shared" si="545"/>
        <v/>
      </c>
      <c r="Q11463" s="91" t="str">
        <f t="shared" si="547"/>
        <v/>
      </c>
      <c r="S11463" s="91" t="str">
        <f t="shared" si="546"/>
        <v/>
      </c>
    </row>
    <row r="11464" spans="16:19" x14ac:dyDescent="0.2">
      <c r="P11464" s="134" t="str">
        <f t="shared" si="545"/>
        <v/>
      </c>
      <c r="Q11464" s="91" t="str">
        <f t="shared" si="547"/>
        <v/>
      </c>
      <c r="S11464" s="91" t="str">
        <f t="shared" si="546"/>
        <v/>
      </c>
    </row>
    <row r="11465" spans="16:19" x14ac:dyDescent="0.2">
      <c r="P11465" s="134" t="str">
        <f t="shared" si="545"/>
        <v/>
      </c>
      <c r="Q11465" s="91" t="str">
        <f t="shared" si="547"/>
        <v/>
      </c>
      <c r="S11465" s="91" t="str">
        <f t="shared" si="546"/>
        <v/>
      </c>
    </row>
    <row r="11466" spans="16:19" x14ac:dyDescent="0.2">
      <c r="P11466" s="134" t="str">
        <f t="shared" si="545"/>
        <v/>
      </c>
      <c r="Q11466" s="91" t="str">
        <f t="shared" si="547"/>
        <v/>
      </c>
      <c r="S11466" s="91" t="str">
        <f t="shared" si="546"/>
        <v/>
      </c>
    </row>
    <row r="11467" spans="16:19" x14ac:dyDescent="0.2">
      <c r="P11467" s="134" t="str">
        <f t="shared" si="545"/>
        <v/>
      </c>
      <c r="Q11467" s="91" t="str">
        <f t="shared" si="547"/>
        <v/>
      </c>
      <c r="S11467" s="91" t="str">
        <f t="shared" si="546"/>
        <v/>
      </c>
    </row>
    <row r="11468" spans="16:19" x14ac:dyDescent="0.2">
      <c r="P11468" s="134" t="str">
        <f t="shared" si="545"/>
        <v/>
      </c>
      <c r="Q11468" s="91" t="str">
        <f t="shared" si="547"/>
        <v/>
      </c>
      <c r="S11468" s="91" t="str">
        <f t="shared" si="546"/>
        <v/>
      </c>
    </row>
    <row r="11469" spans="16:19" x14ac:dyDescent="0.2">
      <c r="P11469" s="134" t="str">
        <f t="shared" si="545"/>
        <v/>
      </c>
      <c r="Q11469" s="91" t="str">
        <f t="shared" si="547"/>
        <v/>
      </c>
      <c r="S11469" s="91" t="str">
        <f t="shared" si="546"/>
        <v/>
      </c>
    </row>
    <row r="11470" spans="16:19" x14ac:dyDescent="0.2">
      <c r="P11470" s="134" t="str">
        <f t="shared" si="545"/>
        <v/>
      </c>
      <c r="Q11470" s="91" t="str">
        <f t="shared" si="547"/>
        <v/>
      </c>
      <c r="S11470" s="91" t="str">
        <f t="shared" si="546"/>
        <v/>
      </c>
    </row>
    <row r="11471" spans="16:19" x14ac:dyDescent="0.2">
      <c r="P11471" s="134" t="str">
        <f t="shared" si="545"/>
        <v/>
      </c>
      <c r="Q11471" s="91" t="str">
        <f t="shared" si="547"/>
        <v/>
      </c>
      <c r="S11471" s="91" t="str">
        <f t="shared" si="546"/>
        <v/>
      </c>
    </row>
    <row r="11472" spans="16:19" x14ac:dyDescent="0.2">
      <c r="P11472" s="134" t="str">
        <f t="shared" si="545"/>
        <v/>
      </c>
      <c r="Q11472" s="91" t="str">
        <f t="shared" si="547"/>
        <v/>
      </c>
      <c r="S11472" s="91" t="str">
        <f t="shared" si="546"/>
        <v/>
      </c>
    </row>
    <row r="11473" spans="16:19" x14ac:dyDescent="0.2">
      <c r="P11473" s="134" t="str">
        <f t="shared" si="545"/>
        <v/>
      </c>
      <c r="Q11473" s="91" t="str">
        <f t="shared" si="547"/>
        <v/>
      </c>
      <c r="S11473" s="91" t="str">
        <f t="shared" si="546"/>
        <v/>
      </c>
    </row>
    <row r="11474" spans="16:19" x14ac:dyDescent="0.2">
      <c r="P11474" s="134" t="str">
        <f t="shared" si="545"/>
        <v/>
      </c>
      <c r="Q11474" s="91" t="str">
        <f t="shared" si="547"/>
        <v/>
      </c>
      <c r="S11474" s="91" t="str">
        <f t="shared" si="546"/>
        <v/>
      </c>
    </row>
    <row r="11475" spans="16:19" x14ac:dyDescent="0.2">
      <c r="P11475" s="134" t="str">
        <f t="shared" si="545"/>
        <v/>
      </c>
      <c r="Q11475" s="91" t="str">
        <f t="shared" si="547"/>
        <v/>
      </c>
      <c r="S11475" s="91" t="str">
        <f t="shared" si="546"/>
        <v/>
      </c>
    </row>
    <row r="11476" spans="16:19" x14ac:dyDescent="0.2">
      <c r="P11476" s="134" t="str">
        <f t="shared" si="545"/>
        <v/>
      </c>
      <c r="Q11476" s="91" t="str">
        <f t="shared" si="547"/>
        <v/>
      </c>
      <c r="S11476" s="91" t="str">
        <f t="shared" si="546"/>
        <v/>
      </c>
    </row>
    <row r="11477" spans="16:19" x14ac:dyDescent="0.2">
      <c r="P11477" s="134" t="str">
        <f t="shared" si="545"/>
        <v/>
      </c>
      <c r="Q11477" s="91" t="str">
        <f t="shared" si="547"/>
        <v/>
      </c>
      <c r="S11477" s="91" t="str">
        <f t="shared" si="546"/>
        <v/>
      </c>
    </row>
    <row r="11478" spans="16:19" x14ac:dyDescent="0.2">
      <c r="P11478" s="134" t="str">
        <f t="shared" si="545"/>
        <v/>
      </c>
      <c r="Q11478" s="91" t="str">
        <f t="shared" si="547"/>
        <v/>
      </c>
      <c r="S11478" s="91" t="str">
        <f t="shared" si="546"/>
        <v/>
      </c>
    </row>
    <row r="11479" spans="16:19" x14ac:dyDescent="0.2">
      <c r="P11479" s="134" t="str">
        <f t="shared" si="545"/>
        <v/>
      </c>
      <c r="Q11479" s="91" t="str">
        <f t="shared" si="547"/>
        <v/>
      </c>
      <c r="S11479" s="91" t="str">
        <f t="shared" si="546"/>
        <v/>
      </c>
    </row>
    <row r="11480" spans="16:19" x14ac:dyDescent="0.2">
      <c r="P11480" s="134" t="str">
        <f t="shared" si="545"/>
        <v/>
      </c>
      <c r="Q11480" s="91" t="str">
        <f t="shared" si="547"/>
        <v/>
      </c>
      <c r="S11480" s="91" t="str">
        <f t="shared" si="546"/>
        <v/>
      </c>
    </row>
    <row r="11481" spans="16:19" x14ac:dyDescent="0.2">
      <c r="P11481" s="134" t="str">
        <f t="shared" si="545"/>
        <v/>
      </c>
      <c r="Q11481" s="91" t="str">
        <f t="shared" si="547"/>
        <v/>
      </c>
      <c r="S11481" s="91" t="str">
        <f t="shared" si="546"/>
        <v/>
      </c>
    </row>
    <row r="11482" spans="16:19" x14ac:dyDescent="0.2">
      <c r="P11482" s="134" t="str">
        <f t="shared" si="545"/>
        <v/>
      </c>
      <c r="Q11482" s="91" t="str">
        <f t="shared" si="547"/>
        <v/>
      </c>
      <c r="S11482" s="91" t="str">
        <f t="shared" si="546"/>
        <v/>
      </c>
    </row>
    <row r="11483" spans="16:19" x14ac:dyDescent="0.2">
      <c r="P11483" s="134" t="str">
        <f t="shared" si="545"/>
        <v/>
      </c>
      <c r="Q11483" s="91" t="str">
        <f t="shared" si="547"/>
        <v/>
      </c>
      <c r="S11483" s="91" t="str">
        <f t="shared" si="546"/>
        <v/>
      </c>
    </row>
    <row r="11484" spans="16:19" x14ac:dyDescent="0.2">
      <c r="P11484" s="134" t="str">
        <f t="shared" si="545"/>
        <v/>
      </c>
      <c r="Q11484" s="91" t="str">
        <f t="shared" si="547"/>
        <v/>
      </c>
      <c r="S11484" s="91" t="str">
        <f t="shared" si="546"/>
        <v/>
      </c>
    </row>
    <row r="11485" spans="16:19" x14ac:dyDescent="0.2">
      <c r="P11485" s="134" t="str">
        <f t="shared" si="545"/>
        <v/>
      </c>
      <c r="Q11485" s="91" t="str">
        <f t="shared" si="547"/>
        <v/>
      </c>
      <c r="S11485" s="91" t="str">
        <f t="shared" si="546"/>
        <v/>
      </c>
    </row>
    <row r="11486" spans="16:19" x14ac:dyDescent="0.2">
      <c r="P11486" s="134" t="str">
        <f t="shared" si="545"/>
        <v/>
      </c>
      <c r="Q11486" s="91" t="str">
        <f t="shared" si="547"/>
        <v/>
      </c>
      <c r="S11486" s="91" t="str">
        <f t="shared" si="546"/>
        <v/>
      </c>
    </row>
    <row r="11487" spans="16:19" x14ac:dyDescent="0.2">
      <c r="P11487" s="134" t="str">
        <f t="shared" si="545"/>
        <v/>
      </c>
      <c r="Q11487" s="91" t="str">
        <f t="shared" si="547"/>
        <v/>
      </c>
      <c r="S11487" s="91" t="str">
        <f t="shared" si="546"/>
        <v/>
      </c>
    </row>
    <row r="11488" spans="16:19" x14ac:dyDescent="0.2">
      <c r="P11488" s="134" t="str">
        <f t="shared" si="545"/>
        <v/>
      </c>
      <c r="Q11488" s="91" t="str">
        <f t="shared" si="547"/>
        <v/>
      </c>
      <c r="S11488" s="91" t="str">
        <f t="shared" si="546"/>
        <v/>
      </c>
    </row>
    <row r="11489" spans="16:19" x14ac:dyDescent="0.2">
      <c r="P11489" s="134" t="str">
        <f t="shared" si="545"/>
        <v/>
      </c>
      <c r="Q11489" s="91" t="str">
        <f t="shared" si="547"/>
        <v/>
      </c>
      <c r="S11489" s="91" t="str">
        <f t="shared" si="546"/>
        <v/>
      </c>
    </row>
    <row r="11490" spans="16:19" x14ac:dyDescent="0.2">
      <c r="P11490" s="134" t="str">
        <f t="shared" si="545"/>
        <v/>
      </c>
      <c r="Q11490" s="91" t="str">
        <f t="shared" si="547"/>
        <v/>
      </c>
      <c r="S11490" s="91" t="str">
        <f t="shared" si="546"/>
        <v/>
      </c>
    </row>
    <row r="11491" spans="16:19" x14ac:dyDescent="0.2">
      <c r="P11491" s="134" t="str">
        <f t="shared" si="545"/>
        <v/>
      </c>
      <c r="Q11491" s="91" t="str">
        <f t="shared" si="547"/>
        <v/>
      </c>
      <c r="S11491" s="91" t="str">
        <f t="shared" si="546"/>
        <v/>
      </c>
    </row>
    <row r="11492" spans="16:19" x14ac:dyDescent="0.2">
      <c r="P11492" s="134" t="str">
        <f t="shared" si="545"/>
        <v/>
      </c>
      <c r="Q11492" s="91" t="str">
        <f t="shared" si="547"/>
        <v/>
      </c>
      <c r="S11492" s="91" t="str">
        <f t="shared" si="546"/>
        <v/>
      </c>
    </row>
    <row r="11493" spans="16:19" x14ac:dyDescent="0.2">
      <c r="P11493" s="134" t="str">
        <f t="shared" si="545"/>
        <v/>
      </c>
      <c r="Q11493" s="91" t="str">
        <f t="shared" si="547"/>
        <v/>
      </c>
      <c r="S11493" s="91" t="str">
        <f t="shared" si="546"/>
        <v/>
      </c>
    </row>
    <row r="11494" spans="16:19" x14ac:dyDescent="0.2">
      <c r="P11494" s="134" t="str">
        <f t="shared" si="545"/>
        <v/>
      </c>
      <c r="Q11494" s="91" t="str">
        <f t="shared" si="547"/>
        <v/>
      </c>
      <c r="S11494" s="91" t="str">
        <f t="shared" si="546"/>
        <v/>
      </c>
    </row>
    <row r="11495" spans="16:19" x14ac:dyDescent="0.2">
      <c r="P11495" s="134" t="str">
        <f t="shared" si="545"/>
        <v/>
      </c>
      <c r="Q11495" s="91" t="str">
        <f t="shared" si="547"/>
        <v/>
      </c>
      <c r="S11495" s="91" t="str">
        <f t="shared" si="546"/>
        <v/>
      </c>
    </row>
    <row r="11496" spans="16:19" x14ac:dyDescent="0.2">
      <c r="P11496" s="134" t="str">
        <f t="shared" si="545"/>
        <v/>
      </c>
      <c r="Q11496" s="91" t="str">
        <f t="shared" si="547"/>
        <v/>
      </c>
      <c r="S11496" s="91" t="str">
        <f t="shared" si="546"/>
        <v/>
      </c>
    </row>
    <row r="11497" spans="16:19" x14ac:dyDescent="0.2">
      <c r="P11497" s="134" t="str">
        <f t="shared" si="545"/>
        <v/>
      </c>
      <c r="Q11497" s="91" t="str">
        <f t="shared" si="547"/>
        <v/>
      </c>
      <c r="S11497" s="91" t="str">
        <f t="shared" si="546"/>
        <v/>
      </c>
    </row>
    <row r="11498" spans="16:19" x14ac:dyDescent="0.2">
      <c r="P11498" s="134" t="str">
        <f t="shared" si="545"/>
        <v/>
      </c>
      <c r="Q11498" s="91" t="str">
        <f t="shared" si="547"/>
        <v/>
      </c>
      <c r="S11498" s="91" t="str">
        <f t="shared" si="546"/>
        <v/>
      </c>
    </row>
    <row r="11499" spans="16:19" x14ac:dyDescent="0.2">
      <c r="P11499" s="134" t="str">
        <f t="shared" si="545"/>
        <v/>
      </c>
      <c r="Q11499" s="91" t="str">
        <f t="shared" si="547"/>
        <v/>
      </c>
      <c r="S11499" s="91" t="str">
        <f t="shared" si="546"/>
        <v/>
      </c>
    </row>
    <row r="11500" spans="16:19" x14ac:dyDescent="0.2">
      <c r="P11500" s="134" t="str">
        <f t="shared" si="545"/>
        <v/>
      </c>
      <c r="Q11500" s="91" t="str">
        <f t="shared" si="547"/>
        <v/>
      </c>
      <c r="S11500" s="91" t="str">
        <f t="shared" si="546"/>
        <v/>
      </c>
    </row>
    <row r="11501" spans="16:19" x14ac:dyDescent="0.2">
      <c r="P11501" s="134" t="str">
        <f t="shared" si="545"/>
        <v/>
      </c>
      <c r="Q11501" s="91" t="str">
        <f t="shared" si="547"/>
        <v/>
      </c>
      <c r="S11501" s="91" t="str">
        <f t="shared" si="546"/>
        <v/>
      </c>
    </row>
    <row r="11502" spans="16:19" x14ac:dyDescent="0.2">
      <c r="P11502" s="134" t="str">
        <f t="shared" si="545"/>
        <v/>
      </c>
      <c r="Q11502" s="91" t="str">
        <f t="shared" si="547"/>
        <v/>
      </c>
      <c r="S11502" s="91" t="str">
        <f t="shared" si="546"/>
        <v/>
      </c>
    </row>
    <row r="11503" spans="16:19" x14ac:dyDescent="0.2">
      <c r="P11503" s="134" t="str">
        <f t="shared" si="545"/>
        <v/>
      </c>
      <c r="Q11503" s="91" t="str">
        <f t="shared" si="547"/>
        <v/>
      </c>
      <c r="S11503" s="91" t="str">
        <f t="shared" si="546"/>
        <v/>
      </c>
    </row>
    <row r="11504" spans="16:19" x14ac:dyDescent="0.2">
      <c r="P11504" s="134" t="str">
        <f t="shared" si="545"/>
        <v/>
      </c>
      <c r="Q11504" s="91" t="str">
        <f t="shared" si="547"/>
        <v/>
      </c>
      <c r="S11504" s="91" t="str">
        <f t="shared" si="546"/>
        <v/>
      </c>
    </row>
    <row r="11505" spans="16:19" x14ac:dyDescent="0.2">
      <c r="P11505" s="134" t="str">
        <f t="shared" si="545"/>
        <v/>
      </c>
      <c r="Q11505" s="91" t="str">
        <f t="shared" si="547"/>
        <v/>
      </c>
      <c r="S11505" s="91" t="str">
        <f t="shared" si="546"/>
        <v/>
      </c>
    </row>
    <row r="11506" spans="16:19" x14ac:dyDescent="0.2">
      <c r="P11506" s="134" t="str">
        <f t="shared" si="545"/>
        <v/>
      </c>
      <c r="Q11506" s="91" t="str">
        <f t="shared" si="547"/>
        <v/>
      </c>
      <c r="S11506" s="91" t="str">
        <f t="shared" si="546"/>
        <v/>
      </c>
    </row>
    <row r="11507" spans="16:19" x14ac:dyDescent="0.2">
      <c r="P11507" s="134" t="str">
        <f t="shared" si="545"/>
        <v/>
      </c>
      <c r="Q11507" s="91" t="str">
        <f t="shared" si="547"/>
        <v/>
      </c>
      <c r="S11507" s="91" t="str">
        <f t="shared" si="546"/>
        <v/>
      </c>
    </row>
    <row r="11508" spans="16:19" x14ac:dyDescent="0.2">
      <c r="P11508" s="134" t="str">
        <f t="shared" si="545"/>
        <v/>
      </c>
      <c r="Q11508" s="91" t="str">
        <f t="shared" si="547"/>
        <v/>
      </c>
      <c r="S11508" s="91" t="str">
        <f t="shared" si="546"/>
        <v/>
      </c>
    </row>
    <row r="11509" spans="16:19" x14ac:dyDescent="0.2">
      <c r="P11509" s="134" t="str">
        <f t="shared" si="545"/>
        <v/>
      </c>
      <c r="Q11509" s="91" t="str">
        <f t="shared" si="547"/>
        <v/>
      </c>
      <c r="S11509" s="91" t="str">
        <f t="shared" si="546"/>
        <v/>
      </c>
    </row>
    <row r="11510" spans="16:19" x14ac:dyDescent="0.2">
      <c r="P11510" s="134" t="str">
        <f t="shared" si="545"/>
        <v/>
      </c>
      <c r="Q11510" s="91" t="str">
        <f t="shared" si="547"/>
        <v/>
      </c>
      <c r="S11510" s="91" t="str">
        <f t="shared" si="546"/>
        <v/>
      </c>
    </row>
    <row r="11511" spans="16:19" x14ac:dyDescent="0.2">
      <c r="P11511" s="134" t="str">
        <f t="shared" si="545"/>
        <v/>
      </c>
      <c r="Q11511" s="91" t="str">
        <f t="shared" si="547"/>
        <v/>
      </c>
      <c r="S11511" s="91" t="str">
        <f t="shared" si="546"/>
        <v/>
      </c>
    </row>
    <row r="11512" spans="16:19" x14ac:dyDescent="0.2">
      <c r="P11512" s="134" t="str">
        <f t="shared" si="545"/>
        <v/>
      </c>
      <c r="Q11512" s="91" t="str">
        <f t="shared" si="547"/>
        <v/>
      </c>
      <c r="S11512" s="91" t="str">
        <f t="shared" si="546"/>
        <v/>
      </c>
    </row>
    <row r="11513" spans="16:19" x14ac:dyDescent="0.2">
      <c r="P11513" s="134" t="str">
        <f t="shared" si="545"/>
        <v/>
      </c>
      <c r="Q11513" s="91" t="str">
        <f t="shared" si="547"/>
        <v/>
      </c>
      <c r="S11513" s="91" t="str">
        <f t="shared" si="546"/>
        <v/>
      </c>
    </row>
    <row r="11514" spans="16:19" x14ac:dyDescent="0.2">
      <c r="P11514" s="134" t="str">
        <f t="shared" si="545"/>
        <v/>
      </c>
      <c r="Q11514" s="91" t="str">
        <f t="shared" si="547"/>
        <v/>
      </c>
      <c r="S11514" s="91" t="str">
        <f t="shared" si="546"/>
        <v/>
      </c>
    </row>
    <row r="11515" spans="16:19" x14ac:dyDescent="0.2">
      <c r="P11515" s="134" t="str">
        <f t="shared" si="545"/>
        <v/>
      </c>
      <c r="Q11515" s="91" t="str">
        <f t="shared" si="547"/>
        <v/>
      </c>
      <c r="S11515" s="91" t="str">
        <f t="shared" si="546"/>
        <v/>
      </c>
    </row>
    <row r="11516" spans="16:19" x14ac:dyDescent="0.2">
      <c r="P11516" s="134" t="str">
        <f t="shared" si="545"/>
        <v/>
      </c>
      <c r="Q11516" s="91" t="str">
        <f t="shared" si="547"/>
        <v/>
      </c>
      <c r="S11516" s="91" t="str">
        <f t="shared" si="546"/>
        <v/>
      </c>
    </row>
    <row r="11517" spans="16:19" x14ac:dyDescent="0.2">
      <c r="P11517" s="134" t="str">
        <f t="shared" si="545"/>
        <v/>
      </c>
      <c r="Q11517" s="91" t="str">
        <f t="shared" si="547"/>
        <v/>
      </c>
      <c r="S11517" s="91" t="str">
        <f t="shared" si="546"/>
        <v/>
      </c>
    </row>
    <row r="11518" spans="16:19" x14ac:dyDescent="0.2">
      <c r="P11518" s="134" t="str">
        <f t="shared" si="545"/>
        <v/>
      </c>
      <c r="Q11518" s="91" t="str">
        <f t="shared" si="547"/>
        <v/>
      </c>
      <c r="S11518" s="91" t="str">
        <f t="shared" si="546"/>
        <v/>
      </c>
    </row>
    <row r="11519" spans="16:19" x14ac:dyDescent="0.2">
      <c r="P11519" s="134" t="str">
        <f t="shared" si="545"/>
        <v/>
      </c>
      <c r="Q11519" s="91" t="str">
        <f t="shared" si="547"/>
        <v/>
      </c>
      <c r="S11519" s="91" t="str">
        <f t="shared" si="546"/>
        <v/>
      </c>
    </row>
    <row r="11520" spans="16:19" x14ac:dyDescent="0.2">
      <c r="P11520" s="134" t="str">
        <f t="shared" si="545"/>
        <v/>
      </c>
      <c r="Q11520" s="91" t="str">
        <f t="shared" si="547"/>
        <v/>
      </c>
      <c r="S11520" s="91" t="str">
        <f t="shared" si="546"/>
        <v/>
      </c>
    </row>
    <row r="11521" spans="16:19" x14ac:dyDescent="0.2">
      <c r="P11521" s="134" t="str">
        <f t="shared" si="545"/>
        <v/>
      </c>
      <c r="Q11521" s="91" t="str">
        <f t="shared" si="547"/>
        <v/>
      </c>
      <c r="S11521" s="91" t="str">
        <f t="shared" si="546"/>
        <v/>
      </c>
    </row>
    <row r="11522" spans="16:19" x14ac:dyDescent="0.2">
      <c r="P11522" s="134" t="str">
        <f t="shared" si="545"/>
        <v/>
      </c>
      <c r="Q11522" s="91" t="str">
        <f t="shared" si="547"/>
        <v/>
      </c>
      <c r="S11522" s="91" t="str">
        <f t="shared" si="546"/>
        <v/>
      </c>
    </row>
    <row r="11523" spans="16:19" x14ac:dyDescent="0.2">
      <c r="P11523" s="134" t="str">
        <f t="shared" ref="P11523:P11586" si="548">IF(A11523="","",1)</f>
        <v/>
      </c>
      <c r="Q11523" s="91" t="str">
        <f t="shared" si="547"/>
        <v/>
      </c>
      <c r="S11523" s="91" t="str">
        <f t="shared" ref="S11523:S11586" si="549">IF(T11523="AGENT",2,"")&amp;IF(T11523="CLIENT",1,"")</f>
        <v/>
      </c>
    </row>
    <row r="11524" spans="16:19" x14ac:dyDescent="0.2">
      <c r="P11524" s="134" t="str">
        <f t="shared" si="548"/>
        <v/>
      </c>
      <c r="Q11524" s="91" t="str">
        <f t="shared" ref="Q11524:Q11587" si="550">IF(OR(L11524="TROP CHER ALL IN", L11524="TROP CHER FOB", L11524="TROP CHER FRET", L11524="REP HORS DELAIS", L11524="PDT NON ADAPTE", L11524="CDE ANNULEE", L11524="AUTRE"),1, "")</f>
        <v/>
      </c>
      <c r="S11524" s="91" t="str">
        <f t="shared" si="549"/>
        <v/>
      </c>
    </row>
    <row r="11525" spans="16:19" x14ac:dyDescent="0.2">
      <c r="P11525" s="134" t="str">
        <f t="shared" si="548"/>
        <v/>
      </c>
      <c r="Q11525" s="91" t="str">
        <f t="shared" si="550"/>
        <v/>
      </c>
      <c r="S11525" s="91" t="str">
        <f t="shared" si="549"/>
        <v/>
      </c>
    </row>
    <row r="11526" spans="16:19" x14ac:dyDescent="0.2">
      <c r="P11526" s="134" t="str">
        <f t="shared" si="548"/>
        <v/>
      </c>
      <c r="Q11526" s="91" t="str">
        <f t="shared" si="550"/>
        <v/>
      </c>
      <c r="S11526" s="91" t="str">
        <f t="shared" si="549"/>
        <v/>
      </c>
    </row>
    <row r="11527" spans="16:19" x14ac:dyDescent="0.2">
      <c r="P11527" s="134" t="str">
        <f t="shared" si="548"/>
        <v/>
      </c>
      <c r="Q11527" s="91" t="str">
        <f t="shared" si="550"/>
        <v/>
      </c>
      <c r="S11527" s="91" t="str">
        <f t="shared" si="549"/>
        <v/>
      </c>
    </row>
    <row r="11528" spans="16:19" x14ac:dyDescent="0.2">
      <c r="P11528" s="134" t="str">
        <f t="shared" si="548"/>
        <v/>
      </c>
      <c r="Q11528" s="91" t="str">
        <f t="shared" si="550"/>
        <v/>
      </c>
      <c r="S11528" s="91" t="str">
        <f t="shared" si="549"/>
        <v/>
      </c>
    </row>
    <row r="11529" spans="16:19" x14ac:dyDescent="0.2">
      <c r="P11529" s="134" t="str">
        <f t="shared" si="548"/>
        <v/>
      </c>
      <c r="Q11529" s="91" t="str">
        <f t="shared" si="550"/>
        <v/>
      </c>
      <c r="S11529" s="91" t="str">
        <f t="shared" si="549"/>
        <v/>
      </c>
    </row>
    <row r="11530" spans="16:19" x14ac:dyDescent="0.2">
      <c r="P11530" s="134" t="str">
        <f t="shared" si="548"/>
        <v/>
      </c>
      <c r="Q11530" s="91" t="str">
        <f t="shared" si="550"/>
        <v/>
      </c>
      <c r="S11530" s="91" t="str">
        <f t="shared" si="549"/>
        <v/>
      </c>
    </row>
    <row r="11531" spans="16:19" x14ac:dyDescent="0.2">
      <c r="P11531" s="134" t="str">
        <f t="shared" si="548"/>
        <v/>
      </c>
      <c r="Q11531" s="91" t="str">
        <f t="shared" si="550"/>
        <v/>
      </c>
      <c r="S11531" s="91" t="str">
        <f t="shared" si="549"/>
        <v/>
      </c>
    </row>
    <row r="11532" spans="16:19" x14ac:dyDescent="0.2">
      <c r="P11532" s="134" t="str">
        <f t="shared" si="548"/>
        <v/>
      </c>
      <c r="Q11532" s="91" t="str">
        <f t="shared" si="550"/>
        <v/>
      </c>
      <c r="S11532" s="91" t="str">
        <f t="shared" si="549"/>
        <v/>
      </c>
    </row>
    <row r="11533" spans="16:19" x14ac:dyDescent="0.2">
      <c r="P11533" s="134" t="str">
        <f t="shared" si="548"/>
        <v/>
      </c>
      <c r="Q11533" s="91" t="str">
        <f t="shared" si="550"/>
        <v/>
      </c>
      <c r="S11533" s="91" t="str">
        <f t="shared" si="549"/>
        <v/>
      </c>
    </row>
    <row r="11534" spans="16:19" x14ac:dyDescent="0.2">
      <c r="P11534" s="134" t="str">
        <f t="shared" si="548"/>
        <v/>
      </c>
      <c r="Q11534" s="91" t="str">
        <f t="shared" si="550"/>
        <v/>
      </c>
      <c r="S11534" s="91" t="str">
        <f t="shared" si="549"/>
        <v/>
      </c>
    </row>
    <row r="11535" spans="16:19" x14ac:dyDescent="0.2">
      <c r="P11535" s="134" t="str">
        <f t="shared" si="548"/>
        <v/>
      </c>
      <c r="Q11535" s="91" t="str">
        <f t="shared" si="550"/>
        <v/>
      </c>
      <c r="S11535" s="91" t="str">
        <f t="shared" si="549"/>
        <v/>
      </c>
    </row>
    <row r="11536" spans="16:19" x14ac:dyDescent="0.2">
      <c r="P11536" s="134" t="str">
        <f t="shared" si="548"/>
        <v/>
      </c>
      <c r="Q11536" s="91" t="str">
        <f t="shared" si="550"/>
        <v/>
      </c>
      <c r="S11536" s="91" t="str">
        <f t="shared" si="549"/>
        <v/>
      </c>
    </row>
    <row r="11537" spans="16:19" x14ac:dyDescent="0.2">
      <c r="P11537" s="134" t="str">
        <f t="shared" si="548"/>
        <v/>
      </c>
      <c r="Q11537" s="91" t="str">
        <f t="shared" si="550"/>
        <v/>
      </c>
      <c r="S11537" s="91" t="str">
        <f t="shared" si="549"/>
        <v/>
      </c>
    </row>
    <row r="11538" spans="16:19" x14ac:dyDescent="0.2">
      <c r="P11538" s="134" t="str">
        <f t="shared" si="548"/>
        <v/>
      </c>
      <c r="Q11538" s="91" t="str">
        <f t="shared" si="550"/>
        <v/>
      </c>
      <c r="S11538" s="91" t="str">
        <f t="shared" si="549"/>
        <v/>
      </c>
    </row>
    <row r="11539" spans="16:19" x14ac:dyDescent="0.2">
      <c r="P11539" s="134" t="str">
        <f t="shared" si="548"/>
        <v/>
      </c>
      <c r="Q11539" s="91" t="str">
        <f t="shared" si="550"/>
        <v/>
      </c>
      <c r="S11539" s="91" t="str">
        <f t="shared" si="549"/>
        <v/>
      </c>
    </row>
    <row r="11540" spans="16:19" x14ac:dyDescent="0.2">
      <c r="P11540" s="134" t="str">
        <f t="shared" si="548"/>
        <v/>
      </c>
      <c r="Q11540" s="91" t="str">
        <f t="shared" si="550"/>
        <v/>
      </c>
      <c r="S11540" s="91" t="str">
        <f t="shared" si="549"/>
        <v/>
      </c>
    </row>
    <row r="11541" spans="16:19" x14ac:dyDescent="0.2">
      <c r="P11541" s="134" t="str">
        <f t="shared" si="548"/>
        <v/>
      </c>
      <c r="Q11541" s="91" t="str">
        <f t="shared" si="550"/>
        <v/>
      </c>
      <c r="S11541" s="91" t="str">
        <f t="shared" si="549"/>
        <v/>
      </c>
    </row>
    <row r="11542" spans="16:19" x14ac:dyDescent="0.2">
      <c r="P11542" s="134" t="str">
        <f t="shared" si="548"/>
        <v/>
      </c>
      <c r="Q11542" s="91" t="str">
        <f t="shared" si="550"/>
        <v/>
      </c>
      <c r="S11542" s="91" t="str">
        <f t="shared" si="549"/>
        <v/>
      </c>
    </row>
    <row r="11543" spans="16:19" x14ac:dyDescent="0.2">
      <c r="P11543" s="134" t="str">
        <f t="shared" si="548"/>
        <v/>
      </c>
      <c r="Q11543" s="91" t="str">
        <f t="shared" si="550"/>
        <v/>
      </c>
      <c r="S11543" s="91" t="str">
        <f t="shared" si="549"/>
        <v/>
      </c>
    </row>
    <row r="11544" spans="16:19" x14ac:dyDescent="0.2">
      <c r="P11544" s="134" t="str">
        <f t="shared" si="548"/>
        <v/>
      </c>
      <c r="Q11544" s="91" t="str">
        <f t="shared" si="550"/>
        <v/>
      </c>
      <c r="S11544" s="91" t="str">
        <f t="shared" si="549"/>
        <v/>
      </c>
    </row>
    <row r="11545" spans="16:19" x14ac:dyDescent="0.2">
      <c r="P11545" s="134" t="str">
        <f t="shared" si="548"/>
        <v/>
      </c>
      <c r="Q11545" s="91" t="str">
        <f t="shared" si="550"/>
        <v/>
      </c>
      <c r="S11545" s="91" t="str">
        <f t="shared" si="549"/>
        <v/>
      </c>
    </row>
    <row r="11546" spans="16:19" x14ac:dyDescent="0.2">
      <c r="P11546" s="134" t="str">
        <f t="shared" si="548"/>
        <v/>
      </c>
      <c r="Q11546" s="91" t="str">
        <f t="shared" si="550"/>
        <v/>
      </c>
      <c r="S11546" s="91" t="str">
        <f t="shared" si="549"/>
        <v/>
      </c>
    </row>
    <row r="11547" spans="16:19" x14ac:dyDescent="0.2">
      <c r="P11547" s="134" t="str">
        <f t="shared" si="548"/>
        <v/>
      </c>
      <c r="Q11547" s="91" t="str">
        <f t="shared" si="550"/>
        <v/>
      </c>
      <c r="S11547" s="91" t="str">
        <f t="shared" si="549"/>
        <v/>
      </c>
    </row>
    <row r="11548" spans="16:19" x14ac:dyDescent="0.2">
      <c r="P11548" s="134" t="str">
        <f t="shared" si="548"/>
        <v/>
      </c>
      <c r="Q11548" s="91" t="str">
        <f t="shared" si="550"/>
        <v/>
      </c>
      <c r="S11548" s="91" t="str">
        <f t="shared" si="549"/>
        <v/>
      </c>
    </row>
    <row r="11549" spans="16:19" x14ac:dyDescent="0.2">
      <c r="P11549" s="134" t="str">
        <f t="shared" si="548"/>
        <v/>
      </c>
      <c r="Q11549" s="91" t="str">
        <f t="shared" si="550"/>
        <v/>
      </c>
      <c r="S11549" s="91" t="str">
        <f t="shared" si="549"/>
        <v/>
      </c>
    </row>
    <row r="11550" spans="16:19" x14ac:dyDescent="0.2">
      <c r="P11550" s="134" t="str">
        <f t="shared" si="548"/>
        <v/>
      </c>
      <c r="Q11550" s="91" t="str">
        <f t="shared" si="550"/>
        <v/>
      </c>
      <c r="S11550" s="91" t="str">
        <f t="shared" si="549"/>
        <v/>
      </c>
    </row>
    <row r="11551" spans="16:19" x14ac:dyDescent="0.2">
      <c r="P11551" s="134" t="str">
        <f t="shared" si="548"/>
        <v/>
      </c>
      <c r="Q11551" s="91" t="str">
        <f t="shared" si="550"/>
        <v/>
      </c>
      <c r="S11551" s="91" t="str">
        <f t="shared" si="549"/>
        <v/>
      </c>
    </row>
    <row r="11552" spans="16:19" x14ac:dyDescent="0.2">
      <c r="P11552" s="134" t="str">
        <f t="shared" si="548"/>
        <v/>
      </c>
      <c r="Q11552" s="91" t="str">
        <f t="shared" si="550"/>
        <v/>
      </c>
      <c r="S11552" s="91" t="str">
        <f t="shared" si="549"/>
        <v/>
      </c>
    </row>
    <row r="11553" spans="16:19" x14ac:dyDescent="0.2">
      <c r="P11553" s="134" t="str">
        <f t="shared" si="548"/>
        <v/>
      </c>
      <c r="Q11553" s="91" t="str">
        <f t="shared" si="550"/>
        <v/>
      </c>
      <c r="S11553" s="91" t="str">
        <f t="shared" si="549"/>
        <v/>
      </c>
    </row>
    <row r="11554" spans="16:19" x14ac:dyDescent="0.2">
      <c r="P11554" s="134" t="str">
        <f t="shared" si="548"/>
        <v/>
      </c>
      <c r="Q11554" s="91" t="str">
        <f t="shared" si="550"/>
        <v/>
      </c>
      <c r="S11554" s="91" t="str">
        <f t="shared" si="549"/>
        <v/>
      </c>
    </row>
    <row r="11555" spans="16:19" x14ac:dyDescent="0.2">
      <c r="P11555" s="134" t="str">
        <f t="shared" si="548"/>
        <v/>
      </c>
      <c r="Q11555" s="91" t="str">
        <f t="shared" si="550"/>
        <v/>
      </c>
      <c r="S11555" s="91" t="str">
        <f t="shared" si="549"/>
        <v/>
      </c>
    </row>
    <row r="11556" spans="16:19" x14ac:dyDescent="0.2">
      <c r="P11556" s="134" t="str">
        <f t="shared" si="548"/>
        <v/>
      </c>
      <c r="Q11556" s="91" t="str">
        <f t="shared" si="550"/>
        <v/>
      </c>
      <c r="S11556" s="91" t="str">
        <f t="shared" si="549"/>
        <v/>
      </c>
    </row>
    <row r="11557" spans="16:19" x14ac:dyDescent="0.2">
      <c r="P11557" s="134" t="str">
        <f t="shared" si="548"/>
        <v/>
      </c>
      <c r="Q11557" s="91" t="str">
        <f t="shared" si="550"/>
        <v/>
      </c>
      <c r="S11557" s="91" t="str">
        <f t="shared" si="549"/>
        <v/>
      </c>
    </row>
    <row r="11558" spans="16:19" x14ac:dyDescent="0.2">
      <c r="P11558" s="134" t="str">
        <f t="shared" si="548"/>
        <v/>
      </c>
      <c r="Q11558" s="91" t="str">
        <f t="shared" si="550"/>
        <v/>
      </c>
      <c r="S11558" s="91" t="str">
        <f t="shared" si="549"/>
        <v/>
      </c>
    </row>
    <row r="11559" spans="16:19" x14ac:dyDescent="0.2">
      <c r="P11559" s="134" t="str">
        <f t="shared" si="548"/>
        <v/>
      </c>
      <c r="Q11559" s="91" t="str">
        <f t="shared" si="550"/>
        <v/>
      </c>
      <c r="S11559" s="91" t="str">
        <f t="shared" si="549"/>
        <v/>
      </c>
    </row>
    <row r="11560" spans="16:19" x14ac:dyDescent="0.2">
      <c r="P11560" s="134" t="str">
        <f t="shared" si="548"/>
        <v/>
      </c>
      <c r="Q11560" s="91" t="str">
        <f t="shared" si="550"/>
        <v/>
      </c>
      <c r="S11560" s="91" t="str">
        <f t="shared" si="549"/>
        <v/>
      </c>
    </row>
    <row r="11561" spans="16:19" x14ac:dyDescent="0.2">
      <c r="P11561" s="134" t="str">
        <f t="shared" si="548"/>
        <v/>
      </c>
      <c r="Q11561" s="91" t="str">
        <f t="shared" si="550"/>
        <v/>
      </c>
      <c r="S11561" s="91" t="str">
        <f t="shared" si="549"/>
        <v/>
      </c>
    </row>
    <row r="11562" spans="16:19" x14ac:dyDescent="0.2">
      <c r="P11562" s="134" t="str">
        <f t="shared" si="548"/>
        <v/>
      </c>
      <c r="Q11562" s="91" t="str">
        <f t="shared" si="550"/>
        <v/>
      </c>
      <c r="S11562" s="91" t="str">
        <f t="shared" si="549"/>
        <v/>
      </c>
    </row>
    <row r="11563" spans="16:19" x14ac:dyDescent="0.2">
      <c r="P11563" s="134" t="str">
        <f t="shared" si="548"/>
        <v/>
      </c>
      <c r="Q11563" s="91" t="str">
        <f t="shared" si="550"/>
        <v/>
      </c>
      <c r="S11563" s="91" t="str">
        <f t="shared" si="549"/>
        <v/>
      </c>
    </row>
    <row r="11564" spans="16:19" x14ac:dyDescent="0.2">
      <c r="P11564" s="134" t="str">
        <f t="shared" si="548"/>
        <v/>
      </c>
      <c r="Q11564" s="91" t="str">
        <f t="shared" si="550"/>
        <v/>
      </c>
      <c r="S11564" s="91" t="str">
        <f t="shared" si="549"/>
        <v/>
      </c>
    </row>
    <row r="11565" spans="16:19" x14ac:dyDescent="0.2">
      <c r="P11565" s="134" t="str">
        <f t="shared" si="548"/>
        <v/>
      </c>
      <c r="Q11565" s="91" t="str">
        <f t="shared" si="550"/>
        <v/>
      </c>
      <c r="S11565" s="91" t="str">
        <f t="shared" si="549"/>
        <v/>
      </c>
    </row>
    <row r="11566" spans="16:19" x14ac:dyDescent="0.2">
      <c r="P11566" s="134" t="str">
        <f t="shared" si="548"/>
        <v/>
      </c>
      <c r="Q11566" s="91" t="str">
        <f t="shared" si="550"/>
        <v/>
      </c>
      <c r="S11566" s="91" t="str">
        <f t="shared" si="549"/>
        <v/>
      </c>
    </row>
    <row r="11567" spans="16:19" x14ac:dyDescent="0.2">
      <c r="P11567" s="134" t="str">
        <f t="shared" si="548"/>
        <v/>
      </c>
      <c r="Q11567" s="91" t="str">
        <f t="shared" si="550"/>
        <v/>
      </c>
      <c r="S11567" s="91" t="str">
        <f t="shared" si="549"/>
        <v/>
      </c>
    </row>
    <row r="11568" spans="16:19" x14ac:dyDescent="0.2">
      <c r="P11568" s="134" t="str">
        <f t="shared" si="548"/>
        <v/>
      </c>
      <c r="Q11568" s="91" t="str">
        <f t="shared" si="550"/>
        <v/>
      </c>
      <c r="S11568" s="91" t="str">
        <f t="shared" si="549"/>
        <v/>
      </c>
    </row>
    <row r="11569" spans="16:19" x14ac:dyDescent="0.2">
      <c r="P11569" s="134" t="str">
        <f t="shared" si="548"/>
        <v/>
      </c>
      <c r="Q11569" s="91" t="str">
        <f t="shared" si="550"/>
        <v/>
      </c>
      <c r="S11569" s="91" t="str">
        <f t="shared" si="549"/>
        <v/>
      </c>
    </row>
    <row r="11570" spans="16:19" x14ac:dyDescent="0.2">
      <c r="P11570" s="134" t="str">
        <f t="shared" si="548"/>
        <v/>
      </c>
      <c r="Q11570" s="91" t="str">
        <f t="shared" si="550"/>
        <v/>
      </c>
      <c r="S11570" s="91" t="str">
        <f t="shared" si="549"/>
        <v/>
      </c>
    </row>
    <row r="11571" spans="16:19" x14ac:dyDescent="0.2">
      <c r="P11571" s="134" t="str">
        <f t="shared" si="548"/>
        <v/>
      </c>
      <c r="Q11571" s="91" t="str">
        <f t="shared" si="550"/>
        <v/>
      </c>
      <c r="S11571" s="91" t="str">
        <f t="shared" si="549"/>
        <v/>
      </c>
    </row>
    <row r="11572" spans="16:19" x14ac:dyDescent="0.2">
      <c r="P11572" s="134" t="str">
        <f t="shared" si="548"/>
        <v/>
      </c>
      <c r="Q11572" s="91" t="str">
        <f t="shared" si="550"/>
        <v/>
      </c>
      <c r="S11572" s="91" t="str">
        <f t="shared" si="549"/>
        <v/>
      </c>
    </row>
    <row r="11573" spans="16:19" x14ac:dyDescent="0.2">
      <c r="P11573" s="134" t="str">
        <f t="shared" si="548"/>
        <v/>
      </c>
      <c r="Q11573" s="91" t="str">
        <f t="shared" si="550"/>
        <v/>
      </c>
      <c r="S11573" s="91" t="str">
        <f t="shared" si="549"/>
        <v/>
      </c>
    </row>
    <row r="11574" spans="16:19" x14ac:dyDescent="0.2">
      <c r="P11574" s="134" t="str">
        <f t="shared" si="548"/>
        <v/>
      </c>
      <c r="Q11574" s="91" t="str">
        <f t="shared" si="550"/>
        <v/>
      </c>
      <c r="S11574" s="91" t="str">
        <f t="shared" si="549"/>
        <v/>
      </c>
    </row>
    <row r="11575" spans="16:19" x14ac:dyDescent="0.2">
      <c r="P11575" s="134" t="str">
        <f t="shared" si="548"/>
        <v/>
      </c>
      <c r="Q11575" s="91" t="str">
        <f t="shared" si="550"/>
        <v/>
      </c>
      <c r="S11575" s="91" t="str">
        <f t="shared" si="549"/>
        <v/>
      </c>
    </row>
    <row r="11576" spans="16:19" x14ac:dyDescent="0.2">
      <c r="P11576" s="134" t="str">
        <f t="shared" si="548"/>
        <v/>
      </c>
      <c r="Q11576" s="91" t="str">
        <f t="shared" si="550"/>
        <v/>
      </c>
      <c r="S11576" s="91" t="str">
        <f t="shared" si="549"/>
        <v/>
      </c>
    </row>
    <row r="11577" spans="16:19" x14ac:dyDescent="0.2">
      <c r="P11577" s="134" t="str">
        <f t="shared" si="548"/>
        <v/>
      </c>
      <c r="Q11577" s="91" t="str">
        <f t="shared" si="550"/>
        <v/>
      </c>
      <c r="S11577" s="91" t="str">
        <f t="shared" si="549"/>
        <v/>
      </c>
    </row>
    <row r="11578" spans="16:19" x14ac:dyDescent="0.2">
      <c r="P11578" s="134" t="str">
        <f t="shared" si="548"/>
        <v/>
      </c>
      <c r="Q11578" s="91" t="str">
        <f t="shared" si="550"/>
        <v/>
      </c>
      <c r="S11578" s="91" t="str">
        <f t="shared" si="549"/>
        <v/>
      </c>
    </row>
    <row r="11579" spans="16:19" x14ac:dyDescent="0.2">
      <c r="P11579" s="134" t="str">
        <f t="shared" si="548"/>
        <v/>
      </c>
      <c r="Q11579" s="91" t="str">
        <f t="shared" si="550"/>
        <v/>
      </c>
      <c r="S11579" s="91" t="str">
        <f t="shared" si="549"/>
        <v/>
      </c>
    </row>
    <row r="11580" spans="16:19" x14ac:dyDescent="0.2">
      <c r="P11580" s="134" t="str">
        <f t="shared" si="548"/>
        <v/>
      </c>
      <c r="Q11580" s="91" t="str">
        <f t="shared" si="550"/>
        <v/>
      </c>
      <c r="S11580" s="91" t="str">
        <f t="shared" si="549"/>
        <v/>
      </c>
    </row>
    <row r="11581" spans="16:19" x14ac:dyDescent="0.2">
      <c r="P11581" s="134" t="str">
        <f t="shared" si="548"/>
        <v/>
      </c>
      <c r="Q11581" s="91" t="str">
        <f t="shared" si="550"/>
        <v/>
      </c>
      <c r="S11581" s="91" t="str">
        <f t="shared" si="549"/>
        <v/>
      </c>
    </row>
    <row r="11582" spans="16:19" x14ac:dyDescent="0.2">
      <c r="P11582" s="134" t="str">
        <f t="shared" si="548"/>
        <v/>
      </c>
      <c r="Q11582" s="91" t="str">
        <f t="shared" si="550"/>
        <v/>
      </c>
      <c r="S11582" s="91" t="str">
        <f t="shared" si="549"/>
        <v/>
      </c>
    </row>
    <row r="11583" spans="16:19" x14ac:dyDescent="0.2">
      <c r="P11583" s="134" t="str">
        <f t="shared" si="548"/>
        <v/>
      </c>
      <c r="Q11583" s="91" t="str">
        <f t="shared" si="550"/>
        <v/>
      </c>
      <c r="S11583" s="91" t="str">
        <f t="shared" si="549"/>
        <v/>
      </c>
    </row>
    <row r="11584" spans="16:19" x14ac:dyDescent="0.2">
      <c r="P11584" s="134" t="str">
        <f t="shared" si="548"/>
        <v/>
      </c>
      <c r="Q11584" s="91" t="str">
        <f t="shared" si="550"/>
        <v/>
      </c>
      <c r="S11584" s="91" t="str">
        <f t="shared" si="549"/>
        <v/>
      </c>
    </row>
    <row r="11585" spans="16:19" x14ac:dyDescent="0.2">
      <c r="P11585" s="134" t="str">
        <f t="shared" si="548"/>
        <v/>
      </c>
      <c r="Q11585" s="91" t="str">
        <f t="shared" si="550"/>
        <v/>
      </c>
      <c r="S11585" s="91" t="str">
        <f t="shared" si="549"/>
        <v/>
      </c>
    </row>
    <row r="11586" spans="16:19" x14ac:dyDescent="0.2">
      <c r="P11586" s="134" t="str">
        <f t="shared" si="548"/>
        <v/>
      </c>
      <c r="Q11586" s="91" t="str">
        <f t="shared" si="550"/>
        <v/>
      </c>
      <c r="S11586" s="91" t="str">
        <f t="shared" si="549"/>
        <v/>
      </c>
    </row>
    <row r="11587" spans="16:19" x14ac:dyDescent="0.2">
      <c r="P11587" s="134" t="str">
        <f t="shared" ref="P11587:P11650" si="551">IF(A11587="","",1)</f>
        <v/>
      </c>
      <c r="Q11587" s="91" t="str">
        <f t="shared" si="550"/>
        <v/>
      </c>
      <c r="S11587" s="91" t="str">
        <f t="shared" ref="S11587:S11650" si="552">IF(T11587="AGENT",2,"")&amp;IF(T11587="CLIENT",1,"")</f>
        <v/>
      </c>
    </row>
    <row r="11588" spans="16:19" x14ac:dyDescent="0.2">
      <c r="P11588" s="134" t="str">
        <f t="shared" si="551"/>
        <v/>
      </c>
      <c r="Q11588" s="91" t="str">
        <f t="shared" ref="Q11588:Q11651" si="553">IF(OR(L11588="TROP CHER ALL IN", L11588="TROP CHER FOB", L11588="TROP CHER FRET", L11588="REP HORS DELAIS", L11588="PDT NON ADAPTE", L11588="CDE ANNULEE", L11588="AUTRE"),1, "")</f>
        <v/>
      </c>
      <c r="S11588" s="91" t="str">
        <f t="shared" si="552"/>
        <v/>
      </c>
    </row>
    <row r="11589" spans="16:19" x14ac:dyDescent="0.2">
      <c r="P11589" s="134" t="str">
        <f t="shared" si="551"/>
        <v/>
      </c>
      <c r="Q11589" s="91" t="str">
        <f t="shared" si="553"/>
        <v/>
      </c>
      <c r="S11589" s="91" t="str">
        <f t="shared" si="552"/>
        <v/>
      </c>
    </row>
    <row r="11590" spans="16:19" x14ac:dyDescent="0.2">
      <c r="P11590" s="134" t="str">
        <f t="shared" si="551"/>
        <v/>
      </c>
      <c r="Q11590" s="91" t="str">
        <f t="shared" si="553"/>
        <v/>
      </c>
      <c r="S11590" s="91" t="str">
        <f t="shared" si="552"/>
        <v/>
      </c>
    </row>
    <row r="11591" spans="16:19" x14ac:dyDescent="0.2">
      <c r="P11591" s="134" t="str">
        <f t="shared" si="551"/>
        <v/>
      </c>
      <c r="Q11591" s="91" t="str">
        <f t="shared" si="553"/>
        <v/>
      </c>
      <c r="S11591" s="91" t="str">
        <f t="shared" si="552"/>
        <v/>
      </c>
    </row>
    <row r="11592" spans="16:19" x14ac:dyDescent="0.2">
      <c r="P11592" s="134" t="str">
        <f t="shared" si="551"/>
        <v/>
      </c>
      <c r="Q11592" s="91" t="str">
        <f t="shared" si="553"/>
        <v/>
      </c>
      <c r="S11592" s="91" t="str">
        <f t="shared" si="552"/>
        <v/>
      </c>
    </row>
    <row r="11593" spans="16:19" x14ac:dyDescent="0.2">
      <c r="P11593" s="134" t="str">
        <f t="shared" si="551"/>
        <v/>
      </c>
      <c r="Q11593" s="91" t="str">
        <f t="shared" si="553"/>
        <v/>
      </c>
      <c r="S11593" s="91" t="str">
        <f t="shared" si="552"/>
        <v/>
      </c>
    </row>
    <row r="11594" spans="16:19" x14ac:dyDescent="0.2">
      <c r="P11594" s="134" t="str">
        <f t="shared" si="551"/>
        <v/>
      </c>
      <c r="Q11594" s="91" t="str">
        <f t="shared" si="553"/>
        <v/>
      </c>
      <c r="S11594" s="91" t="str">
        <f t="shared" si="552"/>
        <v/>
      </c>
    </row>
    <row r="11595" spans="16:19" x14ac:dyDescent="0.2">
      <c r="P11595" s="134" t="str">
        <f t="shared" si="551"/>
        <v/>
      </c>
      <c r="Q11595" s="91" t="str">
        <f t="shared" si="553"/>
        <v/>
      </c>
      <c r="S11595" s="91" t="str">
        <f t="shared" si="552"/>
        <v/>
      </c>
    </row>
    <row r="11596" spans="16:19" x14ac:dyDescent="0.2">
      <c r="P11596" s="134" t="str">
        <f t="shared" si="551"/>
        <v/>
      </c>
      <c r="Q11596" s="91" t="str">
        <f t="shared" si="553"/>
        <v/>
      </c>
      <c r="S11596" s="91" t="str">
        <f t="shared" si="552"/>
        <v/>
      </c>
    </row>
    <row r="11597" spans="16:19" x14ac:dyDescent="0.2">
      <c r="P11597" s="134" t="str">
        <f t="shared" si="551"/>
        <v/>
      </c>
      <c r="Q11597" s="91" t="str">
        <f t="shared" si="553"/>
        <v/>
      </c>
      <c r="S11597" s="91" t="str">
        <f t="shared" si="552"/>
        <v/>
      </c>
    </row>
    <row r="11598" spans="16:19" x14ac:dyDescent="0.2">
      <c r="P11598" s="134" t="str">
        <f t="shared" si="551"/>
        <v/>
      </c>
      <c r="Q11598" s="91" t="str">
        <f t="shared" si="553"/>
        <v/>
      </c>
      <c r="S11598" s="91" t="str">
        <f t="shared" si="552"/>
        <v/>
      </c>
    </row>
    <row r="11599" spans="16:19" x14ac:dyDescent="0.2">
      <c r="P11599" s="134" t="str">
        <f t="shared" si="551"/>
        <v/>
      </c>
      <c r="Q11599" s="91" t="str">
        <f t="shared" si="553"/>
        <v/>
      </c>
      <c r="S11599" s="91" t="str">
        <f t="shared" si="552"/>
        <v/>
      </c>
    </row>
    <row r="11600" spans="16:19" x14ac:dyDescent="0.2">
      <c r="P11600" s="134" t="str">
        <f t="shared" si="551"/>
        <v/>
      </c>
      <c r="Q11600" s="91" t="str">
        <f t="shared" si="553"/>
        <v/>
      </c>
      <c r="S11600" s="91" t="str">
        <f t="shared" si="552"/>
        <v/>
      </c>
    </row>
    <row r="11601" spans="16:19" x14ac:dyDescent="0.2">
      <c r="P11601" s="134" t="str">
        <f t="shared" si="551"/>
        <v/>
      </c>
      <c r="Q11601" s="91" t="str">
        <f t="shared" si="553"/>
        <v/>
      </c>
      <c r="S11601" s="91" t="str">
        <f t="shared" si="552"/>
        <v/>
      </c>
    </row>
    <row r="11602" spans="16:19" x14ac:dyDescent="0.2">
      <c r="P11602" s="134" t="str">
        <f t="shared" si="551"/>
        <v/>
      </c>
      <c r="Q11602" s="91" t="str">
        <f t="shared" si="553"/>
        <v/>
      </c>
      <c r="S11602" s="91" t="str">
        <f t="shared" si="552"/>
        <v/>
      </c>
    </row>
    <row r="11603" spans="16:19" x14ac:dyDescent="0.2">
      <c r="P11603" s="134" t="str">
        <f t="shared" si="551"/>
        <v/>
      </c>
      <c r="Q11603" s="91" t="str">
        <f t="shared" si="553"/>
        <v/>
      </c>
      <c r="S11603" s="91" t="str">
        <f t="shared" si="552"/>
        <v/>
      </c>
    </row>
    <row r="11604" spans="16:19" x14ac:dyDescent="0.2">
      <c r="P11604" s="134" t="str">
        <f t="shared" si="551"/>
        <v/>
      </c>
      <c r="Q11604" s="91" t="str">
        <f t="shared" si="553"/>
        <v/>
      </c>
      <c r="S11604" s="91" t="str">
        <f t="shared" si="552"/>
        <v/>
      </c>
    </row>
    <row r="11605" spans="16:19" x14ac:dyDescent="0.2">
      <c r="P11605" s="134" t="str">
        <f t="shared" si="551"/>
        <v/>
      </c>
      <c r="Q11605" s="91" t="str">
        <f t="shared" si="553"/>
        <v/>
      </c>
      <c r="S11605" s="91" t="str">
        <f t="shared" si="552"/>
        <v/>
      </c>
    </row>
    <row r="11606" spans="16:19" x14ac:dyDescent="0.2">
      <c r="P11606" s="134" t="str">
        <f t="shared" si="551"/>
        <v/>
      </c>
      <c r="Q11606" s="91" t="str">
        <f t="shared" si="553"/>
        <v/>
      </c>
      <c r="S11606" s="91" t="str">
        <f t="shared" si="552"/>
        <v/>
      </c>
    </row>
    <row r="11607" spans="16:19" x14ac:dyDescent="0.2">
      <c r="P11607" s="134" t="str">
        <f t="shared" si="551"/>
        <v/>
      </c>
      <c r="Q11607" s="91" t="str">
        <f t="shared" si="553"/>
        <v/>
      </c>
      <c r="S11607" s="91" t="str">
        <f t="shared" si="552"/>
        <v/>
      </c>
    </row>
    <row r="11608" spans="16:19" x14ac:dyDescent="0.2">
      <c r="P11608" s="134" t="str">
        <f t="shared" si="551"/>
        <v/>
      </c>
      <c r="Q11608" s="91" t="str">
        <f t="shared" si="553"/>
        <v/>
      </c>
      <c r="S11608" s="91" t="str">
        <f t="shared" si="552"/>
        <v/>
      </c>
    </row>
    <row r="11609" spans="16:19" x14ac:dyDescent="0.2">
      <c r="P11609" s="134" t="str">
        <f t="shared" si="551"/>
        <v/>
      </c>
      <c r="Q11609" s="91" t="str">
        <f t="shared" si="553"/>
        <v/>
      </c>
      <c r="S11609" s="91" t="str">
        <f t="shared" si="552"/>
        <v/>
      </c>
    </row>
    <row r="11610" spans="16:19" x14ac:dyDescent="0.2">
      <c r="P11610" s="134" t="str">
        <f t="shared" si="551"/>
        <v/>
      </c>
      <c r="Q11610" s="91" t="str">
        <f t="shared" si="553"/>
        <v/>
      </c>
      <c r="S11610" s="91" t="str">
        <f t="shared" si="552"/>
        <v/>
      </c>
    </row>
    <row r="11611" spans="16:19" x14ac:dyDescent="0.2">
      <c r="P11611" s="134" t="str">
        <f t="shared" si="551"/>
        <v/>
      </c>
      <c r="Q11611" s="91" t="str">
        <f t="shared" si="553"/>
        <v/>
      </c>
      <c r="S11611" s="91" t="str">
        <f t="shared" si="552"/>
        <v/>
      </c>
    </row>
    <row r="11612" spans="16:19" x14ac:dyDescent="0.2">
      <c r="P11612" s="134" t="str">
        <f t="shared" si="551"/>
        <v/>
      </c>
      <c r="Q11612" s="91" t="str">
        <f t="shared" si="553"/>
        <v/>
      </c>
      <c r="S11612" s="91" t="str">
        <f t="shared" si="552"/>
        <v/>
      </c>
    </row>
    <row r="11613" spans="16:19" x14ac:dyDescent="0.2">
      <c r="P11613" s="134" t="str">
        <f t="shared" si="551"/>
        <v/>
      </c>
      <c r="Q11613" s="91" t="str">
        <f t="shared" si="553"/>
        <v/>
      </c>
      <c r="S11613" s="91" t="str">
        <f t="shared" si="552"/>
        <v/>
      </c>
    </row>
    <row r="11614" spans="16:19" x14ac:dyDescent="0.2">
      <c r="P11614" s="134" t="str">
        <f t="shared" si="551"/>
        <v/>
      </c>
      <c r="Q11614" s="91" t="str">
        <f t="shared" si="553"/>
        <v/>
      </c>
      <c r="S11614" s="91" t="str">
        <f t="shared" si="552"/>
        <v/>
      </c>
    </row>
    <row r="11615" spans="16:19" x14ac:dyDescent="0.2">
      <c r="P11615" s="134" t="str">
        <f t="shared" si="551"/>
        <v/>
      </c>
      <c r="Q11615" s="91" t="str">
        <f t="shared" si="553"/>
        <v/>
      </c>
      <c r="S11615" s="91" t="str">
        <f t="shared" si="552"/>
        <v/>
      </c>
    </row>
    <row r="11616" spans="16:19" x14ac:dyDescent="0.2">
      <c r="P11616" s="134" t="str">
        <f t="shared" si="551"/>
        <v/>
      </c>
      <c r="Q11616" s="91" t="str">
        <f t="shared" si="553"/>
        <v/>
      </c>
      <c r="S11616" s="91" t="str">
        <f t="shared" si="552"/>
        <v/>
      </c>
    </row>
    <row r="11617" spans="16:19" x14ac:dyDescent="0.2">
      <c r="P11617" s="134" t="str">
        <f t="shared" si="551"/>
        <v/>
      </c>
      <c r="Q11617" s="91" t="str">
        <f t="shared" si="553"/>
        <v/>
      </c>
      <c r="S11617" s="91" t="str">
        <f t="shared" si="552"/>
        <v/>
      </c>
    </row>
    <row r="11618" spans="16:19" x14ac:dyDescent="0.2">
      <c r="P11618" s="134" t="str">
        <f t="shared" si="551"/>
        <v/>
      </c>
      <c r="Q11618" s="91" t="str">
        <f t="shared" si="553"/>
        <v/>
      </c>
      <c r="S11618" s="91" t="str">
        <f t="shared" si="552"/>
        <v/>
      </c>
    </row>
    <row r="11619" spans="16:19" x14ac:dyDescent="0.2">
      <c r="P11619" s="134" t="str">
        <f t="shared" si="551"/>
        <v/>
      </c>
      <c r="Q11619" s="91" t="str">
        <f t="shared" si="553"/>
        <v/>
      </c>
      <c r="S11619" s="91" t="str">
        <f t="shared" si="552"/>
        <v/>
      </c>
    </row>
    <row r="11620" spans="16:19" x14ac:dyDescent="0.2">
      <c r="P11620" s="134" t="str">
        <f t="shared" si="551"/>
        <v/>
      </c>
      <c r="Q11620" s="91" t="str">
        <f t="shared" si="553"/>
        <v/>
      </c>
      <c r="S11620" s="91" t="str">
        <f t="shared" si="552"/>
        <v/>
      </c>
    </row>
    <row r="11621" spans="16:19" x14ac:dyDescent="0.2">
      <c r="P11621" s="134" t="str">
        <f t="shared" si="551"/>
        <v/>
      </c>
      <c r="Q11621" s="91" t="str">
        <f t="shared" si="553"/>
        <v/>
      </c>
      <c r="S11621" s="91" t="str">
        <f t="shared" si="552"/>
        <v/>
      </c>
    </row>
    <row r="11622" spans="16:19" x14ac:dyDescent="0.2">
      <c r="P11622" s="134" t="str">
        <f t="shared" si="551"/>
        <v/>
      </c>
      <c r="Q11622" s="91" t="str">
        <f t="shared" si="553"/>
        <v/>
      </c>
      <c r="S11622" s="91" t="str">
        <f t="shared" si="552"/>
        <v/>
      </c>
    </row>
    <row r="11623" spans="16:19" x14ac:dyDescent="0.2">
      <c r="P11623" s="134" t="str">
        <f t="shared" si="551"/>
        <v/>
      </c>
      <c r="Q11623" s="91" t="str">
        <f t="shared" si="553"/>
        <v/>
      </c>
      <c r="S11623" s="91" t="str">
        <f t="shared" si="552"/>
        <v/>
      </c>
    </row>
    <row r="11624" spans="16:19" x14ac:dyDescent="0.2">
      <c r="P11624" s="134" t="str">
        <f t="shared" si="551"/>
        <v/>
      </c>
      <c r="Q11624" s="91" t="str">
        <f t="shared" si="553"/>
        <v/>
      </c>
      <c r="S11624" s="91" t="str">
        <f t="shared" si="552"/>
        <v/>
      </c>
    </row>
    <row r="11625" spans="16:19" x14ac:dyDescent="0.2">
      <c r="P11625" s="134" t="str">
        <f t="shared" si="551"/>
        <v/>
      </c>
      <c r="Q11625" s="91" t="str">
        <f t="shared" si="553"/>
        <v/>
      </c>
      <c r="S11625" s="91" t="str">
        <f t="shared" si="552"/>
        <v/>
      </c>
    </row>
    <row r="11626" spans="16:19" x14ac:dyDescent="0.2">
      <c r="P11626" s="134" t="str">
        <f t="shared" si="551"/>
        <v/>
      </c>
      <c r="Q11626" s="91" t="str">
        <f t="shared" si="553"/>
        <v/>
      </c>
      <c r="S11626" s="91" t="str">
        <f t="shared" si="552"/>
        <v/>
      </c>
    </row>
    <row r="11627" spans="16:19" x14ac:dyDescent="0.2">
      <c r="P11627" s="134" t="str">
        <f t="shared" si="551"/>
        <v/>
      </c>
      <c r="Q11627" s="91" t="str">
        <f t="shared" si="553"/>
        <v/>
      </c>
      <c r="S11627" s="91" t="str">
        <f t="shared" si="552"/>
        <v/>
      </c>
    </row>
    <row r="11628" spans="16:19" x14ac:dyDescent="0.2">
      <c r="P11628" s="134" t="str">
        <f t="shared" si="551"/>
        <v/>
      </c>
      <c r="Q11628" s="91" t="str">
        <f t="shared" si="553"/>
        <v/>
      </c>
      <c r="S11628" s="91" t="str">
        <f t="shared" si="552"/>
        <v/>
      </c>
    </row>
    <row r="11629" spans="16:19" x14ac:dyDescent="0.2">
      <c r="P11629" s="134" t="str">
        <f t="shared" si="551"/>
        <v/>
      </c>
      <c r="Q11629" s="91" t="str">
        <f t="shared" si="553"/>
        <v/>
      </c>
      <c r="S11629" s="91" t="str">
        <f t="shared" si="552"/>
        <v/>
      </c>
    </row>
    <row r="11630" spans="16:19" x14ac:dyDescent="0.2">
      <c r="P11630" s="134" t="str">
        <f t="shared" si="551"/>
        <v/>
      </c>
      <c r="Q11630" s="91" t="str">
        <f t="shared" si="553"/>
        <v/>
      </c>
      <c r="S11630" s="91" t="str">
        <f t="shared" si="552"/>
        <v/>
      </c>
    </row>
    <row r="11631" spans="16:19" x14ac:dyDescent="0.2">
      <c r="P11631" s="134" t="str">
        <f t="shared" si="551"/>
        <v/>
      </c>
      <c r="Q11631" s="91" t="str">
        <f t="shared" si="553"/>
        <v/>
      </c>
      <c r="S11631" s="91" t="str">
        <f t="shared" si="552"/>
        <v/>
      </c>
    </row>
    <row r="11632" spans="16:19" x14ac:dyDescent="0.2">
      <c r="P11632" s="134" t="str">
        <f t="shared" si="551"/>
        <v/>
      </c>
      <c r="Q11632" s="91" t="str">
        <f t="shared" si="553"/>
        <v/>
      </c>
      <c r="S11632" s="91" t="str">
        <f t="shared" si="552"/>
        <v/>
      </c>
    </row>
    <row r="11633" spans="16:19" x14ac:dyDescent="0.2">
      <c r="P11633" s="134" t="str">
        <f t="shared" si="551"/>
        <v/>
      </c>
      <c r="Q11633" s="91" t="str">
        <f t="shared" si="553"/>
        <v/>
      </c>
      <c r="S11633" s="91" t="str">
        <f t="shared" si="552"/>
        <v/>
      </c>
    </row>
    <row r="11634" spans="16:19" x14ac:dyDescent="0.2">
      <c r="P11634" s="134" t="str">
        <f t="shared" si="551"/>
        <v/>
      </c>
      <c r="Q11634" s="91" t="str">
        <f t="shared" si="553"/>
        <v/>
      </c>
      <c r="S11634" s="91" t="str">
        <f t="shared" si="552"/>
        <v/>
      </c>
    </row>
    <row r="11635" spans="16:19" x14ac:dyDescent="0.2">
      <c r="P11635" s="134" t="str">
        <f t="shared" si="551"/>
        <v/>
      </c>
      <c r="Q11635" s="91" t="str">
        <f t="shared" si="553"/>
        <v/>
      </c>
      <c r="S11635" s="91" t="str">
        <f t="shared" si="552"/>
        <v/>
      </c>
    </row>
    <row r="11636" spans="16:19" x14ac:dyDescent="0.2">
      <c r="P11636" s="134" t="str">
        <f t="shared" si="551"/>
        <v/>
      </c>
      <c r="Q11636" s="91" t="str">
        <f t="shared" si="553"/>
        <v/>
      </c>
      <c r="S11636" s="91" t="str">
        <f t="shared" si="552"/>
        <v/>
      </c>
    </row>
    <row r="11637" spans="16:19" x14ac:dyDescent="0.2">
      <c r="P11637" s="134" t="str">
        <f t="shared" si="551"/>
        <v/>
      </c>
      <c r="Q11637" s="91" t="str">
        <f t="shared" si="553"/>
        <v/>
      </c>
      <c r="S11637" s="91" t="str">
        <f t="shared" si="552"/>
        <v/>
      </c>
    </row>
    <row r="11638" spans="16:19" x14ac:dyDescent="0.2">
      <c r="P11638" s="134" t="str">
        <f t="shared" si="551"/>
        <v/>
      </c>
      <c r="Q11638" s="91" t="str">
        <f t="shared" si="553"/>
        <v/>
      </c>
      <c r="S11638" s="91" t="str">
        <f t="shared" si="552"/>
        <v/>
      </c>
    </row>
    <row r="11639" spans="16:19" x14ac:dyDescent="0.2">
      <c r="P11639" s="134" t="str">
        <f t="shared" si="551"/>
        <v/>
      </c>
      <c r="Q11639" s="91" t="str">
        <f t="shared" si="553"/>
        <v/>
      </c>
      <c r="S11639" s="91" t="str">
        <f t="shared" si="552"/>
        <v/>
      </c>
    </row>
    <row r="11640" spans="16:19" x14ac:dyDescent="0.2">
      <c r="P11640" s="134" t="str">
        <f t="shared" si="551"/>
        <v/>
      </c>
      <c r="Q11640" s="91" t="str">
        <f t="shared" si="553"/>
        <v/>
      </c>
      <c r="S11640" s="91" t="str">
        <f t="shared" si="552"/>
        <v/>
      </c>
    </row>
    <row r="11641" spans="16:19" x14ac:dyDescent="0.2">
      <c r="P11641" s="134" t="str">
        <f t="shared" si="551"/>
        <v/>
      </c>
      <c r="Q11641" s="91" t="str">
        <f t="shared" si="553"/>
        <v/>
      </c>
      <c r="S11641" s="91" t="str">
        <f t="shared" si="552"/>
        <v/>
      </c>
    </row>
    <row r="11642" spans="16:19" x14ac:dyDescent="0.2">
      <c r="P11642" s="134" t="str">
        <f t="shared" si="551"/>
        <v/>
      </c>
      <c r="Q11642" s="91" t="str">
        <f t="shared" si="553"/>
        <v/>
      </c>
      <c r="S11642" s="91" t="str">
        <f t="shared" si="552"/>
        <v/>
      </c>
    </row>
    <row r="11643" spans="16:19" x14ac:dyDescent="0.2">
      <c r="P11643" s="134" t="str">
        <f t="shared" si="551"/>
        <v/>
      </c>
      <c r="Q11643" s="91" t="str">
        <f t="shared" si="553"/>
        <v/>
      </c>
      <c r="S11643" s="91" t="str">
        <f t="shared" si="552"/>
        <v/>
      </c>
    </row>
    <row r="11644" spans="16:19" x14ac:dyDescent="0.2">
      <c r="P11644" s="134" t="str">
        <f t="shared" si="551"/>
        <v/>
      </c>
      <c r="Q11644" s="91" t="str">
        <f t="shared" si="553"/>
        <v/>
      </c>
      <c r="S11644" s="91" t="str">
        <f t="shared" si="552"/>
        <v/>
      </c>
    </row>
    <row r="11645" spans="16:19" x14ac:dyDescent="0.2">
      <c r="P11645" s="134" t="str">
        <f t="shared" si="551"/>
        <v/>
      </c>
      <c r="Q11645" s="91" t="str">
        <f t="shared" si="553"/>
        <v/>
      </c>
      <c r="S11645" s="91" t="str">
        <f t="shared" si="552"/>
        <v/>
      </c>
    </row>
    <row r="11646" spans="16:19" x14ac:dyDescent="0.2">
      <c r="P11646" s="134" t="str">
        <f t="shared" si="551"/>
        <v/>
      </c>
      <c r="Q11646" s="91" t="str">
        <f t="shared" si="553"/>
        <v/>
      </c>
      <c r="S11646" s="91" t="str">
        <f t="shared" si="552"/>
        <v/>
      </c>
    </row>
    <row r="11647" spans="16:19" x14ac:dyDescent="0.2">
      <c r="P11647" s="134" t="str">
        <f t="shared" si="551"/>
        <v/>
      </c>
      <c r="Q11647" s="91" t="str">
        <f t="shared" si="553"/>
        <v/>
      </c>
      <c r="S11647" s="91" t="str">
        <f t="shared" si="552"/>
        <v/>
      </c>
    </row>
    <row r="11648" spans="16:19" x14ac:dyDescent="0.2">
      <c r="P11648" s="134" t="str">
        <f t="shared" si="551"/>
        <v/>
      </c>
      <c r="Q11648" s="91" t="str">
        <f t="shared" si="553"/>
        <v/>
      </c>
      <c r="S11648" s="91" t="str">
        <f t="shared" si="552"/>
        <v/>
      </c>
    </row>
    <row r="11649" spans="16:19" x14ac:dyDescent="0.2">
      <c r="P11649" s="134" t="str">
        <f t="shared" si="551"/>
        <v/>
      </c>
      <c r="Q11649" s="91" t="str">
        <f t="shared" si="553"/>
        <v/>
      </c>
      <c r="S11649" s="91" t="str">
        <f t="shared" si="552"/>
        <v/>
      </c>
    </row>
    <row r="11650" spans="16:19" x14ac:dyDescent="0.2">
      <c r="P11650" s="134" t="str">
        <f t="shared" si="551"/>
        <v/>
      </c>
      <c r="Q11650" s="91" t="str">
        <f t="shared" si="553"/>
        <v/>
      </c>
      <c r="S11650" s="91" t="str">
        <f t="shared" si="552"/>
        <v/>
      </c>
    </row>
    <row r="11651" spans="16:19" x14ac:dyDescent="0.2">
      <c r="P11651" s="134" t="str">
        <f t="shared" ref="P11651:P11714" si="554">IF(A11651="","",1)</f>
        <v/>
      </c>
      <c r="Q11651" s="91" t="str">
        <f t="shared" si="553"/>
        <v/>
      </c>
      <c r="S11651" s="91" t="str">
        <f t="shared" ref="S11651:S11714" si="555">IF(T11651="AGENT",2,"")&amp;IF(T11651="CLIENT",1,"")</f>
        <v/>
      </c>
    </row>
    <row r="11652" spans="16:19" x14ac:dyDescent="0.2">
      <c r="P11652" s="134" t="str">
        <f t="shared" si="554"/>
        <v/>
      </c>
      <c r="Q11652" s="91" t="str">
        <f t="shared" ref="Q11652:Q11715" si="556">IF(OR(L11652="TROP CHER ALL IN", L11652="TROP CHER FOB", L11652="TROP CHER FRET", L11652="REP HORS DELAIS", L11652="PDT NON ADAPTE", L11652="CDE ANNULEE", L11652="AUTRE"),1, "")</f>
        <v/>
      </c>
      <c r="S11652" s="91" t="str">
        <f t="shared" si="555"/>
        <v/>
      </c>
    </row>
    <row r="11653" spans="16:19" x14ac:dyDescent="0.2">
      <c r="P11653" s="134" t="str">
        <f t="shared" si="554"/>
        <v/>
      </c>
      <c r="Q11653" s="91" t="str">
        <f t="shared" si="556"/>
        <v/>
      </c>
      <c r="S11653" s="91" t="str">
        <f t="shared" si="555"/>
        <v/>
      </c>
    </row>
    <row r="11654" spans="16:19" x14ac:dyDescent="0.2">
      <c r="P11654" s="134" t="str">
        <f t="shared" si="554"/>
        <v/>
      </c>
      <c r="Q11654" s="91" t="str">
        <f t="shared" si="556"/>
        <v/>
      </c>
      <c r="S11654" s="91" t="str">
        <f t="shared" si="555"/>
        <v/>
      </c>
    </row>
    <row r="11655" spans="16:19" x14ac:dyDescent="0.2">
      <c r="P11655" s="134" t="str">
        <f t="shared" si="554"/>
        <v/>
      </c>
      <c r="Q11655" s="91" t="str">
        <f t="shared" si="556"/>
        <v/>
      </c>
      <c r="S11655" s="91" t="str">
        <f t="shared" si="555"/>
        <v/>
      </c>
    </row>
    <row r="11656" spans="16:19" x14ac:dyDescent="0.2">
      <c r="P11656" s="134" t="str">
        <f t="shared" si="554"/>
        <v/>
      </c>
      <c r="Q11656" s="91" t="str">
        <f t="shared" si="556"/>
        <v/>
      </c>
      <c r="S11656" s="91" t="str">
        <f t="shared" si="555"/>
        <v/>
      </c>
    </row>
    <row r="11657" spans="16:19" x14ac:dyDescent="0.2">
      <c r="P11657" s="134" t="str">
        <f t="shared" si="554"/>
        <v/>
      </c>
      <c r="Q11657" s="91" t="str">
        <f t="shared" si="556"/>
        <v/>
      </c>
      <c r="S11657" s="91" t="str">
        <f t="shared" si="555"/>
        <v/>
      </c>
    </row>
    <row r="11658" spans="16:19" x14ac:dyDescent="0.2">
      <c r="P11658" s="134" t="str">
        <f t="shared" si="554"/>
        <v/>
      </c>
      <c r="Q11658" s="91" t="str">
        <f t="shared" si="556"/>
        <v/>
      </c>
      <c r="S11658" s="91" t="str">
        <f t="shared" si="555"/>
        <v/>
      </c>
    </row>
    <row r="11659" spans="16:19" x14ac:dyDescent="0.2">
      <c r="P11659" s="134" t="str">
        <f t="shared" si="554"/>
        <v/>
      </c>
      <c r="Q11659" s="91" t="str">
        <f t="shared" si="556"/>
        <v/>
      </c>
      <c r="S11659" s="91" t="str">
        <f t="shared" si="555"/>
        <v/>
      </c>
    </row>
    <row r="11660" spans="16:19" x14ac:dyDescent="0.2">
      <c r="P11660" s="134" t="str">
        <f t="shared" si="554"/>
        <v/>
      </c>
      <c r="Q11660" s="91" t="str">
        <f t="shared" si="556"/>
        <v/>
      </c>
      <c r="S11660" s="91" t="str">
        <f t="shared" si="555"/>
        <v/>
      </c>
    </row>
    <row r="11661" spans="16:19" x14ac:dyDescent="0.2">
      <c r="P11661" s="134" t="str">
        <f t="shared" si="554"/>
        <v/>
      </c>
      <c r="Q11661" s="91" t="str">
        <f t="shared" si="556"/>
        <v/>
      </c>
      <c r="S11661" s="91" t="str">
        <f t="shared" si="555"/>
        <v/>
      </c>
    </row>
    <row r="11662" spans="16:19" x14ac:dyDescent="0.2">
      <c r="P11662" s="134" t="str">
        <f t="shared" si="554"/>
        <v/>
      </c>
      <c r="Q11662" s="91" t="str">
        <f t="shared" si="556"/>
        <v/>
      </c>
      <c r="S11662" s="91" t="str">
        <f t="shared" si="555"/>
        <v/>
      </c>
    </row>
    <row r="11663" spans="16:19" x14ac:dyDescent="0.2">
      <c r="P11663" s="134" t="str">
        <f t="shared" si="554"/>
        <v/>
      </c>
      <c r="Q11663" s="91" t="str">
        <f t="shared" si="556"/>
        <v/>
      </c>
      <c r="S11663" s="91" t="str">
        <f t="shared" si="555"/>
        <v/>
      </c>
    </row>
    <row r="11664" spans="16:19" x14ac:dyDescent="0.2">
      <c r="P11664" s="134" t="str">
        <f t="shared" si="554"/>
        <v/>
      </c>
      <c r="Q11664" s="91" t="str">
        <f t="shared" si="556"/>
        <v/>
      </c>
      <c r="S11664" s="91" t="str">
        <f t="shared" si="555"/>
        <v/>
      </c>
    </row>
    <row r="11665" spans="16:19" x14ac:dyDescent="0.2">
      <c r="P11665" s="134" t="str">
        <f t="shared" si="554"/>
        <v/>
      </c>
      <c r="Q11665" s="91" t="str">
        <f t="shared" si="556"/>
        <v/>
      </c>
      <c r="S11665" s="91" t="str">
        <f t="shared" si="555"/>
        <v/>
      </c>
    </row>
    <row r="11666" spans="16:19" x14ac:dyDescent="0.2">
      <c r="P11666" s="134" t="str">
        <f t="shared" si="554"/>
        <v/>
      </c>
      <c r="Q11666" s="91" t="str">
        <f t="shared" si="556"/>
        <v/>
      </c>
      <c r="S11666" s="91" t="str">
        <f t="shared" si="555"/>
        <v/>
      </c>
    </row>
    <row r="11667" spans="16:19" x14ac:dyDescent="0.2">
      <c r="P11667" s="134" t="str">
        <f t="shared" si="554"/>
        <v/>
      </c>
      <c r="Q11667" s="91" t="str">
        <f t="shared" si="556"/>
        <v/>
      </c>
      <c r="S11667" s="91" t="str">
        <f t="shared" si="555"/>
        <v/>
      </c>
    </row>
    <row r="11668" spans="16:19" x14ac:dyDescent="0.2">
      <c r="P11668" s="134" t="str">
        <f t="shared" si="554"/>
        <v/>
      </c>
      <c r="Q11668" s="91" t="str">
        <f t="shared" si="556"/>
        <v/>
      </c>
      <c r="S11668" s="91" t="str">
        <f t="shared" si="555"/>
        <v/>
      </c>
    </row>
    <row r="11669" spans="16:19" x14ac:dyDescent="0.2">
      <c r="P11669" s="134" t="str">
        <f t="shared" si="554"/>
        <v/>
      </c>
      <c r="Q11669" s="91" t="str">
        <f t="shared" si="556"/>
        <v/>
      </c>
      <c r="S11669" s="91" t="str">
        <f t="shared" si="555"/>
        <v/>
      </c>
    </row>
    <row r="11670" spans="16:19" x14ac:dyDescent="0.2">
      <c r="P11670" s="134" t="str">
        <f t="shared" si="554"/>
        <v/>
      </c>
      <c r="Q11670" s="91" t="str">
        <f t="shared" si="556"/>
        <v/>
      </c>
      <c r="S11670" s="91" t="str">
        <f t="shared" si="555"/>
        <v/>
      </c>
    </row>
    <row r="11671" spans="16:19" x14ac:dyDescent="0.2">
      <c r="P11671" s="134" t="str">
        <f t="shared" si="554"/>
        <v/>
      </c>
      <c r="Q11671" s="91" t="str">
        <f t="shared" si="556"/>
        <v/>
      </c>
      <c r="S11671" s="91" t="str">
        <f t="shared" si="555"/>
        <v/>
      </c>
    </row>
    <row r="11672" spans="16:19" x14ac:dyDescent="0.2">
      <c r="P11672" s="134" t="str">
        <f t="shared" si="554"/>
        <v/>
      </c>
      <c r="Q11672" s="91" t="str">
        <f t="shared" si="556"/>
        <v/>
      </c>
      <c r="S11672" s="91" t="str">
        <f t="shared" si="555"/>
        <v/>
      </c>
    </row>
    <row r="11673" spans="16:19" x14ac:dyDescent="0.2">
      <c r="P11673" s="134" t="str">
        <f t="shared" si="554"/>
        <v/>
      </c>
      <c r="Q11673" s="91" t="str">
        <f t="shared" si="556"/>
        <v/>
      </c>
      <c r="S11673" s="91" t="str">
        <f t="shared" si="555"/>
        <v/>
      </c>
    </row>
    <row r="11674" spans="16:19" x14ac:dyDescent="0.2">
      <c r="P11674" s="134" t="str">
        <f t="shared" si="554"/>
        <v/>
      </c>
      <c r="Q11674" s="91" t="str">
        <f t="shared" si="556"/>
        <v/>
      </c>
      <c r="S11674" s="91" t="str">
        <f t="shared" si="555"/>
        <v/>
      </c>
    </row>
    <row r="11675" spans="16:19" x14ac:dyDescent="0.2">
      <c r="P11675" s="134" t="str">
        <f t="shared" si="554"/>
        <v/>
      </c>
      <c r="Q11675" s="91" t="str">
        <f t="shared" si="556"/>
        <v/>
      </c>
      <c r="S11675" s="91" t="str">
        <f t="shared" si="555"/>
        <v/>
      </c>
    </row>
    <row r="11676" spans="16:19" x14ac:dyDescent="0.2">
      <c r="P11676" s="134" t="str">
        <f t="shared" si="554"/>
        <v/>
      </c>
      <c r="Q11676" s="91" t="str">
        <f t="shared" si="556"/>
        <v/>
      </c>
      <c r="S11676" s="91" t="str">
        <f t="shared" si="555"/>
        <v/>
      </c>
    </row>
    <row r="11677" spans="16:19" x14ac:dyDescent="0.2">
      <c r="P11677" s="134" t="str">
        <f t="shared" si="554"/>
        <v/>
      </c>
      <c r="Q11677" s="91" t="str">
        <f t="shared" si="556"/>
        <v/>
      </c>
      <c r="S11677" s="91" t="str">
        <f t="shared" si="555"/>
        <v/>
      </c>
    </row>
    <row r="11678" spans="16:19" x14ac:dyDescent="0.2">
      <c r="P11678" s="134" t="str">
        <f t="shared" si="554"/>
        <v/>
      </c>
      <c r="Q11678" s="91" t="str">
        <f t="shared" si="556"/>
        <v/>
      </c>
      <c r="S11678" s="91" t="str">
        <f t="shared" si="555"/>
        <v/>
      </c>
    </row>
    <row r="11679" spans="16:19" x14ac:dyDescent="0.2">
      <c r="P11679" s="134" t="str">
        <f t="shared" si="554"/>
        <v/>
      </c>
      <c r="Q11679" s="91" t="str">
        <f t="shared" si="556"/>
        <v/>
      </c>
      <c r="S11679" s="91" t="str">
        <f t="shared" si="555"/>
        <v/>
      </c>
    </row>
    <row r="11680" spans="16:19" x14ac:dyDescent="0.2">
      <c r="P11680" s="134" t="str">
        <f t="shared" si="554"/>
        <v/>
      </c>
      <c r="Q11680" s="91" t="str">
        <f t="shared" si="556"/>
        <v/>
      </c>
      <c r="S11680" s="91" t="str">
        <f t="shared" si="555"/>
        <v/>
      </c>
    </row>
    <row r="11681" spans="16:19" x14ac:dyDescent="0.2">
      <c r="P11681" s="134" t="str">
        <f t="shared" si="554"/>
        <v/>
      </c>
      <c r="Q11681" s="91" t="str">
        <f t="shared" si="556"/>
        <v/>
      </c>
      <c r="S11681" s="91" t="str">
        <f t="shared" si="555"/>
        <v/>
      </c>
    </row>
    <row r="11682" spans="16:19" x14ac:dyDescent="0.2">
      <c r="P11682" s="134" t="str">
        <f t="shared" si="554"/>
        <v/>
      </c>
      <c r="Q11682" s="91" t="str">
        <f t="shared" si="556"/>
        <v/>
      </c>
      <c r="S11682" s="91" t="str">
        <f t="shared" si="555"/>
        <v/>
      </c>
    </row>
    <row r="11683" spans="16:19" x14ac:dyDescent="0.2">
      <c r="P11683" s="134" t="str">
        <f t="shared" si="554"/>
        <v/>
      </c>
      <c r="Q11683" s="91" t="str">
        <f t="shared" si="556"/>
        <v/>
      </c>
      <c r="S11683" s="91" t="str">
        <f t="shared" si="555"/>
        <v/>
      </c>
    </row>
    <row r="11684" spans="16:19" x14ac:dyDescent="0.2">
      <c r="P11684" s="134" t="str">
        <f t="shared" si="554"/>
        <v/>
      </c>
      <c r="Q11684" s="91" t="str">
        <f t="shared" si="556"/>
        <v/>
      </c>
      <c r="S11684" s="91" t="str">
        <f t="shared" si="555"/>
        <v/>
      </c>
    </row>
    <row r="11685" spans="16:19" x14ac:dyDescent="0.2">
      <c r="P11685" s="134" t="str">
        <f t="shared" si="554"/>
        <v/>
      </c>
      <c r="Q11685" s="91" t="str">
        <f t="shared" si="556"/>
        <v/>
      </c>
      <c r="S11685" s="91" t="str">
        <f t="shared" si="555"/>
        <v/>
      </c>
    </row>
    <row r="11686" spans="16:19" x14ac:dyDescent="0.2">
      <c r="P11686" s="134" t="str">
        <f t="shared" si="554"/>
        <v/>
      </c>
      <c r="Q11686" s="91" t="str">
        <f t="shared" si="556"/>
        <v/>
      </c>
      <c r="S11686" s="91" t="str">
        <f t="shared" si="555"/>
        <v/>
      </c>
    </row>
    <row r="11687" spans="16:19" x14ac:dyDescent="0.2">
      <c r="P11687" s="134" t="str">
        <f t="shared" si="554"/>
        <v/>
      </c>
      <c r="Q11687" s="91" t="str">
        <f t="shared" si="556"/>
        <v/>
      </c>
      <c r="S11687" s="91" t="str">
        <f t="shared" si="555"/>
        <v/>
      </c>
    </row>
    <row r="11688" spans="16:19" x14ac:dyDescent="0.2">
      <c r="P11688" s="134" t="str">
        <f t="shared" si="554"/>
        <v/>
      </c>
      <c r="Q11688" s="91" t="str">
        <f t="shared" si="556"/>
        <v/>
      </c>
      <c r="S11688" s="91" t="str">
        <f t="shared" si="555"/>
        <v/>
      </c>
    </row>
    <row r="11689" spans="16:19" x14ac:dyDescent="0.2">
      <c r="P11689" s="134" t="str">
        <f t="shared" si="554"/>
        <v/>
      </c>
      <c r="Q11689" s="91" t="str">
        <f t="shared" si="556"/>
        <v/>
      </c>
      <c r="S11689" s="91" t="str">
        <f t="shared" si="555"/>
        <v/>
      </c>
    </row>
    <row r="11690" spans="16:19" x14ac:dyDescent="0.2">
      <c r="P11690" s="134" t="str">
        <f t="shared" si="554"/>
        <v/>
      </c>
      <c r="Q11690" s="91" t="str">
        <f t="shared" si="556"/>
        <v/>
      </c>
      <c r="S11690" s="91" t="str">
        <f t="shared" si="555"/>
        <v/>
      </c>
    </row>
    <row r="11691" spans="16:19" x14ac:dyDescent="0.2">
      <c r="P11691" s="134" t="str">
        <f t="shared" si="554"/>
        <v/>
      </c>
      <c r="Q11691" s="91" t="str">
        <f t="shared" si="556"/>
        <v/>
      </c>
      <c r="S11691" s="91" t="str">
        <f t="shared" si="555"/>
        <v/>
      </c>
    </row>
    <row r="11692" spans="16:19" x14ac:dyDescent="0.2">
      <c r="P11692" s="134" t="str">
        <f t="shared" si="554"/>
        <v/>
      </c>
      <c r="Q11692" s="91" t="str">
        <f t="shared" si="556"/>
        <v/>
      </c>
      <c r="S11692" s="91" t="str">
        <f t="shared" si="555"/>
        <v/>
      </c>
    </row>
    <row r="11693" spans="16:19" x14ac:dyDescent="0.2">
      <c r="P11693" s="134" t="str">
        <f t="shared" si="554"/>
        <v/>
      </c>
      <c r="Q11693" s="91" t="str">
        <f t="shared" si="556"/>
        <v/>
      </c>
      <c r="S11693" s="91" t="str">
        <f t="shared" si="555"/>
        <v/>
      </c>
    </row>
    <row r="11694" spans="16:19" x14ac:dyDescent="0.2">
      <c r="P11694" s="134" t="str">
        <f t="shared" si="554"/>
        <v/>
      </c>
      <c r="Q11694" s="91" t="str">
        <f t="shared" si="556"/>
        <v/>
      </c>
      <c r="S11694" s="91" t="str">
        <f t="shared" si="555"/>
        <v/>
      </c>
    </row>
    <row r="11695" spans="16:19" x14ac:dyDescent="0.2">
      <c r="P11695" s="134" t="str">
        <f t="shared" si="554"/>
        <v/>
      </c>
      <c r="Q11695" s="91" t="str">
        <f t="shared" si="556"/>
        <v/>
      </c>
      <c r="S11695" s="91" t="str">
        <f t="shared" si="555"/>
        <v/>
      </c>
    </row>
    <row r="11696" spans="16:19" x14ac:dyDescent="0.2">
      <c r="P11696" s="134" t="str">
        <f t="shared" si="554"/>
        <v/>
      </c>
      <c r="Q11696" s="91" t="str">
        <f t="shared" si="556"/>
        <v/>
      </c>
      <c r="S11696" s="91" t="str">
        <f t="shared" si="555"/>
        <v/>
      </c>
    </row>
    <row r="11697" spans="16:19" x14ac:dyDescent="0.2">
      <c r="P11697" s="134" t="str">
        <f t="shared" si="554"/>
        <v/>
      </c>
      <c r="Q11697" s="91" t="str">
        <f t="shared" si="556"/>
        <v/>
      </c>
      <c r="S11697" s="91" t="str">
        <f t="shared" si="555"/>
        <v/>
      </c>
    </row>
    <row r="11698" spans="16:19" x14ac:dyDescent="0.2">
      <c r="P11698" s="134" t="str">
        <f t="shared" si="554"/>
        <v/>
      </c>
      <c r="Q11698" s="91" t="str">
        <f t="shared" si="556"/>
        <v/>
      </c>
      <c r="S11698" s="91" t="str">
        <f t="shared" si="555"/>
        <v/>
      </c>
    </row>
    <row r="11699" spans="16:19" x14ac:dyDescent="0.2">
      <c r="P11699" s="134" t="str">
        <f t="shared" si="554"/>
        <v/>
      </c>
      <c r="Q11699" s="91" t="str">
        <f t="shared" si="556"/>
        <v/>
      </c>
      <c r="S11699" s="91" t="str">
        <f t="shared" si="555"/>
        <v/>
      </c>
    </row>
    <row r="11700" spans="16:19" x14ac:dyDescent="0.2">
      <c r="P11700" s="134" t="str">
        <f t="shared" si="554"/>
        <v/>
      </c>
      <c r="Q11700" s="91" t="str">
        <f t="shared" si="556"/>
        <v/>
      </c>
      <c r="S11700" s="91" t="str">
        <f t="shared" si="555"/>
        <v/>
      </c>
    </row>
    <row r="11701" spans="16:19" x14ac:dyDescent="0.2">
      <c r="P11701" s="134" t="str">
        <f t="shared" si="554"/>
        <v/>
      </c>
      <c r="Q11701" s="91" t="str">
        <f t="shared" si="556"/>
        <v/>
      </c>
      <c r="S11701" s="91" t="str">
        <f t="shared" si="555"/>
        <v/>
      </c>
    </row>
    <row r="11702" spans="16:19" x14ac:dyDescent="0.2">
      <c r="P11702" s="134" t="str">
        <f t="shared" si="554"/>
        <v/>
      </c>
      <c r="Q11702" s="91" t="str">
        <f t="shared" si="556"/>
        <v/>
      </c>
      <c r="S11702" s="91" t="str">
        <f t="shared" si="555"/>
        <v/>
      </c>
    </row>
    <row r="11703" spans="16:19" x14ac:dyDescent="0.2">
      <c r="P11703" s="134" t="str">
        <f t="shared" si="554"/>
        <v/>
      </c>
      <c r="Q11703" s="91" t="str">
        <f t="shared" si="556"/>
        <v/>
      </c>
      <c r="S11703" s="91" t="str">
        <f t="shared" si="555"/>
        <v/>
      </c>
    </row>
    <row r="11704" spans="16:19" x14ac:dyDescent="0.2">
      <c r="P11704" s="134" t="str">
        <f t="shared" si="554"/>
        <v/>
      </c>
      <c r="Q11704" s="91" t="str">
        <f t="shared" si="556"/>
        <v/>
      </c>
      <c r="S11704" s="91" t="str">
        <f t="shared" si="555"/>
        <v/>
      </c>
    </row>
    <row r="11705" spans="16:19" x14ac:dyDescent="0.2">
      <c r="P11705" s="134" t="str">
        <f t="shared" si="554"/>
        <v/>
      </c>
      <c r="Q11705" s="91" t="str">
        <f t="shared" si="556"/>
        <v/>
      </c>
      <c r="S11705" s="91" t="str">
        <f t="shared" si="555"/>
        <v/>
      </c>
    </row>
    <row r="11706" spans="16:19" x14ac:dyDescent="0.2">
      <c r="P11706" s="134" t="str">
        <f t="shared" si="554"/>
        <v/>
      </c>
      <c r="Q11706" s="91" t="str">
        <f t="shared" si="556"/>
        <v/>
      </c>
      <c r="S11706" s="91" t="str">
        <f t="shared" si="555"/>
        <v/>
      </c>
    </row>
    <row r="11707" spans="16:19" x14ac:dyDescent="0.2">
      <c r="P11707" s="134" t="str">
        <f t="shared" si="554"/>
        <v/>
      </c>
      <c r="Q11707" s="91" t="str">
        <f t="shared" si="556"/>
        <v/>
      </c>
      <c r="S11707" s="91" t="str">
        <f t="shared" si="555"/>
        <v/>
      </c>
    </row>
    <row r="11708" spans="16:19" x14ac:dyDescent="0.2">
      <c r="P11708" s="134" t="str">
        <f t="shared" si="554"/>
        <v/>
      </c>
      <c r="Q11708" s="91" t="str">
        <f t="shared" si="556"/>
        <v/>
      </c>
      <c r="S11708" s="91" t="str">
        <f t="shared" si="555"/>
        <v/>
      </c>
    </row>
    <row r="11709" spans="16:19" x14ac:dyDescent="0.2">
      <c r="P11709" s="134" t="str">
        <f t="shared" si="554"/>
        <v/>
      </c>
      <c r="Q11709" s="91" t="str">
        <f t="shared" si="556"/>
        <v/>
      </c>
      <c r="S11709" s="91" t="str">
        <f t="shared" si="555"/>
        <v/>
      </c>
    </row>
    <row r="11710" spans="16:19" x14ac:dyDescent="0.2">
      <c r="P11710" s="134" t="str">
        <f t="shared" si="554"/>
        <v/>
      </c>
      <c r="Q11710" s="91" t="str">
        <f t="shared" si="556"/>
        <v/>
      </c>
      <c r="S11710" s="91" t="str">
        <f t="shared" si="555"/>
        <v/>
      </c>
    </row>
    <row r="11711" spans="16:19" x14ac:dyDescent="0.2">
      <c r="P11711" s="134" t="str">
        <f t="shared" si="554"/>
        <v/>
      </c>
      <c r="Q11711" s="91" t="str">
        <f t="shared" si="556"/>
        <v/>
      </c>
      <c r="S11711" s="91" t="str">
        <f t="shared" si="555"/>
        <v/>
      </c>
    </row>
    <row r="11712" spans="16:19" x14ac:dyDescent="0.2">
      <c r="P11712" s="134" t="str">
        <f t="shared" si="554"/>
        <v/>
      </c>
      <c r="Q11712" s="91" t="str">
        <f t="shared" si="556"/>
        <v/>
      </c>
      <c r="S11712" s="91" t="str">
        <f t="shared" si="555"/>
        <v/>
      </c>
    </row>
    <row r="11713" spans="16:19" x14ac:dyDescent="0.2">
      <c r="P11713" s="134" t="str">
        <f t="shared" si="554"/>
        <v/>
      </c>
      <c r="Q11713" s="91" t="str">
        <f t="shared" si="556"/>
        <v/>
      </c>
      <c r="S11713" s="91" t="str">
        <f t="shared" si="555"/>
        <v/>
      </c>
    </row>
    <row r="11714" spans="16:19" x14ac:dyDescent="0.2">
      <c r="P11714" s="134" t="str">
        <f t="shared" si="554"/>
        <v/>
      </c>
      <c r="Q11714" s="91" t="str">
        <f t="shared" si="556"/>
        <v/>
      </c>
      <c r="S11714" s="91" t="str">
        <f t="shared" si="555"/>
        <v/>
      </c>
    </row>
    <row r="11715" spans="16:19" x14ac:dyDescent="0.2">
      <c r="P11715" s="134" t="str">
        <f t="shared" ref="P11715:P11778" si="557">IF(A11715="","",1)</f>
        <v/>
      </c>
      <c r="Q11715" s="91" t="str">
        <f t="shared" si="556"/>
        <v/>
      </c>
      <c r="S11715" s="91" t="str">
        <f t="shared" ref="S11715:S11778" si="558">IF(T11715="AGENT",2,"")&amp;IF(T11715="CLIENT",1,"")</f>
        <v/>
      </c>
    </row>
    <row r="11716" spans="16:19" x14ac:dyDescent="0.2">
      <c r="P11716" s="134" t="str">
        <f t="shared" si="557"/>
        <v/>
      </c>
      <c r="Q11716" s="91" t="str">
        <f t="shared" ref="Q11716:Q11779" si="559">IF(OR(L11716="TROP CHER ALL IN", L11716="TROP CHER FOB", L11716="TROP CHER FRET", L11716="REP HORS DELAIS", L11716="PDT NON ADAPTE", L11716="CDE ANNULEE", L11716="AUTRE"),1, "")</f>
        <v/>
      </c>
      <c r="S11716" s="91" t="str">
        <f t="shared" si="558"/>
        <v/>
      </c>
    </row>
    <row r="11717" spans="16:19" x14ac:dyDescent="0.2">
      <c r="P11717" s="134" t="str">
        <f t="shared" si="557"/>
        <v/>
      </c>
      <c r="Q11717" s="91" t="str">
        <f t="shared" si="559"/>
        <v/>
      </c>
      <c r="S11717" s="91" t="str">
        <f t="shared" si="558"/>
        <v/>
      </c>
    </row>
    <row r="11718" spans="16:19" x14ac:dyDescent="0.2">
      <c r="P11718" s="134" t="str">
        <f t="shared" si="557"/>
        <v/>
      </c>
      <c r="Q11718" s="91" t="str">
        <f t="shared" si="559"/>
        <v/>
      </c>
      <c r="S11718" s="91" t="str">
        <f t="shared" si="558"/>
        <v/>
      </c>
    </row>
    <row r="11719" spans="16:19" x14ac:dyDescent="0.2">
      <c r="P11719" s="134" t="str">
        <f t="shared" si="557"/>
        <v/>
      </c>
      <c r="Q11719" s="91" t="str">
        <f t="shared" si="559"/>
        <v/>
      </c>
      <c r="S11719" s="91" t="str">
        <f t="shared" si="558"/>
        <v/>
      </c>
    </row>
    <row r="11720" spans="16:19" x14ac:dyDescent="0.2">
      <c r="P11720" s="134" t="str">
        <f t="shared" si="557"/>
        <v/>
      </c>
      <c r="Q11720" s="91" t="str">
        <f t="shared" si="559"/>
        <v/>
      </c>
      <c r="S11720" s="91" t="str">
        <f t="shared" si="558"/>
        <v/>
      </c>
    </row>
    <row r="11721" spans="16:19" x14ac:dyDescent="0.2">
      <c r="P11721" s="134" t="str">
        <f t="shared" si="557"/>
        <v/>
      </c>
      <c r="Q11721" s="91" t="str">
        <f t="shared" si="559"/>
        <v/>
      </c>
      <c r="S11721" s="91" t="str">
        <f t="shared" si="558"/>
        <v/>
      </c>
    </row>
    <row r="11722" spans="16:19" x14ac:dyDescent="0.2">
      <c r="P11722" s="134" t="str">
        <f t="shared" si="557"/>
        <v/>
      </c>
      <c r="Q11722" s="91" t="str">
        <f t="shared" si="559"/>
        <v/>
      </c>
      <c r="S11722" s="91" t="str">
        <f t="shared" si="558"/>
        <v/>
      </c>
    </row>
    <row r="11723" spans="16:19" x14ac:dyDescent="0.2">
      <c r="P11723" s="134" t="str">
        <f t="shared" si="557"/>
        <v/>
      </c>
      <c r="Q11723" s="91" t="str">
        <f t="shared" si="559"/>
        <v/>
      </c>
      <c r="S11723" s="91" t="str">
        <f t="shared" si="558"/>
        <v/>
      </c>
    </row>
    <row r="11724" spans="16:19" x14ac:dyDescent="0.2">
      <c r="P11724" s="134" t="str">
        <f t="shared" si="557"/>
        <v/>
      </c>
      <c r="Q11724" s="91" t="str">
        <f t="shared" si="559"/>
        <v/>
      </c>
      <c r="S11724" s="91" t="str">
        <f t="shared" si="558"/>
        <v/>
      </c>
    </row>
    <row r="11725" spans="16:19" x14ac:dyDescent="0.2">
      <c r="P11725" s="134" t="str">
        <f t="shared" si="557"/>
        <v/>
      </c>
      <c r="Q11725" s="91" t="str">
        <f t="shared" si="559"/>
        <v/>
      </c>
      <c r="S11725" s="91" t="str">
        <f t="shared" si="558"/>
        <v/>
      </c>
    </row>
    <row r="11726" spans="16:19" x14ac:dyDescent="0.2">
      <c r="P11726" s="134" t="str">
        <f t="shared" si="557"/>
        <v/>
      </c>
      <c r="Q11726" s="91" t="str">
        <f t="shared" si="559"/>
        <v/>
      </c>
      <c r="S11726" s="91" t="str">
        <f t="shared" si="558"/>
        <v/>
      </c>
    </row>
    <row r="11727" spans="16:19" x14ac:dyDescent="0.2">
      <c r="P11727" s="134" t="str">
        <f t="shared" si="557"/>
        <v/>
      </c>
      <c r="Q11727" s="91" t="str">
        <f t="shared" si="559"/>
        <v/>
      </c>
      <c r="S11727" s="91" t="str">
        <f t="shared" si="558"/>
        <v/>
      </c>
    </row>
    <row r="11728" spans="16:19" x14ac:dyDescent="0.2">
      <c r="P11728" s="134" t="str">
        <f t="shared" si="557"/>
        <v/>
      </c>
      <c r="Q11728" s="91" t="str">
        <f t="shared" si="559"/>
        <v/>
      </c>
      <c r="S11728" s="91" t="str">
        <f t="shared" si="558"/>
        <v/>
      </c>
    </row>
    <row r="11729" spans="16:19" x14ac:dyDescent="0.2">
      <c r="P11729" s="134" t="str">
        <f t="shared" si="557"/>
        <v/>
      </c>
      <c r="Q11729" s="91" t="str">
        <f t="shared" si="559"/>
        <v/>
      </c>
      <c r="S11729" s="91" t="str">
        <f t="shared" si="558"/>
        <v/>
      </c>
    </row>
    <row r="11730" spans="16:19" x14ac:dyDescent="0.2">
      <c r="P11730" s="134" t="str">
        <f t="shared" si="557"/>
        <v/>
      </c>
      <c r="Q11730" s="91" t="str">
        <f t="shared" si="559"/>
        <v/>
      </c>
      <c r="S11730" s="91" t="str">
        <f t="shared" si="558"/>
        <v/>
      </c>
    </row>
    <row r="11731" spans="16:19" x14ac:dyDescent="0.2">
      <c r="P11731" s="134" t="str">
        <f t="shared" si="557"/>
        <v/>
      </c>
      <c r="Q11731" s="91" t="str">
        <f t="shared" si="559"/>
        <v/>
      </c>
      <c r="S11731" s="91" t="str">
        <f t="shared" si="558"/>
        <v/>
      </c>
    </row>
    <row r="11732" spans="16:19" x14ac:dyDescent="0.2">
      <c r="P11732" s="134" t="str">
        <f t="shared" si="557"/>
        <v/>
      </c>
      <c r="Q11732" s="91" t="str">
        <f t="shared" si="559"/>
        <v/>
      </c>
      <c r="S11732" s="91" t="str">
        <f t="shared" si="558"/>
        <v/>
      </c>
    </row>
    <row r="11733" spans="16:19" x14ac:dyDescent="0.2">
      <c r="P11733" s="134" t="str">
        <f t="shared" si="557"/>
        <v/>
      </c>
      <c r="Q11733" s="91" t="str">
        <f t="shared" si="559"/>
        <v/>
      </c>
      <c r="S11733" s="91" t="str">
        <f t="shared" si="558"/>
        <v/>
      </c>
    </row>
    <row r="11734" spans="16:19" x14ac:dyDescent="0.2">
      <c r="P11734" s="134" t="str">
        <f t="shared" si="557"/>
        <v/>
      </c>
      <c r="Q11734" s="91" t="str">
        <f t="shared" si="559"/>
        <v/>
      </c>
      <c r="S11734" s="91" t="str">
        <f t="shared" si="558"/>
        <v/>
      </c>
    </row>
    <row r="11735" spans="16:19" x14ac:dyDescent="0.2">
      <c r="P11735" s="134" t="str">
        <f t="shared" si="557"/>
        <v/>
      </c>
      <c r="Q11735" s="91" t="str">
        <f t="shared" si="559"/>
        <v/>
      </c>
      <c r="S11735" s="91" t="str">
        <f t="shared" si="558"/>
        <v/>
      </c>
    </row>
    <row r="11736" spans="16:19" x14ac:dyDescent="0.2">
      <c r="P11736" s="134" t="str">
        <f t="shared" si="557"/>
        <v/>
      </c>
      <c r="Q11736" s="91" t="str">
        <f t="shared" si="559"/>
        <v/>
      </c>
      <c r="S11736" s="91" t="str">
        <f t="shared" si="558"/>
        <v/>
      </c>
    </row>
    <row r="11737" spans="16:19" x14ac:dyDescent="0.2">
      <c r="P11737" s="134" t="str">
        <f t="shared" si="557"/>
        <v/>
      </c>
      <c r="Q11737" s="91" t="str">
        <f t="shared" si="559"/>
        <v/>
      </c>
      <c r="S11737" s="91" t="str">
        <f t="shared" si="558"/>
        <v/>
      </c>
    </row>
    <row r="11738" spans="16:19" x14ac:dyDescent="0.2">
      <c r="P11738" s="134" t="str">
        <f t="shared" si="557"/>
        <v/>
      </c>
      <c r="Q11738" s="91" t="str">
        <f t="shared" si="559"/>
        <v/>
      </c>
      <c r="S11738" s="91" t="str">
        <f t="shared" si="558"/>
        <v/>
      </c>
    </row>
    <row r="11739" spans="16:19" x14ac:dyDescent="0.2">
      <c r="P11739" s="134" t="str">
        <f t="shared" si="557"/>
        <v/>
      </c>
      <c r="Q11739" s="91" t="str">
        <f t="shared" si="559"/>
        <v/>
      </c>
      <c r="S11739" s="91" t="str">
        <f t="shared" si="558"/>
        <v/>
      </c>
    </row>
    <row r="11740" spans="16:19" x14ac:dyDescent="0.2">
      <c r="P11740" s="134" t="str">
        <f t="shared" si="557"/>
        <v/>
      </c>
      <c r="Q11740" s="91" t="str">
        <f t="shared" si="559"/>
        <v/>
      </c>
      <c r="S11740" s="91" t="str">
        <f t="shared" si="558"/>
        <v/>
      </c>
    </row>
    <row r="11741" spans="16:19" x14ac:dyDescent="0.2">
      <c r="P11741" s="134" t="str">
        <f t="shared" si="557"/>
        <v/>
      </c>
      <c r="Q11741" s="91" t="str">
        <f t="shared" si="559"/>
        <v/>
      </c>
      <c r="S11741" s="91" t="str">
        <f t="shared" si="558"/>
        <v/>
      </c>
    </row>
    <row r="11742" spans="16:19" x14ac:dyDescent="0.2">
      <c r="P11742" s="134" t="str">
        <f t="shared" si="557"/>
        <v/>
      </c>
      <c r="Q11742" s="91" t="str">
        <f t="shared" si="559"/>
        <v/>
      </c>
      <c r="S11742" s="91" t="str">
        <f t="shared" si="558"/>
        <v/>
      </c>
    </row>
    <row r="11743" spans="16:19" x14ac:dyDescent="0.2">
      <c r="P11743" s="134" t="str">
        <f t="shared" si="557"/>
        <v/>
      </c>
      <c r="Q11743" s="91" t="str">
        <f t="shared" si="559"/>
        <v/>
      </c>
      <c r="S11743" s="91" t="str">
        <f t="shared" si="558"/>
        <v/>
      </c>
    </row>
    <row r="11744" spans="16:19" x14ac:dyDescent="0.2">
      <c r="P11744" s="134" t="str">
        <f t="shared" si="557"/>
        <v/>
      </c>
      <c r="Q11744" s="91" t="str">
        <f t="shared" si="559"/>
        <v/>
      </c>
      <c r="S11744" s="91" t="str">
        <f t="shared" si="558"/>
        <v/>
      </c>
    </row>
    <row r="11745" spans="16:19" x14ac:dyDescent="0.2">
      <c r="P11745" s="134" t="str">
        <f t="shared" si="557"/>
        <v/>
      </c>
      <c r="Q11745" s="91" t="str">
        <f t="shared" si="559"/>
        <v/>
      </c>
      <c r="S11745" s="91" t="str">
        <f t="shared" si="558"/>
        <v/>
      </c>
    </row>
    <row r="11746" spans="16:19" x14ac:dyDescent="0.2">
      <c r="P11746" s="134" t="str">
        <f t="shared" si="557"/>
        <v/>
      </c>
      <c r="Q11746" s="91" t="str">
        <f t="shared" si="559"/>
        <v/>
      </c>
      <c r="S11746" s="91" t="str">
        <f t="shared" si="558"/>
        <v/>
      </c>
    </row>
    <row r="11747" spans="16:19" x14ac:dyDescent="0.2">
      <c r="P11747" s="134" t="str">
        <f t="shared" si="557"/>
        <v/>
      </c>
      <c r="Q11747" s="91" t="str">
        <f t="shared" si="559"/>
        <v/>
      </c>
      <c r="S11747" s="91" t="str">
        <f t="shared" si="558"/>
        <v/>
      </c>
    </row>
    <row r="11748" spans="16:19" x14ac:dyDescent="0.2">
      <c r="P11748" s="134" t="str">
        <f t="shared" si="557"/>
        <v/>
      </c>
      <c r="Q11748" s="91" t="str">
        <f t="shared" si="559"/>
        <v/>
      </c>
      <c r="S11748" s="91" t="str">
        <f t="shared" si="558"/>
        <v/>
      </c>
    </row>
    <row r="11749" spans="16:19" x14ac:dyDescent="0.2">
      <c r="P11749" s="134" t="str">
        <f t="shared" si="557"/>
        <v/>
      </c>
      <c r="Q11749" s="91" t="str">
        <f t="shared" si="559"/>
        <v/>
      </c>
      <c r="S11749" s="91" t="str">
        <f t="shared" si="558"/>
        <v/>
      </c>
    </row>
    <row r="11750" spans="16:19" x14ac:dyDescent="0.2">
      <c r="P11750" s="134" t="str">
        <f t="shared" si="557"/>
        <v/>
      </c>
      <c r="Q11750" s="91" t="str">
        <f t="shared" si="559"/>
        <v/>
      </c>
      <c r="S11750" s="91" t="str">
        <f t="shared" si="558"/>
        <v/>
      </c>
    </row>
    <row r="11751" spans="16:19" x14ac:dyDescent="0.2">
      <c r="P11751" s="134" t="str">
        <f t="shared" si="557"/>
        <v/>
      </c>
      <c r="Q11751" s="91" t="str">
        <f t="shared" si="559"/>
        <v/>
      </c>
      <c r="S11751" s="91" t="str">
        <f t="shared" si="558"/>
        <v/>
      </c>
    </row>
    <row r="11752" spans="16:19" x14ac:dyDescent="0.2">
      <c r="P11752" s="134" t="str">
        <f t="shared" si="557"/>
        <v/>
      </c>
      <c r="Q11752" s="91" t="str">
        <f t="shared" si="559"/>
        <v/>
      </c>
      <c r="S11752" s="91" t="str">
        <f t="shared" si="558"/>
        <v/>
      </c>
    </row>
    <row r="11753" spans="16:19" x14ac:dyDescent="0.2">
      <c r="P11753" s="134" t="str">
        <f t="shared" si="557"/>
        <v/>
      </c>
      <c r="Q11753" s="91" t="str">
        <f t="shared" si="559"/>
        <v/>
      </c>
      <c r="S11753" s="91" t="str">
        <f t="shared" si="558"/>
        <v/>
      </c>
    </row>
    <row r="11754" spans="16:19" x14ac:dyDescent="0.2">
      <c r="P11754" s="134" t="str">
        <f t="shared" si="557"/>
        <v/>
      </c>
      <c r="Q11754" s="91" t="str">
        <f t="shared" si="559"/>
        <v/>
      </c>
      <c r="S11754" s="91" t="str">
        <f t="shared" si="558"/>
        <v/>
      </c>
    </row>
    <row r="11755" spans="16:19" x14ac:dyDescent="0.2">
      <c r="P11755" s="134" t="str">
        <f t="shared" si="557"/>
        <v/>
      </c>
      <c r="Q11755" s="91" t="str">
        <f t="shared" si="559"/>
        <v/>
      </c>
      <c r="S11755" s="91" t="str">
        <f t="shared" si="558"/>
        <v/>
      </c>
    </row>
    <row r="11756" spans="16:19" x14ac:dyDescent="0.2">
      <c r="P11756" s="134" t="str">
        <f t="shared" si="557"/>
        <v/>
      </c>
      <c r="Q11756" s="91" t="str">
        <f t="shared" si="559"/>
        <v/>
      </c>
      <c r="S11756" s="91" t="str">
        <f t="shared" si="558"/>
        <v/>
      </c>
    </row>
    <row r="11757" spans="16:19" x14ac:dyDescent="0.2">
      <c r="P11757" s="134" t="str">
        <f t="shared" si="557"/>
        <v/>
      </c>
      <c r="Q11757" s="91" t="str">
        <f t="shared" si="559"/>
        <v/>
      </c>
      <c r="S11757" s="91" t="str">
        <f t="shared" si="558"/>
        <v/>
      </c>
    </row>
    <row r="11758" spans="16:19" x14ac:dyDescent="0.2">
      <c r="P11758" s="134" t="str">
        <f t="shared" si="557"/>
        <v/>
      </c>
      <c r="Q11758" s="91" t="str">
        <f t="shared" si="559"/>
        <v/>
      </c>
      <c r="S11758" s="91" t="str">
        <f t="shared" si="558"/>
        <v/>
      </c>
    </row>
    <row r="11759" spans="16:19" x14ac:dyDescent="0.2">
      <c r="P11759" s="134" t="str">
        <f t="shared" si="557"/>
        <v/>
      </c>
      <c r="Q11759" s="91" t="str">
        <f t="shared" si="559"/>
        <v/>
      </c>
      <c r="S11759" s="91" t="str">
        <f t="shared" si="558"/>
        <v/>
      </c>
    </row>
    <row r="11760" spans="16:19" x14ac:dyDescent="0.2">
      <c r="P11760" s="134" t="str">
        <f t="shared" si="557"/>
        <v/>
      </c>
      <c r="Q11760" s="91" t="str">
        <f t="shared" si="559"/>
        <v/>
      </c>
      <c r="S11760" s="91" t="str">
        <f t="shared" si="558"/>
        <v/>
      </c>
    </row>
    <row r="11761" spans="16:19" x14ac:dyDescent="0.2">
      <c r="P11761" s="134" t="str">
        <f t="shared" si="557"/>
        <v/>
      </c>
      <c r="Q11761" s="91" t="str">
        <f t="shared" si="559"/>
        <v/>
      </c>
      <c r="S11761" s="91" t="str">
        <f t="shared" si="558"/>
        <v/>
      </c>
    </row>
    <row r="11762" spans="16:19" x14ac:dyDescent="0.2">
      <c r="P11762" s="134" t="str">
        <f t="shared" si="557"/>
        <v/>
      </c>
      <c r="Q11762" s="91" t="str">
        <f t="shared" si="559"/>
        <v/>
      </c>
      <c r="S11762" s="91" t="str">
        <f t="shared" si="558"/>
        <v/>
      </c>
    </row>
    <row r="11763" spans="16:19" x14ac:dyDescent="0.2">
      <c r="P11763" s="134" t="str">
        <f t="shared" si="557"/>
        <v/>
      </c>
      <c r="Q11763" s="91" t="str">
        <f t="shared" si="559"/>
        <v/>
      </c>
      <c r="S11763" s="91" t="str">
        <f t="shared" si="558"/>
        <v/>
      </c>
    </row>
    <row r="11764" spans="16:19" x14ac:dyDescent="0.2">
      <c r="P11764" s="134" t="str">
        <f t="shared" si="557"/>
        <v/>
      </c>
      <c r="Q11764" s="91" t="str">
        <f t="shared" si="559"/>
        <v/>
      </c>
      <c r="S11764" s="91" t="str">
        <f t="shared" si="558"/>
        <v/>
      </c>
    </row>
    <row r="11765" spans="16:19" x14ac:dyDescent="0.2">
      <c r="P11765" s="134" t="str">
        <f t="shared" si="557"/>
        <v/>
      </c>
      <c r="Q11765" s="91" t="str">
        <f t="shared" si="559"/>
        <v/>
      </c>
      <c r="S11765" s="91" t="str">
        <f t="shared" si="558"/>
        <v/>
      </c>
    </row>
    <row r="11766" spans="16:19" x14ac:dyDescent="0.2">
      <c r="P11766" s="134" t="str">
        <f t="shared" si="557"/>
        <v/>
      </c>
      <c r="Q11766" s="91" t="str">
        <f t="shared" si="559"/>
        <v/>
      </c>
      <c r="S11766" s="91" t="str">
        <f t="shared" si="558"/>
        <v/>
      </c>
    </row>
    <row r="11767" spans="16:19" x14ac:dyDescent="0.2">
      <c r="P11767" s="134" t="str">
        <f t="shared" si="557"/>
        <v/>
      </c>
      <c r="Q11767" s="91" t="str">
        <f t="shared" si="559"/>
        <v/>
      </c>
      <c r="S11767" s="91" t="str">
        <f t="shared" si="558"/>
        <v/>
      </c>
    </row>
    <row r="11768" spans="16:19" x14ac:dyDescent="0.2">
      <c r="P11768" s="134" t="str">
        <f t="shared" si="557"/>
        <v/>
      </c>
      <c r="Q11768" s="91" t="str">
        <f t="shared" si="559"/>
        <v/>
      </c>
      <c r="S11768" s="91" t="str">
        <f t="shared" si="558"/>
        <v/>
      </c>
    </row>
    <row r="11769" spans="16:19" x14ac:dyDescent="0.2">
      <c r="P11769" s="134" t="str">
        <f t="shared" si="557"/>
        <v/>
      </c>
      <c r="Q11769" s="91" t="str">
        <f t="shared" si="559"/>
        <v/>
      </c>
      <c r="S11769" s="91" t="str">
        <f t="shared" si="558"/>
        <v/>
      </c>
    </row>
    <row r="11770" spans="16:19" x14ac:dyDescent="0.2">
      <c r="P11770" s="134" t="str">
        <f t="shared" si="557"/>
        <v/>
      </c>
      <c r="Q11770" s="91" t="str">
        <f t="shared" si="559"/>
        <v/>
      </c>
      <c r="S11770" s="91" t="str">
        <f t="shared" si="558"/>
        <v/>
      </c>
    </row>
    <row r="11771" spans="16:19" x14ac:dyDescent="0.2">
      <c r="P11771" s="134" t="str">
        <f t="shared" si="557"/>
        <v/>
      </c>
      <c r="Q11771" s="91" t="str">
        <f t="shared" si="559"/>
        <v/>
      </c>
      <c r="S11771" s="91" t="str">
        <f t="shared" si="558"/>
        <v/>
      </c>
    </row>
    <row r="11772" spans="16:19" x14ac:dyDescent="0.2">
      <c r="P11772" s="134" t="str">
        <f t="shared" si="557"/>
        <v/>
      </c>
      <c r="Q11772" s="91" t="str">
        <f t="shared" si="559"/>
        <v/>
      </c>
      <c r="S11772" s="91" t="str">
        <f t="shared" si="558"/>
        <v/>
      </c>
    </row>
    <row r="11773" spans="16:19" x14ac:dyDescent="0.2">
      <c r="P11773" s="134" t="str">
        <f t="shared" si="557"/>
        <v/>
      </c>
      <c r="Q11773" s="91" t="str">
        <f t="shared" si="559"/>
        <v/>
      </c>
      <c r="S11773" s="91" t="str">
        <f t="shared" si="558"/>
        <v/>
      </c>
    </row>
    <row r="11774" spans="16:19" x14ac:dyDescent="0.2">
      <c r="P11774" s="134" t="str">
        <f t="shared" si="557"/>
        <v/>
      </c>
      <c r="Q11774" s="91" t="str">
        <f t="shared" si="559"/>
        <v/>
      </c>
      <c r="S11774" s="91" t="str">
        <f t="shared" si="558"/>
        <v/>
      </c>
    </row>
    <row r="11775" spans="16:19" x14ac:dyDescent="0.2">
      <c r="P11775" s="134" t="str">
        <f t="shared" si="557"/>
        <v/>
      </c>
      <c r="Q11775" s="91" t="str">
        <f t="shared" si="559"/>
        <v/>
      </c>
      <c r="S11775" s="91" t="str">
        <f t="shared" si="558"/>
        <v/>
      </c>
    </row>
    <row r="11776" spans="16:19" x14ac:dyDescent="0.2">
      <c r="P11776" s="134" t="str">
        <f t="shared" si="557"/>
        <v/>
      </c>
      <c r="Q11776" s="91" t="str">
        <f t="shared" si="559"/>
        <v/>
      </c>
      <c r="S11776" s="91" t="str">
        <f t="shared" si="558"/>
        <v/>
      </c>
    </row>
    <row r="11777" spans="16:19" x14ac:dyDescent="0.2">
      <c r="P11777" s="134" t="str">
        <f t="shared" si="557"/>
        <v/>
      </c>
      <c r="Q11777" s="91" t="str">
        <f t="shared" si="559"/>
        <v/>
      </c>
      <c r="S11777" s="91" t="str">
        <f t="shared" si="558"/>
        <v/>
      </c>
    </row>
    <row r="11778" spans="16:19" x14ac:dyDescent="0.2">
      <c r="P11778" s="134" t="str">
        <f t="shared" si="557"/>
        <v/>
      </c>
      <c r="Q11778" s="91" t="str">
        <f t="shared" si="559"/>
        <v/>
      </c>
      <c r="S11778" s="91" t="str">
        <f t="shared" si="558"/>
        <v/>
      </c>
    </row>
    <row r="11779" spans="16:19" x14ac:dyDescent="0.2">
      <c r="P11779" s="134" t="str">
        <f t="shared" ref="P11779:P11842" si="560">IF(A11779="","",1)</f>
        <v/>
      </c>
      <c r="Q11779" s="91" t="str">
        <f t="shared" si="559"/>
        <v/>
      </c>
      <c r="S11779" s="91" t="str">
        <f t="shared" ref="S11779:S11842" si="561">IF(T11779="AGENT",2,"")&amp;IF(T11779="CLIENT",1,"")</f>
        <v/>
      </c>
    </row>
    <row r="11780" spans="16:19" x14ac:dyDescent="0.2">
      <c r="P11780" s="134" t="str">
        <f t="shared" si="560"/>
        <v/>
      </c>
      <c r="Q11780" s="91" t="str">
        <f t="shared" ref="Q11780:Q11843" si="562">IF(OR(L11780="TROP CHER ALL IN", L11780="TROP CHER FOB", L11780="TROP CHER FRET", L11780="REP HORS DELAIS", L11780="PDT NON ADAPTE", L11780="CDE ANNULEE", L11780="AUTRE"),1, "")</f>
        <v/>
      </c>
      <c r="S11780" s="91" t="str">
        <f t="shared" si="561"/>
        <v/>
      </c>
    </row>
    <row r="11781" spans="16:19" x14ac:dyDescent="0.2">
      <c r="P11781" s="134" t="str">
        <f t="shared" si="560"/>
        <v/>
      </c>
      <c r="Q11781" s="91" t="str">
        <f t="shared" si="562"/>
        <v/>
      </c>
      <c r="S11781" s="91" t="str">
        <f t="shared" si="561"/>
        <v/>
      </c>
    </row>
    <row r="11782" spans="16:19" x14ac:dyDescent="0.2">
      <c r="P11782" s="134" t="str">
        <f t="shared" si="560"/>
        <v/>
      </c>
      <c r="Q11782" s="91" t="str">
        <f t="shared" si="562"/>
        <v/>
      </c>
      <c r="S11782" s="91" t="str">
        <f t="shared" si="561"/>
        <v/>
      </c>
    </row>
    <row r="11783" spans="16:19" x14ac:dyDescent="0.2">
      <c r="P11783" s="134" t="str">
        <f t="shared" si="560"/>
        <v/>
      </c>
      <c r="Q11783" s="91" t="str">
        <f t="shared" si="562"/>
        <v/>
      </c>
      <c r="S11783" s="91" t="str">
        <f t="shared" si="561"/>
        <v/>
      </c>
    </row>
    <row r="11784" spans="16:19" x14ac:dyDescent="0.2">
      <c r="P11784" s="134" t="str">
        <f t="shared" si="560"/>
        <v/>
      </c>
      <c r="Q11784" s="91" t="str">
        <f t="shared" si="562"/>
        <v/>
      </c>
      <c r="S11784" s="91" t="str">
        <f t="shared" si="561"/>
        <v/>
      </c>
    </row>
    <row r="11785" spans="16:19" x14ac:dyDescent="0.2">
      <c r="P11785" s="134" t="str">
        <f t="shared" si="560"/>
        <v/>
      </c>
      <c r="Q11785" s="91" t="str">
        <f t="shared" si="562"/>
        <v/>
      </c>
      <c r="S11785" s="91" t="str">
        <f t="shared" si="561"/>
        <v/>
      </c>
    </row>
    <row r="11786" spans="16:19" x14ac:dyDescent="0.2">
      <c r="P11786" s="134" t="str">
        <f t="shared" si="560"/>
        <v/>
      </c>
      <c r="Q11786" s="91" t="str">
        <f t="shared" si="562"/>
        <v/>
      </c>
      <c r="S11786" s="91" t="str">
        <f t="shared" si="561"/>
        <v/>
      </c>
    </row>
    <row r="11787" spans="16:19" x14ac:dyDescent="0.2">
      <c r="P11787" s="134" t="str">
        <f t="shared" si="560"/>
        <v/>
      </c>
      <c r="Q11787" s="91" t="str">
        <f t="shared" si="562"/>
        <v/>
      </c>
      <c r="S11787" s="91" t="str">
        <f t="shared" si="561"/>
        <v/>
      </c>
    </row>
    <row r="11788" spans="16:19" x14ac:dyDescent="0.2">
      <c r="P11788" s="134" t="str">
        <f t="shared" si="560"/>
        <v/>
      </c>
      <c r="Q11788" s="91" t="str">
        <f t="shared" si="562"/>
        <v/>
      </c>
      <c r="S11788" s="91" t="str">
        <f t="shared" si="561"/>
        <v/>
      </c>
    </row>
    <row r="11789" spans="16:19" x14ac:dyDescent="0.2">
      <c r="P11789" s="134" t="str">
        <f t="shared" si="560"/>
        <v/>
      </c>
      <c r="Q11789" s="91" t="str">
        <f t="shared" si="562"/>
        <v/>
      </c>
      <c r="S11789" s="91" t="str">
        <f t="shared" si="561"/>
        <v/>
      </c>
    </row>
    <row r="11790" spans="16:19" x14ac:dyDescent="0.2">
      <c r="P11790" s="134" t="str">
        <f t="shared" si="560"/>
        <v/>
      </c>
      <c r="Q11790" s="91" t="str">
        <f t="shared" si="562"/>
        <v/>
      </c>
      <c r="S11790" s="91" t="str">
        <f t="shared" si="561"/>
        <v/>
      </c>
    </row>
    <row r="11791" spans="16:19" x14ac:dyDescent="0.2">
      <c r="P11791" s="134" t="str">
        <f t="shared" si="560"/>
        <v/>
      </c>
      <c r="Q11791" s="91" t="str">
        <f t="shared" si="562"/>
        <v/>
      </c>
      <c r="S11791" s="91" t="str">
        <f t="shared" si="561"/>
        <v/>
      </c>
    </row>
    <row r="11792" spans="16:19" x14ac:dyDescent="0.2">
      <c r="P11792" s="134" t="str">
        <f t="shared" si="560"/>
        <v/>
      </c>
      <c r="Q11792" s="91" t="str">
        <f t="shared" si="562"/>
        <v/>
      </c>
      <c r="S11792" s="91" t="str">
        <f t="shared" si="561"/>
        <v/>
      </c>
    </row>
    <row r="11793" spans="16:19" x14ac:dyDescent="0.2">
      <c r="P11793" s="134" t="str">
        <f t="shared" si="560"/>
        <v/>
      </c>
      <c r="Q11793" s="91" t="str">
        <f t="shared" si="562"/>
        <v/>
      </c>
      <c r="S11793" s="91" t="str">
        <f t="shared" si="561"/>
        <v/>
      </c>
    </row>
    <row r="11794" spans="16:19" x14ac:dyDescent="0.2">
      <c r="P11794" s="134" t="str">
        <f t="shared" si="560"/>
        <v/>
      </c>
      <c r="Q11794" s="91" t="str">
        <f t="shared" si="562"/>
        <v/>
      </c>
      <c r="S11794" s="91" t="str">
        <f t="shared" si="561"/>
        <v/>
      </c>
    </row>
    <row r="11795" spans="16:19" x14ac:dyDescent="0.2">
      <c r="P11795" s="134" t="str">
        <f t="shared" si="560"/>
        <v/>
      </c>
      <c r="Q11795" s="91" t="str">
        <f t="shared" si="562"/>
        <v/>
      </c>
      <c r="S11795" s="91" t="str">
        <f t="shared" si="561"/>
        <v/>
      </c>
    </row>
    <row r="11796" spans="16:19" x14ac:dyDescent="0.2">
      <c r="P11796" s="134" t="str">
        <f t="shared" si="560"/>
        <v/>
      </c>
      <c r="Q11796" s="91" t="str">
        <f t="shared" si="562"/>
        <v/>
      </c>
      <c r="S11796" s="91" t="str">
        <f t="shared" si="561"/>
        <v/>
      </c>
    </row>
    <row r="11797" spans="16:19" x14ac:dyDescent="0.2">
      <c r="P11797" s="134" t="str">
        <f t="shared" si="560"/>
        <v/>
      </c>
      <c r="Q11797" s="91" t="str">
        <f t="shared" si="562"/>
        <v/>
      </c>
      <c r="S11797" s="91" t="str">
        <f t="shared" si="561"/>
        <v/>
      </c>
    </row>
    <row r="11798" spans="16:19" x14ac:dyDescent="0.2">
      <c r="P11798" s="134" t="str">
        <f t="shared" si="560"/>
        <v/>
      </c>
      <c r="Q11798" s="91" t="str">
        <f t="shared" si="562"/>
        <v/>
      </c>
      <c r="S11798" s="91" t="str">
        <f t="shared" si="561"/>
        <v/>
      </c>
    </row>
    <row r="11799" spans="16:19" x14ac:dyDescent="0.2">
      <c r="P11799" s="134" t="str">
        <f t="shared" si="560"/>
        <v/>
      </c>
      <c r="Q11799" s="91" t="str">
        <f t="shared" si="562"/>
        <v/>
      </c>
      <c r="S11799" s="91" t="str">
        <f t="shared" si="561"/>
        <v/>
      </c>
    </row>
    <row r="11800" spans="16:19" x14ac:dyDescent="0.2">
      <c r="P11800" s="134" t="str">
        <f t="shared" si="560"/>
        <v/>
      </c>
      <c r="Q11800" s="91" t="str">
        <f t="shared" si="562"/>
        <v/>
      </c>
      <c r="S11800" s="91" t="str">
        <f t="shared" si="561"/>
        <v/>
      </c>
    </row>
    <row r="11801" spans="16:19" x14ac:dyDescent="0.2">
      <c r="P11801" s="134" t="str">
        <f t="shared" si="560"/>
        <v/>
      </c>
      <c r="Q11801" s="91" t="str">
        <f t="shared" si="562"/>
        <v/>
      </c>
      <c r="S11801" s="91" t="str">
        <f t="shared" si="561"/>
        <v/>
      </c>
    </row>
    <row r="11802" spans="16:19" x14ac:dyDescent="0.2">
      <c r="P11802" s="134" t="str">
        <f t="shared" si="560"/>
        <v/>
      </c>
      <c r="Q11802" s="91" t="str">
        <f t="shared" si="562"/>
        <v/>
      </c>
      <c r="S11802" s="91" t="str">
        <f t="shared" si="561"/>
        <v/>
      </c>
    </row>
    <row r="11803" spans="16:19" x14ac:dyDescent="0.2">
      <c r="P11803" s="134" t="str">
        <f t="shared" si="560"/>
        <v/>
      </c>
      <c r="Q11803" s="91" t="str">
        <f t="shared" si="562"/>
        <v/>
      </c>
      <c r="S11803" s="91" t="str">
        <f t="shared" si="561"/>
        <v/>
      </c>
    </row>
    <row r="11804" spans="16:19" x14ac:dyDescent="0.2">
      <c r="P11804" s="134" t="str">
        <f t="shared" si="560"/>
        <v/>
      </c>
      <c r="Q11804" s="91" t="str">
        <f t="shared" si="562"/>
        <v/>
      </c>
      <c r="S11804" s="91" t="str">
        <f t="shared" si="561"/>
        <v/>
      </c>
    </row>
    <row r="11805" spans="16:19" x14ac:dyDescent="0.2">
      <c r="P11805" s="134" t="str">
        <f t="shared" si="560"/>
        <v/>
      </c>
      <c r="Q11805" s="91" t="str">
        <f t="shared" si="562"/>
        <v/>
      </c>
      <c r="S11805" s="91" t="str">
        <f t="shared" si="561"/>
        <v/>
      </c>
    </row>
    <row r="11806" spans="16:19" x14ac:dyDescent="0.2">
      <c r="P11806" s="134" t="str">
        <f t="shared" si="560"/>
        <v/>
      </c>
      <c r="Q11806" s="91" t="str">
        <f t="shared" si="562"/>
        <v/>
      </c>
      <c r="S11806" s="91" t="str">
        <f t="shared" si="561"/>
        <v/>
      </c>
    </row>
    <row r="11807" spans="16:19" x14ac:dyDescent="0.2">
      <c r="P11807" s="134" t="str">
        <f t="shared" si="560"/>
        <v/>
      </c>
      <c r="Q11807" s="91" t="str">
        <f t="shared" si="562"/>
        <v/>
      </c>
      <c r="S11807" s="91" t="str">
        <f t="shared" si="561"/>
        <v/>
      </c>
    </row>
    <row r="11808" spans="16:19" x14ac:dyDescent="0.2">
      <c r="P11808" s="134" t="str">
        <f t="shared" si="560"/>
        <v/>
      </c>
      <c r="Q11808" s="91" t="str">
        <f t="shared" si="562"/>
        <v/>
      </c>
      <c r="S11808" s="91" t="str">
        <f t="shared" si="561"/>
        <v/>
      </c>
    </row>
    <row r="11809" spans="16:19" x14ac:dyDescent="0.2">
      <c r="P11809" s="134" t="str">
        <f t="shared" si="560"/>
        <v/>
      </c>
      <c r="Q11809" s="91" t="str">
        <f t="shared" si="562"/>
        <v/>
      </c>
      <c r="S11809" s="91" t="str">
        <f t="shared" si="561"/>
        <v/>
      </c>
    </row>
    <row r="11810" spans="16:19" x14ac:dyDescent="0.2">
      <c r="P11810" s="134" t="str">
        <f t="shared" si="560"/>
        <v/>
      </c>
      <c r="Q11810" s="91" t="str">
        <f t="shared" si="562"/>
        <v/>
      </c>
      <c r="S11810" s="91" t="str">
        <f t="shared" si="561"/>
        <v/>
      </c>
    </row>
    <row r="11811" spans="16:19" x14ac:dyDescent="0.2">
      <c r="P11811" s="134" t="str">
        <f t="shared" si="560"/>
        <v/>
      </c>
      <c r="Q11811" s="91" t="str">
        <f t="shared" si="562"/>
        <v/>
      </c>
      <c r="S11811" s="91" t="str">
        <f t="shared" si="561"/>
        <v/>
      </c>
    </row>
    <row r="11812" spans="16:19" x14ac:dyDescent="0.2">
      <c r="P11812" s="134" t="str">
        <f t="shared" si="560"/>
        <v/>
      </c>
      <c r="Q11812" s="91" t="str">
        <f t="shared" si="562"/>
        <v/>
      </c>
      <c r="S11812" s="91" t="str">
        <f t="shared" si="561"/>
        <v/>
      </c>
    </row>
    <row r="11813" spans="16:19" x14ac:dyDescent="0.2">
      <c r="P11813" s="134" t="str">
        <f t="shared" si="560"/>
        <v/>
      </c>
      <c r="Q11813" s="91" t="str">
        <f t="shared" si="562"/>
        <v/>
      </c>
      <c r="S11813" s="91" t="str">
        <f t="shared" si="561"/>
        <v/>
      </c>
    </row>
    <row r="11814" spans="16:19" x14ac:dyDescent="0.2">
      <c r="P11814" s="134" t="str">
        <f t="shared" si="560"/>
        <v/>
      </c>
      <c r="Q11814" s="91" t="str">
        <f t="shared" si="562"/>
        <v/>
      </c>
      <c r="S11814" s="91" t="str">
        <f t="shared" si="561"/>
        <v/>
      </c>
    </row>
    <row r="11815" spans="16:19" x14ac:dyDescent="0.2">
      <c r="P11815" s="134" t="str">
        <f t="shared" si="560"/>
        <v/>
      </c>
      <c r="Q11815" s="91" t="str">
        <f t="shared" si="562"/>
        <v/>
      </c>
      <c r="S11815" s="91" t="str">
        <f t="shared" si="561"/>
        <v/>
      </c>
    </row>
    <row r="11816" spans="16:19" x14ac:dyDescent="0.2">
      <c r="P11816" s="134" t="str">
        <f t="shared" si="560"/>
        <v/>
      </c>
      <c r="Q11816" s="91" t="str">
        <f t="shared" si="562"/>
        <v/>
      </c>
      <c r="S11816" s="91" t="str">
        <f t="shared" si="561"/>
        <v/>
      </c>
    </row>
    <row r="11817" spans="16:19" x14ac:dyDescent="0.2">
      <c r="P11817" s="134" t="str">
        <f t="shared" si="560"/>
        <v/>
      </c>
      <c r="Q11817" s="91" t="str">
        <f t="shared" si="562"/>
        <v/>
      </c>
      <c r="S11817" s="91" t="str">
        <f t="shared" si="561"/>
        <v/>
      </c>
    </row>
    <row r="11818" spans="16:19" x14ac:dyDescent="0.2">
      <c r="P11818" s="134" t="str">
        <f t="shared" si="560"/>
        <v/>
      </c>
      <c r="Q11818" s="91" t="str">
        <f t="shared" si="562"/>
        <v/>
      </c>
      <c r="S11818" s="91" t="str">
        <f t="shared" si="561"/>
        <v/>
      </c>
    </row>
    <row r="11819" spans="16:19" x14ac:dyDescent="0.2">
      <c r="P11819" s="134" t="str">
        <f t="shared" si="560"/>
        <v/>
      </c>
      <c r="Q11819" s="91" t="str">
        <f t="shared" si="562"/>
        <v/>
      </c>
      <c r="S11819" s="91" t="str">
        <f t="shared" si="561"/>
        <v/>
      </c>
    </row>
    <row r="11820" spans="16:19" x14ac:dyDescent="0.2">
      <c r="P11820" s="134" t="str">
        <f t="shared" si="560"/>
        <v/>
      </c>
      <c r="Q11820" s="91" t="str">
        <f t="shared" si="562"/>
        <v/>
      </c>
      <c r="S11820" s="91" t="str">
        <f t="shared" si="561"/>
        <v/>
      </c>
    </row>
    <row r="11821" spans="16:19" x14ac:dyDescent="0.2">
      <c r="P11821" s="134" t="str">
        <f t="shared" si="560"/>
        <v/>
      </c>
      <c r="Q11821" s="91" t="str">
        <f t="shared" si="562"/>
        <v/>
      </c>
      <c r="S11821" s="91" t="str">
        <f t="shared" si="561"/>
        <v/>
      </c>
    </row>
    <row r="11822" spans="16:19" x14ac:dyDescent="0.2">
      <c r="P11822" s="134" t="str">
        <f t="shared" si="560"/>
        <v/>
      </c>
      <c r="Q11822" s="91" t="str">
        <f t="shared" si="562"/>
        <v/>
      </c>
      <c r="S11822" s="91" t="str">
        <f t="shared" si="561"/>
        <v/>
      </c>
    </row>
    <row r="11823" spans="16:19" x14ac:dyDescent="0.2">
      <c r="P11823" s="134" t="str">
        <f t="shared" si="560"/>
        <v/>
      </c>
      <c r="Q11823" s="91" t="str">
        <f t="shared" si="562"/>
        <v/>
      </c>
      <c r="S11823" s="91" t="str">
        <f t="shared" si="561"/>
        <v/>
      </c>
    </row>
    <row r="11824" spans="16:19" x14ac:dyDescent="0.2">
      <c r="P11824" s="134" t="str">
        <f t="shared" si="560"/>
        <v/>
      </c>
      <c r="Q11824" s="91" t="str">
        <f t="shared" si="562"/>
        <v/>
      </c>
      <c r="S11824" s="91" t="str">
        <f t="shared" si="561"/>
        <v/>
      </c>
    </row>
    <row r="11825" spans="16:19" x14ac:dyDescent="0.2">
      <c r="P11825" s="134" t="str">
        <f t="shared" si="560"/>
        <v/>
      </c>
      <c r="Q11825" s="91" t="str">
        <f t="shared" si="562"/>
        <v/>
      </c>
      <c r="S11825" s="91" t="str">
        <f t="shared" si="561"/>
        <v/>
      </c>
    </row>
    <row r="11826" spans="16:19" x14ac:dyDescent="0.2">
      <c r="P11826" s="134" t="str">
        <f t="shared" si="560"/>
        <v/>
      </c>
      <c r="Q11826" s="91" t="str">
        <f t="shared" si="562"/>
        <v/>
      </c>
      <c r="S11826" s="91" t="str">
        <f t="shared" si="561"/>
        <v/>
      </c>
    </row>
    <row r="11827" spans="16:19" x14ac:dyDescent="0.2">
      <c r="P11827" s="134" t="str">
        <f t="shared" si="560"/>
        <v/>
      </c>
      <c r="Q11827" s="91" t="str">
        <f t="shared" si="562"/>
        <v/>
      </c>
      <c r="S11827" s="91" t="str">
        <f t="shared" si="561"/>
        <v/>
      </c>
    </row>
    <row r="11828" spans="16:19" x14ac:dyDescent="0.2">
      <c r="P11828" s="134" t="str">
        <f t="shared" si="560"/>
        <v/>
      </c>
      <c r="Q11828" s="91" t="str">
        <f t="shared" si="562"/>
        <v/>
      </c>
      <c r="S11828" s="91" t="str">
        <f t="shared" si="561"/>
        <v/>
      </c>
    </row>
    <row r="11829" spans="16:19" x14ac:dyDescent="0.2">
      <c r="P11829" s="134" t="str">
        <f t="shared" si="560"/>
        <v/>
      </c>
      <c r="Q11829" s="91" t="str">
        <f t="shared" si="562"/>
        <v/>
      </c>
      <c r="S11829" s="91" t="str">
        <f t="shared" si="561"/>
        <v/>
      </c>
    </row>
    <row r="11830" spans="16:19" x14ac:dyDescent="0.2">
      <c r="P11830" s="134" t="str">
        <f t="shared" si="560"/>
        <v/>
      </c>
      <c r="Q11830" s="91" t="str">
        <f t="shared" si="562"/>
        <v/>
      </c>
      <c r="S11830" s="91" t="str">
        <f t="shared" si="561"/>
        <v/>
      </c>
    </row>
    <row r="11831" spans="16:19" x14ac:dyDescent="0.2">
      <c r="P11831" s="134" t="str">
        <f t="shared" si="560"/>
        <v/>
      </c>
      <c r="Q11831" s="91" t="str">
        <f t="shared" si="562"/>
        <v/>
      </c>
      <c r="S11831" s="91" t="str">
        <f t="shared" si="561"/>
        <v/>
      </c>
    </row>
    <row r="11832" spans="16:19" x14ac:dyDescent="0.2">
      <c r="P11832" s="134" t="str">
        <f t="shared" si="560"/>
        <v/>
      </c>
      <c r="Q11832" s="91" t="str">
        <f t="shared" si="562"/>
        <v/>
      </c>
      <c r="S11832" s="91" t="str">
        <f t="shared" si="561"/>
        <v/>
      </c>
    </row>
    <row r="11833" spans="16:19" x14ac:dyDescent="0.2">
      <c r="P11833" s="134" t="str">
        <f t="shared" si="560"/>
        <v/>
      </c>
      <c r="Q11833" s="91" t="str">
        <f t="shared" si="562"/>
        <v/>
      </c>
      <c r="S11833" s="91" t="str">
        <f t="shared" si="561"/>
        <v/>
      </c>
    </row>
    <row r="11834" spans="16:19" x14ac:dyDescent="0.2">
      <c r="P11834" s="134" t="str">
        <f t="shared" si="560"/>
        <v/>
      </c>
      <c r="Q11834" s="91" t="str">
        <f t="shared" si="562"/>
        <v/>
      </c>
      <c r="S11834" s="91" t="str">
        <f t="shared" si="561"/>
        <v/>
      </c>
    </row>
    <row r="11835" spans="16:19" x14ac:dyDescent="0.2">
      <c r="P11835" s="134" t="str">
        <f t="shared" si="560"/>
        <v/>
      </c>
      <c r="Q11835" s="91" t="str">
        <f t="shared" si="562"/>
        <v/>
      </c>
      <c r="S11835" s="91" t="str">
        <f t="shared" si="561"/>
        <v/>
      </c>
    </row>
    <row r="11836" spans="16:19" x14ac:dyDescent="0.2">
      <c r="P11836" s="134" t="str">
        <f t="shared" si="560"/>
        <v/>
      </c>
      <c r="Q11836" s="91" t="str">
        <f t="shared" si="562"/>
        <v/>
      </c>
      <c r="S11836" s="91" t="str">
        <f t="shared" si="561"/>
        <v/>
      </c>
    </row>
    <row r="11837" spans="16:19" x14ac:dyDescent="0.2">
      <c r="P11837" s="134" t="str">
        <f t="shared" si="560"/>
        <v/>
      </c>
      <c r="Q11837" s="91" t="str">
        <f t="shared" si="562"/>
        <v/>
      </c>
      <c r="S11837" s="91" t="str">
        <f t="shared" si="561"/>
        <v/>
      </c>
    </row>
    <row r="11838" spans="16:19" x14ac:dyDescent="0.2">
      <c r="P11838" s="134" t="str">
        <f t="shared" si="560"/>
        <v/>
      </c>
      <c r="Q11838" s="91" t="str">
        <f t="shared" si="562"/>
        <v/>
      </c>
      <c r="S11838" s="91" t="str">
        <f t="shared" si="561"/>
        <v/>
      </c>
    </row>
    <row r="11839" spans="16:19" x14ac:dyDescent="0.2">
      <c r="P11839" s="134" t="str">
        <f t="shared" si="560"/>
        <v/>
      </c>
      <c r="Q11839" s="91" t="str">
        <f t="shared" si="562"/>
        <v/>
      </c>
      <c r="S11839" s="91" t="str">
        <f t="shared" si="561"/>
        <v/>
      </c>
    </row>
    <row r="11840" spans="16:19" x14ac:dyDescent="0.2">
      <c r="P11840" s="134" t="str">
        <f t="shared" si="560"/>
        <v/>
      </c>
      <c r="Q11840" s="91" t="str">
        <f t="shared" si="562"/>
        <v/>
      </c>
      <c r="S11840" s="91" t="str">
        <f t="shared" si="561"/>
        <v/>
      </c>
    </row>
    <row r="11841" spans="16:19" x14ac:dyDescent="0.2">
      <c r="P11841" s="134" t="str">
        <f t="shared" si="560"/>
        <v/>
      </c>
      <c r="Q11841" s="91" t="str">
        <f t="shared" si="562"/>
        <v/>
      </c>
      <c r="S11841" s="91" t="str">
        <f t="shared" si="561"/>
        <v/>
      </c>
    </row>
    <row r="11842" spans="16:19" x14ac:dyDescent="0.2">
      <c r="P11842" s="134" t="str">
        <f t="shared" si="560"/>
        <v/>
      </c>
      <c r="Q11842" s="91" t="str">
        <f t="shared" si="562"/>
        <v/>
      </c>
      <c r="S11842" s="91" t="str">
        <f t="shared" si="561"/>
        <v/>
      </c>
    </row>
    <row r="11843" spans="16:19" x14ac:dyDescent="0.2">
      <c r="P11843" s="134" t="str">
        <f t="shared" ref="P11843:P11906" si="563">IF(A11843="","",1)</f>
        <v/>
      </c>
      <c r="Q11843" s="91" t="str">
        <f t="shared" si="562"/>
        <v/>
      </c>
      <c r="S11843" s="91" t="str">
        <f t="shared" ref="S11843:S11906" si="564">IF(T11843="AGENT",2,"")&amp;IF(T11843="CLIENT",1,"")</f>
        <v/>
      </c>
    </row>
    <row r="11844" spans="16:19" x14ac:dyDescent="0.2">
      <c r="P11844" s="134" t="str">
        <f t="shared" si="563"/>
        <v/>
      </c>
      <c r="Q11844" s="91" t="str">
        <f t="shared" ref="Q11844:Q11907" si="565">IF(OR(L11844="TROP CHER ALL IN", L11844="TROP CHER FOB", L11844="TROP CHER FRET", L11844="REP HORS DELAIS", L11844="PDT NON ADAPTE", L11844="CDE ANNULEE", L11844="AUTRE"),1, "")</f>
        <v/>
      </c>
      <c r="S11844" s="91" t="str">
        <f t="shared" si="564"/>
        <v/>
      </c>
    </row>
    <row r="11845" spans="16:19" x14ac:dyDescent="0.2">
      <c r="P11845" s="134" t="str">
        <f t="shared" si="563"/>
        <v/>
      </c>
      <c r="Q11845" s="91" t="str">
        <f t="shared" si="565"/>
        <v/>
      </c>
      <c r="S11845" s="91" t="str">
        <f t="shared" si="564"/>
        <v/>
      </c>
    </row>
    <row r="11846" spans="16:19" x14ac:dyDescent="0.2">
      <c r="P11846" s="134" t="str">
        <f t="shared" si="563"/>
        <v/>
      </c>
      <c r="Q11846" s="91" t="str">
        <f t="shared" si="565"/>
        <v/>
      </c>
      <c r="S11846" s="91" t="str">
        <f t="shared" si="564"/>
        <v/>
      </c>
    </row>
    <row r="11847" spans="16:19" x14ac:dyDescent="0.2">
      <c r="P11847" s="134" t="str">
        <f t="shared" si="563"/>
        <v/>
      </c>
      <c r="Q11847" s="91" t="str">
        <f t="shared" si="565"/>
        <v/>
      </c>
      <c r="S11847" s="91" t="str">
        <f t="shared" si="564"/>
        <v/>
      </c>
    </row>
    <row r="11848" spans="16:19" x14ac:dyDescent="0.2">
      <c r="P11848" s="134" t="str">
        <f t="shared" si="563"/>
        <v/>
      </c>
      <c r="Q11848" s="91" t="str">
        <f t="shared" si="565"/>
        <v/>
      </c>
      <c r="S11848" s="91" t="str">
        <f t="shared" si="564"/>
        <v/>
      </c>
    </row>
    <row r="11849" spans="16:19" x14ac:dyDescent="0.2">
      <c r="P11849" s="134" t="str">
        <f t="shared" si="563"/>
        <v/>
      </c>
      <c r="Q11849" s="91" t="str">
        <f t="shared" si="565"/>
        <v/>
      </c>
      <c r="S11849" s="91" t="str">
        <f t="shared" si="564"/>
        <v/>
      </c>
    </row>
    <row r="11850" spans="16:19" x14ac:dyDescent="0.2">
      <c r="P11850" s="134" t="str">
        <f t="shared" si="563"/>
        <v/>
      </c>
      <c r="Q11850" s="91" t="str">
        <f t="shared" si="565"/>
        <v/>
      </c>
      <c r="S11850" s="91" t="str">
        <f t="shared" si="564"/>
        <v/>
      </c>
    </row>
    <row r="11851" spans="16:19" x14ac:dyDescent="0.2">
      <c r="P11851" s="134" t="str">
        <f t="shared" si="563"/>
        <v/>
      </c>
      <c r="Q11851" s="91" t="str">
        <f t="shared" si="565"/>
        <v/>
      </c>
      <c r="S11851" s="91" t="str">
        <f t="shared" si="564"/>
        <v/>
      </c>
    </row>
    <row r="11852" spans="16:19" x14ac:dyDescent="0.2">
      <c r="P11852" s="134" t="str">
        <f t="shared" si="563"/>
        <v/>
      </c>
      <c r="Q11852" s="91" t="str">
        <f t="shared" si="565"/>
        <v/>
      </c>
      <c r="S11852" s="91" t="str">
        <f t="shared" si="564"/>
        <v/>
      </c>
    </row>
    <row r="11853" spans="16:19" x14ac:dyDescent="0.2">
      <c r="P11853" s="134" t="str">
        <f t="shared" si="563"/>
        <v/>
      </c>
      <c r="Q11853" s="91" t="str">
        <f t="shared" si="565"/>
        <v/>
      </c>
      <c r="S11853" s="91" t="str">
        <f t="shared" si="564"/>
        <v/>
      </c>
    </row>
    <row r="11854" spans="16:19" x14ac:dyDescent="0.2">
      <c r="P11854" s="134" t="str">
        <f t="shared" si="563"/>
        <v/>
      </c>
      <c r="Q11854" s="91" t="str">
        <f t="shared" si="565"/>
        <v/>
      </c>
      <c r="S11854" s="91" t="str">
        <f t="shared" si="564"/>
        <v/>
      </c>
    </row>
    <row r="11855" spans="16:19" x14ac:dyDescent="0.2">
      <c r="P11855" s="134" t="str">
        <f t="shared" si="563"/>
        <v/>
      </c>
      <c r="Q11855" s="91" t="str">
        <f t="shared" si="565"/>
        <v/>
      </c>
      <c r="S11855" s="91" t="str">
        <f t="shared" si="564"/>
        <v/>
      </c>
    </row>
    <row r="11856" spans="16:19" x14ac:dyDescent="0.2">
      <c r="P11856" s="134" t="str">
        <f t="shared" si="563"/>
        <v/>
      </c>
      <c r="Q11856" s="91" t="str">
        <f t="shared" si="565"/>
        <v/>
      </c>
      <c r="S11856" s="91" t="str">
        <f t="shared" si="564"/>
        <v/>
      </c>
    </row>
    <row r="11857" spans="16:19" x14ac:dyDescent="0.2">
      <c r="P11857" s="134" t="str">
        <f t="shared" si="563"/>
        <v/>
      </c>
      <c r="Q11857" s="91" t="str">
        <f t="shared" si="565"/>
        <v/>
      </c>
      <c r="S11857" s="91" t="str">
        <f t="shared" si="564"/>
        <v/>
      </c>
    </row>
    <row r="11858" spans="16:19" x14ac:dyDescent="0.2">
      <c r="P11858" s="134" t="str">
        <f t="shared" si="563"/>
        <v/>
      </c>
      <c r="Q11858" s="91" t="str">
        <f t="shared" si="565"/>
        <v/>
      </c>
      <c r="S11858" s="91" t="str">
        <f t="shared" si="564"/>
        <v/>
      </c>
    </row>
    <row r="11859" spans="16:19" x14ac:dyDescent="0.2">
      <c r="P11859" s="134" t="str">
        <f t="shared" si="563"/>
        <v/>
      </c>
      <c r="Q11859" s="91" t="str">
        <f t="shared" si="565"/>
        <v/>
      </c>
      <c r="S11859" s="91" t="str">
        <f t="shared" si="564"/>
        <v/>
      </c>
    </row>
    <row r="11860" spans="16:19" x14ac:dyDescent="0.2">
      <c r="P11860" s="134" t="str">
        <f t="shared" si="563"/>
        <v/>
      </c>
      <c r="Q11860" s="91" t="str">
        <f t="shared" si="565"/>
        <v/>
      </c>
      <c r="S11860" s="91" t="str">
        <f t="shared" si="564"/>
        <v/>
      </c>
    </row>
    <row r="11861" spans="16:19" x14ac:dyDescent="0.2">
      <c r="P11861" s="134" t="str">
        <f t="shared" si="563"/>
        <v/>
      </c>
      <c r="Q11861" s="91" t="str">
        <f t="shared" si="565"/>
        <v/>
      </c>
      <c r="S11861" s="91" t="str">
        <f t="shared" si="564"/>
        <v/>
      </c>
    </row>
    <row r="11862" spans="16:19" x14ac:dyDescent="0.2">
      <c r="P11862" s="134" t="str">
        <f t="shared" si="563"/>
        <v/>
      </c>
      <c r="Q11862" s="91" t="str">
        <f t="shared" si="565"/>
        <v/>
      </c>
      <c r="S11862" s="91" t="str">
        <f t="shared" si="564"/>
        <v/>
      </c>
    </row>
    <row r="11863" spans="16:19" x14ac:dyDescent="0.2">
      <c r="P11863" s="134" t="str">
        <f t="shared" si="563"/>
        <v/>
      </c>
      <c r="Q11863" s="91" t="str">
        <f t="shared" si="565"/>
        <v/>
      </c>
      <c r="S11863" s="91" t="str">
        <f t="shared" si="564"/>
        <v/>
      </c>
    </row>
    <row r="11864" spans="16:19" x14ac:dyDescent="0.2">
      <c r="P11864" s="134" t="str">
        <f t="shared" si="563"/>
        <v/>
      </c>
      <c r="Q11864" s="91" t="str">
        <f t="shared" si="565"/>
        <v/>
      </c>
      <c r="S11864" s="91" t="str">
        <f t="shared" si="564"/>
        <v/>
      </c>
    </row>
    <row r="11865" spans="16:19" x14ac:dyDescent="0.2">
      <c r="P11865" s="134" t="str">
        <f t="shared" si="563"/>
        <v/>
      </c>
      <c r="Q11865" s="91" t="str">
        <f t="shared" si="565"/>
        <v/>
      </c>
      <c r="S11865" s="91" t="str">
        <f t="shared" si="564"/>
        <v/>
      </c>
    </row>
    <row r="11866" spans="16:19" x14ac:dyDescent="0.2">
      <c r="P11866" s="134" t="str">
        <f t="shared" si="563"/>
        <v/>
      </c>
      <c r="Q11866" s="91" t="str">
        <f t="shared" si="565"/>
        <v/>
      </c>
      <c r="S11866" s="91" t="str">
        <f t="shared" si="564"/>
        <v/>
      </c>
    </row>
    <row r="11867" spans="16:19" x14ac:dyDescent="0.2">
      <c r="P11867" s="134" t="str">
        <f t="shared" si="563"/>
        <v/>
      </c>
      <c r="Q11867" s="91" t="str">
        <f t="shared" si="565"/>
        <v/>
      </c>
      <c r="S11867" s="91" t="str">
        <f t="shared" si="564"/>
        <v/>
      </c>
    </row>
    <row r="11868" spans="16:19" x14ac:dyDescent="0.2">
      <c r="P11868" s="134" t="str">
        <f t="shared" si="563"/>
        <v/>
      </c>
      <c r="Q11868" s="91" t="str">
        <f t="shared" si="565"/>
        <v/>
      </c>
      <c r="S11868" s="91" t="str">
        <f t="shared" si="564"/>
        <v/>
      </c>
    </row>
    <row r="11869" spans="16:19" x14ac:dyDescent="0.2">
      <c r="P11869" s="134" t="str">
        <f t="shared" si="563"/>
        <v/>
      </c>
      <c r="Q11869" s="91" t="str">
        <f t="shared" si="565"/>
        <v/>
      </c>
      <c r="S11869" s="91" t="str">
        <f t="shared" si="564"/>
        <v/>
      </c>
    </row>
    <row r="11870" spans="16:19" x14ac:dyDescent="0.2">
      <c r="P11870" s="134" t="str">
        <f t="shared" si="563"/>
        <v/>
      </c>
      <c r="Q11870" s="91" t="str">
        <f t="shared" si="565"/>
        <v/>
      </c>
      <c r="S11870" s="91" t="str">
        <f t="shared" si="564"/>
        <v/>
      </c>
    </row>
    <row r="11871" spans="16:19" x14ac:dyDescent="0.2">
      <c r="P11871" s="134" t="str">
        <f t="shared" si="563"/>
        <v/>
      </c>
      <c r="Q11871" s="91" t="str">
        <f t="shared" si="565"/>
        <v/>
      </c>
      <c r="S11871" s="91" t="str">
        <f t="shared" si="564"/>
        <v/>
      </c>
    </row>
    <row r="11872" spans="16:19" x14ac:dyDescent="0.2">
      <c r="P11872" s="134" t="str">
        <f t="shared" si="563"/>
        <v/>
      </c>
      <c r="Q11872" s="91" t="str">
        <f t="shared" si="565"/>
        <v/>
      </c>
      <c r="S11872" s="91" t="str">
        <f t="shared" si="564"/>
        <v/>
      </c>
    </row>
    <row r="11873" spans="16:19" x14ac:dyDescent="0.2">
      <c r="P11873" s="134" t="str">
        <f t="shared" si="563"/>
        <v/>
      </c>
      <c r="Q11873" s="91" t="str">
        <f t="shared" si="565"/>
        <v/>
      </c>
      <c r="S11873" s="91" t="str">
        <f t="shared" si="564"/>
        <v/>
      </c>
    </row>
    <row r="11874" spans="16:19" x14ac:dyDescent="0.2">
      <c r="P11874" s="134" t="str">
        <f t="shared" si="563"/>
        <v/>
      </c>
      <c r="Q11874" s="91" t="str">
        <f t="shared" si="565"/>
        <v/>
      </c>
      <c r="S11874" s="91" t="str">
        <f t="shared" si="564"/>
        <v/>
      </c>
    </row>
    <row r="11875" spans="16:19" x14ac:dyDescent="0.2">
      <c r="P11875" s="134" t="str">
        <f t="shared" si="563"/>
        <v/>
      </c>
      <c r="Q11875" s="91" t="str">
        <f t="shared" si="565"/>
        <v/>
      </c>
      <c r="S11875" s="91" t="str">
        <f t="shared" si="564"/>
        <v/>
      </c>
    </row>
    <row r="11876" spans="16:19" x14ac:dyDescent="0.2">
      <c r="P11876" s="134" t="str">
        <f t="shared" si="563"/>
        <v/>
      </c>
      <c r="Q11876" s="91" t="str">
        <f t="shared" si="565"/>
        <v/>
      </c>
      <c r="S11876" s="91" t="str">
        <f t="shared" si="564"/>
        <v/>
      </c>
    </row>
    <row r="11877" spans="16:19" x14ac:dyDescent="0.2">
      <c r="P11877" s="134" t="str">
        <f t="shared" si="563"/>
        <v/>
      </c>
      <c r="Q11877" s="91" t="str">
        <f t="shared" si="565"/>
        <v/>
      </c>
      <c r="S11877" s="91" t="str">
        <f t="shared" si="564"/>
        <v/>
      </c>
    </row>
    <row r="11878" spans="16:19" x14ac:dyDescent="0.2">
      <c r="P11878" s="134" t="str">
        <f t="shared" si="563"/>
        <v/>
      </c>
      <c r="Q11878" s="91" t="str">
        <f t="shared" si="565"/>
        <v/>
      </c>
      <c r="S11878" s="91" t="str">
        <f t="shared" si="564"/>
        <v/>
      </c>
    </row>
    <row r="11879" spans="16:19" x14ac:dyDescent="0.2">
      <c r="P11879" s="134" t="str">
        <f t="shared" si="563"/>
        <v/>
      </c>
      <c r="Q11879" s="91" t="str">
        <f t="shared" si="565"/>
        <v/>
      </c>
      <c r="S11879" s="91" t="str">
        <f t="shared" si="564"/>
        <v/>
      </c>
    </row>
    <row r="11880" spans="16:19" x14ac:dyDescent="0.2">
      <c r="P11880" s="134" t="str">
        <f t="shared" si="563"/>
        <v/>
      </c>
      <c r="Q11880" s="91" t="str">
        <f t="shared" si="565"/>
        <v/>
      </c>
      <c r="S11880" s="91" t="str">
        <f t="shared" si="564"/>
        <v/>
      </c>
    </row>
    <row r="11881" spans="16:19" x14ac:dyDescent="0.2">
      <c r="P11881" s="134" t="str">
        <f t="shared" si="563"/>
        <v/>
      </c>
      <c r="Q11881" s="91" t="str">
        <f t="shared" si="565"/>
        <v/>
      </c>
      <c r="S11881" s="91" t="str">
        <f t="shared" si="564"/>
        <v/>
      </c>
    </row>
    <row r="11882" spans="16:19" x14ac:dyDescent="0.2">
      <c r="P11882" s="134" t="str">
        <f t="shared" si="563"/>
        <v/>
      </c>
      <c r="Q11882" s="91" t="str">
        <f t="shared" si="565"/>
        <v/>
      </c>
      <c r="S11882" s="91" t="str">
        <f t="shared" si="564"/>
        <v/>
      </c>
    </row>
    <row r="11883" spans="16:19" x14ac:dyDescent="0.2">
      <c r="P11883" s="134" t="str">
        <f t="shared" si="563"/>
        <v/>
      </c>
      <c r="Q11883" s="91" t="str">
        <f t="shared" si="565"/>
        <v/>
      </c>
      <c r="S11883" s="91" t="str">
        <f t="shared" si="564"/>
        <v/>
      </c>
    </row>
    <row r="11884" spans="16:19" x14ac:dyDescent="0.2">
      <c r="P11884" s="134" t="str">
        <f t="shared" si="563"/>
        <v/>
      </c>
      <c r="Q11884" s="91" t="str">
        <f t="shared" si="565"/>
        <v/>
      </c>
      <c r="S11884" s="91" t="str">
        <f t="shared" si="564"/>
        <v/>
      </c>
    </row>
    <row r="11885" spans="16:19" x14ac:dyDescent="0.2">
      <c r="P11885" s="134" t="str">
        <f t="shared" si="563"/>
        <v/>
      </c>
      <c r="Q11885" s="91" t="str">
        <f t="shared" si="565"/>
        <v/>
      </c>
      <c r="S11885" s="91" t="str">
        <f t="shared" si="564"/>
        <v/>
      </c>
    </row>
    <row r="11886" spans="16:19" x14ac:dyDescent="0.2">
      <c r="P11886" s="134" t="str">
        <f t="shared" si="563"/>
        <v/>
      </c>
      <c r="Q11886" s="91" t="str">
        <f t="shared" si="565"/>
        <v/>
      </c>
      <c r="S11886" s="91" t="str">
        <f t="shared" si="564"/>
        <v/>
      </c>
    </row>
    <row r="11887" spans="16:19" x14ac:dyDescent="0.2">
      <c r="P11887" s="134" t="str">
        <f t="shared" si="563"/>
        <v/>
      </c>
      <c r="Q11887" s="91" t="str">
        <f t="shared" si="565"/>
        <v/>
      </c>
      <c r="S11887" s="91" t="str">
        <f t="shared" si="564"/>
        <v/>
      </c>
    </row>
    <row r="11888" spans="16:19" x14ac:dyDescent="0.2">
      <c r="P11888" s="134" t="str">
        <f t="shared" si="563"/>
        <v/>
      </c>
      <c r="Q11888" s="91" t="str">
        <f t="shared" si="565"/>
        <v/>
      </c>
      <c r="S11888" s="91" t="str">
        <f t="shared" si="564"/>
        <v/>
      </c>
    </row>
    <row r="11889" spans="16:19" x14ac:dyDescent="0.2">
      <c r="P11889" s="134" t="str">
        <f t="shared" si="563"/>
        <v/>
      </c>
      <c r="Q11889" s="91" t="str">
        <f t="shared" si="565"/>
        <v/>
      </c>
      <c r="S11889" s="91" t="str">
        <f t="shared" si="564"/>
        <v/>
      </c>
    </row>
    <row r="11890" spans="16:19" x14ac:dyDescent="0.2">
      <c r="P11890" s="134" t="str">
        <f t="shared" si="563"/>
        <v/>
      </c>
      <c r="Q11890" s="91" t="str">
        <f t="shared" si="565"/>
        <v/>
      </c>
      <c r="S11890" s="91" t="str">
        <f t="shared" si="564"/>
        <v/>
      </c>
    </row>
    <row r="11891" spans="16:19" x14ac:dyDescent="0.2">
      <c r="P11891" s="134" t="str">
        <f t="shared" si="563"/>
        <v/>
      </c>
      <c r="Q11891" s="91" t="str">
        <f t="shared" si="565"/>
        <v/>
      </c>
      <c r="S11891" s="91" t="str">
        <f t="shared" si="564"/>
        <v/>
      </c>
    </row>
    <row r="11892" spans="16:19" x14ac:dyDescent="0.2">
      <c r="P11892" s="134" t="str">
        <f t="shared" si="563"/>
        <v/>
      </c>
      <c r="Q11892" s="91" t="str">
        <f t="shared" si="565"/>
        <v/>
      </c>
      <c r="S11892" s="91" t="str">
        <f t="shared" si="564"/>
        <v/>
      </c>
    </row>
    <row r="11893" spans="16:19" x14ac:dyDescent="0.2">
      <c r="P11893" s="134" t="str">
        <f t="shared" si="563"/>
        <v/>
      </c>
      <c r="Q11893" s="91" t="str">
        <f t="shared" si="565"/>
        <v/>
      </c>
      <c r="S11893" s="91" t="str">
        <f t="shared" si="564"/>
        <v/>
      </c>
    </row>
    <row r="11894" spans="16:19" x14ac:dyDescent="0.2">
      <c r="P11894" s="134" t="str">
        <f t="shared" si="563"/>
        <v/>
      </c>
      <c r="Q11894" s="91" t="str">
        <f t="shared" si="565"/>
        <v/>
      </c>
      <c r="S11894" s="91" t="str">
        <f t="shared" si="564"/>
        <v/>
      </c>
    </row>
    <row r="11895" spans="16:19" x14ac:dyDescent="0.2">
      <c r="P11895" s="134" t="str">
        <f t="shared" si="563"/>
        <v/>
      </c>
      <c r="Q11895" s="91" t="str">
        <f t="shared" si="565"/>
        <v/>
      </c>
      <c r="S11895" s="91" t="str">
        <f t="shared" si="564"/>
        <v/>
      </c>
    </row>
    <row r="11896" spans="16:19" x14ac:dyDescent="0.2">
      <c r="P11896" s="134" t="str">
        <f t="shared" si="563"/>
        <v/>
      </c>
      <c r="Q11896" s="91" t="str">
        <f t="shared" si="565"/>
        <v/>
      </c>
      <c r="S11896" s="91" t="str">
        <f t="shared" si="564"/>
        <v/>
      </c>
    </row>
    <row r="11897" spans="16:19" x14ac:dyDescent="0.2">
      <c r="P11897" s="134" t="str">
        <f t="shared" si="563"/>
        <v/>
      </c>
      <c r="Q11897" s="91" t="str">
        <f t="shared" si="565"/>
        <v/>
      </c>
      <c r="S11897" s="91" t="str">
        <f t="shared" si="564"/>
        <v/>
      </c>
    </row>
    <row r="11898" spans="16:19" x14ac:dyDescent="0.2">
      <c r="P11898" s="134" t="str">
        <f t="shared" si="563"/>
        <v/>
      </c>
      <c r="Q11898" s="91" t="str">
        <f t="shared" si="565"/>
        <v/>
      </c>
      <c r="S11898" s="91" t="str">
        <f t="shared" si="564"/>
        <v/>
      </c>
    </row>
    <row r="11899" spans="16:19" x14ac:dyDescent="0.2">
      <c r="P11899" s="134" t="str">
        <f t="shared" si="563"/>
        <v/>
      </c>
      <c r="Q11899" s="91" t="str">
        <f t="shared" si="565"/>
        <v/>
      </c>
      <c r="S11899" s="91" t="str">
        <f t="shared" si="564"/>
        <v/>
      </c>
    </row>
    <row r="11900" spans="16:19" x14ac:dyDescent="0.2">
      <c r="P11900" s="134" t="str">
        <f t="shared" si="563"/>
        <v/>
      </c>
      <c r="Q11900" s="91" t="str">
        <f t="shared" si="565"/>
        <v/>
      </c>
      <c r="S11900" s="91" t="str">
        <f t="shared" si="564"/>
        <v/>
      </c>
    </row>
    <row r="11901" spans="16:19" x14ac:dyDescent="0.2">
      <c r="P11901" s="134" t="str">
        <f t="shared" si="563"/>
        <v/>
      </c>
      <c r="Q11901" s="91" t="str">
        <f t="shared" si="565"/>
        <v/>
      </c>
      <c r="S11901" s="91" t="str">
        <f t="shared" si="564"/>
        <v/>
      </c>
    </row>
    <row r="11902" spans="16:19" x14ac:dyDescent="0.2">
      <c r="P11902" s="134" t="str">
        <f t="shared" si="563"/>
        <v/>
      </c>
      <c r="Q11902" s="91" t="str">
        <f t="shared" si="565"/>
        <v/>
      </c>
      <c r="S11902" s="91" t="str">
        <f t="shared" si="564"/>
        <v/>
      </c>
    </row>
    <row r="11903" spans="16:19" x14ac:dyDescent="0.2">
      <c r="P11903" s="134" t="str">
        <f t="shared" si="563"/>
        <v/>
      </c>
      <c r="Q11903" s="91" t="str">
        <f t="shared" si="565"/>
        <v/>
      </c>
      <c r="S11903" s="91" t="str">
        <f t="shared" si="564"/>
        <v/>
      </c>
    </row>
    <row r="11904" spans="16:19" x14ac:dyDescent="0.2">
      <c r="P11904" s="134" t="str">
        <f t="shared" si="563"/>
        <v/>
      </c>
      <c r="Q11904" s="91" t="str">
        <f t="shared" si="565"/>
        <v/>
      </c>
      <c r="S11904" s="91" t="str">
        <f t="shared" si="564"/>
        <v/>
      </c>
    </row>
    <row r="11905" spans="16:19" x14ac:dyDescent="0.2">
      <c r="P11905" s="134" t="str">
        <f t="shared" si="563"/>
        <v/>
      </c>
      <c r="Q11905" s="91" t="str">
        <f t="shared" si="565"/>
        <v/>
      </c>
      <c r="S11905" s="91" t="str">
        <f t="shared" si="564"/>
        <v/>
      </c>
    </row>
    <row r="11906" spans="16:19" x14ac:dyDescent="0.2">
      <c r="P11906" s="134" t="str">
        <f t="shared" si="563"/>
        <v/>
      </c>
      <c r="Q11906" s="91" t="str">
        <f t="shared" si="565"/>
        <v/>
      </c>
      <c r="S11906" s="91" t="str">
        <f t="shared" si="564"/>
        <v/>
      </c>
    </row>
    <row r="11907" spans="16:19" x14ac:dyDescent="0.2">
      <c r="P11907" s="134" t="str">
        <f t="shared" ref="P11907:P11970" si="566">IF(A11907="","",1)</f>
        <v/>
      </c>
      <c r="Q11907" s="91" t="str">
        <f t="shared" si="565"/>
        <v/>
      </c>
      <c r="S11907" s="91" t="str">
        <f t="shared" ref="S11907:S11970" si="567">IF(T11907="AGENT",2,"")&amp;IF(T11907="CLIENT",1,"")</f>
        <v/>
      </c>
    </row>
    <row r="11908" spans="16:19" x14ac:dyDescent="0.2">
      <c r="P11908" s="134" t="str">
        <f t="shared" si="566"/>
        <v/>
      </c>
      <c r="Q11908" s="91" t="str">
        <f t="shared" ref="Q11908:Q11971" si="568">IF(OR(L11908="TROP CHER ALL IN", L11908="TROP CHER FOB", L11908="TROP CHER FRET", L11908="REP HORS DELAIS", L11908="PDT NON ADAPTE", L11908="CDE ANNULEE", L11908="AUTRE"),1, "")</f>
        <v/>
      </c>
      <c r="S11908" s="91" t="str">
        <f t="shared" si="567"/>
        <v/>
      </c>
    </row>
    <row r="11909" spans="16:19" x14ac:dyDescent="0.2">
      <c r="P11909" s="134" t="str">
        <f t="shared" si="566"/>
        <v/>
      </c>
      <c r="Q11909" s="91" t="str">
        <f t="shared" si="568"/>
        <v/>
      </c>
      <c r="S11909" s="91" t="str">
        <f t="shared" si="567"/>
        <v/>
      </c>
    </row>
    <row r="11910" spans="16:19" x14ac:dyDescent="0.2">
      <c r="P11910" s="134" t="str">
        <f t="shared" si="566"/>
        <v/>
      </c>
      <c r="Q11910" s="91" t="str">
        <f t="shared" si="568"/>
        <v/>
      </c>
      <c r="S11910" s="91" t="str">
        <f t="shared" si="567"/>
        <v/>
      </c>
    </row>
    <row r="11911" spans="16:19" x14ac:dyDescent="0.2">
      <c r="P11911" s="134" t="str">
        <f t="shared" si="566"/>
        <v/>
      </c>
      <c r="Q11911" s="91" t="str">
        <f t="shared" si="568"/>
        <v/>
      </c>
      <c r="S11911" s="91" t="str">
        <f t="shared" si="567"/>
        <v/>
      </c>
    </row>
    <row r="11912" spans="16:19" x14ac:dyDescent="0.2">
      <c r="P11912" s="134" t="str">
        <f t="shared" si="566"/>
        <v/>
      </c>
      <c r="Q11912" s="91" t="str">
        <f t="shared" si="568"/>
        <v/>
      </c>
      <c r="S11912" s="91" t="str">
        <f t="shared" si="567"/>
        <v/>
      </c>
    </row>
    <row r="11913" spans="16:19" x14ac:dyDescent="0.2">
      <c r="P11913" s="134" t="str">
        <f t="shared" si="566"/>
        <v/>
      </c>
      <c r="Q11913" s="91" t="str">
        <f t="shared" si="568"/>
        <v/>
      </c>
      <c r="S11913" s="91" t="str">
        <f t="shared" si="567"/>
        <v/>
      </c>
    </row>
    <row r="11914" spans="16:19" x14ac:dyDescent="0.2">
      <c r="P11914" s="134" t="str">
        <f t="shared" si="566"/>
        <v/>
      </c>
      <c r="Q11914" s="91" t="str">
        <f t="shared" si="568"/>
        <v/>
      </c>
      <c r="S11914" s="91" t="str">
        <f t="shared" si="567"/>
        <v/>
      </c>
    </row>
    <row r="11915" spans="16:19" x14ac:dyDescent="0.2">
      <c r="P11915" s="134" t="str">
        <f t="shared" si="566"/>
        <v/>
      </c>
      <c r="Q11915" s="91" t="str">
        <f t="shared" si="568"/>
        <v/>
      </c>
      <c r="S11915" s="91" t="str">
        <f t="shared" si="567"/>
        <v/>
      </c>
    </row>
    <row r="11916" spans="16:19" x14ac:dyDescent="0.2">
      <c r="P11916" s="134" t="str">
        <f t="shared" si="566"/>
        <v/>
      </c>
      <c r="Q11916" s="91" t="str">
        <f t="shared" si="568"/>
        <v/>
      </c>
      <c r="S11916" s="91" t="str">
        <f t="shared" si="567"/>
        <v/>
      </c>
    </row>
    <row r="11917" spans="16:19" x14ac:dyDescent="0.2">
      <c r="P11917" s="134" t="str">
        <f t="shared" si="566"/>
        <v/>
      </c>
      <c r="Q11917" s="91" t="str">
        <f t="shared" si="568"/>
        <v/>
      </c>
      <c r="S11917" s="91" t="str">
        <f t="shared" si="567"/>
        <v/>
      </c>
    </row>
    <row r="11918" spans="16:19" x14ac:dyDescent="0.2">
      <c r="P11918" s="134" t="str">
        <f t="shared" si="566"/>
        <v/>
      </c>
      <c r="Q11918" s="91" t="str">
        <f t="shared" si="568"/>
        <v/>
      </c>
      <c r="S11918" s="91" t="str">
        <f t="shared" si="567"/>
        <v/>
      </c>
    </row>
    <row r="11919" spans="16:19" x14ac:dyDescent="0.2">
      <c r="P11919" s="134" t="str">
        <f t="shared" si="566"/>
        <v/>
      </c>
      <c r="Q11919" s="91" t="str">
        <f t="shared" si="568"/>
        <v/>
      </c>
      <c r="S11919" s="91" t="str">
        <f t="shared" si="567"/>
        <v/>
      </c>
    </row>
    <row r="11920" spans="16:19" x14ac:dyDescent="0.2">
      <c r="P11920" s="134" t="str">
        <f t="shared" si="566"/>
        <v/>
      </c>
      <c r="Q11920" s="91" t="str">
        <f t="shared" si="568"/>
        <v/>
      </c>
      <c r="S11920" s="91" t="str">
        <f t="shared" si="567"/>
        <v/>
      </c>
    </row>
    <row r="11921" spans="16:19" x14ac:dyDescent="0.2">
      <c r="P11921" s="134" t="str">
        <f t="shared" si="566"/>
        <v/>
      </c>
      <c r="Q11921" s="91" t="str">
        <f t="shared" si="568"/>
        <v/>
      </c>
      <c r="S11921" s="91" t="str">
        <f t="shared" si="567"/>
        <v/>
      </c>
    </row>
    <row r="11922" spans="16:19" x14ac:dyDescent="0.2">
      <c r="P11922" s="134" t="str">
        <f t="shared" si="566"/>
        <v/>
      </c>
      <c r="Q11922" s="91" t="str">
        <f t="shared" si="568"/>
        <v/>
      </c>
      <c r="S11922" s="91" t="str">
        <f t="shared" si="567"/>
        <v/>
      </c>
    </row>
    <row r="11923" spans="16:19" x14ac:dyDescent="0.2">
      <c r="P11923" s="134" t="str">
        <f t="shared" si="566"/>
        <v/>
      </c>
      <c r="Q11923" s="91" t="str">
        <f t="shared" si="568"/>
        <v/>
      </c>
      <c r="S11923" s="91" t="str">
        <f t="shared" si="567"/>
        <v/>
      </c>
    </row>
    <row r="11924" spans="16:19" x14ac:dyDescent="0.2">
      <c r="P11924" s="134" t="str">
        <f t="shared" si="566"/>
        <v/>
      </c>
      <c r="Q11924" s="91" t="str">
        <f t="shared" si="568"/>
        <v/>
      </c>
      <c r="S11924" s="91" t="str">
        <f t="shared" si="567"/>
        <v/>
      </c>
    </row>
    <row r="11925" spans="16:19" x14ac:dyDescent="0.2">
      <c r="P11925" s="134" t="str">
        <f t="shared" si="566"/>
        <v/>
      </c>
      <c r="Q11925" s="91" t="str">
        <f t="shared" si="568"/>
        <v/>
      </c>
      <c r="S11925" s="91" t="str">
        <f t="shared" si="567"/>
        <v/>
      </c>
    </row>
    <row r="11926" spans="16:19" x14ac:dyDescent="0.2">
      <c r="P11926" s="134" t="str">
        <f t="shared" si="566"/>
        <v/>
      </c>
      <c r="Q11926" s="91" t="str">
        <f t="shared" si="568"/>
        <v/>
      </c>
      <c r="S11926" s="91" t="str">
        <f t="shared" si="567"/>
        <v/>
      </c>
    </row>
    <row r="11927" spans="16:19" x14ac:dyDescent="0.2">
      <c r="P11927" s="134" t="str">
        <f t="shared" si="566"/>
        <v/>
      </c>
      <c r="Q11927" s="91" t="str">
        <f t="shared" si="568"/>
        <v/>
      </c>
      <c r="S11927" s="91" t="str">
        <f t="shared" si="567"/>
        <v/>
      </c>
    </row>
    <row r="11928" spans="16:19" x14ac:dyDescent="0.2">
      <c r="P11928" s="134" t="str">
        <f t="shared" si="566"/>
        <v/>
      </c>
      <c r="Q11928" s="91" t="str">
        <f t="shared" si="568"/>
        <v/>
      </c>
      <c r="S11928" s="91" t="str">
        <f t="shared" si="567"/>
        <v/>
      </c>
    </row>
    <row r="11929" spans="16:19" x14ac:dyDescent="0.2">
      <c r="P11929" s="134" t="str">
        <f t="shared" si="566"/>
        <v/>
      </c>
      <c r="Q11929" s="91" t="str">
        <f t="shared" si="568"/>
        <v/>
      </c>
      <c r="S11929" s="91" t="str">
        <f t="shared" si="567"/>
        <v/>
      </c>
    </row>
    <row r="11930" spans="16:19" x14ac:dyDescent="0.2">
      <c r="P11930" s="134" t="str">
        <f t="shared" si="566"/>
        <v/>
      </c>
      <c r="Q11930" s="91" t="str">
        <f t="shared" si="568"/>
        <v/>
      </c>
      <c r="S11930" s="91" t="str">
        <f t="shared" si="567"/>
        <v/>
      </c>
    </row>
    <row r="11931" spans="16:19" x14ac:dyDescent="0.2">
      <c r="P11931" s="134" t="str">
        <f t="shared" si="566"/>
        <v/>
      </c>
      <c r="Q11931" s="91" t="str">
        <f t="shared" si="568"/>
        <v/>
      </c>
      <c r="S11931" s="91" t="str">
        <f t="shared" si="567"/>
        <v/>
      </c>
    </row>
    <row r="11932" spans="16:19" x14ac:dyDescent="0.2">
      <c r="P11932" s="134" t="str">
        <f t="shared" si="566"/>
        <v/>
      </c>
      <c r="Q11932" s="91" t="str">
        <f t="shared" si="568"/>
        <v/>
      </c>
      <c r="S11932" s="91" t="str">
        <f t="shared" si="567"/>
        <v/>
      </c>
    </row>
    <row r="11933" spans="16:19" x14ac:dyDescent="0.2">
      <c r="P11933" s="134" t="str">
        <f t="shared" si="566"/>
        <v/>
      </c>
      <c r="Q11933" s="91" t="str">
        <f t="shared" si="568"/>
        <v/>
      </c>
      <c r="S11933" s="91" t="str">
        <f t="shared" si="567"/>
        <v/>
      </c>
    </row>
    <row r="11934" spans="16:19" x14ac:dyDescent="0.2">
      <c r="P11934" s="134" t="str">
        <f t="shared" si="566"/>
        <v/>
      </c>
      <c r="Q11934" s="91" t="str">
        <f t="shared" si="568"/>
        <v/>
      </c>
      <c r="S11934" s="91" t="str">
        <f t="shared" si="567"/>
        <v/>
      </c>
    </row>
    <row r="11935" spans="16:19" x14ac:dyDescent="0.2">
      <c r="P11935" s="134" t="str">
        <f t="shared" si="566"/>
        <v/>
      </c>
      <c r="Q11935" s="91" t="str">
        <f t="shared" si="568"/>
        <v/>
      </c>
      <c r="S11935" s="91" t="str">
        <f t="shared" si="567"/>
        <v/>
      </c>
    </row>
    <row r="11936" spans="16:19" x14ac:dyDescent="0.2">
      <c r="P11936" s="134" t="str">
        <f t="shared" si="566"/>
        <v/>
      </c>
      <c r="Q11936" s="91" t="str">
        <f t="shared" si="568"/>
        <v/>
      </c>
      <c r="S11936" s="91" t="str">
        <f t="shared" si="567"/>
        <v/>
      </c>
    </row>
    <row r="11937" spans="16:19" x14ac:dyDescent="0.2">
      <c r="P11937" s="134" t="str">
        <f t="shared" si="566"/>
        <v/>
      </c>
      <c r="Q11937" s="91" t="str">
        <f t="shared" si="568"/>
        <v/>
      </c>
      <c r="S11937" s="91" t="str">
        <f t="shared" si="567"/>
        <v/>
      </c>
    </row>
    <row r="11938" spans="16:19" x14ac:dyDescent="0.2">
      <c r="P11938" s="134" t="str">
        <f t="shared" si="566"/>
        <v/>
      </c>
      <c r="Q11938" s="91" t="str">
        <f t="shared" si="568"/>
        <v/>
      </c>
      <c r="S11938" s="91" t="str">
        <f t="shared" si="567"/>
        <v/>
      </c>
    </row>
    <row r="11939" spans="16:19" x14ac:dyDescent="0.2">
      <c r="P11939" s="134" t="str">
        <f t="shared" si="566"/>
        <v/>
      </c>
      <c r="Q11939" s="91" t="str">
        <f t="shared" si="568"/>
        <v/>
      </c>
      <c r="S11939" s="91" t="str">
        <f t="shared" si="567"/>
        <v/>
      </c>
    </row>
    <row r="11940" spans="16:19" x14ac:dyDescent="0.2">
      <c r="P11940" s="134" t="str">
        <f t="shared" si="566"/>
        <v/>
      </c>
      <c r="Q11940" s="91" t="str">
        <f t="shared" si="568"/>
        <v/>
      </c>
      <c r="S11940" s="91" t="str">
        <f t="shared" si="567"/>
        <v/>
      </c>
    </row>
    <row r="11941" spans="16:19" x14ac:dyDescent="0.2">
      <c r="P11941" s="134" t="str">
        <f t="shared" si="566"/>
        <v/>
      </c>
      <c r="Q11941" s="91" t="str">
        <f t="shared" si="568"/>
        <v/>
      </c>
      <c r="S11941" s="91" t="str">
        <f t="shared" si="567"/>
        <v/>
      </c>
    </row>
    <row r="11942" spans="16:19" x14ac:dyDescent="0.2">
      <c r="P11942" s="134" t="str">
        <f t="shared" si="566"/>
        <v/>
      </c>
      <c r="Q11942" s="91" t="str">
        <f t="shared" si="568"/>
        <v/>
      </c>
      <c r="S11942" s="91" t="str">
        <f t="shared" si="567"/>
        <v/>
      </c>
    </row>
    <row r="11943" spans="16:19" x14ac:dyDescent="0.2">
      <c r="P11943" s="134" t="str">
        <f t="shared" si="566"/>
        <v/>
      </c>
      <c r="Q11943" s="91" t="str">
        <f t="shared" si="568"/>
        <v/>
      </c>
      <c r="S11943" s="91" t="str">
        <f t="shared" si="567"/>
        <v/>
      </c>
    </row>
    <row r="11944" spans="16:19" x14ac:dyDescent="0.2">
      <c r="P11944" s="134" t="str">
        <f t="shared" si="566"/>
        <v/>
      </c>
      <c r="Q11944" s="91" t="str">
        <f t="shared" si="568"/>
        <v/>
      </c>
      <c r="S11944" s="91" t="str">
        <f t="shared" si="567"/>
        <v/>
      </c>
    </row>
    <row r="11945" spans="16:19" x14ac:dyDescent="0.2">
      <c r="P11945" s="134" t="str">
        <f t="shared" si="566"/>
        <v/>
      </c>
      <c r="Q11945" s="91" t="str">
        <f t="shared" si="568"/>
        <v/>
      </c>
      <c r="S11945" s="91" t="str">
        <f t="shared" si="567"/>
        <v/>
      </c>
    </row>
    <row r="11946" spans="16:19" x14ac:dyDescent="0.2">
      <c r="P11946" s="134" t="str">
        <f t="shared" si="566"/>
        <v/>
      </c>
      <c r="Q11946" s="91" t="str">
        <f t="shared" si="568"/>
        <v/>
      </c>
      <c r="S11946" s="91" t="str">
        <f t="shared" si="567"/>
        <v/>
      </c>
    </row>
    <row r="11947" spans="16:19" x14ac:dyDescent="0.2">
      <c r="P11947" s="134" t="str">
        <f t="shared" si="566"/>
        <v/>
      </c>
      <c r="Q11947" s="91" t="str">
        <f t="shared" si="568"/>
        <v/>
      </c>
      <c r="S11947" s="91" t="str">
        <f t="shared" si="567"/>
        <v/>
      </c>
    </row>
    <row r="11948" spans="16:19" x14ac:dyDescent="0.2">
      <c r="P11948" s="134" t="str">
        <f t="shared" si="566"/>
        <v/>
      </c>
      <c r="Q11948" s="91" t="str">
        <f t="shared" si="568"/>
        <v/>
      </c>
      <c r="S11948" s="91" t="str">
        <f t="shared" si="567"/>
        <v/>
      </c>
    </row>
    <row r="11949" spans="16:19" x14ac:dyDescent="0.2">
      <c r="P11949" s="134" t="str">
        <f t="shared" si="566"/>
        <v/>
      </c>
      <c r="Q11949" s="91" t="str">
        <f t="shared" si="568"/>
        <v/>
      </c>
      <c r="S11949" s="91" t="str">
        <f t="shared" si="567"/>
        <v/>
      </c>
    </row>
    <row r="11950" spans="16:19" x14ac:dyDescent="0.2">
      <c r="P11950" s="134" t="str">
        <f t="shared" si="566"/>
        <v/>
      </c>
      <c r="Q11950" s="91" t="str">
        <f t="shared" si="568"/>
        <v/>
      </c>
      <c r="S11950" s="91" t="str">
        <f t="shared" si="567"/>
        <v/>
      </c>
    </row>
    <row r="11951" spans="16:19" x14ac:dyDescent="0.2">
      <c r="P11951" s="134" t="str">
        <f t="shared" si="566"/>
        <v/>
      </c>
      <c r="Q11951" s="91" t="str">
        <f t="shared" si="568"/>
        <v/>
      </c>
      <c r="S11951" s="91" t="str">
        <f t="shared" si="567"/>
        <v/>
      </c>
    </row>
    <row r="11952" spans="16:19" x14ac:dyDescent="0.2">
      <c r="P11952" s="134" t="str">
        <f t="shared" si="566"/>
        <v/>
      </c>
      <c r="Q11952" s="91" t="str">
        <f t="shared" si="568"/>
        <v/>
      </c>
      <c r="S11952" s="91" t="str">
        <f t="shared" si="567"/>
        <v/>
      </c>
    </row>
    <row r="11953" spans="16:19" x14ac:dyDescent="0.2">
      <c r="P11953" s="134" t="str">
        <f t="shared" si="566"/>
        <v/>
      </c>
      <c r="Q11953" s="91" t="str">
        <f t="shared" si="568"/>
        <v/>
      </c>
      <c r="S11953" s="91" t="str">
        <f t="shared" si="567"/>
        <v/>
      </c>
    </row>
    <row r="11954" spans="16:19" x14ac:dyDescent="0.2">
      <c r="P11954" s="134" t="str">
        <f t="shared" si="566"/>
        <v/>
      </c>
      <c r="Q11954" s="91" t="str">
        <f t="shared" si="568"/>
        <v/>
      </c>
      <c r="S11954" s="91" t="str">
        <f t="shared" si="567"/>
        <v/>
      </c>
    </row>
    <row r="11955" spans="16:19" x14ac:dyDescent="0.2">
      <c r="P11955" s="134" t="str">
        <f t="shared" si="566"/>
        <v/>
      </c>
      <c r="Q11955" s="91" t="str">
        <f t="shared" si="568"/>
        <v/>
      </c>
      <c r="S11955" s="91" t="str">
        <f t="shared" si="567"/>
        <v/>
      </c>
    </row>
    <row r="11956" spans="16:19" x14ac:dyDescent="0.2">
      <c r="P11956" s="134" t="str">
        <f t="shared" si="566"/>
        <v/>
      </c>
      <c r="Q11956" s="91" t="str">
        <f t="shared" si="568"/>
        <v/>
      </c>
      <c r="S11956" s="91" t="str">
        <f t="shared" si="567"/>
        <v/>
      </c>
    </row>
    <row r="11957" spans="16:19" x14ac:dyDescent="0.2">
      <c r="P11957" s="134" t="str">
        <f t="shared" si="566"/>
        <v/>
      </c>
      <c r="Q11957" s="91" t="str">
        <f t="shared" si="568"/>
        <v/>
      </c>
      <c r="S11957" s="91" t="str">
        <f t="shared" si="567"/>
        <v/>
      </c>
    </row>
    <row r="11958" spans="16:19" x14ac:dyDescent="0.2">
      <c r="P11958" s="134" t="str">
        <f t="shared" si="566"/>
        <v/>
      </c>
      <c r="Q11958" s="91" t="str">
        <f t="shared" si="568"/>
        <v/>
      </c>
      <c r="S11958" s="91" t="str">
        <f t="shared" si="567"/>
        <v/>
      </c>
    </row>
    <row r="11959" spans="16:19" x14ac:dyDescent="0.2">
      <c r="P11959" s="134" t="str">
        <f t="shared" si="566"/>
        <v/>
      </c>
      <c r="Q11959" s="91" t="str">
        <f t="shared" si="568"/>
        <v/>
      </c>
      <c r="S11959" s="91" t="str">
        <f t="shared" si="567"/>
        <v/>
      </c>
    </row>
    <row r="11960" spans="16:19" x14ac:dyDescent="0.2">
      <c r="P11960" s="134" t="str">
        <f t="shared" si="566"/>
        <v/>
      </c>
      <c r="Q11960" s="91" t="str">
        <f t="shared" si="568"/>
        <v/>
      </c>
      <c r="S11960" s="91" t="str">
        <f t="shared" si="567"/>
        <v/>
      </c>
    </row>
    <row r="11961" spans="16:19" x14ac:dyDescent="0.2">
      <c r="P11961" s="134" t="str">
        <f t="shared" si="566"/>
        <v/>
      </c>
      <c r="Q11961" s="91" t="str">
        <f t="shared" si="568"/>
        <v/>
      </c>
      <c r="S11961" s="91" t="str">
        <f t="shared" si="567"/>
        <v/>
      </c>
    </row>
    <row r="11962" spans="16:19" x14ac:dyDescent="0.2">
      <c r="P11962" s="134" t="str">
        <f t="shared" si="566"/>
        <v/>
      </c>
      <c r="Q11962" s="91" t="str">
        <f t="shared" si="568"/>
        <v/>
      </c>
      <c r="S11962" s="91" t="str">
        <f t="shared" si="567"/>
        <v/>
      </c>
    </row>
    <row r="11963" spans="16:19" x14ac:dyDescent="0.2">
      <c r="P11963" s="134" t="str">
        <f t="shared" si="566"/>
        <v/>
      </c>
      <c r="Q11963" s="91" t="str">
        <f t="shared" si="568"/>
        <v/>
      </c>
      <c r="S11963" s="91" t="str">
        <f t="shared" si="567"/>
        <v/>
      </c>
    </row>
    <row r="11964" spans="16:19" x14ac:dyDescent="0.2">
      <c r="P11964" s="134" t="str">
        <f t="shared" si="566"/>
        <v/>
      </c>
      <c r="Q11964" s="91" t="str">
        <f t="shared" si="568"/>
        <v/>
      </c>
      <c r="S11964" s="91" t="str">
        <f t="shared" si="567"/>
        <v/>
      </c>
    </row>
    <row r="11965" spans="16:19" x14ac:dyDescent="0.2">
      <c r="P11965" s="134" t="str">
        <f t="shared" si="566"/>
        <v/>
      </c>
      <c r="Q11965" s="91" t="str">
        <f t="shared" si="568"/>
        <v/>
      </c>
      <c r="S11965" s="91" t="str">
        <f t="shared" si="567"/>
        <v/>
      </c>
    </row>
    <row r="11966" spans="16:19" x14ac:dyDescent="0.2">
      <c r="P11966" s="134" t="str">
        <f t="shared" si="566"/>
        <v/>
      </c>
      <c r="Q11966" s="91" t="str">
        <f t="shared" si="568"/>
        <v/>
      </c>
      <c r="S11966" s="91" t="str">
        <f t="shared" si="567"/>
        <v/>
      </c>
    </row>
    <row r="11967" spans="16:19" x14ac:dyDescent="0.2">
      <c r="P11967" s="134" t="str">
        <f t="shared" si="566"/>
        <v/>
      </c>
      <c r="Q11967" s="91" t="str">
        <f t="shared" si="568"/>
        <v/>
      </c>
      <c r="S11967" s="91" t="str">
        <f t="shared" si="567"/>
        <v/>
      </c>
    </row>
    <row r="11968" spans="16:19" x14ac:dyDescent="0.2">
      <c r="P11968" s="134" t="str">
        <f t="shared" si="566"/>
        <v/>
      </c>
      <c r="Q11968" s="91" t="str">
        <f t="shared" si="568"/>
        <v/>
      </c>
      <c r="S11968" s="91" t="str">
        <f t="shared" si="567"/>
        <v/>
      </c>
    </row>
    <row r="11969" spans="16:19" x14ac:dyDescent="0.2">
      <c r="P11969" s="134" t="str">
        <f t="shared" si="566"/>
        <v/>
      </c>
      <c r="Q11969" s="91" t="str">
        <f t="shared" si="568"/>
        <v/>
      </c>
      <c r="S11969" s="91" t="str">
        <f t="shared" si="567"/>
        <v/>
      </c>
    </row>
    <row r="11970" spans="16:19" x14ac:dyDescent="0.2">
      <c r="P11970" s="134" t="str">
        <f t="shared" si="566"/>
        <v/>
      </c>
      <c r="Q11970" s="91" t="str">
        <f t="shared" si="568"/>
        <v/>
      </c>
      <c r="S11970" s="91" t="str">
        <f t="shared" si="567"/>
        <v/>
      </c>
    </row>
    <row r="11971" spans="16:19" x14ac:dyDescent="0.2">
      <c r="P11971" s="134" t="str">
        <f t="shared" ref="P11971:P12034" si="569">IF(A11971="","",1)</f>
        <v/>
      </c>
      <c r="Q11971" s="91" t="str">
        <f t="shared" si="568"/>
        <v/>
      </c>
      <c r="S11971" s="91" t="str">
        <f t="shared" ref="S11971:S12034" si="570">IF(T11971="AGENT",2,"")&amp;IF(T11971="CLIENT",1,"")</f>
        <v/>
      </c>
    </row>
    <row r="11972" spans="16:19" x14ac:dyDescent="0.2">
      <c r="P11972" s="134" t="str">
        <f t="shared" si="569"/>
        <v/>
      </c>
      <c r="Q11972" s="91" t="str">
        <f t="shared" ref="Q11972:Q12035" si="571">IF(OR(L11972="TROP CHER ALL IN", L11972="TROP CHER FOB", L11972="TROP CHER FRET", L11972="REP HORS DELAIS", L11972="PDT NON ADAPTE", L11972="CDE ANNULEE", L11972="AUTRE"),1, "")</f>
        <v/>
      </c>
      <c r="S11972" s="91" t="str">
        <f t="shared" si="570"/>
        <v/>
      </c>
    </row>
    <row r="11973" spans="16:19" x14ac:dyDescent="0.2">
      <c r="P11973" s="134" t="str">
        <f t="shared" si="569"/>
        <v/>
      </c>
      <c r="Q11973" s="91" t="str">
        <f t="shared" si="571"/>
        <v/>
      </c>
      <c r="S11973" s="91" t="str">
        <f t="shared" si="570"/>
        <v/>
      </c>
    </row>
    <row r="11974" spans="16:19" x14ac:dyDescent="0.2">
      <c r="P11974" s="134" t="str">
        <f t="shared" si="569"/>
        <v/>
      </c>
      <c r="Q11974" s="91" t="str">
        <f t="shared" si="571"/>
        <v/>
      </c>
      <c r="S11974" s="91" t="str">
        <f t="shared" si="570"/>
        <v/>
      </c>
    </row>
    <row r="11975" spans="16:19" x14ac:dyDescent="0.2">
      <c r="P11975" s="134" t="str">
        <f t="shared" si="569"/>
        <v/>
      </c>
      <c r="Q11975" s="91" t="str">
        <f t="shared" si="571"/>
        <v/>
      </c>
      <c r="S11975" s="91" t="str">
        <f t="shared" si="570"/>
        <v/>
      </c>
    </row>
    <row r="11976" spans="16:19" x14ac:dyDescent="0.2">
      <c r="P11976" s="134" t="str">
        <f t="shared" si="569"/>
        <v/>
      </c>
      <c r="Q11976" s="91" t="str">
        <f t="shared" si="571"/>
        <v/>
      </c>
      <c r="S11976" s="91" t="str">
        <f t="shared" si="570"/>
        <v/>
      </c>
    </row>
    <row r="11977" spans="16:19" x14ac:dyDescent="0.2">
      <c r="P11977" s="134" t="str">
        <f t="shared" si="569"/>
        <v/>
      </c>
      <c r="Q11977" s="91" t="str">
        <f t="shared" si="571"/>
        <v/>
      </c>
      <c r="S11977" s="91" t="str">
        <f t="shared" si="570"/>
        <v/>
      </c>
    </row>
    <row r="11978" spans="16:19" x14ac:dyDescent="0.2">
      <c r="P11978" s="134" t="str">
        <f t="shared" si="569"/>
        <v/>
      </c>
      <c r="Q11978" s="91" t="str">
        <f t="shared" si="571"/>
        <v/>
      </c>
      <c r="S11978" s="91" t="str">
        <f t="shared" si="570"/>
        <v/>
      </c>
    </row>
    <row r="11979" spans="16:19" x14ac:dyDescent="0.2">
      <c r="P11979" s="134" t="str">
        <f t="shared" si="569"/>
        <v/>
      </c>
      <c r="Q11979" s="91" t="str">
        <f t="shared" si="571"/>
        <v/>
      </c>
      <c r="S11979" s="91" t="str">
        <f t="shared" si="570"/>
        <v/>
      </c>
    </row>
    <row r="11980" spans="16:19" x14ac:dyDescent="0.2">
      <c r="P11980" s="134" t="str">
        <f t="shared" si="569"/>
        <v/>
      </c>
      <c r="Q11980" s="91" t="str">
        <f t="shared" si="571"/>
        <v/>
      </c>
      <c r="S11980" s="91" t="str">
        <f t="shared" si="570"/>
        <v/>
      </c>
    </row>
    <row r="11981" spans="16:19" x14ac:dyDescent="0.2">
      <c r="P11981" s="134" t="str">
        <f t="shared" si="569"/>
        <v/>
      </c>
      <c r="Q11981" s="91" t="str">
        <f t="shared" si="571"/>
        <v/>
      </c>
      <c r="S11981" s="91" t="str">
        <f t="shared" si="570"/>
        <v/>
      </c>
    </row>
    <row r="11982" spans="16:19" x14ac:dyDescent="0.2">
      <c r="P11982" s="134" t="str">
        <f t="shared" si="569"/>
        <v/>
      </c>
      <c r="Q11982" s="91" t="str">
        <f t="shared" si="571"/>
        <v/>
      </c>
      <c r="S11982" s="91" t="str">
        <f t="shared" si="570"/>
        <v/>
      </c>
    </row>
    <row r="11983" spans="16:19" x14ac:dyDescent="0.2">
      <c r="P11983" s="134" t="str">
        <f t="shared" si="569"/>
        <v/>
      </c>
      <c r="Q11983" s="91" t="str">
        <f t="shared" si="571"/>
        <v/>
      </c>
      <c r="S11983" s="91" t="str">
        <f t="shared" si="570"/>
        <v/>
      </c>
    </row>
    <row r="11984" spans="16:19" x14ac:dyDescent="0.2">
      <c r="P11984" s="134" t="str">
        <f t="shared" si="569"/>
        <v/>
      </c>
      <c r="Q11984" s="91" t="str">
        <f t="shared" si="571"/>
        <v/>
      </c>
      <c r="S11984" s="91" t="str">
        <f t="shared" si="570"/>
        <v/>
      </c>
    </row>
    <row r="11985" spans="16:19" x14ac:dyDescent="0.2">
      <c r="P11985" s="134" t="str">
        <f t="shared" si="569"/>
        <v/>
      </c>
      <c r="Q11985" s="91" t="str">
        <f t="shared" si="571"/>
        <v/>
      </c>
      <c r="S11985" s="91" t="str">
        <f t="shared" si="570"/>
        <v/>
      </c>
    </row>
    <row r="11986" spans="16:19" x14ac:dyDescent="0.2">
      <c r="P11986" s="134" t="str">
        <f t="shared" si="569"/>
        <v/>
      </c>
      <c r="Q11986" s="91" t="str">
        <f t="shared" si="571"/>
        <v/>
      </c>
      <c r="S11986" s="91" t="str">
        <f t="shared" si="570"/>
        <v/>
      </c>
    </row>
    <row r="11987" spans="16:19" x14ac:dyDescent="0.2">
      <c r="P11987" s="134" t="str">
        <f t="shared" si="569"/>
        <v/>
      </c>
      <c r="Q11987" s="91" t="str">
        <f t="shared" si="571"/>
        <v/>
      </c>
      <c r="S11987" s="91" t="str">
        <f t="shared" si="570"/>
        <v/>
      </c>
    </row>
    <row r="11988" spans="16:19" x14ac:dyDescent="0.2">
      <c r="P11988" s="134" t="str">
        <f t="shared" si="569"/>
        <v/>
      </c>
      <c r="Q11988" s="91" t="str">
        <f t="shared" si="571"/>
        <v/>
      </c>
      <c r="S11988" s="91" t="str">
        <f t="shared" si="570"/>
        <v/>
      </c>
    </row>
    <row r="11989" spans="16:19" x14ac:dyDescent="0.2">
      <c r="P11989" s="134" t="str">
        <f t="shared" si="569"/>
        <v/>
      </c>
      <c r="Q11989" s="91" t="str">
        <f t="shared" si="571"/>
        <v/>
      </c>
      <c r="S11989" s="91" t="str">
        <f t="shared" si="570"/>
        <v/>
      </c>
    </row>
    <row r="11990" spans="16:19" x14ac:dyDescent="0.2">
      <c r="P11990" s="134" t="str">
        <f t="shared" si="569"/>
        <v/>
      </c>
      <c r="Q11990" s="91" t="str">
        <f t="shared" si="571"/>
        <v/>
      </c>
      <c r="S11990" s="91" t="str">
        <f t="shared" si="570"/>
        <v/>
      </c>
    </row>
    <row r="11991" spans="16:19" x14ac:dyDescent="0.2">
      <c r="P11991" s="134" t="str">
        <f t="shared" si="569"/>
        <v/>
      </c>
      <c r="Q11991" s="91" t="str">
        <f t="shared" si="571"/>
        <v/>
      </c>
      <c r="S11991" s="91" t="str">
        <f t="shared" si="570"/>
        <v/>
      </c>
    </row>
    <row r="11992" spans="16:19" x14ac:dyDescent="0.2">
      <c r="P11992" s="134" t="str">
        <f t="shared" si="569"/>
        <v/>
      </c>
      <c r="Q11992" s="91" t="str">
        <f t="shared" si="571"/>
        <v/>
      </c>
      <c r="S11992" s="91" t="str">
        <f t="shared" si="570"/>
        <v/>
      </c>
    </row>
    <row r="11993" spans="16:19" x14ac:dyDescent="0.2">
      <c r="P11993" s="134" t="str">
        <f t="shared" si="569"/>
        <v/>
      </c>
      <c r="Q11993" s="91" t="str">
        <f t="shared" si="571"/>
        <v/>
      </c>
      <c r="S11993" s="91" t="str">
        <f t="shared" si="570"/>
        <v/>
      </c>
    </row>
    <row r="11994" spans="16:19" x14ac:dyDescent="0.2">
      <c r="P11994" s="134" t="str">
        <f t="shared" si="569"/>
        <v/>
      </c>
      <c r="Q11994" s="91" t="str">
        <f t="shared" si="571"/>
        <v/>
      </c>
      <c r="S11994" s="91" t="str">
        <f t="shared" si="570"/>
        <v/>
      </c>
    </row>
    <row r="11995" spans="16:19" x14ac:dyDescent="0.2">
      <c r="P11995" s="134" t="str">
        <f t="shared" si="569"/>
        <v/>
      </c>
      <c r="Q11995" s="91" t="str">
        <f t="shared" si="571"/>
        <v/>
      </c>
      <c r="S11995" s="91" t="str">
        <f t="shared" si="570"/>
        <v/>
      </c>
    </row>
    <row r="11996" spans="16:19" x14ac:dyDescent="0.2">
      <c r="P11996" s="134" t="str">
        <f t="shared" si="569"/>
        <v/>
      </c>
      <c r="Q11996" s="91" t="str">
        <f t="shared" si="571"/>
        <v/>
      </c>
      <c r="S11996" s="91" t="str">
        <f t="shared" si="570"/>
        <v/>
      </c>
    </row>
    <row r="11997" spans="16:19" x14ac:dyDescent="0.2">
      <c r="P11997" s="134" t="str">
        <f t="shared" si="569"/>
        <v/>
      </c>
      <c r="Q11997" s="91" t="str">
        <f t="shared" si="571"/>
        <v/>
      </c>
      <c r="S11997" s="91" t="str">
        <f t="shared" si="570"/>
        <v/>
      </c>
    </row>
    <row r="11998" spans="16:19" x14ac:dyDescent="0.2">
      <c r="P11998" s="134" t="str">
        <f t="shared" si="569"/>
        <v/>
      </c>
      <c r="Q11998" s="91" t="str">
        <f t="shared" si="571"/>
        <v/>
      </c>
      <c r="S11998" s="91" t="str">
        <f t="shared" si="570"/>
        <v/>
      </c>
    </row>
    <row r="11999" spans="16:19" x14ac:dyDescent="0.2">
      <c r="P11999" s="134" t="str">
        <f t="shared" si="569"/>
        <v/>
      </c>
      <c r="Q11999" s="91" t="str">
        <f t="shared" si="571"/>
        <v/>
      </c>
      <c r="S11999" s="91" t="str">
        <f t="shared" si="570"/>
        <v/>
      </c>
    </row>
    <row r="12000" spans="16:19" x14ac:dyDescent="0.2">
      <c r="P12000" s="134" t="str">
        <f t="shared" si="569"/>
        <v/>
      </c>
      <c r="Q12000" s="91" t="str">
        <f t="shared" si="571"/>
        <v/>
      </c>
      <c r="S12000" s="91" t="str">
        <f t="shared" si="570"/>
        <v/>
      </c>
    </row>
    <row r="12001" spans="16:19" x14ac:dyDescent="0.2">
      <c r="P12001" s="134" t="str">
        <f t="shared" si="569"/>
        <v/>
      </c>
      <c r="Q12001" s="91" t="str">
        <f t="shared" si="571"/>
        <v/>
      </c>
      <c r="S12001" s="91" t="str">
        <f t="shared" si="570"/>
        <v/>
      </c>
    </row>
    <row r="12002" spans="16:19" x14ac:dyDescent="0.2">
      <c r="P12002" s="134" t="str">
        <f t="shared" si="569"/>
        <v/>
      </c>
      <c r="Q12002" s="91" t="str">
        <f t="shared" si="571"/>
        <v/>
      </c>
      <c r="S12002" s="91" t="str">
        <f t="shared" si="570"/>
        <v/>
      </c>
    </row>
    <row r="12003" spans="16:19" x14ac:dyDescent="0.2">
      <c r="P12003" s="134" t="str">
        <f t="shared" si="569"/>
        <v/>
      </c>
      <c r="Q12003" s="91" t="str">
        <f t="shared" si="571"/>
        <v/>
      </c>
      <c r="S12003" s="91" t="str">
        <f t="shared" si="570"/>
        <v/>
      </c>
    </row>
    <row r="12004" spans="16:19" x14ac:dyDescent="0.2">
      <c r="P12004" s="134" t="str">
        <f t="shared" si="569"/>
        <v/>
      </c>
      <c r="Q12004" s="91" t="str">
        <f t="shared" si="571"/>
        <v/>
      </c>
      <c r="S12004" s="91" t="str">
        <f t="shared" si="570"/>
        <v/>
      </c>
    </row>
    <row r="12005" spans="16:19" x14ac:dyDescent="0.2">
      <c r="P12005" s="134" t="str">
        <f t="shared" si="569"/>
        <v/>
      </c>
      <c r="Q12005" s="91" t="str">
        <f t="shared" si="571"/>
        <v/>
      </c>
      <c r="S12005" s="91" t="str">
        <f t="shared" si="570"/>
        <v/>
      </c>
    </row>
    <row r="12006" spans="16:19" x14ac:dyDescent="0.2">
      <c r="P12006" s="134" t="str">
        <f t="shared" si="569"/>
        <v/>
      </c>
      <c r="Q12006" s="91" t="str">
        <f t="shared" si="571"/>
        <v/>
      </c>
      <c r="S12006" s="91" t="str">
        <f t="shared" si="570"/>
        <v/>
      </c>
    </row>
    <row r="12007" spans="16:19" x14ac:dyDescent="0.2">
      <c r="P12007" s="134" t="str">
        <f t="shared" si="569"/>
        <v/>
      </c>
      <c r="Q12007" s="91" t="str">
        <f t="shared" si="571"/>
        <v/>
      </c>
      <c r="S12007" s="91" t="str">
        <f t="shared" si="570"/>
        <v/>
      </c>
    </row>
    <row r="12008" spans="16:19" x14ac:dyDescent="0.2">
      <c r="P12008" s="134" t="str">
        <f t="shared" si="569"/>
        <v/>
      </c>
      <c r="Q12008" s="91" t="str">
        <f t="shared" si="571"/>
        <v/>
      </c>
      <c r="S12008" s="91" t="str">
        <f t="shared" si="570"/>
        <v/>
      </c>
    </row>
    <row r="12009" spans="16:19" x14ac:dyDescent="0.2">
      <c r="P12009" s="134" t="str">
        <f t="shared" si="569"/>
        <v/>
      </c>
      <c r="Q12009" s="91" t="str">
        <f t="shared" si="571"/>
        <v/>
      </c>
      <c r="S12009" s="91" t="str">
        <f t="shared" si="570"/>
        <v/>
      </c>
    </row>
    <row r="12010" spans="16:19" x14ac:dyDescent="0.2">
      <c r="P12010" s="134" t="str">
        <f t="shared" si="569"/>
        <v/>
      </c>
      <c r="Q12010" s="91" t="str">
        <f t="shared" si="571"/>
        <v/>
      </c>
      <c r="S12010" s="91" t="str">
        <f t="shared" si="570"/>
        <v/>
      </c>
    </row>
    <row r="12011" spans="16:19" x14ac:dyDescent="0.2">
      <c r="P12011" s="134" t="str">
        <f t="shared" si="569"/>
        <v/>
      </c>
      <c r="Q12011" s="91" t="str">
        <f t="shared" si="571"/>
        <v/>
      </c>
      <c r="S12011" s="91" t="str">
        <f t="shared" si="570"/>
        <v/>
      </c>
    </row>
    <row r="12012" spans="16:19" x14ac:dyDescent="0.2">
      <c r="P12012" s="134" t="str">
        <f t="shared" si="569"/>
        <v/>
      </c>
      <c r="Q12012" s="91" t="str">
        <f t="shared" si="571"/>
        <v/>
      </c>
      <c r="S12012" s="91" t="str">
        <f t="shared" si="570"/>
        <v/>
      </c>
    </row>
    <row r="12013" spans="16:19" x14ac:dyDescent="0.2">
      <c r="P12013" s="134" t="str">
        <f t="shared" si="569"/>
        <v/>
      </c>
      <c r="Q12013" s="91" t="str">
        <f t="shared" si="571"/>
        <v/>
      </c>
      <c r="S12013" s="91" t="str">
        <f t="shared" si="570"/>
        <v/>
      </c>
    </row>
    <row r="12014" spans="16:19" x14ac:dyDescent="0.2">
      <c r="P12014" s="134" t="str">
        <f t="shared" si="569"/>
        <v/>
      </c>
      <c r="Q12014" s="91" t="str">
        <f t="shared" si="571"/>
        <v/>
      </c>
      <c r="S12014" s="91" t="str">
        <f t="shared" si="570"/>
        <v/>
      </c>
    </row>
    <row r="12015" spans="16:19" x14ac:dyDescent="0.2">
      <c r="P12015" s="134" t="str">
        <f t="shared" si="569"/>
        <v/>
      </c>
      <c r="Q12015" s="91" t="str">
        <f t="shared" si="571"/>
        <v/>
      </c>
      <c r="S12015" s="91" t="str">
        <f t="shared" si="570"/>
        <v/>
      </c>
    </row>
    <row r="12016" spans="16:19" x14ac:dyDescent="0.2">
      <c r="P12016" s="134" t="str">
        <f t="shared" si="569"/>
        <v/>
      </c>
      <c r="Q12016" s="91" t="str">
        <f t="shared" si="571"/>
        <v/>
      </c>
      <c r="S12016" s="91" t="str">
        <f t="shared" si="570"/>
        <v/>
      </c>
    </row>
    <row r="12017" spans="16:19" x14ac:dyDescent="0.2">
      <c r="P12017" s="134" t="str">
        <f t="shared" si="569"/>
        <v/>
      </c>
      <c r="Q12017" s="91" t="str">
        <f t="shared" si="571"/>
        <v/>
      </c>
      <c r="S12017" s="91" t="str">
        <f t="shared" si="570"/>
        <v/>
      </c>
    </row>
    <row r="12018" spans="16:19" x14ac:dyDescent="0.2">
      <c r="P12018" s="134" t="str">
        <f t="shared" si="569"/>
        <v/>
      </c>
      <c r="Q12018" s="91" t="str">
        <f t="shared" si="571"/>
        <v/>
      </c>
      <c r="S12018" s="91" t="str">
        <f t="shared" si="570"/>
        <v/>
      </c>
    </row>
    <row r="12019" spans="16:19" x14ac:dyDescent="0.2">
      <c r="P12019" s="134" t="str">
        <f t="shared" si="569"/>
        <v/>
      </c>
      <c r="Q12019" s="91" t="str">
        <f t="shared" si="571"/>
        <v/>
      </c>
      <c r="S12019" s="91" t="str">
        <f t="shared" si="570"/>
        <v/>
      </c>
    </row>
    <row r="12020" spans="16:19" x14ac:dyDescent="0.2">
      <c r="P12020" s="134" t="str">
        <f t="shared" si="569"/>
        <v/>
      </c>
      <c r="Q12020" s="91" t="str">
        <f t="shared" si="571"/>
        <v/>
      </c>
      <c r="S12020" s="91" t="str">
        <f t="shared" si="570"/>
        <v/>
      </c>
    </row>
    <row r="12021" spans="16:19" x14ac:dyDescent="0.2">
      <c r="P12021" s="134" t="str">
        <f t="shared" si="569"/>
        <v/>
      </c>
      <c r="Q12021" s="91" t="str">
        <f t="shared" si="571"/>
        <v/>
      </c>
      <c r="S12021" s="91" t="str">
        <f t="shared" si="570"/>
        <v/>
      </c>
    </row>
    <row r="12022" spans="16:19" x14ac:dyDescent="0.2">
      <c r="P12022" s="134" t="str">
        <f t="shared" si="569"/>
        <v/>
      </c>
      <c r="Q12022" s="91" t="str">
        <f t="shared" si="571"/>
        <v/>
      </c>
      <c r="S12022" s="91" t="str">
        <f t="shared" si="570"/>
        <v/>
      </c>
    </row>
    <row r="12023" spans="16:19" x14ac:dyDescent="0.2">
      <c r="P12023" s="134" t="str">
        <f t="shared" si="569"/>
        <v/>
      </c>
      <c r="Q12023" s="91" t="str">
        <f t="shared" si="571"/>
        <v/>
      </c>
      <c r="S12023" s="91" t="str">
        <f t="shared" si="570"/>
        <v/>
      </c>
    </row>
    <row r="12024" spans="16:19" x14ac:dyDescent="0.2">
      <c r="P12024" s="134" t="str">
        <f t="shared" si="569"/>
        <v/>
      </c>
      <c r="Q12024" s="91" t="str">
        <f t="shared" si="571"/>
        <v/>
      </c>
      <c r="S12024" s="91" t="str">
        <f t="shared" si="570"/>
        <v/>
      </c>
    </row>
    <row r="12025" spans="16:19" x14ac:dyDescent="0.2">
      <c r="P12025" s="134" t="str">
        <f t="shared" si="569"/>
        <v/>
      </c>
      <c r="Q12025" s="91" t="str">
        <f t="shared" si="571"/>
        <v/>
      </c>
      <c r="S12025" s="91" t="str">
        <f t="shared" si="570"/>
        <v/>
      </c>
    </row>
    <row r="12026" spans="16:19" x14ac:dyDescent="0.2">
      <c r="P12026" s="134" t="str">
        <f t="shared" si="569"/>
        <v/>
      </c>
      <c r="Q12026" s="91" t="str">
        <f t="shared" si="571"/>
        <v/>
      </c>
      <c r="S12026" s="91" t="str">
        <f t="shared" si="570"/>
        <v/>
      </c>
    </row>
    <row r="12027" spans="16:19" x14ac:dyDescent="0.2">
      <c r="P12027" s="134" t="str">
        <f t="shared" si="569"/>
        <v/>
      </c>
      <c r="Q12027" s="91" t="str">
        <f t="shared" si="571"/>
        <v/>
      </c>
      <c r="S12027" s="91" t="str">
        <f t="shared" si="570"/>
        <v/>
      </c>
    </row>
    <row r="12028" spans="16:19" x14ac:dyDescent="0.2">
      <c r="P12028" s="134" t="str">
        <f t="shared" si="569"/>
        <v/>
      </c>
      <c r="Q12028" s="91" t="str">
        <f t="shared" si="571"/>
        <v/>
      </c>
      <c r="S12028" s="91" t="str">
        <f t="shared" si="570"/>
        <v/>
      </c>
    </row>
    <row r="12029" spans="16:19" x14ac:dyDescent="0.2">
      <c r="P12029" s="134" t="str">
        <f t="shared" si="569"/>
        <v/>
      </c>
      <c r="Q12029" s="91" t="str">
        <f t="shared" si="571"/>
        <v/>
      </c>
      <c r="S12029" s="91" t="str">
        <f t="shared" si="570"/>
        <v/>
      </c>
    </row>
    <row r="12030" spans="16:19" x14ac:dyDescent="0.2">
      <c r="P12030" s="134" t="str">
        <f t="shared" si="569"/>
        <v/>
      </c>
      <c r="Q12030" s="91" t="str">
        <f t="shared" si="571"/>
        <v/>
      </c>
      <c r="S12030" s="91" t="str">
        <f t="shared" si="570"/>
        <v/>
      </c>
    </row>
    <row r="12031" spans="16:19" x14ac:dyDescent="0.2">
      <c r="P12031" s="134" t="str">
        <f t="shared" si="569"/>
        <v/>
      </c>
      <c r="Q12031" s="91" t="str">
        <f t="shared" si="571"/>
        <v/>
      </c>
      <c r="S12031" s="91" t="str">
        <f t="shared" si="570"/>
        <v/>
      </c>
    </row>
    <row r="12032" spans="16:19" x14ac:dyDescent="0.2">
      <c r="P12032" s="134" t="str">
        <f t="shared" si="569"/>
        <v/>
      </c>
      <c r="Q12032" s="91" t="str">
        <f t="shared" si="571"/>
        <v/>
      </c>
      <c r="S12032" s="91" t="str">
        <f t="shared" si="570"/>
        <v/>
      </c>
    </row>
    <row r="12033" spans="16:19" x14ac:dyDescent="0.2">
      <c r="P12033" s="134" t="str">
        <f t="shared" si="569"/>
        <v/>
      </c>
      <c r="Q12033" s="91" t="str">
        <f t="shared" si="571"/>
        <v/>
      </c>
      <c r="S12033" s="91" t="str">
        <f t="shared" si="570"/>
        <v/>
      </c>
    </row>
    <row r="12034" spans="16:19" x14ac:dyDescent="0.2">
      <c r="P12034" s="134" t="str">
        <f t="shared" si="569"/>
        <v/>
      </c>
      <c r="Q12034" s="91" t="str">
        <f t="shared" si="571"/>
        <v/>
      </c>
      <c r="S12034" s="91" t="str">
        <f t="shared" si="570"/>
        <v/>
      </c>
    </row>
    <row r="12035" spans="16:19" x14ac:dyDescent="0.2">
      <c r="P12035" s="134" t="str">
        <f t="shared" ref="P12035:P12098" si="572">IF(A12035="","",1)</f>
        <v/>
      </c>
      <c r="Q12035" s="91" t="str">
        <f t="shared" si="571"/>
        <v/>
      </c>
      <c r="S12035" s="91" t="str">
        <f t="shared" ref="S12035:S12098" si="573">IF(T12035="AGENT",2,"")&amp;IF(T12035="CLIENT",1,"")</f>
        <v/>
      </c>
    </row>
    <row r="12036" spans="16:19" x14ac:dyDescent="0.2">
      <c r="P12036" s="134" t="str">
        <f t="shared" si="572"/>
        <v/>
      </c>
      <c r="Q12036" s="91" t="str">
        <f t="shared" ref="Q12036:Q12099" si="574">IF(OR(L12036="TROP CHER ALL IN", L12036="TROP CHER FOB", L12036="TROP CHER FRET", L12036="REP HORS DELAIS", L12036="PDT NON ADAPTE", L12036="CDE ANNULEE", L12036="AUTRE"),1, "")</f>
        <v/>
      </c>
      <c r="S12036" s="91" t="str">
        <f t="shared" si="573"/>
        <v/>
      </c>
    </row>
    <row r="12037" spans="16:19" x14ac:dyDescent="0.2">
      <c r="P12037" s="134" t="str">
        <f t="shared" si="572"/>
        <v/>
      </c>
      <c r="Q12037" s="91" t="str">
        <f t="shared" si="574"/>
        <v/>
      </c>
      <c r="S12037" s="91" t="str">
        <f t="shared" si="573"/>
        <v/>
      </c>
    </row>
    <row r="12038" spans="16:19" x14ac:dyDescent="0.2">
      <c r="P12038" s="134" t="str">
        <f t="shared" si="572"/>
        <v/>
      </c>
      <c r="Q12038" s="91" t="str">
        <f t="shared" si="574"/>
        <v/>
      </c>
      <c r="S12038" s="91" t="str">
        <f t="shared" si="573"/>
        <v/>
      </c>
    </row>
    <row r="12039" spans="16:19" x14ac:dyDescent="0.2">
      <c r="P12039" s="134" t="str">
        <f t="shared" si="572"/>
        <v/>
      </c>
      <c r="Q12039" s="91" t="str">
        <f t="shared" si="574"/>
        <v/>
      </c>
      <c r="S12039" s="91" t="str">
        <f t="shared" si="573"/>
        <v/>
      </c>
    </row>
    <row r="12040" spans="16:19" x14ac:dyDescent="0.2">
      <c r="P12040" s="134" t="str">
        <f t="shared" si="572"/>
        <v/>
      </c>
      <c r="Q12040" s="91" t="str">
        <f t="shared" si="574"/>
        <v/>
      </c>
      <c r="S12040" s="91" t="str">
        <f t="shared" si="573"/>
        <v/>
      </c>
    </row>
    <row r="12041" spans="16:19" x14ac:dyDescent="0.2">
      <c r="P12041" s="134" t="str">
        <f t="shared" si="572"/>
        <v/>
      </c>
      <c r="Q12041" s="91" t="str">
        <f t="shared" si="574"/>
        <v/>
      </c>
      <c r="S12041" s="91" t="str">
        <f t="shared" si="573"/>
        <v/>
      </c>
    </row>
    <row r="12042" spans="16:19" x14ac:dyDescent="0.2">
      <c r="P12042" s="134" t="str">
        <f t="shared" si="572"/>
        <v/>
      </c>
      <c r="Q12042" s="91" t="str">
        <f t="shared" si="574"/>
        <v/>
      </c>
      <c r="S12042" s="91" t="str">
        <f t="shared" si="573"/>
        <v/>
      </c>
    </row>
    <row r="12043" spans="16:19" x14ac:dyDescent="0.2">
      <c r="P12043" s="134" t="str">
        <f t="shared" si="572"/>
        <v/>
      </c>
      <c r="Q12043" s="91" t="str">
        <f t="shared" si="574"/>
        <v/>
      </c>
      <c r="S12043" s="91" t="str">
        <f t="shared" si="573"/>
        <v/>
      </c>
    </row>
    <row r="12044" spans="16:19" x14ac:dyDescent="0.2">
      <c r="P12044" s="134" t="str">
        <f t="shared" si="572"/>
        <v/>
      </c>
      <c r="Q12044" s="91" t="str">
        <f t="shared" si="574"/>
        <v/>
      </c>
      <c r="S12044" s="91" t="str">
        <f t="shared" si="573"/>
        <v/>
      </c>
    </row>
    <row r="12045" spans="16:19" x14ac:dyDescent="0.2">
      <c r="P12045" s="134" t="str">
        <f t="shared" si="572"/>
        <v/>
      </c>
      <c r="Q12045" s="91" t="str">
        <f t="shared" si="574"/>
        <v/>
      </c>
      <c r="S12045" s="91" t="str">
        <f t="shared" si="573"/>
        <v/>
      </c>
    </row>
    <row r="12046" spans="16:19" x14ac:dyDescent="0.2">
      <c r="P12046" s="134" t="str">
        <f t="shared" si="572"/>
        <v/>
      </c>
      <c r="Q12046" s="91" t="str">
        <f t="shared" si="574"/>
        <v/>
      </c>
      <c r="S12046" s="91" t="str">
        <f t="shared" si="573"/>
        <v/>
      </c>
    </row>
    <row r="12047" spans="16:19" x14ac:dyDescent="0.2">
      <c r="P12047" s="134" t="str">
        <f t="shared" si="572"/>
        <v/>
      </c>
      <c r="Q12047" s="91" t="str">
        <f t="shared" si="574"/>
        <v/>
      </c>
      <c r="S12047" s="91" t="str">
        <f t="shared" si="573"/>
        <v/>
      </c>
    </row>
    <row r="12048" spans="16:19" x14ac:dyDescent="0.2">
      <c r="P12048" s="134" t="str">
        <f t="shared" si="572"/>
        <v/>
      </c>
      <c r="Q12048" s="91" t="str">
        <f t="shared" si="574"/>
        <v/>
      </c>
      <c r="S12048" s="91" t="str">
        <f t="shared" si="573"/>
        <v/>
      </c>
    </row>
    <row r="12049" spans="16:19" x14ac:dyDescent="0.2">
      <c r="P12049" s="134" t="str">
        <f t="shared" si="572"/>
        <v/>
      </c>
      <c r="Q12049" s="91" t="str">
        <f t="shared" si="574"/>
        <v/>
      </c>
      <c r="S12049" s="91" t="str">
        <f t="shared" si="573"/>
        <v/>
      </c>
    </row>
    <row r="12050" spans="16:19" x14ac:dyDescent="0.2">
      <c r="P12050" s="134" t="str">
        <f t="shared" si="572"/>
        <v/>
      </c>
      <c r="Q12050" s="91" t="str">
        <f t="shared" si="574"/>
        <v/>
      </c>
      <c r="S12050" s="91" t="str">
        <f t="shared" si="573"/>
        <v/>
      </c>
    </row>
    <row r="12051" spans="16:19" x14ac:dyDescent="0.2">
      <c r="P12051" s="134" t="str">
        <f t="shared" si="572"/>
        <v/>
      </c>
      <c r="Q12051" s="91" t="str">
        <f t="shared" si="574"/>
        <v/>
      </c>
      <c r="S12051" s="91" t="str">
        <f t="shared" si="573"/>
        <v/>
      </c>
    </row>
    <row r="12052" spans="16:19" x14ac:dyDescent="0.2">
      <c r="P12052" s="134" t="str">
        <f t="shared" si="572"/>
        <v/>
      </c>
      <c r="Q12052" s="91" t="str">
        <f t="shared" si="574"/>
        <v/>
      </c>
      <c r="S12052" s="91" t="str">
        <f t="shared" si="573"/>
        <v/>
      </c>
    </row>
    <row r="12053" spans="16:19" x14ac:dyDescent="0.2">
      <c r="P12053" s="134" t="str">
        <f t="shared" si="572"/>
        <v/>
      </c>
      <c r="Q12053" s="91" t="str">
        <f t="shared" si="574"/>
        <v/>
      </c>
      <c r="S12053" s="91" t="str">
        <f t="shared" si="573"/>
        <v/>
      </c>
    </row>
    <row r="12054" spans="16:19" x14ac:dyDescent="0.2">
      <c r="P12054" s="134" t="str">
        <f t="shared" si="572"/>
        <v/>
      </c>
      <c r="Q12054" s="91" t="str">
        <f t="shared" si="574"/>
        <v/>
      </c>
      <c r="S12054" s="91" t="str">
        <f t="shared" si="573"/>
        <v/>
      </c>
    </row>
    <row r="12055" spans="16:19" x14ac:dyDescent="0.2">
      <c r="P12055" s="134" t="str">
        <f t="shared" si="572"/>
        <v/>
      </c>
      <c r="Q12055" s="91" t="str">
        <f t="shared" si="574"/>
        <v/>
      </c>
      <c r="S12055" s="91" t="str">
        <f t="shared" si="573"/>
        <v/>
      </c>
    </row>
    <row r="12056" spans="16:19" x14ac:dyDescent="0.2">
      <c r="P12056" s="134" t="str">
        <f t="shared" si="572"/>
        <v/>
      </c>
      <c r="Q12056" s="91" t="str">
        <f t="shared" si="574"/>
        <v/>
      </c>
      <c r="S12056" s="91" t="str">
        <f t="shared" si="573"/>
        <v/>
      </c>
    </row>
    <row r="12057" spans="16:19" x14ac:dyDescent="0.2">
      <c r="P12057" s="134" t="str">
        <f t="shared" si="572"/>
        <v/>
      </c>
      <c r="Q12057" s="91" t="str">
        <f t="shared" si="574"/>
        <v/>
      </c>
      <c r="S12057" s="91" t="str">
        <f t="shared" si="573"/>
        <v/>
      </c>
    </row>
    <row r="12058" spans="16:19" x14ac:dyDescent="0.2">
      <c r="P12058" s="134" t="str">
        <f t="shared" si="572"/>
        <v/>
      </c>
      <c r="Q12058" s="91" t="str">
        <f t="shared" si="574"/>
        <v/>
      </c>
      <c r="S12058" s="91" t="str">
        <f t="shared" si="573"/>
        <v/>
      </c>
    </row>
    <row r="12059" spans="16:19" x14ac:dyDescent="0.2">
      <c r="P12059" s="134" t="str">
        <f t="shared" si="572"/>
        <v/>
      </c>
      <c r="Q12059" s="91" t="str">
        <f t="shared" si="574"/>
        <v/>
      </c>
      <c r="S12059" s="91" t="str">
        <f t="shared" si="573"/>
        <v/>
      </c>
    </row>
    <row r="12060" spans="16:19" x14ac:dyDescent="0.2">
      <c r="P12060" s="134" t="str">
        <f t="shared" si="572"/>
        <v/>
      </c>
      <c r="Q12060" s="91" t="str">
        <f t="shared" si="574"/>
        <v/>
      </c>
      <c r="S12060" s="91" t="str">
        <f t="shared" si="573"/>
        <v/>
      </c>
    </row>
    <row r="12061" spans="16:19" x14ac:dyDescent="0.2">
      <c r="P12061" s="134" t="str">
        <f t="shared" si="572"/>
        <v/>
      </c>
      <c r="Q12061" s="91" t="str">
        <f t="shared" si="574"/>
        <v/>
      </c>
      <c r="S12061" s="91" t="str">
        <f t="shared" si="573"/>
        <v/>
      </c>
    </row>
    <row r="12062" spans="16:19" x14ac:dyDescent="0.2">
      <c r="P12062" s="134" t="str">
        <f t="shared" si="572"/>
        <v/>
      </c>
      <c r="Q12062" s="91" t="str">
        <f t="shared" si="574"/>
        <v/>
      </c>
      <c r="S12062" s="91" t="str">
        <f t="shared" si="573"/>
        <v/>
      </c>
    </row>
    <row r="12063" spans="16:19" x14ac:dyDescent="0.2">
      <c r="P12063" s="134" t="str">
        <f t="shared" si="572"/>
        <v/>
      </c>
      <c r="Q12063" s="91" t="str">
        <f t="shared" si="574"/>
        <v/>
      </c>
      <c r="S12063" s="91" t="str">
        <f t="shared" si="573"/>
        <v/>
      </c>
    </row>
    <row r="12064" spans="16:19" x14ac:dyDescent="0.2">
      <c r="P12064" s="134" t="str">
        <f t="shared" si="572"/>
        <v/>
      </c>
      <c r="Q12064" s="91" t="str">
        <f t="shared" si="574"/>
        <v/>
      </c>
      <c r="S12064" s="91" t="str">
        <f t="shared" si="573"/>
        <v/>
      </c>
    </row>
    <row r="12065" spans="16:19" x14ac:dyDescent="0.2">
      <c r="P12065" s="134" t="str">
        <f t="shared" si="572"/>
        <v/>
      </c>
      <c r="Q12065" s="91" t="str">
        <f t="shared" si="574"/>
        <v/>
      </c>
      <c r="S12065" s="91" t="str">
        <f t="shared" si="573"/>
        <v/>
      </c>
    </row>
    <row r="12066" spans="16:19" x14ac:dyDescent="0.2">
      <c r="P12066" s="134" t="str">
        <f t="shared" si="572"/>
        <v/>
      </c>
      <c r="Q12066" s="91" t="str">
        <f t="shared" si="574"/>
        <v/>
      </c>
      <c r="S12066" s="91" t="str">
        <f t="shared" si="573"/>
        <v/>
      </c>
    </row>
    <row r="12067" spans="16:19" x14ac:dyDescent="0.2">
      <c r="P12067" s="134" t="str">
        <f t="shared" si="572"/>
        <v/>
      </c>
      <c r="Q12067" s="91" t="str">
        <f t="shared" si="574"/>
        <v/>
      </c>
      <c r="S12067" s="91" t="str">
        <f t="shared" si="573"/>
        <v/>
      </c>
    </row>
    <row r="12068" spans="16:19" x14ac:dyDescent="0.2">
      <c r="P12068" s="134" t="str">
        <f t="shared" si="572"/>
        <v/>
      </c>
      <c r="Q12068" s="91" t="str">
        <f t="shared" si="574"/>
        <v/>
      </c>
      <c r="S12068" s="91" t="str">
        <f t="shared" si="573"/>
        <v/>
      </c>
    </row>
    <row r="12069" spans="16:19" x14ac:dyDescent="0.2">
      <c r="P12069" s="134" t="str">
        <f t="shared" si="572"/>
        <v/>
      </c>
      <c r="Q12069" s="91" t="str">
        <f t="shared" si="574"/>
        <v/>
      </c>
      <c r="S12069" s="91" t="str">
        <f t="shared" si="573"/>
        <v/>
      </c>
    </row>
    <row r="12070" spans="16:19" x14ac:dyDescent="0.2">
      <c r="P12070" s="134" t="str">
        <f t="shared" si="572"/>
        <v/>
      </c>
      <c r="Q12070" s="91" t="str">
        <f t="shared" si="574"/>
        <v/>
      </c>
      <c r="S12070" s="91" t="str">
        <f t="shared" si="573"/>
        <v/>
      </c>
    </row>
    <row r="12071" spans="16:19" x14ac:dyDescent="0.2">
      <c r="P12071" s="134" t="str">
        <f t="shared" si="572"/>
        <v/>
      </c>
      <c r="Q12071" s="91" t="str">
        <f t="shared" si="574"/>
        <v/>
      </c>
      <c r="S12071" s="91" t="str">
        <f t="shared" si="573"/>
        <v/>
      </c>
    </row>
    <row r="12072" spans="16:19" x14ac:dyDescent="0.2">
      <c r="P12072" s="134" t="str">
        <f t="shared" si="572"/>
        <v/>
      </c>
      <c r="Q12072" s="91" t="str">
        <f t="shared" si="574"/>
        <v/>
      </c>
      <c r="S12072" s="91" t="str">
        <f t="shared" si="573"/>
        <v/>
      </c>
    </row>
    <row r="12073" spans="16:19" x14ac:dyDescent="0.2">
      <c r="P12073" s="134" t="str">
        <f t="shared" si="572"/>
        <v/>
      </c>
      <c r="Q12073" s="91" t="str">
        <f t="shared" si="574"/>
        <v/>
      </c>
      <c r="S12073" s="91" t="str">
        <f t="shared" si="573"/>
        <v/>
      </c>
    </row>
    <row r="12074" spans="16:19" x14ac:dyDescent="0.2">
      <c r="P12074" s="134" t="str">
        <f t="shared" si="572"/>
        <v/>
      </c>
      <c r="Q12074" s="91" t="str">
        <f t="shared" si="574"/>
        <v/>
      </c>
      <c r="S12074" s="91" t="str">
        <f t="shared" si="573"/>
        <v/>
      </c>
    </row>
    <row r="12075" spans="16:19" x14ac:dyDescent="0.2">
      <c r="P12075" s="134" t="str">
        <f t="shared" si="572"/>
        <v/>
      </c>
      <c r="Q12075" s="91" t="str">
        <f t="shared" si="574"/>
        <v/>
      </c>
      <c r="S12075" s="91" t="str">
        <f t="shared" si="573"/>
        <v/>
      </c>
    </row>
    <row r="12076" spans="16:19" x14ac:dyDescent="0.2">
      <c r="P12076" s="134" t="str">
        <f t="shared" si="572"/>
        <v/>
      </c>
      <c r="Q12076" s="91" t="str">
        <f t="shared" si="574"/>
        <v/>
      </c>
      <c r="S12076" s="91" t="str">
        <f t="shared" si="573"/>
        <v/>
      </c>
    </row>
    <row r="12077" spans="16:19" x14ac:dyDescent="0.2">
      <c r="P12077" s="134" t="str">
        <f t="shared" si="572"/>
        <v/>
      </c>
      <c r="Q12077" s="91" t="str">
        <f t="shared" si="574"/>
        <v/>
      </c>
      <c r="S12077" s="91" t="str">
        <f t="shared" si="573"/>
        <v/>
      </c>
    </row>
    <row r="12078" spans="16:19" x14ac:dyDescent="0.2">
      <c r="P12078" s="134" t="str">
        <f t="shared" si="572"/>
        <v/>
      </c>
      <c r="Q12078" s="91" t="str">
        <f t="shared" si="574"/>
        <v/>
      </c>
      <c r="S12078" s="91" t="str">
        <f t="shared" si="573"/>
        <v/>
      </c>
    </row>
    <row r="12079" spans="16:19" x14ac:dyDescent="0.2">
      <c r="P12079" s="134" t="str">
        <f t="shared" si="572"/>
        <v/>
      </c>
      <c r="Q12079" s="91" t="str">
        <f t="shared" si="574"/>
        <v/>
      </c>
      <c r="S12079" s="91" t="str">
        <f t="shared" si="573"/>
        <v/>
      </c>
    </row>
    <row r="12080" spans="16:19" x14ac:dyDescent="0.2">
      <c r="P12080" s="134" t="str">
        <f t="shared" si="572"/>
        <v/>
      </c>
      <c r="Q12080" s="91" t="str">
        <f t="shared" si="574"/>
        <v/>
      </c>
      <c r="S12080" s="91" t="str">
        <f t="shared" si="573"/>
        <v/>
      </c>
    </row>
    <row r="12081" spans="16:19" x14ac:dyDescent="0.2">
      <c r="P12081" s="134" t="str">
        <f t="shared" si="572"/>
        <v/>
      </c>
      <c r="Q12081" s="91" t="str">
        <f t="shared" si="574"/>
        <v/>
      </c>
      <c r="S12081" s="91" t="str">
        <f t="shared" si="573"/>
        <v/>
      </c>
    </row>
    <row r="12082" spans="16:19" x14ac:dyDescent="0.2">
      <c r="P12082" s="134" t="str">
        <f t="shared" si="572"/>
        <v/>
      </c>
      <c r="Q12082" s="91" t="str">
        <f t="shared" si="574"/>
        <v/>
      </c>
      <c r="S12082" s="91" t="str">
        <f t="shared" si="573"/>
        <v/>
      </c>
    </row>
    <row r="12083" spans="16:19" x14ac:dyDescent="0.2">
      <c r="P12083" s="134" t="str">
        <f t="shared" si="572"/>
        <v/>
      </c>
      <c r="Q12083" s="91" t="str">
        <f t="shared" si="574"/>
        <v/>
      </c>
      <c r="S12083" s="91" t="str">
        <f t="shared" si="573"/>
        <v/>
      </c>
    </row>
    <row r="12084" spans="16:19" x14ac:dyDescent="0.2">
      <c r="P12084" s="134" t="str">
        <f t="shared" si="572"/>
        <v/>
      </c>
      <c r="Q12084" s="91" t="str">
        <f t="shared" si="574"/>
        <v/>
      </c>
      <c r="S12084" s="91" t="str">
        <f t="shared" si="573"/>
        <v/>
      </c>
    </row>
    <row r="12085" spans="16:19" x14ac:dyDescent="0.2">
      <c r="P12085" s="134" t="str">
        <f t="shared" si="572"/>
        <v/>
      </c>
      <c r="Q12085" s="91" t="str">
        <f t="shared" si="574"/>
        <v/>
      </c>
      <c r="S12085" s="91" t="str">
        <f t="shared" si="573"/>
        <v/>
      </c>
    </row>
    <row r="12086" spans="16:19" x14ac:dyDescent="0.2">
      <c r="P12086" s="134" t="str">
        <f t="shared" si="572"/>
        <v/>
      </c>
      <c r="Q12086" s="91" t="str">
        <f t="shared" si="574"/>
        <v/>
      </c>
      <c r="S12086" s="91" t="str">
        <f t="shared" si="573"/>
        <v/>
      </c>
    </row>
    <row r="12087" spans="16:19" x14ac:dyDescent="0.2">
      <c r="P12087" s="134" t="str">
        <f t="shared" si="572"/>
        <v/>
      </c>
      <c r="Q12087" s="91" t="str">
        <f t="shared" si="574"/>
        <v/>
      </c>
      <c r="S12087" s="91" t="str">
        <f t="shared" si="573"/>
        <v/>
      </c>
    </row>
    <row r="12088" spans="16:19" x14ac:dyDescent="0.2">
      <c r="P12088" s="134" t="str">
        <f t="shared" si="572"/>
        <v/>
      </c>
      <c r="Q12088" s="91" t="str">
        <f t="shared" si="574"/>
        <v/>
      </c>
      <c r="S12088" s="91" t="str">
        <f t="shared" si="573"/>
        <v/>
      </c>
    </row>
    <row r="12089" spans="16:19" x14ac:dyDescent="0.2">
      <c r="P12089" s="134" t="str">
        <f t="shared" si="572"/>
        <v/>
      </c>
      <c r="Q12089" s="91" t="str">
        <f t="shared" si="574"/>
        <v/>
      </c>
      <c r="S12089" s="91" t="str">
        <f t="shared" si="573"/>
        <v/>
      </c>
    </row>
    <row r="12090" spans="16:19" x14ac:dyDescent="0.2">
      <c r="P12090" s="134" t="str">
        <f t="shared" si="572"/>
        <v/>
      </c>
      <c r="Q12090" s="91" t="str">
        <f t="shared" si="574"/>
        <v/>
      </c>
      <c r="S12090" s="91" t="str">
        <f t="shared" si="573"/>
        <v/>
      </c>
    </row>
    <row r="12091" spans="16:19" x14ac:dyDescent="0.2">
      <c r="P12091" s="134" t="str">
        <f t="shared" si="572"/>
        <v/>
      </c>
      <c r="Q12091" s="91" t="str">
        <f t="shared" si="574"/>
        <v/>
      </c>
      <c r="S12091" s="91" t="str">
        <f t="shared" si="573"/>
        <v/>
      </c>
    </row>
    <row r="12092" spans="16:19" x14ac:dyDescent="0.2">
      <c r="P12092" s="134" t="str">
        <f t="shared" si="572"/>
        <v/>
      </c>
      <c r="Q12092" s="91" t="str">
        <f t="shared" si="574"/>
        <v/>
      </c>
      <c r="S12092" s="91" t="str">
        <f t="shared" si="573"/>
        <v/>
      </c>
    </row>
    <row r="12093" spans="16:19" x14ac:dyDescent="0.2">
      <c r="P12093" s="134" t="str">
        <f t="shared" si="572"/>
        <v/>
      </c>
      <c r="Q12093" s="91" t="str">
        <f t="shared" si="574"/>
        <v/>
      </c>
      <c r="S12093" s="91" t="str">
        <f t="shared" si="573"/>
        <v/>
      </c>
    </row>
    <row r="12094" spans="16:19" x14ac:dyDescent="0.2">
      <c r="P12094" s="134" t="str">
        <f t="shared" si="572"/>
        <v/>
      </c>
      <c r="Q12094" s="91" t="str">
        <f t="shared" si="574"/>
        <v/>
      </c>
      <c r="S12094" s="91" t="str">
        <f t="shared" si="573"/>
        <v/>
      </c>
    </row>
    <row r="12095" spans="16:19" x14ac:dyDescent="0.2">
      <c r="P12095" s="134" t="str">
        <f t="shared" si="572"/>
        <v/>
      </c>
      <c r="Q12095" s="91" t="str">
        <f t="shared" si="574"/>
        <v/>
      </c>
      <c r="S12095" s="91" t="str">
        <f t="shared" si="573"/>
        <v/>
      </c>
    </row>
    <row r="12096" spans="16:19" x14ac:dyDescent="0.2">
      <c r="P12096" s="134" t="str">
        <f t="shared" si="572"/>
        <v/>
      </c>
      <c r="Q12096" s="91" t="str">
        <f t="shared" si="574"/>
        <v/>
      </c>
      <c r="S12096" s="91" t="str">
        <f t="shared" si="573"/>
        <v/>
      </c>
    </row>
    <row r="12097" spans="16:19" x14ac:dyDescent="0.2">
      <c r="P12097" s="134" t="str">
        <f t="shared" si="572"/>
        <v/>
      </c>
      <c r="Q12097" s="91" t="str">
        <f t="shared" si="574"/>
        <v/>
      </c>
      <c r="S12097" s="91" t="str">
        <f t="shared" si="573"/>
        <v/>
      </c>
    </row>
    <row r="12098" spans="16:19" x14ac:dyDescent="0.2">
      <c r="P12098" s="134" t="str">
        <f t="shared" si="572"/>
        <v/>
      </c>
      <c r="Q12098" s="91" t="str">
        <f t="shared" si="574"/>
        <v/>
      </c>
      <c r="S12098" s="91" t="str">
        <f t="shared" si="573"/>
        <v/>
      </c>
    </row>
    <row r="12099" spans="16:19" x14ac:dyDescent="0.2">
      <c r="P12099" s="134" t="str">
        <f t="shared" ref="P12099:P12162" si="575">IF(A12099="","",1)</f>
        <v/>
      </c>
      <c r="Q12099" s="91" t="str">
        <f t="shared" si="574"/>
        <v/>
      </c>
      <c r="S12099" s="91" t="str">
        <f t="shared" ref="S12099:S12162" si="576">IF(T12099="AGENT",2,"")&amp;IF(T12099="CLIENT",1,"")</f>
        <v/>
      </c>
    </row>
    <row r="12100" spans="16:19" x14ac:dyDescent="0.2">
      <c r="P12100" s="134" t="str">
        <f t="shared" si="575"/>
        <v/>
      </c>
      <c r="Q12100" s="91" t="str">
        <f t="shared" ref="Q12100:Q12163" si="577">IF(OR(L12100="TROP CHER ALL IN", L12100="TROP CHER FOB", L12100="TROP CHER FRET", L12100="REP HORS DELAIS", L12100="PDT NON ADAPTE", L12100="CDE ANNULEE", L12100="AUTRE"),1, "")</f>
        <v/>
      </c>
      <c r="S12100" s="91" t="str">
        <f t="shared" si="576"/>
        <v/>
      </c>
    </row>
    <row r="12101" spans="16:19" x14ac:dyDescent="0.2">
      <c r="P12101" s="134" t="str">
        <f t="shared" si="575"/>
        <v/>
      </c>
      <c r="Q12101" s="91" t="str">
        <f t="shared" si="577"/>
        <v/>
      </c>
      <c r="S12101" s="91" t="str">
        <f t="shared" si="576"/>
        <v/>
      </c>
    </row>
    <row r="12102" spans="16:19" x14ac:dyDescent="0.2">
      <c r="P12102" s="134" t="str">
        <f t="shared" si="575"/>
        <v/>
      </c>
      <c r="Q12102" s="91" t="str">
        <f t="shared" si="577"/>
        <v/>
      </c>
      <c r="S12102" s="91" t="str">
        <f t="shared" si="576"/>
        <v/>
      </c>
    </row>
    <row r="12103" spans="16:19" x14ac:dyDescent="0.2">
      <c r="P12103" s="134" t="str">
        <f t="shared" si="575"/>
        <v/>
      </c>
      <c r="Q12103" s="91" t="str">
        <f t="shared" si="577"/>
        <v/>
      </c>
      <c r="S12103" s="91" t="str">
        <f t="shared" si="576"/>
        <v/>
      </c>
    </row>
    <row r="12104" spans="16:19" x14ac:dyDescent="0.2">
      <c r="P12104" s="134" t="str">
        <f t="shared" si="575"/>
        <v/>
      </c>
      <c r="Q12104" s="91" t="str">
        <f t="shared" si="577"/>
        <v/>
      </c>
      <c r="S12104" s="91" t="str">
        <f t="shared" si="576"/>
        <v/>
      </c>
    </row>
    <row r="12105" spans="16:19" x14ac:dyDescent="0.2">
      <c r="P12105" s="134" t="str">
        <f t="shared" si="575"/>
        <v/>
      </c>
      <c r="Q12105" s="91" t="str">
        <f t="shared" si="577"/>
        <v/>
      </c>
      <c r="S12105" s="91" t="str">
        <f t="shared" si="576"/>
        <v/>
      </c>
    </row>
    <row r="12106" spans="16:19" x14ac:dyDescent="0.2">
      <c r="P12106" s="134" t="str">
        <f t="shared" si="575"/>
        <v/>
      </c>
      <c r="Q12106" s="91" t="str">
        <f t="shared" si="577"/>
        <v/>
      </c>
      <c r="S12106" s="91" t="str">
        <f t="shared" si="576"/>
        <v/>
      </c>
    </row>
    <row r="12107" spans="16:19" x14ac:dyDescent="0.2">
      <c r="P12107" s="134" t="str">
        <f t="shared" si="575"/>
        <v/>
      </c>
      <c r="Q12107" s="91" t="str">
        <f t="shared" si="577"/>
        <v/>
      </c>
      <c r="S12107" s="91" t="str">
        <f t="shared" si="576"/>
        <v/>
      </c>
    </row>
    <row r="12108" spans="16:19" x14ac:dyDescent="0.2">
      <c r="P12108" s="134" t="str">
        <f t="shared" si="575"/>
        <v/>
      </c>
      <c r="Q12108" s="91" t="str">
        <f t="shared" si="577"/>
        <v/>
      </c>
      <c r="S12108" s="91" t="str">
        <f t="shared" si="576"/>
        <v/>
      </c>
    </row>
    <row r="12109" spans="16:19" x14ac:dyDescent="0.2">
      <c r="P12109" s="134" t="str">
        <f t="shared" si="575"/>
        <v/>
      </c>
      <c r="Q12109" s="91" t="str">
        <f t="shared" si="577"/>
        <v/>
      </c>
      <c r="S12109" s="91" t="str">
        <f t="shared" si="576"/>
        <v/>
      </c>
    </row>
    <row r="12110" spans="16:19" x14ac:dyDescent="0.2">
      <c r="P12110" s="134" t="str">
        <f t="shared" si="575"/>
        <v/>
      </c>
      <c r="Q12110" s="91" t="str">
        <f t="shared" si="577"/>
        <v/>
      </c>
      <c r="S12110" s="91" t="str">
        <f t="shared" si="576"/>
        <v/>
      </c>
    </row>
    <row r="12111" spans="16:19" x14ac:dyDescent="0.2">
      <c r="P12111" s="134" t="str">
        <f t="shared" si="575"/>
        <v/>
      </c>
      <c r="Q12111" s="91" t="str">
        <f t="shared" si="577"/>
        <v/>
      </c>
      <c r="S12111" s="91" t="str">
        <f t="shared" si="576"/>
        <v/>
      </c>
    </row>
    <row r="12112" spans="16:19" x14ac:dyDescent="0.2">
      <c r="P12112" s="134" t="str">
        <f t="shared" si="575"/>
        <v/>
      </c>
      <c r="Q12112" s="91" t="str">
        <f t="shared" si="577"/>
        <v/>
      </c>
      <c r="S12112" s="91" t="str">
        <f t="shared" si="576"/>
        <v/>
      </c>
    </row>
    <row r="12113" spans="16:19" x14ac:dyDescent="0.2">
      <c r="P12113" s="134" t="str">
        <f t="shared" si="575"/>
        <v/>
      </c>
      <c r="Q12113" s="91" t="str">
        <f t="shared" si="577"/>
        <v/>
      </c>
      <c r="S12113" s="91" t="str">
        <f t="shared" si="576"/>
        <v/>
      </c>
    </row>
    <row r="12114" spans="16:19" x14ac:dyDescent="0.2">
      <c r="P12114" s="134" t="str">
        <f t="shared" si="575"/>
        <v/>
      </c>
      <c r="Q12114" s="91" t="str">
        <f t="shared" si="577"/>
        <v/>
      </c>
      <c r="S12114" s="91" t="str">
        <f t="shared" si="576"/>
        <v/>
      </c>
    </row>
    <row r="12115" spans="16:19" x14ac:dyDescent="0.2">
      <c r="P12115" s="134" t="str">
        <f t="shared" si="575"/>
        <v/>
      </c>
      <c r="Q12115" s="91" t="str">
        <f t="shared" si="577"/>
        <v/>
      </c>
      <c r="S12115" s="91" t="str">
        <f t="shared" si="576"/>
        <v/>
      </c>
    </row>
    <row r="12116" spans="16:19" x14ac:dyDescent="0.2">
      <c r="P12116" s="134" t="str">
        <f t="shared" si="575"/>
        <v/>
      </c>
      <c r="Q12116" s="91" t="str">
        <f t="shared" si="577"/>
        <v/>
      </c>
      <c r="S12116" s="91" t="str">
        <f t="shared" si="576"/>
        <v/>
      </c>
    </row>
    <row r="12117" spans="16:19" x14ac:dyDescent="0.2">
      <c r="P12117" s="134" t="str">
        <f t="shared" si="575"/>
        <v/>
      </c>
      <c r="Q12117" s="91" t="str">
        <f t="shared" si="577"/>
        <v/>
      </c>
      <c r="S12117" s="91" t="str">
        <f t="shared" si="576"/>
        <v/>
      </c>
    </row>
    <row r="12118" spans="16:19" x14ac:dyDescent="0.2">
      <c r="P12118" s="134" t="str">
        <f t="shared" si="575"/>
        <v/>
      </c>
      <c r="Q12118" s="91" t="str">
        <f t="shared" si="577"/>
        <v/>
      </c>
      <c r="S12118" s="91" t="str">
        <f t="shared" si="576"/>
        <v/>
      </c>
    </row>
    <row r="12119" spans="16:19" x14ac:dyDescent="0.2">
      <c r="P12119" s="134" t="str">
        <f t="shared" si="575"/>
        <v/>
      </c>
      <c r="Q12119" s="91" t="str">
        <f t="shared" si="577"/>
        <v/>
      </c>
      <c r="S12119" s="91" t="str">
        <f t="shared" si="576"/>
        <v/>
      </c>
    </row>
    <row r="12120" spans="16:19" x14ac:dyDescent="0.2">
      <c r="P12120" s="134" t="str">
        <f t="shared" si="575"/>
        <v/>
      </c>
      <c r="Q12120" s="91" t="str">
        <f t="shared" si="577"/>
        <v/>
      </c>
      <c r="S12120" s="91" t="str">
        <f t="shared" si="576"/>
        <v/>
      </c>
    </row>
    <row r="12121" spans="16:19" x14ac:dyDescent="0.2">
      <c r="P12121" s="134" t="str">
        <f t="shared" si="575"/>
        <v/>
      </c>
      <c r="Q12121" s="91" t="str">
        <f t="shared" si="577"/>
        <v/>
      </c>
      <c r="S12121" s="91" t="str">
        <f t="shared" si="576"/>
        <v/>
      </c>
    </row>
    <row r="12122" spans="16:19" x14ac:dyDescent="0.2">
      <c r="P12122" s="134" t="str">
        <f t="shared" si="575"/>
        <v/>
      </c>
      <c r="Q12122" s="91" t="str">
        <f t="shared" si="577"/>
        <v/>
      </c>
      <c r="S12122" s="91" t="str">
        <f t="shared" si="576"/>
        <v/>
      </c>
    </row>
    <row r="12123" spans="16:19" x14ac:dyDescent="0.2">
      <c r="P12123" s="134" t="str">
        <f t="shared" si="575"/>
        <v/>
      </c>
      <c r="Q12123" s="91" t="str">
        <f t="shared" si="577"/>
        <v/>
      </c>
      <c r="S12123" s="91" t="str">
        <f t="shared" si="576"/>
        <v/>
      </c>
    </row>
    <row r="12124" spans="16:19" x14ac:dyDescent="0.2">
      <c r="P12124" s="134" t="str">
        <f t="shared" si="575"/>
        <v/>
      </c>
      <c r="Q12124" s="91" t="str">
        <f t="shared" si="577"/>
        <v/>
      </c>
      <c r="S12124" s="91" t="str">
        <f t="shared" si="576"/>
        <v/>
      </c>
    </row>
    <row r="12125" spans="16:19" x14ac:dyDescent="0.2">
      <c r="P12125" s="134" t="str">
        <f t="shared" si="575"/>
        <v/>
      </c>
      <c r="Q12125" s="91" t="str">
        <f t="shared" si="577"/>
        <v/>
      </c>
      <c r="S12125" s="91" t="str">
        <f t="shared" si="576"/>
        <v/>
      </c>
    </row>
    <row r="12126" spans="16:19" x14ac:dyDescent="0.2">
      <c r="P12126" s="134" t="str">
        <f t="shared" si="575"/>
        <v/>
      </c>
      <c r="Q12126" s="91" t="str">
        <f t="shared" si="577"/>
        <v/>
      </c>
      <c r="S12126" s="91" t="str">
        <f t="shared" si="576"/>
        <v/>
      </c>
    </row>
    <row r="12127" spans="16:19" x14ac:dyDescent="0.2">
      <c r="P12127" s="134" t="str">
        <f t="shared" si="575"/>
        <v/>
      </c>
      <c r="Q12127" s="91" t="str">
        <f t="shared" si="577"/>
        <v/>
      </c>
      <c r="S12127" s="91" t="str">
        <f t="shared" si="576"/>
        <v/>
      </c>
    </row>
    <row r="12128" spans="16:19" x14ac:dyDescent="0.2">
      <c r="P12128" s="134" t="str">
        <f t="shared" si="575"/>
        <v/>
      </c>
      <c r="Q12128" s="91" t="str">
        <f t="shared" si="577"/>
        <v/>
      </c>
      <c r="S12128" s="91" t="str">
        <f t="shared" si="576"/>
        <v/>
      </c>
    </row>
    <row r="12129" spans="16:19" x14ac:dyDescent="0.2">
      <c r="P12129" s="134" t="str">
        <f t="shared" si="575"/>
        <v/>
      </c>
      <c r="Q12129" s="91" t="str">
        <f t="shared" si="577"/>
        <v/>
      </c>
      <c r="S12129" s="91" t="str">
        <f t="shared" si="576"/>
        <v/>
      </c>
    </row>
    <row r="12130" spans="16:19" x14ac:dyDescent="0.2">
      <c r="P12130" s="134" t="str">
        <f t="shared" si="575"/>
        <v/>
      </c>
      <c r="Q12130" s="91" t="str">
        <f t="shared" si="577"/>
        <v/>
      </c>
      <c r="S12130" s="91" t="str">
        <f t="shared" si="576"/>
        <v/>
      </c>
    </row>
    <row r="12131" spans="16:19" x14ac:dyDescent="0.2">
      <c r="P12131" s="134" t="str">
        <f t="shared" si="575"/>
        <v/>
      </c>
      <c r="Q12131" s="91" t="str">
        <f t="shared" si="577"/>
        <v/>
      </c>
      <c r="S12131" s="91" t="str">
        <f t="shared" si="576"/>
        <v/>
      </c>
    </row>
    <row r="12132" spans="16:19" x14ac:dyDescent="0.2">
      <c r="P12132" s="134" t="str">
        <f t="shared" si="575"/>
        <v/>
      </c>
      <c r="Q12132" s="91" t="str">
        <f t="shared" si="577"/>
        <v/>
      </c>
      <c r="S12132" s="91" t="str">
        <f t="shared" si="576"/>
        <v/>
      </c>
    </row>
    <row r="12133" spans="16:19" x14ac:dyDescent="0.2">
      <c r="P12133" s="134" t="str">
        <f t="shared" si="575"/>
        <v/>
      </c>
      <c r="Q12133" s="91" t="str">
        <f t="shared" si="577"/>
        <v/>
      </c>
      <c r="S12133" s="91" t="str">
        <f t="shared" si="576"/>
        <v/>
      </c>
    </row>
    <row r="12134" spans="16:19" x14ac:dyDescent="0.2">
      <c r="P12134" s="134" t="str">
        <f t="shared" si="575"/>
        <v/>
      </c>
      <c r="Q12134" s="91" t="str">
        <f t="shared" si="577"/>
        <v/>
      </c>
      <c r="S12134" s="91" t="str">
        <f t="shared" si="576"/>
        <v/>
      </c>
    </row>
    <row r="12135" spans="16:19" x14ac:dyDescent="0.2">
      <c r="P12135" s="134" t="str">
        <f t="shared" si="575"/>
        <v/>
      </c>
      <c r="Q12135" s="91" t="str">
        <f t="shared" si="577"/>
        <v/>
      </c>
      <c r="S12135" s="91" t="str">
        <f t="shared" si="576"/>
        <v/>
      </c>
    </row>
    <row r="12136" spans="16:19" x14ac:dyDescent="0.2">
      <c r="P12136" s="134" t="str">
        <f t="shared" si="575"/>
        <v/>
      </c>
      <c r="Q12136" s="91" t="str">
        <f t="shared" si="577"/>
        <v/>
      </c>
      <c r="S12136" s="91" t="str">
        <f t="shared" si="576"/>
        <v/>
      </c>
    </row>
    <row r="12137" spans="16:19" x14ac:dyDescent="0.2">
      <c r="P12137" s="134" t="str">
        <f t="shared" si="575"/>
        <v/>
      </c>
      <c r="Q12137" s="91" t="str">
        <f t="shared" si="577"/>
        <v/>
      </c>
      <c r="S12137" s="91" t="str">
        <f t="shared" si="576"/>
        <v/>
      </c>
    </row>
    <row r="12138" spans="16:19" x14ac:dyDescent="0.2">
      <c r="P12138" s="134" t="str">
        <f t="shared" si="575"/>
        <v/>
      </c>
      <c r="Q12138" s="91" t="str">
        <f t="shared" si="577"/>
        <v/>
      </c>
      <c r="S12138" s="91" t="str">
        <f t="shared" si="576"/>
        <v/>
      </c>
    </row>
    <row r="12139" spans="16:19" x14ac:dyDescent="0.2">
      <c r="P12139" s="134" t="str">
        <f t="shared" si="575"/>
        <v/>
      </c>
      <c r="Q12139" s="91" t="str">
        <f t="shared" si="577"/>
        <v/>
      </c>
      <c r="S12139" s="91" t="str">
        <f t="shared" si="576"/>
        <v/>
      </c>
    </row>
    <row r="12140" spans="16:19" x14ac:dyDescent="0.2">
      <c r="P12140" s="134" t="str">
        <f t="shared" si="575"/>
        <v/>
      </c>
      <c r="Q12140" s="91" t="str">
        <f t="shared" si="577"/>
        <v/>
      </c>
      <c r="S12140" s="91" t="str">
        <f t="shared" si="576"/>
        <v/>
      </c>
    </row>
    <row r="12141" spans="16:19" x14ac:dyDescent="0.2">
      <c r="P12141" s="134" t="str">
        <f t="shared" si="575"/>
        <v/>
      </c>
      <c r="Q12141" s="91" t="str">
        <f t="shared" si="577"/>
        <v/>
      </c>
      <c r="S12141" s="91" t="str">
        <f t="shared" si="576"/>
        <v/>
      </c>
    </row>
    <row r="12142" spans="16:19" x14ac:dyDescent="0.2">
      <c r="P12142" s="134" t="str">
        <f t="shared" si="575"/>
        <v/>
      </c>
      <c r="Q12142" s="91" t="str">
        <f t="shared" si="577"/>
        <v/>
      </c>
      <c r="S12142" s="91" t="str">
        <f t="shared" si="576"/>
        <v/>
      </c>
    </row>
    <row r="12143" spans="16:19" x14ac:dyDescent="0.2">
      <c r="P12143" s="134" t="str">
        <f t="shared" si="575"/>
        <v/>
      </c>
      <c r="Q12143" s="91" t="str">
        <f t="shared" si="577"/>
        <v/>
      </c>
      <c r="S12143" s="91" t="str">
        <f t="shared" si="576"/>
        <v/>
      </c>
    </row>
    <row r="12144" spans="16:19" x14ac:dyDescent="0.2">
      <c r="P12144" s="134" t="str">
        <f t="shared" si="575"/>
        <v/>
      </c>
      <c r="Q12144" s="91" t="str">
        <f t="shared" si="577"/>
        <v/>
      </c>
      <c r="S12144" s="91" t="str">
        <f t="shared" si="576"/>
        <v/>
      </c>
    </row>
    <row r="12145" spans="16:19" x14ac:dyDescent="0.2">
      <c r="P12145" s="134" t="str">
        <f t="shared" si="575"/>
        <v/>
      </c>
      <c r="Q12145" s="91" t="str">
        <f t="shared" si="577"/>
        <v/>
      </c>
      <c r="S12145" s="91" t="str">
        <f t="shared" si="576"/>
        <v/>
      </c>
    </row>
    <row r="12146" spans="16:19" x14ac:dyDescent="0.2">
      <c r="P12146" s="134" t="str">
        <f t="shared" si="575"/>
        <v/>
      </c>
      <c r="Q12146" s="91" t="str">
        <f t="shared" si="577"/>
        <v/>
      </c>
      <c r="S12146" s="91" t="str">
        <f t="shared" si="576"/>
        <v/>
      </c>
    </row>
    <row r="12147" spans="16:19" x14ac:dyDescent="0.2">
      <c r="P12147" s="134" t="str">
        <f t="shared" si="575"/>
        <v/>
      </c>
      <c r="Q12147" s="91" t="str">
        <f t="shared" si="577"/>
        <v/>
      </c>
      <c r="S12147" s="91" t="str">
        <f t="shared" si="576"/>
        <v/>
      </c>
    </row>
    <row r="12148" spans="16:19" x14ac:dyDescent="0.2">
      <c r="P12148" s="134" t="str">
        <f t="shared" si="575"/>
        <v/>
      </c>
      <c r="Q12148" s="91" t="str">
        <f t="shared" si="577"/>
        <v/>
      </c>
      <c r="S12148" s="91" t="str">
        <f t="shared" si="576"/>
        <v/>
      </c>
    </row>
    <row r="12149" spans="16:19" x14ac:dyDescent="0.2">
      <c r="P12149" s="134" t="str">
        <f t="shared" si="575"/>
        <v/>
      </c>
      <c r="Q12149" s="91" t="str">
        <f t="shared" si="577"/>
        <v/>
      </c>
      <c r="S12149" s="91" t="str">
        <f t="shared" si="576"/>
        <v/>
      </c>
    </row>
    <row r="12150" spans="16:19" x14ac:dyDescent="0.2">
      <c r="P12150" s="134" t="str">
        <f t="shared" si="575"/>
        <v/>
      </c>
      <c r="Q12150" s="91" t="str">
        <f t="shared" si="577"/>
        <v/>
      </c>
      <c r="S12150" s="91" t="str">
        <f t="shared" si="576"/>
        <v/>
      </c>
    </row>
    <row r="12151" spans="16:19" x14ac:dyDescent="0.2">
      <c r="P12151" s="134" t="str">
        <f t="shared" si="575"/>
        <v/>
      </c>
      <c r="Q12151" s="91" t="str">
        <f t="shared" si="577"/>
        <v/>
      </c>
      <c r="S12151" s="91" t="str">
        <f t="shared" si="576"/>
        <v/>
      </c>
    </row>
    <row r="12152" spans="16:19" x14ac:dyDescent="0.2">
      <c r="P12152" s="134" t="str">
        <f t="shared" si="575"/>
        <v/>
      </c>
      <c r="Q12152" s="91" t="str">
        <f t="shared" si="577"/>
        <v/>
      </c>
      <c r="S12152" s="91" t="str">
        <f t="shared" si="576"/>
        <v/>
      </c>
    </row>
    <row r="12153" spans="16:19" x14ac:dyDescent="0.2">
      <c r="P12153" s="134" t="str">
        <f t="shared" si="575"/>
        <v/>
      </c>
      <c r="Q12153" s="91" t="str">
        <f t="shared" si="577"/>
        <v/>
      </c>
      <c r="S12153" s="91" t="str">
        <f t="shared" si="576"/>
        <v/>
      </c>
    </row>
    <row r="12154" spans="16:19" x14ac:dyDescent="0.2">
      <c r="P12154" s="134" t="str">
        <f t="shared" si="575"/>
        <v/>
      </c>
      <c r="Q12154" s="91" t="str">
        <f t="shared" si="577"/>
        <v/>
      </c>
      <c r="S12154" s="91" t="str">
        <f t="shared" si="576"/>
        <v/>
      </c>
    </row>
    <row r="12155" spans="16:19" x14ac:dyDescent="0.2">
      <c r="P12155" s="134" t="str">
        <f t="shared" si="575"/>
        <v/>
      </c>
      <c r="Q12155" s="91" t="str">
        <f t="shared" si="577"/>
        <v/>
      </c>
      <c r="S12155" s="91" t="str">
        <f t="shared" si="576"/>
        <v/>
      </c>
    </row>
    <row r="12156" spans="16:19" x14ac:dyDescent="0.2">
      <c r="P12156" s="134" t="str">
        <f t="shared" si="575"/>
        <v/>
      </c>
      <c r="Q12156" s="91" t="str">
        <f t="shared" si="577"/>
        <v/>
      </c>
      <c r="S12156" s="91" t="str">
        <f t="shared" si="576"/>
        <v/>
      </c>
    </row>
    <row r="12157" spans="16:19" x14ac:dyDescent="0.2">
      <c r="P12157" s="134" t="str">
        <f t="shared" si="575"/>
        <v/>
      </c>
      <c r="Q12157" s="91" t="str">
        <f t="shared" si="577"/>
        <v/>
      </c>
      <c r="S12157" s="91" t="str">
        <f t="shared" si="576"/>
        <v/>
      </c>
    </row>
    <row r="12158" spans="16:19" x14ac:dyDescent="0.2">
      <c r="P12158" s="134" t="str">
        <f t="shared" si="575"/>
        <v/>
      </c>
      <c r="Q12158" s="91" t="str">
        <f t="shared" si="577"/>
        <v/>
      </c>
      <c r="S12158" s="91" t="str">
        <f t="shared" si="576"/>
        <v/>
      </c>
    </row>
    <row r="12159" spans="16:19" x14ac:dyDescent="0.2">
      <c r="P12159" s="134" t="str">
        <f t="shared" si="575"/>
        <v/>
      </c>
      <c r="Q12159" s="91" t="str">
        <f t="shared" si="577"/>
        <v/>
      </c>
      <c r="S12159" s="91" t="str">
        <f t="shared" si="576"/>
        <v/>
      </c>
    </row>
    <row r="12160" spans="16:19" x14ac:dyDescent="0.2">
      <c r="P12160" s="134" t="str">
        <f t="shared" si="575"/>
        <v/>
      </c>
      <c r="Q12160" s="91" t="str">
        <f t="shared" si="577"/>
        <v/>
      </c>
      <c r="S12160" s="91" t="str">
        <f t="shared" si="576"/>
        <v/>
      </c>
    </row>
    <row r="12161" spans="16:19" x14ac:dyDescent="0.2">
      <c r="P12161" s="134" t="str">
        <f t="shared" si="575"/>
        <v/>
      </c>
      <c r="Q12161" s="91" t="str">
        <f t="shared" si="577"/>
        <v/>
      </c>
      <c r="S12161" s="91" t="str">
        <f t="shared" si="576"/>
        <v/>
      </c>
    </row>
    <row r="12162" spans="16:19" x14ac:dyDescent="0.2">
      <c r="P12162" s="134" t="str">
        <f t="shared" si="575"/>
        <v/>
      </c>
      <c r="Q12162" s="91" t="str">
        <f t="shared" si="577"/>
        <v/>
      </c>
      <c r="S12162" s="91" t="str">
        <f t="shared" si="576"/>
        <v/>
      </c>
    </row>
    <row r="12163" spans="16:19" x14ac:dyDescent="0.2">
      <c r="P12163" s="134" t="str">
        <f t="shared" ref="P12163:P12226" si="578">IF(A12163="","",1)</f>
        <v/>
      </c>
      <c r="Q12163" s="91" t="str">
        <f t="shared" si="577"/>
        <v/>
      </c>
      <c r="S12163" s="91" t="str">
        <f t="shared" ref="S12163:S12226" si="579">IF(T12163="AGENT",2,"")&amp;IF(T12163="CLIENT",1,"")</f>
        <v/>
      </c>
    </row>
    <row r="12164" spans="16:19" x14ac:dyDescent="0.2">
      <c r="P12164" s="134" t="str">
        <f t="shared" si="578"/>
        <v/>
      </c>
      <c r="Q12164" s="91" t="str">
        <f t="shared" ref="Q12164:Q12227" si="580">IF(OR(L12164="TROP CHER ALL IN", L12164="TROP CHER FOB", L12164="TROP CHER FRET", L12164="REP HORS DELAIS", L12164="PDT NON ADAPTE", L12164="CDE ANNULEE", L12164="AUTRE"),1, "")</f>
        <v/>
      </c>
      <c r="S12164" s="91" t="str">
        <f t="shared" si="579"/>
        <v/>
      </c>
    </row>
    <row r="12165" spans="16:19" x14ac:dyDescent="0.2">
      <c r="P12165" s="134" t="str">
        <f t="shared" si="578"/>
        <v/>
      </c>
      <c r="Q12165" s="91" t="str">
        <f t="shared" si="580"/>
        <v/>
      </c>
      <c r="S12165" s="91" t="str">
        <f t="shared" si="579"/>
        <v/>
      </c>
    </row>
    <row r="12166" spans="16:19" x14ac:dyDescent="0.2">
      <c r="P12166" s="134" t="str">
        <f t="shared" si="578"/>
        <v/>
      </c>
      <c r="Q12166" s="91" t="str">
        <f t="shared" si="580"/>
        <v/>
      </c>
      <c r="S12166" s="91" t="str">
        <f t="shared" si="579"/>
        <v/>
      </c>
    </row>
    <row r="12167" spans="16:19" x14ac:dyDescent="0.2">
      <c r="P12167" s="134" t="str">
        <f t="shared" si="578"/>
        <v/>
      </c>
      <c r="Q12167" s="91" t="str">
        <f t="shared" si="580"/>
        <v/>
      </c>
      <c r="S12167" s="91" t="str">
        <f t="shared" si="579"/>
        <v/>
      </c>
    </row>
    <row r="12168" spans="16:19" x14ac:dyDescent="0.2">
      <c r="P12168" s="134" t="str">
        <f t="shared" si="578"/>
        <v/>
      </c>
      <c r="Q12168" s="91" t="str">
        <f t="shared" si="580"/>
        <v/>
      </c>
      <c r="S12168" s="91" t="str">
        <f t="shared" si="579"/>
        <v/>
      </c>
    </row>
    <row r="12169" spans="16:19" x14ac:dyDescent="0.2">
      <c r="P12169" s="134" t="str">
        <f t="shared" si="578"/>
        <v/>
      </c>
      <c r="Q12169" s="91" t="str">
        <f t="shared" si="580"/>
        <v/>
      </c>
      <c r="S12169" s="91" t="str">
        <f t="shared" si="579"/>
        <v/>
      </c>
    </row>
    <row r="12170" spans="16:19" x14ac:dyDescent="0.2">
      <c r="P12170" s="134" t="str">
        <f t="shared" si="578"/>
        <v/>
      </c>
      <c r="Q12170" s="91" t="str">
        <f t="shared" si="580"/>
        <v/>
      </c>
      <c r="S12170" s="91" t="str">
        <f t="shared" si="579"/>
        <v/>
      </c>
    </row>
    <row r="12171" spans="16:19" x14ac:dyDescent="0.2">
      <c r="P12171" s="134" t="str">
        <f t="shared" si="578"/>
        <v/>
      </c>
      <c r="Q12171" s="91" t="str">
        <f t="shared" si="580"/>
        <v/>
      </c>
      <c r="S12171" s="91" t="str">
        <f t="shared" si="579"/>
        <v/>
      </c>
    </row>
    <row r="12172" spans="16:19" x14ac:dyDescent="0.2">
      <c r="P12172" s="134" t="str">
        <f t="shared" si="578"/>
        <v/>
      </c>
      <c r="Q12172" s="91" t="str">
        <f t="shared" si="580"/>
        <v/>
      </c>
      <c r="S12172" s="91" t="str">
        <f t="shared" si="579"/>
        <v/>
      </c>
    </row>
    <row r="12173" spans="16:19" x14ac:dyDescent="0.2">
      <c r="P12173" s="134" t="str">
        <f t="shared" si="578"/>
        <v/>
      </c>
      <c r="Q12173" s="91" t="str">
        <f t="shared" si="580"/>
        <v/>
      </c>
      <c r="S12173" s="91" t="str">
        <f t="shared" si="579"/>
        <v/>
      </c>
    </row>
    <row r="12174" spans="16:19" x14ac:dyDescent="0.2">
      <c r="P12174" s="134" t="str">
        <f t="shared" si="578"/>
        <v/>
      </c>
      <c r="Q12174" s="91" t="str">
        <f t="shared" si="580"/>
        <v/>
      </c>
      <c r="S12174" s="91" t="str">
        <f t="shared" si="579"/>
        <v/>
      </c>
    </row>
    <row r="12175" spans="16:19" x14ac:dyDescent="0.2">
      <c r="P12175" s="134" t="str">
        <f t="shared" si="578"/>
        <v/>
      </c>
      <c r="Q12175" s="91" t="str">
        <f t="shared" si="580"/>
        <v/>
      </c>
      <c r="S12175" s="91" t="str">
        <f t="shared" si="579"/>
        <v/>
      </c>
    </row>
    <row r="12176" spans="16:19" x14ac:dyDescent="0.2">
      <c r="P12176" s="134" t="str">
        <f t="shared" si="578"/>
        <v/>
      </c>
      <c r="Q12176" s="91" t="str">
        <f t="shared" si="580"/>
        <v/>
      </c>
      <c r="S12176" s="91" t="str">
        <f t="shared" si="579"/>
        <v/>
      </c>
    </row>
    <row r="12177" spans="16:19" x14ac:dyDescent="0.2">
      <c r="P12177" s="134" t="str">
        <f t="shared" si="578"/>
        <v/>
      </c>
      <c r="Q12177" s="91" t="str">
        <f t="shared" si="580"/>
        <v/>
      </c>
      <c r="S12177" s="91" t="str">
        <f t="shared" si="579"/>
        <v/>
      </c>
    </row>
    <row r="12178" spans="16:19" x14ac:dyDescent="0.2">
      <c r="P12178" s="134" t="str">
        <f t="shared" si="578"/>
        <v/>
      </c>
      <c r="Q12178" s="91" t="str">
        <f t="shared" si="580"/>
        <v/>
      </c>
      <c r="S12178" s="91" t="str">
        <f t="shared" si="579"/>
        <v/>
      </c>
    </row>
    <row r="12179" spans="16:19" x14ac:dyDescent="0.2">
      <c r="P12179" s="134" t="str">
        <f t="shared" si="578"/>
        <v/>
      </c>
      <c r="Q12179" s="91" t="str">
        <f t="shared" si="580"/>
        <v/>
      </c>
      <c r="S12179" s="91" t="str">
        <f t="shared" si="579"/>
        <v/>
      </c>
    </row>
    <row r="12180" spans="16:19" x14ac:dyDescent="0.2">
      <c r="P12180" s="134" t="str">
        <f t="shared" si="578"/>
        <v/>
      </c>
      <c r="Q12180" s="91" t="str">
        <f t="shared" si="580"/>
        <v/>
      </c>
      <c r="S12180" s="91" t="str">
        <f t="shared" si="579"/>
        <v/>
      </c>
    </row>
    <row r="12181" spans="16:19" x14ac:dyDescent="0.2">
      <c r="P12181" s="134" t="str">
        <f t="shared" si="578"/>
        <v/>
      </c>
      <c r="Q12181" s="91" t="str">
        <f t="shared" si="580"/>
        <v/>
      </c>
      <c r="S12181" s="91" t="str">
        <f t="shared" si="579"/>
        <v/>
      </c>
    </row>
    <row r="12182" spans="16:19" x14ac:dyDescent="0.2">
      <c r="P12182" s="134" t="str">
        <f t="shared" si="578"/>
        <v/>
      </c>
      <c r="Q12182" s="91" t="str">
        <f t="shared" si="580"/>
        <v/>
      </c>
      <c r="S12182" s="91" t="str">
        <f t="shared" si="579"/>
        <v/>
      </c>
    </row>
    <row r="12183" spans="16:19" x14ac:dyDescent="0.2">
      <c r="P12183" s="134" t="str">
        <f t="shared" si="578"/>
        <v/>
      </c>
      <c r="Q12183" s="91" t="str">
        <f t="shared" si="580"/>
        <v/>
      </c>
      <c r="S12183" s="91" t="str">
        <f t="shared" si="579"/>
        <v/>
      </c>
    </row>
    <row r="12184" spans="16:19" x14ac:dyDescent="0.2">
      <c r="P12184" s="134" t="str">
        <f t="shared" si="578"/>
        <v/>
      </c>
      <c r="Q12184" s="91" t="str">
        <f t="shared" si="580"/>
        <v/>
      </c>
      <c r="S12184" s="91" t="str">
        <f t="shared" si="579"/>
        <v/>
      </c>
    </row>
    <row r="12185" spans="16:19" x14ac:dyDescent="0.2">
      <c r="P12185" s="134" t="str">
        <f t="shared" si="578"/>
        <v/>
      </c>
      <c r="Q12185" s="91" t="str">
        <f t="shared" si="580"/>
        <v/>
      </c>
      <c r="S12185" s="91" t="str">
        <f t="shared" si="579"/>
        <v/>
      </c>
    </row>
    <row r="12186" spans="16:19" x14ac:dyDescent="0.2">
      <c r="P12186" s="134" t="str">
        <f t="shared" si="578"/>
        <v/>
      </c>
      <c r="Q12186" s="91" t="str">
        <f t="shared" si="580"/>
        <v/>
      </c>
      <c r="S12186" s="91" t="str">
        <f t="shared" si="579"/>
        <v/>
      </c>
    </row>
    <row r="12187" spans="16:19" x14ac:dyDescent="0.2">
      <c r="P12187" s="134" t="str">
        <f t="shared" si="578"/>
        <v/>
      </c>
      <c r="Q12187" s="91" t="str">
        <f t="shared" si="580"/>
        <v/>
      </c>
      <c r="S12187" s="91" t="str">
        <f t="shared" si="579"/>
        <v/>
      </c>
    </row>
    <row r="12188" spans="16:19" x14ac:dyDescent="0.2">
      <c r="P12188" s="134" t="str">
        <f t="shared" si="578"/>
        <v/>
      </c>
      <c r="Q12188" s="91" t="str">
        <f t="shared" si="580"/>
        <v/>
      </c>
      <c r="S12188" s="91" t="str">
        <f t="shared" si="579"/>
        <v/>
      </c>
    </row>
    <row r="12189" spans="16:19" x14ac:dyDescent="0.2">
      <c r="P12189" s="134" t="str">
        <f t="shared" si="578"/>
        <v/>
      </c>
      <c r="Q12189" s="91" t="str">
        <f t="shared" si="580"/>
        <v/>
      </c>
      <c r="S12189" s="91" t="str">
        <f t="shared" si="579"/>
        <v/>
      </c>
    </row>
    <row r="12190" spans="16:19" x14ac:dyDescent="0.2">
      <c r="P12190" s="134" t="str">
        <f t="shared" si="578"/>
        <v/>
      </c>
      <c r="Q12190" s="91" t="str">
        <f t="shared" si="580"/>
        <v/>
      </c>
      <c r="S12190" s="91" t="str">
        <f t="shared" si="579"/>
        <v/>
      </c>
    </row>
    <row r="12191" spans="16:19" x14ac:dyDescent="0.2">
      <c r="P12191" s="134" t="str">
        <f t="shared" si="578"/>
        <v/>
      </c>
      <c r="Q12191" s="91" t="str">
        <f t="shared" si="580"/>
        <v/>
      </c>
      <c r="S12191" s="91" t="str">
        <f t="shared" si="579"/>
        <v/>
      </c>
    </row>
    <row r="12192" spans="16:19" x14ac:dyDescent="0.2">
      <c r="P12192" s="134" t="str">
        <f t="shared" si="578"/>
        <v/>
      </c>
      <c r="Q12192" s="91" t="str">
        <f t="shared" si="580"/>
        <v/>
      </c>
      <c r="S12192" s="91" t="str">
        <f t="shared" si="579"/>
        <v/>
      </c>
    </row>
    <row r="12193" spans="16:19" x14ac:dyDescent="0.2">
      <c r="P12193" s="134" t="str">
        <f t="shared" si="578"/>
        <v/>
      </c>
      <c r="Q12193" s="91" t="str">
        <f t="shared" si="580"/>
        <v/>
      </c>
      <c r="S12193" s="91" t="str">
        <f t="shared" si="579"/>
        <v/>
      </c>
    </row>
    <row r="12194" spans="16:19" x14ac:dyDescent="0.2">
      <c r="P12194" s="134" t="str">
        <f t="shared" si="578"/>
        <v/>
      </c>
      <c r="Q12194" s="91" t="str">
        <f t="shared" si="580"/>
        <v/>
      </c>
      <c r="S12194" s="91" t="str">
        <f t="shared" si="579"/>
        <v/>
      </c>
    </row>
    <row r="12195" spans="16:19" x14ac:dyDescent="0.2">
      <c r="P12195" s="134" t="str">
        <f t="shared" si="578"/>
        <v/>
      </c>
      <c r="Q12195" s="91" t="str">
        <f t="shared" si="580"/>
        <v/>
      </c>
      <c r="S12195" s="91" t="str">
        <f t="shared" si="579"/>
        <v/>
      </c>
    </row>
    <row r="12196" spans="16:19" x14ac:dyDescent="0.2">
      <c r="P12196" s="134" t="str">
        <f t="shared" si="578"/>
        <v/>
      </c>
      <c r="Q12196" s="91" t="str">
        <f t="shared" si="580"/>
        <v/>
      </c>
      <c r="S12196" s="91" t="str">
        <f t="shared" si="579"/>
        <v/>
      </c>
    </row>
    <row r="12197" spans="16:19" x14ac:dyDescent="0.2">
      <c r="P12197" s="134" t="str">
        <f t="shared" si="578"/>
        <v/>
      </c>
      <c r="Q12197" s="91" t="str">
        <f t="shared" si="580"/>
        <v/>
      </c>
      <c r="S12197" s="91" t="str">
        <f t="shared" si="579"/>
        <v/>
      </c>
    </row>
    <row r="12198" spans="16:19" x14ac:dyDescent="0.2">
      <c r="P12198" s="134" t="str">
        <f t="shared" si="578"/>
        <v/>
      </c>
      <c r="Q12198" s="91" t="str">
        <f t="shared" si="580"/>
        <v/>
      </c>
      <c r="S12198" s="91" t="str">
        <f t="shared" si="579"/>
        <v/>
      </c>
    </row>
    <row r="12199" spans="16:19" x14ac:dyDescent="0.2">
      <c r="P12199" s="134" t="str">
        <f t="shared" si="578"/>
        <v/>
      </c>
      <c r="Q12199" s="91" t="str">
        <f t="shared" si="580"/>
        <v/>
      </c>
      <c r="S12199" s="91" t="str">
        <f t="shared" si="579"/>
        <v/>
      </c>
    </row>
    <row r="12200" spans="16:19" x14ac:dyDescent="0.2">
      <c r="P12200" s="134" t="str">
        <f t="shared" si="578"/>
        <v/>
      </c>
      <c r="Q12200" s="91" t="str">
        <f t="shared" si="580"/>
        <v/>
      </c>
      <c r="S12200" s="91" t="str">
        <f t="shared" si="579"/>
        <v/>
      </c>
    </row>
    <row r="12201" spans="16:19" x14ac:dyDescent="0.2">
      <c r="P12201" s="134" t="str">
        <f t="shared" si="578"/>
        <v/>
      </c>
      <c r="Q12201" s="91" t="str">
        <f t="shared" si="580"/>
        <v/>
      </c>
      <c r="S12201" s="91" t="str">
        <f t="shared" si="579"/>
        <v/>
      </c>
    </row>
    <row r="12202" spans="16:19" x14ac:dyDescent="0.2">
      <c r="P12202" s="134" t="str">
        <f t="shared" si="578"/>
        <v/>
      </c>
      <c r="Q12202" s="91" t="str">
        <f t="shared" si="580"/>
        <v/>
      </c>
      <c r="S12202" s="91" t="str">
        <f t="shared" si="579"/>
        <v/>
      </c>
    </row>
    <row r="12203" spans="16:19" x14ac:dyDescent="0.2">
      <c r="P12203" s="134" t="str">
        <f t="shared" si="578"/>
        <v/>
      </c>
      <c r="Q12203" s="91" t="str">
        <f t="shared" si="580"/>
        <v/>
      </c>
      <c r="S12203" s="91" t="str">
        <f t="shared" si="579"/>
        <v/>
      </c>
    </row>
    <row r="12204" spans="16:19" x14ac:dyDescent="0.2">
      <c r="P12204" s="134" t="str">
        <f t="shared" si="578"/>
        <v/>
      </c>
      <c r="Q12204" s="91" t="str">
        <f t="shared" si="580"/>
        <v/>
      </c>
      <c r="S12204" s="91" t="str">
        <f t="shared" si="579"/>
        <v/>
      </c>
    </row>
    <row r="12205" spans="16:19" x14ac:dyDescent="0.2">
      <c r="P12205" s="134" t="str">
        <f t="shared" si="578"/>
        <v/>
      </c>
      <c r="Q12205" s="91" t="str">
        <f t="shared" si="580"/>
        <v/>
      </c>
      <c r="S12205" s="91" t="str">
        <f t="shared" si="579"/>
        <v/>
      </c>
    </row>
    <row r="12206" spans="16:19" x14ac:dyDescent="0.2">
      <c r="P12206" s="134" t="str">
        <f t="shared" si="578"/>
        <v/>
      </c>
      <c r="Q12206" s="91" t="str">
        <f t="shared" si="580"/>
        <v/>
      </c>
      <c r="S12206" s="91" t="str">
        <f t="shared" si="579"/>
        <v/>
      </c>
    </row>
    <row r="12207" spans="16:19" x14ac:dyDescent="0.2">
      <c r="P12207" s="134" t="str">
        <f t="shared" si="578"/>
        <v/>
      </c>
      <c r="Q12207" s="91" t="str">
        <f t="shared" si="580"/>
        <v/>
      </c>
      <c r="S12207" s="91" t="str">
        <f t="shared" si="579"/>
        <v/>
      </c>
    </row>
    <row r="12208" spans="16:19" x14ac:dyDescent="0.2">
      <c r="P12208" s="134" t="str">
        <f t="shared" si="578"/>
        <v/>
      </c>
      <c r="Q12208" s="91" t="str">
        <f t="shared" si="580"/>
        <v/>
      </c>
      <c r="S12208" s="91" t="str">
        <f t="shared" si="579"/>
        <v/>
      </c>
    </row>
    <row r="12209" spans="16:19" x14ac:dyDescent="0.2">
      <c r="P12209" s="134" t="str">
        <f t="shared" si="578"/>
        <v/>
      </c>
      <c r="Q12209" s="91" t="str">
        <f t="shared" si="580"/>
        <v/>
      </c>
      <c r="S12209" s="91" t="str">
        <f t="shared" si="579"/>
        <v/>
      </c>
    </row>
    <row r="12210" spans="16:19" x14ac:dyDescent="0.2">
      <c r="P12210" s="134" t="str">
        <f t="shared" si="578"/>
        <v/>
      </c>
      <c r="Q12210" s="91" t="str">
        <f t="shared" si="580"/>
        <v/>
      </c>
      <c r="S12210" s="91" t="str">
        <f t="shared" si="579"/>
        <v/>
      </c>
    </row>
    <row r="12211" spans="16:19" x14ac:dyDescent="0.2">
      <c r="P12211" s="134" t="str">
        <f t="shared" si="578"/>
        <v/>
      </c>
      <c r="Q12211" s="91" t="str">
        <f t="shared" si="580"/>
        <v/>
      </c>
      <c r="S12211" s="91" t="str">
        <f t="shared" si="579"/>
        <v/>
      </c>
    </row>
    <row r="12212" spans="16:19" x14ac:dyDescent="0.2">
      <c r="P12212" s="134" t="str">
        <f t="shared" si="578"/>
        <v/>
      </c>
      <c r="Q12212" s="91" t="str">
        <f t="shared" si="580"/>
        <v/>
      </c>
      <c r="S12212" s="91" t="str">
        <f t="shared" si="579"/>
        <v/>
      </c>
    </row>
    <row r="12213" spans="16:19" x14ac:dyDescent="0.2">
      <c r="P12213" s="134" t="str">
        <f t="shared" si="578"/>
        <v/>
      </c>
      <c r="Q12213" s="91" t="str">
        <f t="shared" si="580"/>
        <v/>
      </c>
      <c r="S12213" s="91" t="str">
        <f t="shared" si="579"/>
        <v/>
      </c>
    </row>
    <row r="12214" spans="16:19" x14ac:dyDescent="0.2">
      <c r="P12214" s="134" t="str">
        <f t="shared" si="578"/>
        <v/>
      </c>
      <c r="Q12214" s="91" t="str">
        <f t="shared" si="580"/>
        <v/>
      </c>
      <c r="S12214" s="91" t="str">
        <f t="shared" si="579"/>
        <v/>
      </c>
    </row>
    <row r="12215" spans="16:19" x14ac:dyDescent="0.2">
      <c r="P12215" s="134" t="str">
        <f t="shared" si="578"/>
        <v/>
      </c>
      <c r="Q12215" s="91" t="str">
        <f t="shared" si="580"/>
        <v/>
      </c>
      <c r="S12215" s="91" t="str">
        <f t="shared" si="579"/>
        <v/>
      </c>
    </row>
    <row r="12216" spans="16:19" x14ac:dyDescent="0.2">
      <c r="P12216" s="134" t="str">
        <f t="shared" si="578"/>
        <v/>
      </c>
      <c r="Q12216" s="91" t="str">
        <f t="shared" si="580"/>
        <v/>
      </c>
      <c r="S12216" s="91" t="str">
        <f t="shared" si="579"/>
        <v/>
      </c>
    </row>
    <row r="12217" spans="16:19" x14ac:dyDescent="0.2">
      <c r="P12217" s="134" t="str">
        <f t="shared" si="578"/>
        <v/>
      </c>
      <c r="Q12217" s="91" t="str">
        <f t="shared" si="580"/>
        <v/>
      </c>
      <c r="S12217" s="91" t="str">
        <f t="shared" si="579"/>
        <v/>
      </c>
    </row>
    <row r="12218" spans="16:19" x14ac:dyDescent="0.2">
      <c r="P12218" s="134" t="str">
        <f t="shared" si="578"/>
        <v/>
      </c>
      <c r="Q12218" s="91" t="str">
        <f t="shared" si="580"/>
        <v/>
      </c>
      <c r="S12218" s="91" t="str">
        <f t="shared" si="579"/>
        <v/>
      </c>
    </row>
    <row r="12219" spans="16:19" x14ac:dyDescent="0.2">
      <c r="P12219" s="134" t="str">
        <f t="shared" si="578"/>
        <v/>
      </c>
      <c r="Q12219" s="91" t="str">
        <f t="shared" si="580"/>
        <v/>
      </c>
      <c r="S12219" s="91" t="str">
        <f t="shared" si="579"/>
        <v/>
      </c>
    </row>
    <row r="12220" spans="16:19" x14ac:dyDescent="0.2">
      <c r="P12220" s="134" t="str">
        <f t="shared" si="578"/>
        <v/>
      </c>
      <c r="Q12220" s="91" t="str">
        <f t="shared" si="580"/>
        <v/>
      </c>
      <c r="S12220" s="91" t="str">
        <f t="shared" si="579"/>
        <v/>
      </c>
    </row>
    <row r="12221" spans="16:19" x14ac:dyDescent="0.2">
      <c r="P12221" s="134" t="str">
        <f t="shared" si="578"/>
        <v/>
      </c>
      <c r="Q12221" s="91" t="str">
        <f t="shared" si="580"/>
        <v/>
      </c>
      <c r="S12221" s="91" t="str">
        <f t="shared" si="579"/>
        <v/>
      </c>
    </row>
    <row r="12222" spans="16:19" x14ac:dyDescent="0.2">
      <c r="P12222" s="134" t="str">
        <f t="shared" si="578"/>
        <v/>
      </c>
      <c r="Q12222" s="91" t="str">
        <f t="shared" si="580"/>
        <v/>
      </c>
      <c r="S12222" s="91" t="str">
        <f t="shared" si="579"/>
        <v/>
      </c>
    </row>
    <row r="12223" spans="16:19" x14ac:dyDescent="0.2">
      <c r="P12223" s="134" t="str">
        <f t="shared" si="578"/>
        <v/>
      </c>
      <c r="Q12223" s="91" t="str">
        <f t="shared" si="580"/>
        <v/>
      </c>
      <c r="S12223" s="91" t="str">
        <f t="shared" si="579"/>
        <v/>
      </c>
    </row>
    <row r="12224" spans="16:19" x14ac:dyDescent="0.2">
      <c r="P12224" s="134" t="str">
        <f t="shared" si="578"/>
        <v/>
      </c>
      <c r="Q12224" s="91" t="str">
        <f t="shared" si="580"/>
        <v/>
      </c>
      <c r="S12224" s="91" t="str">
        <f t="shared" si="579"/>
        <v/>
      </c>
    </row>
    <row r="12225" spans="16:19" x14ac:dyDescent="0.2">
      <c r="P12225" s="134" t="str">
        <f t="shared" si="578"/>
        <v/>
      </c>
      <c r="Q12225" s="91" t="str">
        <f t="shared" si="580"/>
        <v/>
      </c>
      <c r="S12225" s="91" t="str">
        <f t="shared" si="579"/>
        <v/>
      </c>
    </row>
    <row r="12226" spans="16:19" x14ac:dyDescent="0.2">
      <c r="P12226" s="134" t="str">
        <f t="shared" si="578"/>
        <v/>
      </c>
      <c r="Q12226" s="91" t="str">
        <f t="shared" si="580"/>
        <v/>
      </c>
      <c r="S12226" s="91" t="str">
        <f t="shared" si="579"/>
        <v/>
      </c>
    </row>
    <row r="12227" spans="16:19" x14ac:dyDescent="0.2">
      <c r="P12227" s="134" t="str">
        <f t="shared" ref="P12227:P12290" si="581">IF(A12227="","",1)</f>
        <v/>
      </c>
      <c r="Q12227" s="91" t="str">
        <f t="shared" si="580"/>
        <v/>
      </c>
      <c r="S12227" s="91" t="str">
        <f t="shared" ref="S12227:S12290" si="582">IF(T12227="AGENT",2,"")&amp;IF(T12227="CLIENT",1,"")</f>
        <v/>
      </c>
    </row>
    <row r="12228" spans="16:19" x14ac:dyDescent="0.2">
      <c r="P12228" s="134" t="str">
        <f t="shared" si="581"/>
        <v/>
      </c>
      <c r="Q12228" s="91" t="str">
        <f t="shared" ref="Q12228:Q12291" si="583">IF(OR(L12228="TROP CHER ALL IN", L12228="TROP CHER FOB", L12228="TROP CHER FRET", L12228="REP HORS DELAIS", L12228="PDT NON ADAPTE", L12228="CDE ANNULEE", L12228="AUTRE"),1, "")</f>
        <v/>
      </c>
      <c r="S12228" s="91" t="str">
        <f t="shared" si="582"/>
        <v/>
      </c>
    </row>
    <row r="12229" spans="16:19" x14ac:dyDescent="0.2">
      <c r="P12229" s="134" t="str">
        <f t="shared" si="581"/>
        <v/>
      </c>
      <c r="Q12229" s="91" t="str">
        <f t="shared" si="583"/>
        <v/>
      </c>
      <c r="S12229" s="91" t="str">
        <f t="shared" si="582"/>
        <v/>
      </c>
    </row>
    <row r="12230" spans="16:19" x14ac:dyDescent="0.2">
      <c r="P12230" s="134" t="str">
        <f t="shared" si="581"/>
        <v/>
      </c>
      <c r="Q12230" s="91" t="str">
        <f t="shared" si="583"/>
        <v/>
      </c>
      <c r="S12230" s="91" t="str">
        <f t="shared" si="582"/>
        <v/>
      </c>
    </row>
    <row r="12231" spans="16:19" x14ac:dyDescent="0.2">
      <c r="P12231" s="134" t="str">
        <f t="shared" si="581"/>
        <v/>
      </c>
      <c r="Q12231" s="91" t="str">
        <f t="shared" si="583"/>
        <v/>
      </c>
      <c r="S12231" s="91" t="str">
        <f t="shared" si="582"/>
        <v/>
      </c>
    </row>
    <row r="12232" spans="16:19" x14ac:dyDescent="0.2">
      <c r="P12232" s="134" t="str">
        <f t="shared" si="581"/>
        <v/>
      </c>
      <c r="Q12232" s="91" t="str">
        <f t="shared" si="583"/>
        <v/>
      </c>
      <c r="S12232" s="91" t="str">
        <f t="shared" si="582"/>
        <v/>
      </c>
    </row>
    <row r="12233" spans="16:19" x14ac:dyDescent="0.2">
      <c r="P12233" s="134" t="str">
        <f t="shared" si="581"/>
        <v/>
      </c>
      <c r="Q12233" s="91" t="str">
        <f t="shared" si="583"/>
        <v/>
      </c>
      <c r="S12233" s="91" t="str">
        <f t="shared" si="582"/>
        <v/>
      </c>
    </row>
    <row r="12234" spans="16:19" x14ac:dyDescent="0.2">
      <c r="P12234" s="134" t="str">
        <f t="shared" si="581"/>
        <v/>
      </c>
      <c r="Q12234" s="91" t="str">
        <f t="shared" si="583"/>
        <v/>
      </c>
      <c r="S12234" s="91" t="str">
        <f t="shared" si="582"/>
        <v/>
      </c>
    </row>
    <row r="12235" spans="16:19" x14ac:dyDescent="0.2">
      <c r="P12235" s="134" t="str">
        <f t="shared" si="581"/>
        <v/>
      </c>
      <c r="Q12235" s="91" t="str">
        <f t="shared" si="583"/>
        <v/>
      </c>
      <c r="S12235" s="91" t="str">
        <f t="shared" si="582"/>
        <v/>
      </c>
    </row>
    <row r="12236" spans="16:19" x14ac:dyDescent="0.2">
      <c r="P12236" s="134" t="str">
        <f t="shared" si="581"/>
        <v/>
      </c>
      <c r="Q12236" s="91" t="str">
        <f t="shared" si="583"/>
        <v/>
      </c>
      <c r="S12236" s="91" t="str">
        <f t="shared" si="582"/>
        <v/>
      </c>
    </row>
    <row r="12237" spans="16:19" x14ac:dyDescent="0.2">
      <c r="P12237" s="134" t="str">
        <f t="shared" si="581"/>
        <v/>
      </c>
      <c r="Q12237" s="91" t="str">
        <f t="shared" si="583"/>
        <v/>
      </c>
      <c r="S12237" s="91" t="str">
        <f t="shared" si="582"/>
        <v/>
      </c>
    </row>
    <row r="12238" spans="16:19" x14ac:dyDescent="0.2">
      <c r="P12238" s="134" t="str">
        <f t="shared" si="581"/>
        <v/>
      </c>
      <c r="Q12238" s="91" t="str">
        <f t="shared" si="583"/>
        <v/>
      </c>
      <c r="S12238" s="91" t="str">
        <f t="shared" si="582"/>
        <v/>
      </c>
    </row>
    <row r="12239" spans="16:19" x14ac:dyDescent="0.2">
      <c r="P12239" s="134" t="str">
        <f t="shared" si="581"/>
        <v/>
      </c>
      <c r="Q12239" s="91" t="str">
        <f t="shared" si="583"/>
        <v/>
      </c>
      <c r="S12239" s="91" t="str">
        <f t="shared" si="582"/>
        <v/>
      </c>
    </row>
    <row r="12240" spans="16:19" x14ac:dyDescent="0.2">
      <c r="P12240" s="134" t="str">
        <f t="shared" si="581"/>
        <v/>
      </c>
      <c r="Q12240" s="91" t="str">
        <f t="shared" si="583"/>
        <v/>
      </c>
      <c r="S12240" s="91" t="str">
        <f t="shared" si="582"/>
        <v/>
      </c>
    </row>
    <row r="12241" spans="16:19" x14ac:dyDescent="0.2">
      <c r="P12241" s="134" t="str">
        <f t="shared" si="581"/>
        <v/>
      </c>
      <c r="Q12241" s="91" t="str">
        <f t="shared" si="583"/>
        <v/>
      </c>
      <c r="S12241" s="91" t="str">
        <f t="shared" si="582"/>
        <v/>
      </c>
    </row>
    <row r="12242" spans="16:19" x14ac:dyDescent="0.2">
      <c r="P12242" s="134" t="str">
        <f t="shared" si="581"/>
        <v/>
      </c>
      <c r="Q12242" s="91" t="str">
        <f t="shared" si="583"/>
        <v/>
      </c>
      <c r="S12242" s="91" t="str">
        <f t="shared" si="582"/>
        <v/>
      </c>
    </row>
    <row r="12243" spans="16:19" x14ac:dyDescent="0.2">
      <c r="P12243" s="134" t="str">
        <f t="shared" si="581"/>
        <v/>
      </c>
      <c r="Q12243" s="91" t="str">
        <f t="shared" si="583"/>
        <v/>
      </c>
      <c r="S12243" s="91" t="str">
        <f t="shared" si="582"/>
        <v/>
      </c>
    </row>
    <row r="12244" spans="16:19" x14ac:dyDescent="0.2">
      <c r="P12244" s="134" t="str">
        <f t="shared" si="581"/>
        <v/>
      </c>
      <c r="Q12244" s="91" t="str">
        <f t="shared" si="583"/>
        <v/>
      </c>
      <c r="S12244" s="91" t="str">
        <f t="shared" si="582"/>
        <v/>
      </c>
    </row>
    <row r="12245" spans="16:19" x14ac:dyDescent="0.2">
      <c r="P12245" s="134" t="str">
        <f t="shared" si="581"/>
        <v/>
      </c>
      <c r="Q12245" s="91" t="str">
        <f t="shared" si="583"/>
        <v/>
      </c>
      <c r="S12245" s="91" t="str">
        <f t="shared" si="582"/>
        <v/>
      </c>
    </row>
    <row r="12246" spans="16:19" x14ac:dyDescent="0.2">
      <c r="P12246" s="134" t="str">
        <f t="shared" si="581"/>
        <v/>
      </c>
      <c r="Q12246" s="91" t="str">
        <f t="shared" si="583"/>
        <v/>
      </c>
      <c r="S12246" s="91" t="str">
        <f t="shared" si="582"/>
        <v/>
      </c>
    </row>
    <row r="12247" spans="16:19" x14ac:dyDescent="0.2">
      <c r="P12247" s="134" t="str">
        <f t="shared" si="581"/>
        <v/>
      </c>
      <c r="Q12247" s="91" t="str">
        <f t="shared" si="583"/>
        <v/>
      </c>
      <c r="S12247" s="91" t="str">
        <f t="shared" si="582"/>
        <v/>
      </c>
    </row>
    <row r="12248" spans="16:19" x14ac:dyDescent="0.2">
      <c r="P12248" s="134" t="str">
        <f t="shared" si="581"/>
        <v/>
      </c>
      <c r="Q12248" s="91" t="str">
        <f t="shared" si="583"/>
        <v/>
      </c>
      <c r="S12248" s="91" t="str">
        <f t="shared" si="582"/>
        <v/>
      </c>
    </row>
    <row r="12249" spans="16:19" x14ac:dyDescent="0.2">
      <c r="P12249" s="134" t="str">
        <f t="shared" si="581"/>
        <v/>
      </c>
      <c r="Q12249" s="91" t="str">
        <f t="shared" si="583"/>
        <v/>
      </c>
      <c r="S12249" s="91" t="str">
        <f t="shared" si="582"/>
        <v/>
      </c>
    </row>
    <row r="12250" spans="16:19" x14ac:dyDescent="0.2">
      <c r="P12250" s="134" t="str">
        <f t="shared" si="581"/>
        <v/>
      </c>
      <c r="Q12250" s="91" t="str">
        <f t="shared" si="583"/>
        <v/>
      </c>
      <c r="S12250" s="91" t="str">
        <f t="shared" si="582"/>
        <v/>
      </c>
    </row>
    <row r="12251" spans="16:19" x14ac:dyDescent="0.2">
      <c r="P12251" s="134" t="str">
        <f t="shared" si="581"/>
        <v/>
      </c>
      <c r="Q12251" s="91" t="str">
        <f t="shared" si="583"/>
        <v/>
      </c>
      <c r="S12251" s="91" t="str">
        <f t="shared" si="582"/>
        <v/>
      </c>
    </row>
    <row r="12252" spans="16:19" x14ac:dyDescent="0.2">
      <c r="P12252" s="134" t="str">
        <f t="shared" si="581"/>
        <v/>
      </c>
      <c r="Q12252" s="91" t="str">
        <f t="shared" si="583"/>
        <v/>
      </c>
      <c r="S12252" s="91" t="str">
        <f t="shared" si="582"/>
        <v/>
      </c>
    </row>
    <row r="12253" spans="16:19" x14ac:dyDescent="0.2">
      <c r="P12253" s="134" t="str">
        <f t="shared" si="581"/>
        <v/>
      </c>
      <c r="Q12253" s="91" t="str">
        <f t="shared" si="583"/>
        <v/>
      </c>
      <c r="S12253" s="91" t="str">
        <f t="shared" si="582"/>
        <v/>
      </c>
    </row>
    <row r="12254" spans="16:19" x14ac:dyDescent="0.2">
      <c r="P12254" s="134" t="str">
        <f t="shared" si="581"/>
        <v/>
      </c>
      <c r="Q12254" s="91" t="str">
        <f t="shared" si="583"/>
        <v/>
      </c>
      <c r="S12254" s="91" t="str">
        <f t="shared" si="582"/>
        <v/>
      </c>
    </row>
    <row r="12255" spans="16:19" x14ac:dyDescent="0.2">
      <c r="P12255" s="134" t="str">
        <f t="shared" si="581"/>
        <v/>
      </c>
      <c r="Q12255" s="91" t="str">
        <f t="shared" si="583"/>
        <v/>
      </c>
      <c r="S12255" s="91" t="str">
        <f t="shared" si="582"/>
        <v/>
      </c>
    </row>
    <row r="12256" spans="16:19" x14ac:dyDescent="0.2">
      <c r="P12256" s="134" t="str">
        <f t="shared" si="581"/>
        <v/>
      </c>
      <c r="Q12256" s="91" t="str">
        <f t="shared" si="583"/>
        <v/>
      </c>
      <c r="S12256" s="91" t="str">
        <f t="shared" si="582"/>
        <v/>
      </c>
    </row>
    <row r="12257" spans="16:19" x14ac:dyDescent="0.2">
      <c r="P12257" s="134" t="str">
        <f t="shared" si="581"/>
        <v/>
      </c>
      <c r="Q12257" s="91" t="str">
        <f t="shared" si="583"/>
        <v/>
      </c>
      <c r="S12257" s="91" t="str">
        <f t="shared" si="582"/>
        <v/>
      </c>
    </row>
    <row r="12258" spans="16:19" x14ac:dyDescent="0.2">
      <c r="P12258" s="134" t="str">
        <f t="shared" si="581"/>
        <v/>
      </c>
      <c r="Q12258" s="91" t="str">
        <f t="shared" si="583"/>
        <v/>
      </c>
      <c r="S12258" s="91" t="str">
        <f t="shared" si="582"/>
        <v/>
      </c>
    </row>
    <row r="12259" spans="16:19" x14ac:dyDescent="0.2">
      <c r="P12259" s="134" t="str">
        <f t="shared" si="581"/>
        <v/>
      </c>
      <c r="Q12259" s="91" t="str">
        <f t="shared" si="583"/>
        <v/>
      </c>
      <c r="S12259" s="91" t="str">
        <f t="shared" si="582"/>
        <v/>
      </c>
    </row>
    <row r="12260" spans="16:19" x14ac:dyDescent="0.2">
      <c r="P12260" s="134" t="str">
        <f t="shared" si="581"/>
        <v/>
      </c>
      <c r="Q12260" s="91" t="str">
        <f t="shared" si="583"/>
        <v/>
      </c>
      <c r="S12260" s="91" t="str">
        <f t="shared" si="582"/>
        <v/>
      </c>
    </row>
    <row r="12261" spans="16:19" x14ac:dyDescent="0.2">
      <c r="P12261" s="134" t="str">
        <f t="shared" si="581"/>
        <v/>
      </c>
      <c r="Q12261" s="91" t="str">
        <f t="shared" si="583"/>
        <v/>
      </c>
      <c r="S12261" s="91" t="str">
        <f t="shared" si="582"/>
        <v/>
      </c>
    </row>
    <row r="12262" spans="16:19" x14ac:dyDescent="0.2">
      <c r="P12262" s="134" t="str">
        <f t="shared" si="581"/>
        <v/>
      </c>
      <c r="Q12262" s="91" t="str">
        <f t="shared" si="583"/>
        <v/>
      </c>
      <c r="S12262" s="91" t="str">
        <f t="shared" si="582"/>
        <v/>
      </c>
    </row>
    <row r="12263" spans="16:19" x14ac:dyDescent="0.2">
      <c r="P12263" s="134" t="str">
        <f t="shared" si="581"/>
        <v/>
      </c>
      <c r="Q12263" s="91" t="str">
        <f t="shared" si="583"/>
        <v/>
      </c>
      <c r="S12263" s="91" t="str">
        <f t="shared" si="582"/>
        <v/>
      </c>
    </row>
    <row r="12264" spans="16:19" x14ac:dyDescent="0.2">
      <c r="P12264" s="134" t="str">
        <f t="shared" si="581"/>
        <v/>
      </c>
      <c r="Q12264" s="91" t="str">
        <f t="shared" si="583"/>
        <v/>
      </c>
      <c r="S12264" s="91" t="str">
        <f t="shared" si="582"/>
        <v/>
      </c>
    </row>
    <row r="12265" spans="16:19" x14ac:dyDescent="0.2">
      <c r="P12265" s="134" t="str">
        <f t="shared" si="581"/>
        <v/>
      </c>
      <c r="Q12265" s="91" t="str">
        <f t="shared" si="583"/>
        <v/>
      </c>
      <c r="S12265" s="91" t="str">
        <f t="shared" si="582"/>
        <v/>
      </c>
    </row>
    <row r="12266" spans="16:19" x14ac:dyDescent="0.2">
      <c r="P12266" s="134" t="str">
        <f t="shared" si="581"/>
        <v/>
      </c>
      <c r="Q12266" s="91" t="str">
        <f t="shared" si="583"/>
        <v/>
      </c>
      <c r="S12266" s="91" t="str">
        <f t="shared" si="582"/>
        <v/>
      </c>
    </row>
    <row r="12267" spans="16:19" x14ac:dyDescent="0.2">
      <c r="P12267" s="134" t="str">
        <f t="shared" si="581"/>
        <v/>
      </c>
      <c r="Q12267" s="91" t="str">
        <f t="shared" si="583"/>
        <v/>
      </c>
      <c r="S12267" s="91" t="str">
        <f t="shared" si="582"/>
        <v/>
      </c>
    </row>
    <row r="12268" spans="16:19" x14ac:dyDescent="0.2">
      <c r="P12268" s="134" t="str">
        <f t="shared" si="581"/>
        <v/>
      </c>
      <c r="Q12268" s="91" t="str">
        <f t="shared" si="583"/>
        <v/>
      </c>
      <c r="S12268" s="91" t="str">
        <f t="shared" si="582"/>
        <v/>
      </c>
    </row>
    <row r="12269" spans="16:19" x14ac:dyDescent="0.2">
      <c r="P12269" s="134" t="str">
        <f t="shared" si="581"/>
        <v/>
      </c>
      <c r="Q12269" s="91" t="str">
        <f t="shared" si="583"/>
        <v/>
      </c>
      <c r="S12269" s="91" t="str">
        <f t="shared" si="582"/>
        <v/>
      </c>
    </row>
    <row r="12270" spans="16:19" x14ac:dyDescent="0.2">
      <c r="P12270" s="134" t="str">
        <f t="shared" si="581"/>
        <v/>
      </c>
      <c r="Q12270" s="91" t="str">
        <f t="shared" si="583"/>
        <v/>
      </c>
      <c r="S12270" s="91" t="str">
        <f t="shared" si="582"/>
        <v/>
      </c>
    </row>
    <row r="12271" spans="16:19" x14ac:dyDescent="0.2">
      <c r="P12271" s="134" t="str">
        <f t="shared" si="581"/>
        <v/>
      </c>
      <c r="Q12271" s="91" t="str">
        <f t="shared" si="583"/>
        <v/>
      </c>
      <c r="S12271" s="91" t="str">
        <f t="shared" si="582"/>
        <v/>
      </c>
    </row>
    <row r="12272" spans="16:19" x14ac:dyDescent="0.2">
      <c r="P12272" s="134" t="str">
        <f t="shared" si="581"/>
        <v/>
      </c>
      <c r="Q12272" s="91" t="str">
        <f t="shared" si="583"/>
        <v/>
      </c>
      <c r="S12272" s="91" t="str">
        <f t="shared" si="582"/>
        <v/>
      </c>
    </row>
    <row r="12273" spans="16:19" x14ac:dyDescent="0.2">
      <c r="P12273" s="134" t="str">
        <f t="shared" si="581"/>
        <v/>
      </c>
      <c r="Q12273" s="91" t="str">
        <f t="shared" si="583"/>
        <v/>
      </c>
      <c r="S12273" s="91" t="str">
        <f t="shared" si="582"/>
        <v/>
      </c>
    </row>
    <row r="12274" spans="16:19" x14ac:dyDescent="0.2">
      <c r="P12274" s="134" t="str">
        <f t="shared" si="581"/>
        <v/>
      </c>
      <c r="Q12274" s="91" t="str">
        <f t="shared" si="583"/>
        <v/>
      </c>
      <c r="S12274" s="91" t="str">
        <f t="shared" si="582"/>
        <v/>
      </c>
    </row>
    <row r="12275" spans="16:19" x14ac:dyDescent="0.2">
      <c r="P12275" s="134" t="str">
        <f t="shared" si="581"/>
        <v/>
      </c>
      <c r="Q12275" s="91" t="str">
        <f t="shared" si="583"/>
        <v/>
      </c>
      <c r="S12275" s="91" t="str">
        <f t="shared" si="582"/>
        <v/>
      </c>
    </row>
    <row r="12276" spans="16:19" x14ac:dyDescent="0.2">
      <c r="P12276" s="134" t="str">
        <f t="shared" si="581"/>
        <v/>
      </c>
      <c r="Q12276" s="91" t="str">
        <f t="shared" si="583"/>
        <v/>
      </c>
      <c r="S12276" s="91" t="str">
        <f t="shared" si="582"/>
        <v/>
      </c>
    </row>
    <row r="12277" spans="16:19" x14ac:dyDescent="0.2">
      <c r="P12277" s="134" t="str">
        <f t="shared" si="581"/>
        <v/>
      </c>
      <c r="Q12277" s="91" t="str">
        <f t="shared" si="583"/>
        <v/>
      </c>
      <c r="S12277" s="91" t="str">
        <f t="shared" si="582"/>
        <v/>
      </c>
    </row>
    <row r="12278" spans="16:19" x14ac:dyDescent="0.2">
      <c r="P12278" s="134" t="str">
        <f t="shared" si="581"/>
        <v/>
      </c>
      <c r="Q12278" s="91" t="str">
        <f t="shared" si="583"/>
        <v/>
      </c>
      <c r="S12278" s="91" t="str">
        <f t="shared" si="582"/>
        <v/>
      </c>
    </row>
    <row r="12279" spans="16:19" x14ac:dyDescent="0.2">
      <c r="P12279" s="134" t="str">
        <f t="shared" si="581"/>
        <v/>
      </c>
      <c r="Q12279" s="91" t="str">
        <f t="shared" si="583"/>
        <v/>
      </c>
      <c r="S12279" s="91" t="str">
        <f t="shared" si="582"/>
        <v/>
      </c>
    </row>
    <row r="12280" spans="16:19" x14ac:dyDescent="0.2">
      <c r="P12280" s="134" t="str">
        <f t="shared" si="581"/>
        <v/>
      </c>
      <c r="Q12280" s="91" t="str">
        <f t="shared" si="583"/>
        <v/>
      </c>
      <c r="S12280" s="91" t="str">
        <f t="shared" si="582"/>
        <v/>
      </c>
    </row>
    <row r="12281" spans="16:19" x14ac:dyDescent="0.2">
      <c r="P12281" s="134" t="str">
        <f t="shared" si="581"/>
        <v/>
      </c>
      <c r="Q12281" s="91" t="str">
        <f t="shared" si="583"/>
        <v/>
      </c>
      <c r="S12281" s="91" t="str">
        <f t="shared" si="582"/>
        <v/>
      </c>
    </row>
    <row r="12282" spans="16:19" x14ac:dyDescent="0.2">
      <c r="P12282" s="134" t="str">
        <f t="shared" si="581"/>
        <v/>
      </c>
      <c r="Q12282" s="91" t="str">
        <f t="shared" si="583"/>
        <v/>
      </c>
      <c r="S12282" s="91" t="str">
        <f t="shared" si="582"/>
        <v/>
      </c>
    </row>
    <row r="12283" spans="16:19" x14ac:dyDescent="0.2">
      <c r="P12283" s="134" t="str">
        <f t="shared" si="581"/>
        <v/>
      </c>
      <c r="Q12283" s="91" t="str">
        <f t="shared" si="583"/>
        <v/>
      </c>
      <c r="S12283" s="91" t="str">
        <f t="shared" si="582"/>
        <v/>
      </c>
    </row>
    <row r="12284" spans="16:19" x14ac:dyDescent="0.2">
      <c r="P12284" s="134" t="str">
        <f t="shared" si="581"/>
        <v/>
      </c>
      <c r="Q12284" s="91" t="str">
        <f t="shared" si="583"/>
        <v/>
      </c>
      <c r="S12284" s="91" t="str">
        <f t="shared" si="582"/>
        <v/>
      </c>
    </row>
    <row r="12285" spans="16:19" x14ac:dyDescent="0.2">
      <c r="P12285" s="134" t="str">
        <f t="shared" si="581"/>
        <v/>
      </c>
      <c r="Q12285" s="91" t="str">
        <f t="shared" si="583"/>
        <v/>
      </c>
      <c r="S12285" s="91" t="str">
        <f t="shared" si="582"/>
        <v/>
      </c>
    </row>
    <row r="12286" spans="16:19" x14ac:dyDescent="0.2">
      <c r="P12286" s="134" t="str">
        <f t="shared" si="581"/>
        <v/>
      </c>
      <c r="Q12286" s="91" t="str">
        <f t="shared" si="583"/>
        <v/>
      </c>
      <c r="S12286" s="91" t="str">
        <f t="shared" si="582"/>
        <v/>
      </c>
    </row>
    <row r="12287" spans="16:19" x14ac:dyDescent="0.2">
      <c r="P12287" s="134" t="str">
        <f t="shared" si="581"/>
        <v/>
      </c>
      <c r="Q12287" s="91" t="str">
        <f t="shared" si="583"/>
        <v/>
      </c>
      <c r="S12287" s="91" t="str">
        <f t="shared" si="582"/>
        <v/>
      </c>
    </row>
    <row r="12288" spans="16:19" x14ac:dyDescent="0.2">
      <c r="P12288" s="134" t="str">
        <f t="shared" si="581"/>
        <v/>
      </c>
      <c r="Q12288" s="91" t="str">
        <f t="shared" si="583"/>
        <v/>
      </c>
      <c r="S12288" s="91" t="str">
        <f t="shared" si="582"/>
        <v/>
      </c>
    </row>
    <row r="12289" spans="16:19" x14ac:dyDescent="0.2">
      <c r="P12289" s="134" t="str">
        <f t="shared" si="581"/>
        <v/>
      </c>
      <c r="Q12289" s="91" t="str">
        <f t="shared" si="583"/>
        <v/>
      </c>
      <c r="S12289" s="91" t="str">
        <f t="shared" si="582"/>
        <v/>
      </c>
    </row>
    <row r="12290" spans="16:19" x14ac:dyDescent="0.2">
      <c r="P12290" s="134" t="str">
        <f t="shared" si="581"/>
        <v/>
      </c>
      <c r="Q12290" s="91" t="str">
        <f t="shared" si="583"/>
        <v/>
      </c>
      <c r="S12290" s="91" t="str">
        <f t="shared" si="582"/>
        <v/>
      </c>
    </row>
    <row r="12291" spans="16:19" x14ac:dyDescent="0.2">
      <c r="P12291" s="134" t="str">
        <f t="shared" ref="P12291:P12354" si="584">IF(A12291="","",1)</f>
        <v/>
      </c>
      <c r="Q12291" s="91" t="str">
        <f t="shared" si="583"/>
        <v/>
      </c>
      <c r="S12291" s="91" t="str">
        <f t="shared" ref="S12291:S12354" si="585">IF(T12291="AGENT",2,"")&amp;IF(T12291="CLIENT",1,"")</f>
        <v/>
      </c>
    </row>
    <row r="12292" spans="16:19" x14ac:dyDescent="0.2">
      <c r="P12292" s="134" t="str">
        <f t="shared" si="584"/>
        <v/>
      </c>
      <c r="Q12292" s="91" t="str">
        <f t="shared" ref="Q12292:Q12355" si="586">IF(OR(L12292="TROP CHER ALL IN", L12292="TROP CHER FOB", L12292="TROP CHER FRET", L12292="REP HORS DELAIS", L12292="PDT NON ADAPTE", L12292="CDE ANNULEE", L12292="AUTRE"),1, "")</f>
        <v/>
      </c>
      <c r="S12292" s="91" t="str">
        <f t="shared" si="585"/>
        <v/>
      </c>
    </row>
    <row r="12293" spans="16:19" x14ac:dyDescent="0.2">
      <c r="P12293" s="134" t="str">
        <f t="shared" si="584"/>
        <v/>
      </c>
      <c r="Q12293" s="91" t="str">
        <f t="shared" si="586"/>
        <v/>
      </c>
      <c r="S12293" s="91" t="str">
        <f t="shared" si="585"/>
        <v/>
      </c>
    </row>
    <row r="12294" spans="16:19" x14ac:dyDescent="0.2">
      <c r="P12294" s="134" t="str">
        <f t="shared" si="584"/>
        <v/>
      </c>
      <c r="Q12294" s="91" t="str">
        <f t="shared" si="586"/>
        <v/>
      </c>
      <c r="S12294" s="91" t="str">
        <f t="shared" si="585"/>
        <v/>
      </c>
    </row>
    <row r="12295" spans="16:19" x14ac:dyDescent="0.2">
      <c r="P12295" s="134" t="str">
        <f t="shared" si="584"/>
        <v/>
      </c>
      <c r="Q12295" s="91" t="str">
        <f t="shared" si="586"/>
        <v/>
      </c>
      <c r="S12295" s="91" t="str">
        <f t="shared" si="585"/>
        <v/>
      </c>
    </row>
    <row r="12296" spans="16:19" x14ac:dyDescent="0.2">
      <c r="P12296" s="134" t="str">
        <f t="shared" si="584"/>
        <v/>
      </c>
      <c r="Q12296" s="91" t="str">
        <f t="shared" si="586"/>
        <v/>
      </c>
      <c r="S12296" s="91" t="str">
        <f t="shared" si="585"/>
        <v/>
      </c>
    </row>
    <row r="12297" spans="16:19" x14ac:dyDescent="0.2">
      <c r="P12297" s="134" t="str">
        <f t="shared" si="584"/>
        <v/>
      </c>
      <c r="Q12297" s="91" t="str">
        <f t="shared" si="586"/>
        <v/>
      </c>
      <c r="S12297" s="91" t="str">
        <f t="shared" si="585"/>
        <v/>
      </c>
    </row>
    <row r="12298" spans="16:19" x14ac:dyDescent="0.2">
      <c r="P12298" s="134" t="str">
        <f t="shared" si="584"/>
        <v/>
      </c>
      <c r="Q12298" s="91" t="str">
        <f t="shared" si="586"/>
        <v/>
      </c>
      <c r="S12298" s="91" t="str">
        <f t="shared" si="585"/>
        <v/>
      </c>
    </row>
    <row r="12299" spans="16:19" x14ac:dyDescent="0.2">
      <c r="P12299" s="134" t="str">
        <f t="shared" si="584"/>
        <v/>
      </c>
      <c r="Q12299" s="91" t="str">
        <f t="shared" si="586"/>
        <v/>
      </c>
      <c r="S12299" s="91" t="str">
        <f t="shared" si="585"/>
        <v/>
      </c>
    </row>
    <row r="12300" spans="16:19" x14ac:dyDescent="0.2">
      <c r="P12300" s="134" t="str">
        <f t="shared" si="584"/>
        <v/>
      </c>
      <c r="Q12300" s="91" t="str">
        <f t="shared" si="586"/>
        <v/>
      </c>
      <c r="S12300" s="91" t="str">
        <f t="shared" si="585"/>
        <v/>
      </c>
    </row>
    <row r="12301" spans="16:19" x14ac:dyDescent="0.2">
      <c r="P12301" s="134" t="str">
        <f t="shared" si="584"/>
        <v/>
      </c>
      <c r="Q12301" s="91" t="str">
        <f t="shared" si="586"/>
        <v/>
      </c>
      <c r="S12301" s="91" t="str">
        <f t="shared" si="585"/>
        <v/>
      </c>
    </row>
    <row r="12302" spans="16:19" x14ac:dyDescent="0.2">
      <c r="P12302" s="134" t="str">
        <f t="shared" si="584"/>
        <v/>
      </c>
      <c r="Q12302" s="91" t="str">
        <f t="shared" si="586"/>
        <v/>
      </c>
      <c r="S12302" s="91" t="str">
        <f t="shared" si="585"/>
        <v/>
      </c>
    </row>
    <row r="12303" spans="16:19" x14ac:dyDescent="0.2">
      <c r="P12303" s="134" t="str">
        <f t="shared" si="584"/>
        <v/>
      </c>
      <c r="Q12303" s="91" t="str">
        <f t="shared" si="586"/>
        <v/>
      </c>
      <c r="S12303" s="91" t="str">
        <f t="shared" si="585"/>
        <v/>
      </c>
    </row>
    <row r="12304" spans="16:19" x14ac:dyDescent="0.2">
      <c r="P12304" s="134" t="str">
        <f t="shared" si="584"/>
        <v/>
      </c>
      <c r="Q12304" s="91" t="str">
        <f t="shared" si="586"/>
        <v/>
      </c>
      <c r="S12304" s="91" t="str">
        <f t="shared" si="585"/>
        <v/>
      </c>
    </row>
    <row r="12305" spans="16:19" x14ac:dyDescent="0.2">
      <c r="P12305" s="134" t="str">
        <f t="shared" si="584"/>
        <v/>
      </c>
      <c r="Q12305" s="91" t="str">
        <f t="shared" si="586"/>
        <v/>
      </c>
      <c r="S12305" s="91" t="str">
        <f t="shared" si="585"/>
        <v/>
      </c>
    </row>
    <row r="12306" spans="16:19" x14ac:dyDescent="0.2">
      <c r="P12306" s="134" t="str">
        <f t="shared" si="584"/>
        <v/>
      </c>
      <c r="Q12306" s="91" t="str">
        <f t="shared" si="586"/>
        <v/>
      </c>
      <c r="S12306" s="91" t="str">
        <f t="shared" si="585"/>
        <v/>
      </c>
    </row>
    <row r="12307" spans="16:19" x14ac:dyDescent="0.2">
      <c r="P12307" s="134" t="str">
        <f t="shared" si="584"/>
        <v/>
      </c>
      <c r="Q12307" s="91" t="str">
        <f t="shared" si="586"/>
        <v/>
      </c>
      <c r="S12307" s="91" t="str">
        <f t="shared" si="585"/>
        <v/>
      </c>
    </row>
    <row r="12308" spans="16:19" x14ac:dyDescent="0.2">
      <c r="P12308" s="134" t="str">
        <f t="shared" si="584"/>
        <v/>
      </c>
      <c r="Q12308" s="91" t="str">
        <f t="shared" si="586"/>
        <v/>
      </c>
      <c r="S12308" s="91" t="str">
        <f t="shared" si="585"/>
        <v/>
      </c>
    </row>
    <row r="12309" spans="16:19" x14ac:dyDescent="0.2">
      <c r="P12309" s="134" t="str">
        <f t="shared" si="584"/>
        <v/>
      </c>
      <c r="Q12309" s="91" t="str">
        <f t="shared" si="586"/>
        <v/>
      </c>
      <c r="S12309" s="91" t="str">
        <f t="shared" si="585"/>
        <v/>
      </c>
    </row>
    <row r="12310" spans="16:19" x14ac:dyDescent="0.2">
      <c r="P12310" s="134" t="str">
        <f t="shared" si="584"/>
        <v/>
      </c>
      <c r="Q12310" s="91" t="str">
        <f t="shared" si="586"/>
        <v/>
      </c>
      <c r="S12310" s="91" t="str">
        <f t="shared" si="585"/>
        <v/>
      </c>
    </row>
    <row r="12311" spans="16:19" x14ac:dyDescent="0.2">
      <c r="P12311" s="134" t="str">
        <f t="shared" si="584"/>
        <v/>
      </c>
      <c r="Q12311" s="91" t="str">
        <f t="shared" si="586"/>
        <v/>
      </c>
      <c r="S12311" s="91" t="str">
        <f t="shared" si="585"/>
        <v/>
      </c>
    </row>
    <row r="12312" spans="16:19" x14ac:dyDescent="0.2">
      <c r="P12312" s="134" t="str">
        <f t="shared" si="584"/>
        <v/>
      </c>
      <c r="Q12312" s="91" t="str">
        <f t="shared" si="586"/>
        <v/>
      </c>
      <c r="S12312" s="91" t="str">
        <f t="shared" si="585"/>
        <v/>
      </c>
    </row>
    <row r="12313" spans="16:19" x14ac:dyDescent="0.2">
      <c r="P12313" s="134" t="str">
        <f t="shared" si="584"/>
        <v/>
      </c>
      <c r="Q12313" s="91" t="str">
        <f t="shared" si="586"/>
        <v/>
      </c>
      <c r="S12313" s="91" t="str">
        <f t="shared" si="585"/>
        <v/>
      </c>
    </row>
    <row r="12314" spans="16:19" x14ac:dyDescent="0.2">
      <c r="P12314" s="134" t="str">
        <f t="shared" si="584"/>
        <v/>
      </c>
      <c r="Q12314" s="91" t="str">
        <f t="shared" si="586"/>
        <v/>
      </c>
      <c r="S12314" s="91" t="str">
        <f t="shared" si="585"/>
        <v/>
      </c>
    </row>
    <row r="12315" spans="16:19" x14ac:dyDescent="0.2">
      <c r="P12315" s="134" t="str">
        <f t="shared" si="584"/>
        <v/>
      </c>
      <c r="Q12315" s="91" t="str">
        <f t="shared" si="586"/>
        <v/>
      </c>
      <c r="S12315" s="91" t="str">
        <f t="shared" si="585"/>
        <v/>
      </c>
    </row>
    <row r="12316" spans="16:19" x14ac:dyDescent="0.2">
      <c r="P12316" s="134" t="str">
        <f t="shared" si="584"/>
        <v/>
      </c>
      <c r="Q12316" s="91" t="str">
        <f t="shared" si="586"/>
        <v/>
      </c>
      <c r="S12316" s="91" t="str">
        <f t="shared" si="585"/>
        <v/>
      </c>
    </row>
    <row r="12317" spans="16:19" x14ac:dyDescent="0.2">
      <c r="P12317" s="134" t="str">
        <f t="shared" si="584"/>
        <v/>
      </c>
      <c r="Q12317" s="91" t="str">
        <f t="shared" si="586"/>
        <v/>
      </c>
      <c r="S12317" s="91" t="str">
        <f t="shared" si="585"/>
        <v/>
      </c>
    </row>
    <row r="12318" spans="16:19" x14ac:dyDescent="0.2">
      <c r="P12318" s="134" t="str">
        <f t="shared" si="584"/>
        <v/>
      </c>
      <c r="Q12318" s="91" t="str">
        <f t="shared" si="586"/>
        <v/>
      </c>
      <c r="S12318" s="91" t="str">
        <f t="shared" si="585"/>
        <v/>
      </c>
    </row>
    <row r="12319" spans="16:19" x14ac:dyDescent="0.2">
      <c r="P12319" s="134" t="str">
        <f t="shared" si="584"/>
        <v/>
      </c>
      <c r="Q12319" s="91" t="str">
        <f t="shared" si="586"/>
        <v/>
      </c>
      <c r="S12319" s="91" t="str">
        <f t="shared" si="585"/>
        <v/>
      </c>
    </row>
    <row r="12320" spans="16:19" x14ac:dyDescent="0.2">
      <c r="P12320" s="134" t="str">
        <f t="shared" si="584"/>
        <v/>
      </c>
      <c r="Q12320" s="91" t="str">
        <f t="shared" si="586"/>
        <v/>
      </c>
      <c r="S12320" s="91" t="str">
        <f t="shared" si="585"/>
        <v/>
      </c>
    </row>
    <row r="12321" spans="16:19" x14ac:dyDescent="0.2">
      <c r="P12321" s="134" t="str">
        <f t="shared" si="584"/>
        <v/>
      </c>
      <c r="Q12321" s="91" t="str">
        <f t="shared" si="586"/>
        <v/>
      </c>
      <c r="S12321" s="91" t="str">
        <f t="shared" si="585"/>
        <v/>
      </c>
    </row>
    <row r="12322" spans="16:19" x14ac:dyDescent="0.2">
      <c r="P12322" s="134" t="str">
        <f t="shared" si="584"/>
        <v/>
      </c>
      <c r="Q12322" s="91" t="str">
        <f t="shared" si="586"/>
        <v/>
      </c>
      <c r="S12322" s="91" t="str">
        <f t="shared" si="585"/>
        <v/>
      </c>
    </row>
    <row r="12323" spans="16:19" x14ac:dyDescent="0.2">
      <c r="P12323" s="134" t="str">
        <f t="shared" si="584"/>
        <v/>
      </c>
      <c r="Q12323" s="91" t="str">
        <f t="shared" si="586"/>
        <v/>
      </c>
      <c r="S12323" s="91" t="str">
        <f t="shared" si="585"/>
        <v/>
      </c>
    </row>
    <row r="12324" spans="16:19" x14ac:dyDescent="0.2">
      <c r="P12324" s="134" t="str">
        <f t="shared" si="584"/>
        <v/>
      </c>
      <c r="Q12324" s="91" t="str">
        <f t="shared" si="586"/>
        <v/>
      </c>
      <c r="S12324" s="91" t="str">
        <f t="shared" si="585"/>
        <v/>
      </c>
    </row>
    <row r="12325" spans="16:19" x14ac:dyDescent="0.2">
      <c r="P12325" s="134" t="str">
        <f t="shared" si="584"/>
        <v/>
      </c>
      <c r="Q12325" s="91" t="str">
        <f t="shared" si="586"/>
        <v/>
      </c>
      <c r="S12325" s="91" t="str">
        <f t="shared" si="585"/>
        <v/>
      </c>
    </row>
    <row r="12326" spans="16:19" x14ac:dyDescent="0.2">
      <c r="P12326" s="134" t="str">
        <f t="shared" si="584"/>
        <v/>
      </c>
      <c r="Q12326" s="91" t="str">
        <f t="shared" si="586"/>
        <v/>
      </c>
      <c r="S12326" s="91" t="str">
        <f t="shared" si="585"/>
        <v/>
      </c>
    </row>
    <row r="12327" spans="16:19" x14ac:dyDescent="0.2">
      <c r="P12327" s="134" t="str">
        <f t="shared" si="584"/>
        <v/>
      </c>
      <c r="Q12327" s="91" t="str">
        <f t="shared" si="586"/>
        <v/>
      </c>
      <c r="S12327" s="91" t="str">
        <f t="shared" si="585"/>
        <v/>
      </c>
    </row>
    <row r="12328" spans="16:19" x14ac:dyDescent="0.2">
      <c r="P12328" s="134" t="str">
        <f t="shared" si="584"/>
        <v/>
      </c>
      <c r="Q12328" s="91" t="str">
        <f t="shared" si="586"/>
        <v/>
      </c>
      <c r="S12328" s="91" t="str">
        <f t="shared" si="585"/>
        <v/>
      </c>
    </row>
    <row r="12329" spans="16:19" x14ac:dyDescent="0.2">
      <c r="P12329" s="134" t="str">
        <f t="shared" si="584"/>
        <v/>
      </c>
      <c r="Q12329" s="91" t="str">
        <f t="shared" si="586"/>
        <v/>
      </c>
      <c r="S12329" s="91" t="str">
        <f t="shared" si="585"/>
        <v/>
      </c>
    </row>
    <row r="12330" spans="16:19" x14ac:dyDescent="0.2">
      <c r="P12330" s="134" t="str">
        <f t="shared" si="584"/>
        <v/>
      </c>
      <c r="Q12330" s="91" t="str">
        <f t="shared" si="586"/>
        <v/>
      </c>
      <c r="S12330" s="91" t="str">
        <f t="shared" si="585"/>
        <v/>
      </c>
    </row>
    <row r="12331" spans="16:19" x14ac:dyDescent="0.2">
      <c r="P12331" s="134" t="str">
        <f t="shared" si="584"/>
        <v/>
      </c>
      <c r="Q12331" s="91" t="str">
        <f t="shared" si="586"/>
        <v/>
      </c>
      <c r="S12331" s="91" t="str">
        <f t="shared" si="585"/>
        <v/>
      </c>
    </row>
    <row r="12332" spans="16:19" x14ac:dyDescent="0.2">
      <c r="P12332" s="134" t="str">
        <f t="shared" si="584"/>
        <v/>
      </c>
      <c r="Q12332" s="91" t="str">
        <f t="shared" si="586"/>
        <v/>
      </c>
      <c r="S12332" s="91" t="str">
        <f t="shared" si="585"/>
        <v/>
      </c>
    </row>
    <row r="12333" spans="16:19" x14ac:dyDescent="0.2">
      <c r="P12333" s="134" t="str">
        <f t="shared" si="584"/>
        <v/>
      </c>
      <c r="Q12333" s="91" t="str">
        <f t="shared" si="586"/>
        <v/>
      </c>
      <c r="S12333" s="91" t="str">
        <f t="shared" si="585"/>
        <v/>
      </c>
    </row>
    <row r="12334" spans="16:19" x14ac:dyDescent="0.2">
      <c r="P12334" s="134" t="str">
        <f t="shared" si="584"/>
        <v/>
      </c>
      <c r="Q12334" s="91" t="str">
        <f t="shared" si="586"/>
        <v/>
      </c>
      <c r="S12334" s="91" t="str">
        <f t="shared" si="585"/>
        <v/>
      </c>
    </row>
    <row r="12335" spans="16:19" x14ac:dyDescent="0.2">
      <c r="P12335" s="134" t="str">
        <f t="shared" si="584"/>
        <v/>
      </c>
      <c r="Q12335" s="91" t="str">
        <f t="shared" si="586"/>
        <v/>
      </c>
      <c r="S12335" s="91" t="str">
        <f t="shared" si="585"/>
        <v/>
      </c>
    </row>
    <row r="12336" spans="16:19" x14ac:dyDescent="0.2">
      <c r="P12336" s="134" t="str">
        <f t="shared" si="584"/>
        <v/>
      </c>
      <c r="Q12336" s="91" t="str">
        <f t="shared" si="586"/>
        <v/>
      </c>
      <c r="S12336" s="91" t="str">
        <f t="shared" si="585"/>
        <v/>
      </c>
    </row>
    <row r="12337" spans="16:19" x14ac:dyDescent="0.2">
      <c r="P12337" s="134" t="str">
        <f t="shared" si="584"/>
        <v/>
      </c>
      <c r="Q12337" s="91" t="str">
        <f t="shared" si="586"/>
        <v/>
      </c>
      <c r="S12337" s="91" t="str">
        <f t="shared" si="585"/>
        <v/>
      </c>
    </row>
    <row r="12338" spans="16:19" x14ac:dyDescent="0.2">
      <c r="P12338" s="134" t="str">
        <f t="shared" si="584"/>
        <v/>
      </c>
      <c r="Q12338" s="91" t="str">
        <f t="shared" si="586"/>
        <v/>
      </c>
      <c r="S12338" s="91" t="str">
        <f t="shared" si="585"/>
        <v/>
      </c>
    </row>
    <row r="12339" spans="16:19" x14ac:dyDescent="0.2">
      <c r="P12339" s="134" t="str">
        <f t="shared" si="584"/>
        <v/>
      </c>
      <c r="Q12339" s="91" t="str">
        <f t="shared" si="586"/>
        <v/>
      </c>
      <c r="S12339" s="91" t="str">
        <f t="shared" si="585"/>
        <v/>
      </c>
    </row>
    <row r="12340" spans="16:19" x14ac:dyDescent="0.2">
      <c r="P12340" s="134" t="str">
        <f t="shared" si="584"/>
        <v/>
      </c>
      <c r="Q12340" s="91" t="str">
        <f t="shared" si="586"/>
        <v/>
      </c>
      <c r="S12340" s="91" t="str">
        <f t="shared" si="585"/>
        <v/>
      </c>
    </row>
    <row r="12341" spans="16:19" x14ac:dyDescent="0.2">
      <c r="P12341" s="134" t="str">
        <f t="shared" si="584"/>
        <v/>
      </c>
      <c r="Q12341" s="91" t="str">
        <f t="shared" si="586"/>
        <v/>
      </c>
      <c r="S12341" s="91" t="str">
        <f t="shared" si="585"/>
        <v/>
      </c>
    </row>
    <row r="12342" spans="16:19" x14ac:dyDescent="0.2">
      <c r="P12342" s="134" t="str">
        <f t="shared" si="584"/>
        <v/>
      </c>
      <c r="Q12342" s="91" t="str">
        <f t="shared" si="586"/>
        <v/>
      </c>
      <c r="S12342" s="91" t="str">
        <f t="shared" si="585"/>
        <v/>
      </c>
    </row>
    <row r="12343" spans="16:19" x14ac:dyDescent="0.2">
      <c r="P12343" s="134" t="str">
        <f t="shared" si="584"/>
        <v/>
      </c>
      <c r="Q12343" s="91" t="str">
        <f t="shared" si="586"/>
        <v/>
      </c>
      <c r="S12343" s="91" t="str">
        <f t="shared" si="585"/>
        <v/>
      </c>
    </row>
    <row r="12344" spans="16:19" x14ac:dyDescent="0.2">
      <c r="P12344" s="134" t="str">
        <f t="shared" si="584"/>
        <v/>
      </c>
      <c r="Q12344" s="91" t="str">
        <f t="shared" si="586"/>
        <v/>
      </c>
      <c r="S12344" s="91" t="str">
        <f t="shared" si="585"/>
        <v/>
      </c>
    </row>
    <row r="12345" spans="16:19" x14ac:dyDescent="0.2">
      <c r="P12345" s="134" t="str">
        <f t="shared" si="584"/>
        <v/>
      </c>
      <c r="Q12345" s="91" t="str">
        <f t="shared" si="586"/>
        <v/>
      </c>
      <c r="S12345" s="91" t="str">
        <f t="shared" si="585"/>
        <v/>
      </c>
    </row>
    <row r="12346" spans="16:19" x14ac:dyDescent="0.2">
      <c r="P12346" s="134" t="str">
        <f t="shared" si="584"/>
        <v/>
      </c>
      <c r="Q12346" s="91" t="str">
        <f t="shared" si="586"/>
        <v/>
      </c>
      <c r="S12346" s="91" t="str">
        <f t="shared" si="585"/>
        <v/>
      </c>
    </row>
    <row r="12347" spans="16:19" x14ac:dyDescent="0.2">
      <c r="P12347" s="134" t="str">
        <f t="shared" si="584"/>
        <v/>
      </c>
      <c r="Q12347" s="91" t="str">
        <f t="shared" si="586"/>
        <v/>
      </c>
      <c r="S12347" s="91" t="str">
        <f t="shared" si="585"/>
        <v/>
      </c>
    </row>
    <row r="12348" spans="16:19" x14ac:dyDescent="0.2">
      <c r="P12348" s="134" t="str">
        <f t="shared" si="584"/>
        <v/>
      </c>
      <c r="Q12348" s="91" t="str">
        <f t="shared" si="586"/>
        <v/>
      </c>
      <c r="S12348" s="91" t="str">
        <f t="shared" si="585"/>
        <v/>
      </c>
    </row>
    <row r="12349" spans="16:19" x14ac:dyDescent="0.2">
      <c r="P12349" s="134" t="str">
        <f t="shared" si="584"/>
        <v/>
      </c>
      <c r="Q12349" s="91" t="str">
        <f t="shared" si="586"/>
        <v/>
      </c>
      <c r="S12349" s="91" t="str">
        <f t="shared" si="585"/>
        <v/>
      </c>
    </row>
    <row r="12350" spans="16:19" x14ac:dyDescent="0.2">
      <c r="P12350" s="134" t="str">
        <f t="shared" si="584"/>
        <v/>
      </c>
      <c r="Q12350" s="91" t="str">
        <f t="shared" si="586"/>
        <v/>
      </c>
      <c r="S12350" s="91" t="str">
        <f t="shared" si="585"/>
        <v/>
      </c>
    </row>
    <row r="12351" spans="16:19" x14ac:dyDescent="0.2">
      <c r="P12351" s="134" t="str">
        <f t="shared" si="584"/>
        <v/>
      </c>
      <c r="Q12351" s="91" t="str">
        <f t="shared" si="586"/>
        <v/>
      </c>
      <c r="S12351" s="91" t="str">
        <f t="shared" si="585"/>
        <v/>
      </c>
    </row>
    <row r="12352" spans="16:19" x14ac:dyDescent="0.2">
      <c r="P12352" s="134" t="str">
        <f t="shared" si="584"/>
        <v/>
      </c>
      <c r="Q12352" s="91" t="str">
        <f t="shared" si="586"/>
        <v/>
      </c>
      <c r="S12352" s="91" t="str">
        <f t="shared" si="585"/>
        <v/>
      </c>
    </row>
    <row r="12353" spans="16:19" x14ac:dyDescent="0.2">
      <c r="P12353" s="134" t="str">
        <f t="shared" si="584"/>
        <v/>
      </c>
      <c r="Q12353" s="91" t="str">
        <f t="shared" si="586"/>
        <v/>
      </c>
      <c r="S12353" s="91" t="str">
        <f t="shared" si="585"/>
        <v/>
      </c>
    </row>
    <row r="12354" spans="16:19" x14ac:dyDescent="0.2">
      <c r="P12354" s="134" t="str">
        <f t="shared" si="584"/>
        <v/>
      </c>
      <c r="Q12354" s="91" t="str">
        <f t="shared" si="586"/>
        <v/>
      </c>
      <c r="S12354" s="91" t="str">
        <f t="shared" si="585"/>
        <v/>
      </c>
    </row>
    <row r="12355" spans="16:19" x14ac:dyDescent="0.2">
      <c r="P12355" s="134" t="str">
        <f t="shared" ref="P12355:P12418" si="587">IF(A12355="","",1)</f>
        <v/>
      </c>
      <c r="Q12355" s="91" t="str">
        <f t="shared" si="586"/>
        <v/>
      </c>
      <c r="S12355" s="91" t="str">
        <f t="shared" ref="S12355:S12418" si="588">IF(T12355="AGENT",2,"")&amp;IF(T12355="CLIENT",1,"")</f>
        <v/>
      </c>
    </row>
    <row r="12356" spans="16:19" x14ac:dyDescent="0.2">
      <c r="P12356" s="134" t="str">
        <f t="shared" si="587"/>
        <v/>
      </c>
      <c r="Q12356" s="91" t="str">
        <f t="shared" ref="Q12356:Q12419" si="589">IF(OR(L12356="TROP CHER ALL IN", L12356="TROP CHER FOB", L12356="TROP CHER FRET", L12356="REP HORS DELAIS", L12356="PDT NON ADAPTE", L12356="CDE ANNULEE", L12356="AUTRE"),1, "")</f>
        <v/>
      </c>
      <c r="S12356" s="91" t="str">
        <f t="shared" si="588"/>
        <v/>
      </c>
    </row>
    <row r="12357" spans="16:19" x14ac:dyDescent="0.2">
      <c r="P12357" s="134" t="str">
        <f t="shared" si="587"/>
        <v/>
      </c>
      <c r="Q12357" s="91" t="str">
        <f t="shared" si="589"/>
        <v/>
      </c>
      <c r="S12357" s="91" t="str">
        <f t="shared" si="588"/>
        <v/>
      </c>
    </row>
    <row r="12358" spans="16:19" x14ac:dyDescent="0.2">
      <c r="P12358" s="134" t="str">
        <f t="shared" si="587"/>
        <v/>
      </c>
      <c r="Q12358" s="91" t="str">
        <f t="shared" si="589"/>
        <v/>
      </c>
      <c r="S12358" s="91" t="str">
        <f t="shared" si="588"/>
        <v/>
      </c>
    </row>
    <row r="12359" spans="16:19" x14ac:dyDescent="0.2">
      <c r="P12359" s="134" t="str">
        <f t="shared" si="587"/>
        <v/>
      </c>
      <c r="Q12359" s="91" t="str">
        <f t="shared" si="589"/>
        <v/>
      </c>
      <c r="S12359" s="91" t="str">
        <f t="shared" si="588"/>
        <v/>
      </c>
    </row>
    <row r="12360" spans="16:19" x14ac:dyDescent="0.2">
      <c r="P12360" s="134" t="str">
        <f t="shared" si="587"/>
        <v/>
      </c>
      <c r="Q12360" s="91" t="str">
        <f t="shared" si="589"/>
        <v/>
      </c>
      <c r="S12360" s="91" t="str">
        <f t="shared" si="588"/>
        <v/>
      </c>
    </row>
    <row r="12361" spans="16:19" x14ac:dyDescent="0.2">
      <c r="P12361" s="134" t="str">
        <f t="shared" si="587"/>
        <v/>
      </c>
      <c r="Q12361" s="91" t="str">
        <f t="shared" si="589"/>
        <v/>
      </c>
      <c r="S12361" s="91" t="str">
        <f t="shared" si="588"/>
        <v/>
      </c>
    </row>
    <row r="12362" spans="16:19" x14ac:dyDescent="0.2">
      <c r="P12362" s="134" t="str">
        <f t="shared" si="587"/>
        <v/>
      </c>
      <c r="Q12362" s="91" t="str">
        <f t="shared" si="589"/>
        <v/>
      </c>
      <c r="S12362" s="91" t="str">
        <f t="shared" si="588"/>
        <v/>
      </c>
    </row>
    <row r="12363" spans="16:19" x14ac:dyDescent="0.2">
      <c r="P12363" s="134" t="str">
        <f t="shared" si="587"/>
        <v/>
      </c>
      <c r="Q12363" s="91" t="str">
        <f t="shared" si="589"/>
        <v/>
      </c>
      <c r="S12363" s="91" t="str">
        <f t="shared" si="588"/>
        <v/>
      </c>
    </row>
    <row r="12364" spans="16:19" x14ac:dyDescent="0.2">
      <c r="P12364" s="134" t="str">
        <f t="shared" si="587"/>
        <v/>
      </c>
      <c r="Q12364" s="91" t="str">
        <f t="shared" si="589"/>
        <v/>
      </c>
      <c r="S12364" s="91" t="str">
        <f t="shared" si="588"/>
        <v/>
      </c>
    </row>
    <row r="12365" spans="16:19" x14ac:dyDescent="0.2">
      <c r="P12365" s="134" t="str">
        <f t="shared" si="587"/>
        <v/>
      </c>
      <c r="Q12365" s="91" t="str">
        <f t="shared" si="589"/>
        <v/>
      </c>
      <c r="S12365" s="91" t="str">
        <f t="shared" si="588"/>
        <v/>
      </c>
    </row>
    <row r="12366" spans="16:19" x14ac:dyDescent="0.2">
      <c r="P12366" s="134" t="str">
        <f t="shared" si="587"/>
        <v/>
      </c>
      <c r="Q12366" s="91" t="str">
        <f t="shared" si="589"/>
        <v/>
      </c>
      <c r="S12366" s="91" t="str">
        <f t="shared" si="588"/>
        <v/>
      </c>
    </row>
    <row r="12367" spans="16:19" x14ac:dyDescent="0.2">
      <c r="P12367" s="134" t="str">
        <f t="shared" si="587"/>
        <v/>
      </c>
      <c r="Q12367" s="91" t="str">
        <f t="shared" si="589"/>
        <v/>
      </c>
      <c r="S12367" s="91" t="str">
        <f t="shared" si="588"/>
        <v/>
      </c>
    </row>
    <row r="12368" spans="16:19" x14ac:dyDescent="0.2">
      <c r="P12368" s="134" t="str">
        <f t="shared" si="587"/>
        <v/>
      </c>
      <c r="Q12368" s="91" t="str">
        <f t="shared" si="589"/>
        <v/>
      </c>
      <c r="S12368" s="91" t="str">
        <f t="shared" si="588"/>
        <v/>
      </c>
    </row>
    <row r="12369" spans="16:19" x14ac:dyDescent="0.2">
      <c r="P12369" s="134" t="str">
        <f t="shared" si="587"/>
        <v/>
      </c>
      <c r="Q12369" s="91" t="str">
        <f t="shared" si="589"/>
        <v/>
      </c>
      <c r="S12369" s="91" t="str">
        <f t="shared" si="588"/>
        <v/>
      </c>
    </row>
    <row r="12370" spans="16:19" x14ac:dyDescent="0.2">
      <c r="P12370" s="134" t="str">
        <f t="shared" si="587"/>
        <v/>
      </c>
      <c r="Q12370" s="91" t="str">
        <f t="shared" si="589"/>
        <v/>
      </c>
      <c r="S12370" s="91" t="str">
        <f t="shared" si="588"/>
        <v/>
      </c>
    </row>
    <row r="12371" spans="16:19" x14ac:dyDescent="0.2">
      <c r="P12371" s="134" t="str">
        <f t="shared" si="587"/>
        <v/>
      </c>
      <c r="Q12371" s="91" t="str">
        <f t="shared" si="589"/>
        <v/>
      </c>
      <c r="S12371" s="91" t="str">
        <f t="shared" si="588"/>
        <v/>
      </c>
    </row>
    <row r="12372" spans="16:19" x14ac:dyDescent="0.2">
      <c r="P12372" s="134" t="str">
        <f t="shared" si="587"/>
        <v/>
      </c>
      <c r="Q12372" s="91" t="str">
        <f t="shared" si="589"/>
        <v/>
      </c>
      <c r="S12372" s="91" t="str">
        <f t="shared" si="588"/>
        <v/>
      </c>
    </row>
    <row r="12373" spans="16:19" x14ac:dyDescent="0.2">
      <c r="P12373" s="134" t="str">
        <f t="shared" si="587"/>
        <v/>
      </c>
      <c r="Q12373" s="91" t="str">
        <f t="shared" si="589"/>
        <v/>
      </c>
      <c r="S12373" s="91" t="str">
        <f t="shared" si="588"/>
        <v/>
      </c>
    </row>
    <row r="12374" spans="16:19" x14ac:dyDescent="0.2">
      <c r="P12374" s="134" t="str">
        <f t="shared" si="587"/>
        <v/>
      </c>
      <c r="Q12374" s="91" t="str">
        <f t="shared" si="589"/>
        <v/>
      </c>
      <c r="S12374" s="91" t="str">
        <f t="shared" si="588"/>
        <v/>
      </c>
    </row>
    <row r="12375" spans="16:19" x14ac:dyDescent="0.2">
      <c r="P12375" s="134" t="str">
        <f t="shared" si="587"/>
        <v/>
      </c>
      <c r="Q12375" s="91" t="str">
        <f t="shared" si="589"/>
        <v/>
      </c>
      <c r="S12375" s="91" t="str">
        <f t="shared" si="588"/>
        <v/>
      </c>
    </row>
    <row r="12376" spans="16:19" x14ac:dyDescent="0.2">
      <c r="P12376" s="134" t="str">
        <f t="shared" si="587"/>
        <v/>
      </c>
      <c r="Q12376" s="91" t="str">
        <f t="shared" si="589"/>
        <v/>
      </c>
      <c r="S12376" s="91" t="str">
        <f t="shared" si="588"/>
        <v/>
      </c>
    </row>
    <row r="12377" spans="16:19" x14ac:dyDescent="0.2">
      <c r="P12377" s="134" t="str">
        <f t="shared" si="587"/>
        <v/>
      </c>
      <c r="Q12377" s="91" t="str">
        <f t="shared" si="589"/>
        <v/>
      </c>
      <c r="S12377" s="91" t="str">
        <f t="shared" si="588"/>
        <v/>
      </c>
    </row>
    <row r="12378" spans="16:19" x14ac:dyDescent="0.2">
      <c r="P12378" s="134" t="str">
        <f t="shared" si="587"/>
        <v/>
      </c>
      <c r="Q12378" s="91" t="str">
        <f t="shared" si="589"/>
        <v/>
      </c>
      <c r="S12378" s="91" t="str">
        <f t="shared" si="588"/>
        <v/>
      </c>
    </row>
    <row r="12379" spans="16:19" x14ac:dyDescent="0.2">
      <c r="P12379" s="134" t="str">
        <f t="shared" si="587"/>
        <v/>
      </c>
      <c r="Q12379" s="91" t="str">
        <f t="shared" si="589"/>
        <v/>
      </c>
      <c r="S12379" s="91" t="str">
        <f t="shared" si="588"/>
        <v/>
      </c>
    </row>
    <row r="12380" spans="16:19" x14ac:dyDescent="0.2">
      <c r="P12380" s="134" t="str">
        <f t="shared" si="587"/>
        <v/>
      </c>
      <c r="Q12380" s="91" t="str">
        <f t="shared" si="589"/>
        <v/>
      </c>
      <c r="S12380" s="91" t="str">
        <f t="shared" si="588"/>
        <v/>
      </c>
    </row>
    <row r="12381" spans="16:19" x14ac:dyDescent="0.2">
      <c r="P12381" s="134" t="str">
        <f t="shared" si="587"/>
        <v/>
      </c>
      <c r="Q12381" s="91" t="str">
        <f t="shared" si="589"/>
        <v/>
      </c>
      <c r="S12381" s="91" t="str">
        <f t="shared" si="588"/>
        <v/>
      </c>
    </row>
    <row r="12382" spans="16:19" x14ac:dyDescent="0.2">
      <c r="P12382" s="134" t="str">
        <f t="shared" si="587"/>
        <v/>
      </c>
      <c r="Q12382" s="91" t="str">
        <f t="shared" si="589"/>
        <v/>
      </c>
      <c r="S12382" s="91" t="str">
        <f t="shared" si="588"/>
        <v/>
      </c>
    </row>
    <row r="12383" spans="16:19" x14ac:dyDescent="0.2">
      <c r="P12383" s="134" t="str">
        <f t="shared" si="587"/>
        <v/>
      </c>
      <c r="Q12383" s="91" t="str">
        <f t="shared" si="589"/>
        <v/>
      </c>
      <c r="S12383" s="91" t="str">
        <f t="shared" si="588"/>
        <v/>
      </c>
    </row>
    <row r="12384" spans="16:19" x14ac:dyDescent="0.2">
      <c r="P12384" s="134" t="str">
        <f t="shared" si="587"/>
        <v/>
      </c>
      <c r="Q12384" s="91" t="str">
        <f t="shared" si="589"/>
        <v/>
      </c>
      <c r="S12384" s="91" t="str">
        <f t="shared" si="588"/>
        <v/>
      </c>
    </row>
    <row r="12385" spans="16:19" x14ac:dyDescent="0.2">
      <c r="P12385" s="134" t="str">
        <f t="shared" si="587"/>
        <v/>
      </c>
      <c r="Q12385" s="91" t="str">
        <f t="shared" si="589"/>
        <v/>
      </c>
      <c r="S12385" s="91" t="str">
        <f t="shared" si="588"/>
        <v/>
      </c>
    </row>
    <row r="12386" spans="16:19" x14ac:dyDescent="0.2">
      <c r="P12386" s="134" t="str">
        <f t="shared" si="587"/>
        <v/>
      </c>
      <c r="Q12386" s="91" t="str">
        <f t="shared" si="589"/>
        <v/>
      </c>
      <c r="S12386" s="91" t="str">
        <f t="shared" si="588"/>
        <v/>
      </c>
    </row>
    <row r="12387" spans="16:19" x14ac:dyDescent="0.2">
      <c r="P12387" s="134" t="str">
        <f t="shared" si="587"/>
        <v/>
      </c>
      <c r="Q12387" s="91" t="str">
        <f t="shared" si="589"/>
        <v/>
      </c>
      <c r="S12387" s="91" t="str">
        <f t="shared" si="588"/>
        <v/>
      </c>
    </row>
    <row r="12388" spans="16:19" x14ac:dyDescent="0.2">
      <c r="P12388" s="134" t="str">
        <f t="shared" si="587"/>
        <v/>
      </c>
      <c r="Q12388" s="91" t="str">
        <f t="shared" si="589"/>
        <v/>
      </c>
      <c r="S12388" s="91" t="str">
        <f t="shared" si="588"/>
        <v/>
      </c>
    </row>
    <row r="12389" spans="16:19" x14ac:dyDescent="0.2">
      <c r="P12389" s="134" t="str">
        <f t="shared" si="587"/>
        <v/>
      </c>
      <c r="Q12389" s="91" t="str">
        <f t="shared" si="589"/>
        <v/>
      </c>
      <c r="S12389" s="91" t="str">
        <f t="shared" si="588"/>
        <v/>
      </c>
    </row>
    <row r="12390" spans="16:19" x14ac:dyDescent="0.2">
      <c r="P12390" s="134" t="str">
        <f t="shared" si="587"/>
        <v/>
      </c>
      <c r="Q12390" s="91" t="str">
        <f t="shared" si="589"/>
        <v/>
      </c>
      <c r="S12390" s="91" t="str">
        <f t="shared" si="588"/>
        <v/>
      </c>
    </row>
    <row r="12391" spans="16:19" x14ac:dyDescent="0.2">
      <c r="P12391" s="134" t="str">
        <f t="shared" si="587"/>
        <v/>
      </c>
      <c r="Q12391" s="91" t="str">
        <f t="shared" si="589"/>
        <v/>
      </c>
      <c r="S12391" s="91" t="str">
        <f t="shared" si="588"/>
        <v/>
      </c>
    </row>
    <row r="12392" spans="16:19" x14ac:dyDescent="0.2">
      <c r="P12392" s="134" t="str">
        <f t="shared" si="587"/>
        <v/>
      </c>
      <c r="Q12392" s="91" t="str">
        <f t="shared" si="589"/>
        <v/>
      </c>
      <c r="S12392" s="91" t="str">
        <f t="shared" si="588"/>
        <v/>
      </c>
    </row>
    <row r="12393" spans="16:19" x14ac:dyDescent="0.2">
      <c r="P12393" s="134" t="str">
        <f t="shared" si="587"/>
        <v/>
      </c>
      <c r="Q12393" s="91" t="str">
        <f t="shared" si="589"/>
        <v/>
      </c>
      <c r="S12393" s="91" t="str">
        <f t="shared" si="588"/>
        <v/>
      </c>
    </row>
    <row r="12394" spans="16:19" x14ac:dyDescent="0.2">
      <c r="P12394" s="134" t="str">
        <f t="shared" si="587"/>
        <v/>
      </c>
      <c r="Q12394" s="91" t="str">
        <f t="shared" si="589"/>
        <v/>
      </c>
      <c r="S12394" s="91" t="str">
        <f t="shared" si="588"/>
        <v/>
      </c>
    </row>
    <row r="12395" spans="16:19" x14ac:dyDescent="0.2">
      <c r="P12395" s="134" t="str">
        <f t="shared" si="587"/>
        <v/>
      </c>
      <c r="Q12395" s="91" t="str">
        <f t="shared" si="589"/>
        <v/>
      </c>
      <c r="S12395" s="91" t="str">
        <f t="shared" si="588"/>
        <v/>
      </c>
    </row>
    <row r="12396" spans="16:19" x14ac:dyDescent="0.2">
      <c r="P12396" s="134" t="str">
        <f t="shared" si="587"/>
        <v/>
      </c>
      <c r="Q12396" s="91" t="str">
        <f t="shared" si="589"/>
        <v/>
      </c>
      <c r="S12396" s="91" t="str">
        <f t="shared" si="588"/>
        <v/>
      </c>
    </row>
    <row r="12397" spans="16:19" x14ac:dyDescent="0.2">
      <c r="P12397" s="134" t="str">
        <f t="shared" si="587"/>
        <v/>
      </c>
      <c r="Q12397" s="91" t="str">
        <f t="shared" si="589"/>
        <v/>
      </c>
      <c r="S12397" s="91" t="str">
        <f t="shared" si="588"/>
        <v/>
      </c>
    </row>
    <row r="12398" spans="16:19" x14ac:dyDescent="0.2">
      <c r="P12398" s="134" t="str">
        <f t="shared" si="587"/>
        <v/>
      </c>
      <c r="Q12398" s="91" t="str">
        <f t="shared" si="589"/>
        <v/>
      </c>
      <c r="S12398" s="91" t="str">
        <f t="shared" si="588"/>
        <v/>
      </c>
    </row>
    <row r="12399" spans="16:19" x14ac:dyDescent="0.2">
      <c r="P12399" s="134" t="str">
        <f t="shared" si="587"/>
        <v/>
      </c>
      <c r="Q12399" s="91" t="str">
        <f t="shared" si="589"/>
        <v/>
      </c>
      <c r="S12399" s="91" t="str">
        <f t="shared" si="588"/>
        <v/>
      </c>
    </row>
    <row r="12400" spans="16:19" x14ac:dyDescent="0.2">
      <c r="P12400" s="134" t="str">
        <f t="shared" si="587"/>
        <v/>
      </c>
      <c r="Q12400" s="91" t="str">
        <f t="shared" si="589"/>
        <v/>
      </c>
      <c r="S12400" s="91" t="str">
        <f t="shared" si="588"/>
        <v/>
      </c>
    </row>
    <row r="12401" spans="16:19" x14ac:dyDescent="0.2">
      <c r="P12401" s="134" t="str">
        <f t="shared" si="587"/>
        <v/>
      </c>
      <c r="Q12401" s="91" t="str">
        <f t="shared" si="589"/>
        <v/>
      </c>
      <c r="S12401" s="91" t="str">
        <f t="shared" si="588"/>
        <v/>
      </c>
    </row>
    <row r="12402" spans="16:19" x14ac:dyDescent="0.2">
      <c r="P12402" s="134" t="str">
        <f t="shared" si="587"/>
        <v/>
      </c>
      <c r="Q12402" s="91" t="str">
        <f t="shared" si="589"/>
        <v/>
      </c>
      <c r="S12402" s="91" t="str">
        <f t="shared" si="588"/>
        <v/>
      </c>
    </row>
    <row r="12403" spans="16:19" x14ac:dyDescent="0.2">
      <c r="P12403" s="134" t="str">
        <f t="shared" si="587"/>
        <v/>
      </c>
      <c r="Q12403" s="91" t="str">
        <f t="shared" si="589"/>
        <v/>
      </c>
      <c r="S12403" s="91" t="str">
        <f t="shared" si="588"/>
        <v/>
      </c>
    </row>
    <row r="12404" spans="16:19" x14ac:dyDescent="0.2">
      <c r="P12404" s="134" t="str">
        <f t="shared" si="587"/>
        <v/>
      </c>
      <c r="Q12404" s="91" t="str">
        <f t="shared" si="589"/>
        <v/>
      </c>
      <c r="S12404" s="91" t="str">
        <f t="shared" si="588"/>
        <v/>
      </c>
    </row>
    <row r="12405" spans="16:19" x14ac:dyDescent="0.2">
      <c r="P12405" s="134" t="str">
        <f t="shared" si="587"/>
        <v/>
      </c>
      <c r="Q12405" s="91" t="str">
        <f t="shared" si="589"/>
        <v/>
      </c>
      <c r="S12405" s="91" t="str">
        <f t="shared" si="588"/>
        <v/>
      </c>
    </row>
    <row r="12406" spans="16:19" x14ac:dyDescent="0.2">
      <c r="P12406" s="134" t="str">
        <f t="shared" si="587"/>
        <v/>
      </c>
      <c r="Q12406" s="91" t="str">
        <f t="shared" si="589"/>
        <v/>
      </c>
      <c r="S12406" s="91" t="str">
        <f t="shared" si="588"/>
        <v/>
      </c>
    </row>
    <row r="12407" spans="16:19" x14ac:dyDescent="0.2">
      <c r="P12407" s="134" t="str">
        <f t="shared" si="587"/>
        <v/>
      </c>
      <c r="Q12407" s="91" t="str">
        <f t="shared" si="589"/>
        <v/>
      </c>
      <c r="S12407" s="91" t="str">
        <f t="shared" si="588"/>
        <v/>
      </c>
    </row>
    <row r="12408" spans="16:19" x14ac:dyDescent="0.2">
      <c r="P12408" s="134" t="str">
        <f t="shared" si="587"/>
        <v/>
      </c>
      <c r="Q12408" s="91" t="str">
        <f t="shared" si="589"/>
        <v/>
      </c>
      <c r="S12408" s="91" t="str">
        <f t="shared" si="588"/>
        <v/>
      </c>
    </row>
    <row r="12409" spans="16:19" x14ac:dyDescent="0.2">
      <c r="P12409" s="134" t="str">
        <f t="shared" si="587"/>
        <v/>
      </c>
      <c r="Q12409" s="91" t="str">
        <f t="shared" si="589"/>
        <v/>
      </c>
      <c r="S12409" s="91" t="str">
        <f t="shared" si="588"/>
        <v/>
      </c>
    </row>
    <row r="12410" spans="16:19" x14ac:dyDescent="0.2">
      <c r="P12410" s="134" t="str">
        <f t="shared" si="587"/>
        <v/>
      </c>
      <c r="Q12410" s="91" t="str">
        <f t="shared" si="589"/>
        <v/>
      </c>
      <c r="S12410" s="91" t="str">
        <f t="shared" si="588"/>
        <v/>
      </c>
    </row>
    <row r="12411" spans="16:19" x14ac:dyDescent="0.2">
      <c r="P12411" s="134" t="str">
        <f t="shared" si="587"/>
        <v/>
      </c>
      <c r="Q12411" s="91" t="str">
        <f t="shared" si="589"/>
        <v/>
      </c>
      <c r="S12411" s="91" t="str">
        <f t="shared" si="588"/>
        <v/>
      </c>
    </row>
    <row r="12412" spans="16:19" x14ac:dyDescent="0.2">
      <c r="P12412" s="134" t="str">
        <f t="shared" si="587"/>
        <v/>
      </c>
      <c r="Q12412" s="91" t="str">
        <f t="shared" si="589"/>
        <v/>
      </c>
      <c r="S12412" s="91" t="str">
        <f t="shared" si="588"/>
        <v/>
      </c>
    </row>
    <row r="12413" spans="16:19" x14ac:dyDescent="0.2">
      <c r="P12413" s="134" t="str">
        <f t="shared" si="587"/>
        <v/>
      </c>
      <c r="Q12413" s="91" t="str">
        <f t="shared" si="589"/>
        <v/>
      </c>
      <c r="S12413" s="91" t="str">
        <f t="shared" si="588"/>
        <v/>
      </c>
    </row>
    <row r="12414" spans="16:19" x14ac:dyDescent="0.2">
      <c r="P12414" s="134" t="str">
        <f t="shared" si="587"/>
        <v/>
      </c>
      <c r="Q12414" s="91" t="str">
        <f t="shared" si="589"/>
        <v/>
      </c>
      <c r="S12414" s="91" t="str">
        <f t="shared" si="588"/>
        <v/>
      </c>
    </row>
    <row r="12415" spans="16:19" x14ac:dyDescent="0.2">
      <c r="P12415" s="134" t="str">
        <f t="shared" si="587"/>
        <v/>
      </c>
      <c r="Q12415" s="91" t="str">
        <f t="shared" si="589"/>
        <v/>
      </c>
      <c r="S12415" s="91" t="str">
        <f t="shared" si="588"/>
        <v/>
      </c>
    </row>
    <row r="12416" spans="16:19" x14ac:dyDescent="0.2">
      <c r="P12416" s="134" t="str">
        <f t="shared" si="587"/>
        <v/>
      </c>
      <c r="Q12416" s="91" t="str">
        <f t="shared" si="589"/>
        <v/>
      </c>
      <c r="S12416" s="91" t="str">
        <f t="shared" si="588"/>
        <v/>
      </c>
    </row>
    <row r="12417" spans="16:19" x14ac:dyDescent="0.2">
      <c r="P12417" s="134" t="str">
        <f t="shared" si="587"/>
        <v/>
      </c>
      <c r="Q12417" s="91" t="str">
        <f t="shared" si="589"/>
        <v/>
      </c>
      <c r="S12417" s="91" t="str">
        <f t="shared" si="588"/>
        <v/>
      </c>
    </row>
    <row r="12418" spans="16:19" x14ac:dyDescent="0.2">
      <c r="P12418" s="134" t="str">
        <f t="shared" si="587"/>
        <v/>
      </c>
      <c r="Q12418" s="91" t="str">
        <f t="shared" si="589"/>
        <v/>
      </c>
      <c r="S12418" s="91" t="str">
        <f t="shared" si="588"/>
        <v/>
      </c>
    </row>
    <row r="12419" spans="16:19" x14ac:dyDescent="0.2">
      <c r="P12419" s="134" t="str">
        <f t="shared" ref="P12419:P12482" si="590">IF(A12419="","",1)</f>
        <v/>
      </c>
      <c r="Q12419" s="91" t="str">
        <f t="shared" si="589"/>
        <v/>
      </c>
      <c r="S12419" s="91" t="str">
        <f t="shared" ref="S12419:S12482" si="591">IF(T12419="AGENT",2,"")&amp;IF(T12419="CLIENT",1,"")</f>
        <v/>
      </c>
    </row>
    <row r="12420" spans="16:19" x14ac:dyDescent="0.2">
      <c r="P12420" s="134" t="str">
        <f t="shared" si="590"/>
        <v/>
      </c>
      <c r="Q12420" s="91" t="str">
        <f t="shared" ref="Q12420:Q12483" si="592">IF(OR(L12420="TROP CHER ALL IN", L12420="TROP CHER FOB", L12420="TROP CHER FRET", L12420="REP HORS DELAIS", L12420="PDT NON ADAPTE", L12420="CDE ANNULEE", L12420="AUTRE"),1, "")</f>
        <v/>
      </c>
      <c r="S12420" s="91" t="str">
        <f t="shared" si="591"/>
        <v/>
      </c>
    </row>
    <row r="12421" spans="16:19" x14ac:dyDescent="0.2">
      <c r="P12421" s="134" t="str">
        <f t="shared" si="590"/>
        <v/>
      </c>
      <c r="Q12421" s="91" t="str">
        <f t="shared" si="592"/>
        <v/>
      </c>
      <c r="S12421" s="91" t="str">
        <f t="shared" si="591"/>
        <v/>
      </c>
    </row>
    <row r="12422" spans="16:19" x14ac:dyDescent="0.2">
      <c r="P12422" s="134" t="str">
        <f t="shared" si="590"/>
        <v/>
      </c>
      <c r="Q12422" s="91" t="str">
        <f t="shared" si="592"/>
        <v/>
      </c>
      <c r="S12422" s="91" t="str">
        <f t="shared" si="591"/>
        <v/>
      </c>
    </row>
    <row r="12423" spans="16:19" x14ac:dyDescent="0.2">
      <c r="P12423" s="134" t="str">
        <f t="shared" si="590"/>
        <v/>
      </c>
      <c r="Q12423" s="91" t="str">
        <f t="shared" si="592"/>
        <v/>
      </c>
      <c r="S12423" s="91" t="str">
        <f t="shared" si="591"/>
        <v/>
      </c>
    </row>
    <row r="12424" spans="16:19" x14ac:dyDescent="0.2">
      <c r="P12424" s="134" t="str">
        <f t="shared" si="590"/>
        <v/>
      </c>
      <c r="Q12424" s="91" t="str">
        <f t="shared" si="592"/>
        <v/>
      </c>
      <c r="S12424" s="91" t="str">
        <f t="shared" si="591"/>
        <v/>
      </c>
    </row>
    <row r="12425" spans="16:19" x14ac:dyDescent="0.2">
      <c r="P12425" s="134" t="str">
        <f t="shared" si="590"/>
        <v/>
      </c>
      <c r="Q12425" s="91" t="str">
        <f t="shared" si="592"/>
        <v/>
      </c>
      <c r="S12425" s="91" t="str">
        <f t="shared" si="591"/>
        <v/>
      </c>
    </row>
    <row r="12426" spans="16:19" x14ac:dyDescent="0.2">
      <c r="P12426" s="134" t="str">
        <f t="shared" si="590"/>
        <v/>
      </c>
      <c r="Q12426" s="91" t="str">
        <f t="shared" si="592"/>
        <v/>
      </c>
      <c r="S12426" s="91" t="str">
        <f t="shared" si="591"/>
        <v/>
      </c>
    </row>
    <row r="12427" spans="16:19" x14ac:dyDescent="0.2">
      <c r="P12427" s="134" t="str">
        <f t="shared" si="590"/>
        <v/>
      </c>
      <c r="Q12427" s="91" t="str">
        <f t="shared" si="592"/>
        <v/>
      </c>
      <c r="S12427" s="91" t="str">
        <f t="shared" si="591"/>
        <v/>
      </c>
    </row>
    <row r="12428" spans="16:19" x14ac:dyDescent="0.2">
      <c r="P12428" s="134" t="str">
        <f t="shared" si="590"/>
        <v/>
      </c>
      <c r="Q12428" s="91" t="str">
        <f t="shared" si="592"/>
        <v/>
      </c>
      <c r="S12428" s="91" t="str">
        <f t="shared" si="591"/>
        <v/>
      </c>
    </row>
    <row r="12429" spans="16:19" x14ac:dyDescent="0.2">
      <c r="P12429" s="134" t="str">
        <f t="shared" si="590"/>
        <v/>
      </c>
      <c r="Q12429" s="91" t="str">
        <f t="shared" si="592"/>
        <v/>
      </c>
      <c r="S12429" s="91" t="str">
        <f t="shared" si="591"/>
        <v/>
      </c>
    </row>
    <row r="12430" spans="16:19" x14ac:dyDescent="0.2">
      <c r="P12430" s="134" t="str">
        <f t="shared" si="590"/>
        <v/>
      </c>
      <c r="Q12430" s="91" t="str">
        <f t="shared" si="592"/>
        <v/>
      </c>
      <c r="S12430" s="91" t="str">
        <f t="shared" si="591"/>
        <v/>
      </c>
    </row>
    <row r="12431" spans="16:19" x14ac:dyDescent="0.2">
      <c r="P12431" s="134" t="str">
        <f t="shared" si="590"/>
        <v/>
      </c>
      <c r="Q12431" s="91" t="str">
        <f t="shared" si="592"/>
        <v/>
      </c>
      <c r="S12431" s="91" t="str">
        <f t="shared" si="591"/>
        <v/>
      </c>
    </row>
    <row r="12432" spans="16:19" x14ac:dyDescent="0.2">
      <c r="P12432" s="134" t="str">
        <f t="shared" si="590"/>
        <v/>
      </c>
      <c r="Q12432" s="91" t="str">
        <f t="shared" si="592"/>
        <v/>
      </c>
      <c r="S12432" s="91" t="str">
        <f t="shared" si="591"/>
        <v/>
      </c>
    </row>
    <row r="12433" spans="16:19" x14ac:dyDescent="0.2">
      <c r="P12433" s="134" t="str">
        <f t="shared" si="590"/>
        <v/>
      </c>
      <c r="Q12433" s="91" t="str">
        <f t="shared" si="592"/>
        <v/>
      </c>
      <c r="S12433" s="91" t="str">
        <f t="shared" si="591"/>
        <v/>
      </c>
    </row>
    <row r="12434" spans="16:19" x14ac:dyDescent="0.2">
      <c r="P12434" s="134" t="str">
        <f t="shared" si="590"/>
        <v/>
      </c>
      <c r="Q12434" s="91" t="str">
        <f t="shared" si="592"/>
        <v/>
      </c>
      <c r="S12434" s="91" t="str">
        <f t="shared" si="591"/>
        <v/>
      </c>
    </row>
    <row r="12435" spans="16:19" x14ac:dyDescent="0.2">
      <c r="P12435" s="134" t="str">
        <f t="shared" si="590"/>
        <v/>
      </c>
      <c r="Q12435" s="91" t="str">
        <f t="shared" si="592"/>
        <v/>
      </c>
      <c r="S12435" s="91" t="str">
        <f t="shared" si="591"/>
        <v/>
      </c>
    </row>
    <row r="12436" spans="16:19" x14ac:dyDescent="0.2">
      <c r="P12436" s="134" t="str">
        <f t="shared" si="590"/>
        <v/>
      </c>
      <c r="Q12436" s="91" t="str">
        <f t="shared" si="592"/>
        <v/>
      </c>
      <c r="S12436" s="91" t="str">
        <f t="shared" si="591"/>
        <v/>
      </c>
    </row>
    <row r="12437" spans="16:19" x14ac:dyDescent="0.2">
      <c r="P12437" s="134" t="str">
        <f t="shared" si="590"/>
        <v/>
      </c>
      <c r="Q12437" s="91" t="str">
        <f t="shared" si="592"/>
        <v/>
      </c>
      <c r="S12437" s="91" t="str">
        <f t="shared" si="591"/>
        <v/>
      </c>
    </row>
    <row r="12438" spans="16:19" x14ac:dyDescent="0.2">
      <c r="P12438" s="134" t="str">
        <f t="shared" si="590"/>
        <v/>
      </c>
      <c r="Q12438" s="91" t="str">
        <f t="shared" si="592"/>
        <v/>
      </c>
      <c r="S12438" s="91" t="str">
        <f t="shared" si="591"/>
        <v/>
      </c>
    </row>
    <row r="12439" spans="16:19" x14ac:dyDescent="0.2">
      <c r="P12439" s="134" t="str">
        <f t="shared" si="590"/>
        <v/>
      </c>
      <c r="Q12439" s="91" t="str">
        <f t="shared" si="592"/>
        <v/>
      </c>
      <c r="S12439" s="91" t="str">
        <f t="shared" si="591"/>
        <v/>
      </c>
    </row>
    <row r="12440" spans="16:19" x14ac:dyDescent="0.2">
      <c r="P12440" s="134" t="str">
        <f t="shared" si="590"/>
        <v/>
      </c>
      <c r="Q12440" s="91" t="str">
        <f t="shared" si="592"/>
        <v/>
      </c>
      <c r="S12440" s="91" t="str">
        <f t="shared" si="591"/>
        <v/>
      </c>
    </row>
    <row r="12441" spans="16:19" x14ac:dyDescent="0.2">
      <c r="P12441" s="134" t="str">
        <f t="shared" si="590"/>
        <v/>
      </c>
      <c r="Q12441" s="91" t="str">
        <f t="shared" si="592"/>
        <v/>
      </c>
      <c r="S12441" s="91" t="str">
        <f t="shared" si="591"/>
        <v/>
      </c>
    </row>
    <row r="12442" spans="16:19" x14ac:dyDescent="0.2">
      <c r="P12442" s="134" t="str">
        <f t="shared" si="590"/>
        <v/>
      </c>
      <c r="Q12442" s="91" t="str">
        <f t="shared" si="592"/>
        <v/>
      </c>
      <c r="S12442" s="91" t="str">
        <f t="shared" si="591"/>
        <v/>
      </c>
    </row>
    <row r="12443" spans="16:19" x14ac:dyDescent="0.2">
      <c r="P12443" s="134" t="str">
        <f t="shared" si="590"/>
        <v/>
      </c>
      <c r="Q12443" s="91" t="str">
        <f t="shared" si="592"/>
        <v/>
      </c>
      <c r="S12443" s="91" t="str">
        <f t="shared" si="591"/>
        <v/>
      </c>
    </row>
    <row r="12444" spans="16:19" x14ac:dyDescent="0.2">
      <c r="P12444" s="134" t="str">
        <f t="shared" si="590"/>
        <v/>
      </c>
      <c r="Q12444" s="91" t="str">
        <f t="shared" si="592"/>
        <v/>
      </c>
      <c r="S12444" s="91" t="str">
        <f t="shared" si="591"/>
        <v/>
      </c>
    </row>
    <row r="12445" spans="16:19" x14ac:dyDescent="0.2">
      <c r="P12445" s="134" t="str">
        <f t="shared" si="590"/>
        <v/>
      </c>
      <c r="Q12445" s="91" t="str">
        <f t="shared" si="592"/>
        <v/>
      </c>
      <c r="S12445" s="91" t="str">
        <f t="shared" si="591"/>
        <v/>
      </c>
    </row>
    <row r="12446" spans="16:19" x14ac:dyDescent="0.2">
      <c r="P12446" s="134" t="str">
        <f t="shared" si="590"/>
        <v/>
      </c>
      <c r="Q12446" s="91" t="str">
        <f t="shared" si="592"/>
        <v/>
      </c>
      <c r="S12446" s="91" t="str">
        <f t="shared" si="591"/>
        <v/>
      </c>
    </row>
    <row r="12447" spans="16:19" x14ac:dyDescent="0.2">
      <c r="P12447" s="134" t="str">
        <f t="shared" si="590"/>
        <v/>
      </c>
      <c r="Q12447" s="91" t="str">
        <f t="shared" si="592"/>
        <v/>
      </c>
      <c r="S12447" s="91" t="str">
        <f t="shared" si="591"/>
        <v/>
      </c>
    </row>
    <row r="12448" spans="16:19" x14ac:dyDescent="0.2">
      <c r="P12448" s="134" t="str">
        <f t="shared" si="590"/>
        <v/>
      </c>
      <c r="Q12448" s="91" t="str">
        <f t="shared" si="592"/>
        <v/>
      </c>
      <c r="S12448" s="91" t="str">
        <f t="shared" si="591"/>
        <v/>
      </c>
    </row>
    <row r="12449" spans="16:19" x14ac:dyDescent="0.2">
      <c r="P12449" s="134" t="str">
        <f t="shared" si="590"/>
        <v/>
      </c>
      <c r="Q12449" s="91" t="str">
        <f t="shared" si="592"/>
        <v/>
      </c>
      <c r="S12449" s="91" t="str">
        <f t="shared" si="591"/>
        <v/>
      </c>
    </row>
    <row r="12450" spans="16:19" x14ac:dyDescent="0.2">
      <c r="P12450" s="134" t="str">
        <f t="shared" si="590"/>
        <v/>
      </c>
      <c r="Q12450" s="91" t="str">
        <f t="shared" si="592"/>
        <v/>
      </c>
      <c r="S12450" s="91" t="str">
        <f t="shared" si="591"/>
        <v/>
      </c>
    </row>
    <row r="12451" spans="16:19" x14ac:dyDescent="0.2">
      <c r="P12451" s="134" t="str">
        <f t="shared" si="590"/>
        <v/>
      </c>
      <c r="Q12451" s="91" t="str">
        <f t="shared" si="592"/>
        <v/>
      </c>
      <c r="S12451" s="91" t="str">
        <f t="shared" si="591"/>
        <v/>
      </c>
    </row>
    <row r="12452" spans="16:19" x14ac:dyDescent="0.2">
      <c r="P12452" s="134" t="str">
        <f t="shared" si="590"/>
        <v/>
      </c>
      <c r="Q12452" s="91" t="str">
        <f t="shared" si="592"/>
        <v/>
      </c>
      <c r="S12452" s="91" t="str">
        <f t="shared" si="591"/>
        <v/>
      </c>
    </row>
    <row r="12453" spans="16:19" x14ac:dyDescent="0.2">
      <c r="P12453" s="134" t="str">
        <f t="shared" si="590"/>
        <v/>
      </c>
      <c r="Q12453" s="91" t="str">
        <f t="shared" si="592"/>
        <v/>
      </c>
      <c r="S12453" s="91" t="str">
        <f t="shared" si="591"/>
        <v/>
      </c>
    </row>
    <row r="12454" spans="16:19" x14ac:dyDescent="0.2">
      <c r="P12454" s="134" t="str">
        <f t="shared" si="590"/>
        <v/>
      </c>
      <c r="Q12454" s="91" t="str">
        <f t="shared" si="592"/>
        <v/>
      </c>
      <c r="S12454" s="91" t="str">
        <f t="shared" si="591"/>
        <v/>
      </c>
    </row>
    <row r="12455" spans="16:19" x14ac:dyDescent="0.2">
      <c r="P12455" s="134" t="str">
        <f t="shared" si="590"/>
        <v/>
      </c>
      <c r="Q12455" s="91" t="str">
        <f t="shared" si="592"/>
        <v/>
      </c>
      <c r="S12455" s="91" t="str">
        <f t="shared" si="591"/>
        <v/>
      </c>
    </row>
    <row r="12456" spans="16:19" x14ac:dyDescent="0.2">
      <c r="P12456" s="134" t="str">
        <f t="shared" si="590"/>
        <v/>
      </c>
      <c r="Q12456" s="91" t="str">
        <f t="shared" si="592"/>
        <v/>
      </c>
      <c r="S12456" s="91" t="str">
        <f t="shared" si="591"/>
        <v/>
      </c>
    </row>
    <row r="12457" spans="16:19" x14ac:dyDescent="0.2">
      <c r="P12457" s="134" t="str">
        <f t="shared" si="590"/>
        <v/>
      </c>
      <c r="Q12457" s="91" t="str">
        <f t="shared" si="592"/>
        <v/>
      </c>
      <c r="S12457" s="91" t="str">
        <f t="shared" si="591"/>
        <v/>
      </c>
    </row>
    <row r="12458" spans="16:19" x14ac:dyDescent="0.2">
      <c r="P12458" s="134" t="str">
        <f t="shared" si="590"/>
        <v/>
      </c>
      <c r="Q12458" s="91" t="str">
        <f t="shared" si="592"/>
        <v/>
      </c>
      <c r="S12458" s="91" t="str">
        <f t="shared" si="591"/>
        <v/>
      </c>
    </row>
    <row r="12459" spans="16:19" x14ac:dyDescent="0.2">
      <c r="P12459" s="134" t="str">
        <f t="shared" si="590"/>
        <v/>
      </c>
      <c r="Q12459" s="91" t="str">
        <f t="shared" si="592"/>
        <v/>
      </c>
      <c r="S12459" s="91" t="str">
        <f t="shared" si="591"/>
        <v/>
      </c>
    </row>
    <row r="12460" spans="16:19" x14ac:dyDescent="0.2">
      <c r="P12460" s="134" t="str">
        <f t="shared" si="590"/>
        <v/>
      </c>
      <c r="Q12460" s="91" t="str">
        <f t="shared" si="592"/>
        <v/>
      </c>
      <c r="S12460" s="91" t="str">
        <f t="shared" si="591"/>
        <v/>
      </c>
    </row>
    <row r="12461" spans="16:19" x14ac:dyDescent="0.2">
      <c r="P12461" s="134" t="str">
        <f t="shared" si="590"/>
        <v/>
      </c>
      <c r="Q12461" s="91" t="str">
        <f t="shared" si="592"/>
        <v/>
      </c>
      <c r="S12461" s="91" t="str">
        <f t="shared" si="591"/>
        <v/>
      </c>
    </row>
    <row r="12462" spans="16:19" x14ac:dyDescent="0.2">
      <c r="P12462" s="134" t="str">
        <f t="shared" si="590"/>
        <v/>
      </c>
      <c r="Q12462" s="91" t="str">
        <f t="shared" si="592"/>
        <v/>
      </c>
      <c r="S12462" s="91" t="str">
        <f t="shared" si="591"/>
        <v/>
      </c>
    </row>
    <row r="12463" spans="16:19" x14ac:dyDescent="0.2">
      <c r="P12463" s="134" t="str">
        <f t="shared" si="590"/>
        <v/>
      </c>
      <c r="Q12463" s="91" t="str">
        <f t="shared" si="592"/>
        <v/>
      </c>
      <c r="S12463" s="91" t="str">
        <f t="shared" si="591"/>
        <v/>
      </c>
    </row>
    <row r="12464" spans="16:19" x14ac:dyDescent="0.2">
      <c r="P12464" s="134" t="str">
        <f t="shared" si="590"/>
        <v/>
      </c>
      <c r="Q12464" s="91" t="str">
        <f t="shared" si="592"/>
        <v/>
      </c>
      <c r="S12464" s="91" t="str">
        <f t="shared" si="591"/>
        <v/>
      </c>
    </row>
    <row r="12465" spans="16:19" x14ac:dyDescent="0.2">
      <c r="P12465" s="134" t="str">
        <f t="shared" si="590"/>
        <v/>
      </c>
      <c r="Q12465" s="91" t="str">
        <f t="shared" si="592"/>
        <v/>
      </c>
      <c r="S12465" s="91" t="str">
        <f t="shared" si="591"/>
        <v/>
      </c>
    </row>
    <row r="12466" spans="16:19" x14ac:dyDescent="0.2">
      <c r="P12466" s="134" t="str">
        <f t="shared" si="590"/>
        <v/>
      </c>
      <c r="Q12466" s="91" t="str">
        <f t="shared" si="592"/>
        <v/>
      </c>
      <c r="S12466" s="91" t="str">
        <f t="shared" si="591"/>
        <v/>
      </c>
    </row>
    <row r="12467" spans="16:19" x14ac:dyDescent="0.2">
      <c r="P12467" s="134" t="str">
        <f t="shared" si="590"/>
        <v/>
      </c>
      <c r="Q12467" s="91" t="str">
        <f t="shared" si="592"/>
        <v/>
      </c>
      <c r="S12467" s="91" t="str">
        <f t="shared" si="591"/>
        <v/>
      </c>
    </row>
    <row r="12468" spans="16:19" x14ac:dyDescent="0.2">
      <c r="P12468" s="134" t="str">
        <f t="shared" si="590"/>
        <v/>
      </c>
      <c r="Q12468" s="91" t="str">
        <f t="shared" si="592"/>
        <v/>
      </c>
      <c r="S12468" s="91" t="str">
        <f t="shared" si="591"/>
        <v/>
      </c>
    </row>
    <row r="12469" spans="16:19" x14ac:dyDescent="0.2">
      <c r="P12469" s="134" t="str">
        <f t="shared" si="590"/>
        <v/>
      </c>
      <c r="Q12469" s="91" t="str">
        <f t="shared" si="592"/>
        <v/>
      </c>
      <c r="S12469" s="91" t="str">
        <f t="shared" si="591"/>
        <v/>
      </c>
    </row>
    <row r="12470" spans="16:19" x14ac:dyDescent="0.2">
      <c r="P12470" s="134" t="str">
        <f t="shared" si="590"/>
        <v/>
      </c>
      <c r="Q12470" s="91" t="str">
        <f t="shared" si="592"/>
        <v/>
      </c>
      <c r="S12470" s="91" t="str">
        <f t="shared" si="591"/>
        <v/>
      </c>
    </row>
    <row r="12471" spans="16:19" x14ac:dyDescent="0.2">
      <c r="P12471" s="134" t="str">
        <f t="shared" si="590"/>
        <v/>
      </c>
      <c r="Q12471" s="91" t="str">
        <f t="shared" si="592"/>
        <v/>
      </c>
      <c r="S12471" s="91" t="str">
        <f t="shared" si="591"/>
        <v/>
      </c>
    </row>
    <row r="12472" spans="16:19" x14ac:dyDescent="0.2">
      <c r="P12472" s="134" t="str">
        <f t="shared" si="590"/>
        <v/>
      </c>
      <c r="Q12472" s="91" t="str">
        <f t="shared" si="592"/>
        <v/>
      </c>
      <c r="S12472" s="91" t="str">
        <f t="shared" si="591"/>
        <v/>
      </c>
    </row>
    <row r="12473" spans="16:19" x14ac:dyDescent="0.2">
      <c r="P12473" s="134" t="str">
        <f t="shared" si="590"/>
        <v/>
      </c>
      <c r="Q12473" s="91" t="str">
        <f t="shared" si="592"/>
        <v/>
      </c>
      <c r="S12473" s="91" t="str">
        <f t="shared" si="591"/>
        <v/>
      </c>
    </row>
    <row r="12474" spans="16:19" x14ac:dyDescent="0.2">
      <c r="P12474" s="134" t="str">
        <f t="shared" si="590"/>
        <v/>
      </c>
      <c r="Q12474" s="91" t="str">
        <f t="shared" si="592"/>
        <v/>
      </c>
      <c r="S12474" s="91" t="str">
        <f t="shared" si="591"/>
        <v/>
      </c>
    </row>
    <row r="12475" spans="16:19" x14ac:dyDescent="0.2">
      <c r="P12475" s="134" t="str">
        <f t="shared" si="590"/>
        <v/>
      </c>
      <c r="Q12475" s="91" t="str">
        <f t="shared" si="592"/>
        <v/>
      </c>
      <c r="S12475" s="91" t="str">
        <f t="shared" si="591"/>
        <v/>
      </c>
    </row>
    <row r="12476" spans="16:19" x14ac:dyDescent="0.2">
      <c r="P12476" s="134" t="str">
        <f t="shared" si="590"/>
        <v/>
      </c>
      <c r="Q12476" s="91" t="str">
        <f t="shared" si="592"/>
        <v/>
      </c>
      <c r="S12476" s="91" t="str">
        <f t="shared" si="591"/>
        <v/>
      </c>
    </row>
    <row r="12477" spans="16:19" x14ac:dyDescent="0.2">
      <c r="P12477" s="134" t="str">
        <f t="shared" si="590"/>
        <v/>
      </c>
      <c r="Q12477" s="91" t="str">
        <f t="shared" si="592"/>
        <v/>
      </c>
      <c r="S12477" s="91" t="str">
        <f t="shared" si="591"/>
        <v/>
      </c>
    </row>
    <row r="12478" spans="16:19" x14ac:dyDescent="0.2">
      <c r="P12478" s="134" t="str">
        <f t="shared" si="590"/>
        <v/>
      </c>
      <c r="Q12478" s="91" t="str">
        <f t="shared" si="592"/>
        <v/>
      </c>
      <c r="S12478" s="91" t="str">
        <f t="shared" si="591"/>
        <v/>
      </c>
    </row>
    <row r="12479" spans="16:19" x14ac:dyDescent="0.2">
      <c r="P12479" s="134" t="str">
        <f t="shared" si="590"/>
        <v/>
      </c>
      <c r="Q12479" s="91" t="str">
        <f t="shared" si="592"/>
        <v/>
      </c>
      <c r="S12479" s="91" t="str">
        <f t="shared" si="591"/>
        <v/>
      </c>
    </row>
    <row r="12480" spans="16:19" x14ac:dyDescent="0.2">
      <c r="P12480" s="134" t="str">
        <f t="shared" si="590"/>
        <v/>
      </c>
      <c r="Q12480" s="91" t="str">
        <f t="shared" si="592"/>
        <v/>
      </c>
      <c r="S12480" s="91" t="str">
        <f t="shared" si="591"/>
        <v/>
      </c>
    </row>
    <row r="12481" spans="16:19" x14ac:dyDescent="0.2">
      <c r="P12481" s="134" t="str">
        <f t="shared" si="590"/>
        <v/>
      </c>
      <c r="Q12481" s="91" t="str">
        <f t="shared" si="592"/>
        <v/>
      </c>
      <c r="S12481" s="91" t="str">
        <f t="shared" si="591"/>
        <v/>
      </c>
    </row>
    <row r="12482" spans="16:19" x14ac:dyDescent="0.2">
      <c r="P12482" s="134" t="str">
        <f t="shared" si="590"/>
        <v/>
      </c>
      <c r="Q12482" s="91" t="str">
        <f t="shared" si="592"/>
        <v/>
      </c>
      <c r="S12482" s="91" t="str">
        <f t="shared" si="591"/>
        <v/>
      </c>
    </row>
    <row r="12483" spans="16:19" x14ac:dyDescent="0.2">
      <c r="P12483" s="134" t="str">
        <f t="shared" ref="P12483:P12546" si="593">IF(A12483="","",1)</f>
        <v/>
      </c>
      <c r="Q12483" s="91" t="str">
        <f t="shared" si="592"/>
        <v/>
      </c>
      <c r="S12483" s="91" t="str">
        <f t="shared" ref="S12483:S12546" si="594">IF(T12483="AGENT",2,"")&amp;IF(T12483="CLIENT",1,"")</f>
        <v/>
      </c>
    </row>
    <row r="12484" spans="16:19" x14ac:dyDescent="0.2">
      <c r="P12484" s="134" t="str">
        <f t="shared" si="593"/>
        <v/>
      </c>
      <c r="Q12484" s="91" t="str">
        <f t="shared" ref="Q12484:Q12547" si="595">IF(OR(L12484="TROP CHER ALL IN", L12484="TROP CHER FOB", L12484="TROP CHER FRET", L12484="REP HORS DELAIS", L12484="PDT NON ADAPTE", L12484="CDE ANNULEE", L12484="AUTRE"),1, "")</f>
        <v/>
      </c>
      <c r="S12484" s="91" t="str">
        <f t="shared" si="594"/>
        <v/>
      </c>
    </row>
    <row r="12485" spans="16:19" x14ac:dyDescent="0.2">
      <c r="P12485" s="134" t="str">
        <f t="shared" si="593"/>
        <v/>
      </c>
      <c r="Q12485" s="91" t="str">
        <f t="shared" si="595"/>
        <v/>
      </c>
      <c r="S12485" s="91" t="str">
        <f t="shared" si="594"/>
        <v/>
      </c>
    </row>
    <row r="12486" spans="16:19" x14ac:dyDescent="0.2">
      <c r="P12486" s="134" t="str">
        <f t="shared" si="593"/>
        <v/>
      </c>
      <c r="Q12486" s="91" t="str">
        <f t="shared" si="595"/>
        <v/>
      </c>
      <c r="S12486" s="91" t="str">
        <f t="shared" si="594"/>
        <v/>
      </c>
    </row>
    <row r="12487" spans="16:19" x14ac:dyDescent="0.2">
      <c r="P12487" s="134" t="str">
        <f t="shared" si="593"/>
        <v/>
      </c>
      <c r="Q12487" s="91" t="str">
        <f t="shared" si="595"/>
        <v/>
      </c>
      <c r="S12487" s="91" t="str">
        <f t="shared" si="594"/>
        <v/>
      </c>
    </row>
    <row r="12488" spans="16:19" x14ac:dyDescent="0.2">
      <c r="P12488" s="134" t="str">
        <f t="shared" si="593"/>
        <v/>
      </c>
      <c r="Q12488" s="91" t="str">
        <f t="shared" si="595"/>
        <v/>
      </c>
      <c r="S12488" s="91" t="str">
        <f t="shared" si="594"/>
        <v/>
      </c>
    </row>
    <row r="12489" spans="16:19" x14ac:dyDescent="0.2">
      <c r="P12489" s="134" t="str">
        <f t="shared" si="593"/>
        <v/>
      </c>
      <c r="Q12489" s="91" t="str">
        <f t="shared" si="595"/>
        <v/>
      </c>
      <c r="S12489" s="91" t="str">
        <f t="shared" si="594"/>
        <v/>
      </c>
    </row>
    <row r="12490" spans="16:19" x14ac:dyDescent="0.2">
      <c r="P12490" s="134" t="str">
        <f t="shared" si="593"/>
        <v/>
      </c>
      <c r="Q12490" s="91" t="str">
        <f t="shared" si="595"/>
        <v/>
      </c>
      <c r="S12490" s="91" t="str">
        <f t="shared" si="594"/>
        <v/>
      </c>
    </row>
    <row r="12491" spans="16:19" x14ac:dyDescent="0.2">
      <c r="P12491" s="134" t="str">
        <f t="shared" si="593"/>
        <v/>
      </c>
      <c r="Q12491" s="91" t="str">
        <f t="shared" si="595"/>
        <v/>
      </c>
      <c r="S12491" s="91" t="str">
        <f t="shared" si="594"/>
        <v/>
      </c>
    </row>
    <row r="12492" spans="16:19" x14ac:dyDescent="0.2">
      <c r="P12492" s="134" t="str">
        <f t="shared" si="593"/>
        <v/>
      </c>
      <c r="Q12492" s="91" t="str">
        <f t="shared" si="595"/>
        <v/>
      </c>
      <c r="S12492" s="91" t="str">
        <f t="shared" si="594"/>
        <v/>
      </c>
    </row>
    <row r="12493" spans="16:19" x14ac:dyDescent="0.2">
      <c r="P12493" s="134" t="str">
        <f t="shared" si="593"/>
        <v/>
      </c>
      <c r="Q12493" s="91" t="str">
        <f t="shared" si="595"/>
        <v/>
      </c>
      <c r="S12493" s="91" t="str">
        <f t="shared" si="594"/>
        <v/>
      </c>
    </row>
    <row r="12494" spans="16:19" x14ac:dyDescent="0.2">
      <c r="P12494" s="134" t="str">
        <f t="shared" si="593"/>
        <v/>
      </c>
      <c r="Q12494" s="91" t="str">
        <f t="shared" si="595"/>
        <v/>
      </c>
      <c r="S12494" s="91" t="str">
        <f t="shared" si="594"/>
        <v/>
      </c>
    </row>
    <row r="12495" spans="16:19" x14ac:dyDescent="0.2">
      <c r="P12495" s="134" t="str">
        <f t="shared" si="593"/>
        <v/>
      </c>
      <c r="Q12495" s="91" t="str">
        <f t="shared" si="595"/>
        <v/>
      </c>
      <c r="S12495" s="91" t="str">
        <f t="shared" si="594"/>
        <v/>
      </c>
    </row>
    <row r="12496" spans="16:19" x14ac:dyDescent="0.2">
      <c r="P12496" s="134" t="str">
        <f t="shared" si="593"/>
        <v/>
      </c>
      <c r="Q12496" s="91" t="str">
        <f t="shared" si="595"/>
        <v/>
      </c>
      <c r="S12496" s="91" t="str">
        <f t="shared" si="594"/>
        <v/>
      </c>
    </row>
    <row r="12497" spans="16:19" x14ac:dyDescent="0.2">
      <c r="P12497" s="134" t="str">
        <f t="shared" si="593"/>
        <v/>
      </c>
      <c r="Q12497" s="91" t="str">
        <f t="shared" si="595"/>
        <v/>
      </c>
      <c r="S12497" s="91" t="str">
        <f t="shared" si="594"/>
        <v/>
      </c>
    </row>
    <row r="12498" spans="16:19" x14ac:dyDescent="0.2">
      <c r="P12498" s="134" t="str">
        <f t="shared" si="593"/>
        <v/>
      </c>
      <c r="Q12498" s="91" t="str">
        <f t="shared" si="595"/>
        <v/>
      </c>
      <c r="S12498" s="91" t="str">
        <f t="shared" si="594"/>
        <v/>
      </c>
    </row>
    <row r="12499" spans="16:19" x14ac:dyDescent="0.2">
      <c r="P12499" s="134" t="str">
        <f t="shared" si="593"/>
        <v/>
      </c>
      <c r="Q12499" s="91" t="str">
        <f t="shared" si="595"/>
        <v/>
      </c>
      <c r="S12499" s="91" t="str">
        <f t="shared" si="594"/>
        <v/>
      </c>
    </row>
    <row r="12500" spans="16:19" x14ac:dyDescent="0.2">
      <c r="P12500" s="134" t="str">
        <f t="shared" si="593"/>
        <v/>
      </c>
      <c r="Q12500" s="91" t="str">
        <f t="shared" si="595"/>
        <v/>
      </c>
      <c r="S12500" s="91" t="str">
        <f t="shared" si="594"/>
        <v/>
      </c>
    </row>
    <row r="12501" spans="16:19" x14ac:dyDescent="0.2">
      <c r="P12501" s="134" t="str">
        <f t="shared" si="593"/>
        <v/>
      </c>
      <c r="Q12501" s="91" t="str">
        <f t="shared" si="595"/>
        <v/>
      </c>
      <c r="S12501" s="91" t="str">
        <f t="shared" si="594"/>
        <v/>
      </c>
    </row>
    <row r="12502" spans="16:19" x14ac:dyDescent="0.2">
      <c r="P12502" s="134" t="str">
        <f t="shared" si="593"/>
        <v/>
      </c>
      <c r="Q12502" s="91" t="str">
        <f t="shared" si="595"/>
        <v/>
      </c>
      <c r="S12502" s="91" t="str">
        <f t="shared" si="594"/>
        <v/>
      </c>
    </row>
    <row r="12503" spans="16:19" x14ac:dyDescent="0.2">
      <c r="P12503" s="134" t="str">
        <f t="shared" si="593"/>
        <v/>
      </c>
      <c r="Q12503" s="91" t="str">
        <f t="shared" si="595"/>
        <v/>
      </c>
      <c r="S12503" s="91" t="str">
        <f t="shared" si="594"/>
        <v/>
      </c>
    </row>
    <row r="12504" spans="16:19" x14ac:dyDescent="0.2">
      <c r="P12504" s="134" t="str">
        <f t="shared" si="593"/>
        <v/>
      </c>
      <c r="Q12504" s="91" t="str">
        <f t="shared" si="595"/>
        <v/>
      </c>
      <c r="S12504" s="91" t="str">
        <f t="shared" si="594"/>
        <v/>
      </c>
    </row>
    <row r="12505" spans="16:19" x14ac:dyDescent="0.2">
      <c r="P12505" s="134" t="str">
        <f t="shared" si="593"/>
        <v/>
      </c>
      <c r="Q12505" s="91" t="str">
        <f t="shared" si="595"/>
        <v/>
      </c>
      <c r="S12505" s="91" t="str">
        <f t="shared" si="594"/>
        <v/>
      </c>
    </row>
    <row r="12506" spans="16:19" x14ac:dyDescent="0.2">
      <c r="P12506" s="134" t="str">
        <f t="shared" si="593"/>
        <v/>
      </c>
      <c r="Q12506" s="91" t="str">
        <f t="shared" si="595"/>
        <v/>
      </c>
      <c r="S12506" s="91" t="str">
        <f t="shared" si="594"/>
        <v/>
      </c>
    </row>
    <row r="12507" spans="16:19" x14ac:dyDescent="0.2">
      <c r="P12507" s="134" t="str">
        <f t="shared" si="593"/>
        <v/>
      </c>
      <c r="Q12507" s="91" t="str">
        <f t="shared" si="595"/>
        <v/>
      </c>
      <c r="S12507" s="91" t="str">
        <f t="shared" si="594"/>
        <v/>
      </c>
    </row>
    <row r="12508" spans="16:19" x14ac:dyDescent="0.2">
      <c r="P12508" s="134" t="str">
        <f t="shared" si="593"/>
        <v/>
      </c>
      <c r="Q12508" s="91" t="str">
        <f t="shared" si="595"/>
        <v/>
      </c>
      <c r="S12508" s="91" t="str">
        <f t="shared" si="594"/>
        <v/>
      </c>
    </row>
    <row r="12509" spans="16:19" x14ac:dyDescent="0.2">
      <c r="P12509" s="134" t="str">
        <f t="shared" si="593"/>
        <v/>
      </c>
      <c r="Q12509" s="91" t="str">
        <f t="shared" si="595"/>
        <v/>
      </c>
      <c r="S12509" s="91" t="str">
        <f t="shared" si="594"/>
        <v/>
      </c>
    </row>
    <row r="12510" spans="16:19" x14ac:dyDescent="0.2">
      <c r="P12510" s="134" t="str">
        <f t="shared" si="593"/>
        <v/>
      </c>
      <c r="Q12510" s="91" t="str">
        <f t="shared" si="595"/>
        <v/>
      </c>
      <c r="S12510" s="91" t="str">
        <f t="shared" si="594"/>
        <v/>
      </c>
    </row>
    <row r="12511" spans="16:19" x14ac:dyDescent="0.2">
      <c r="P12511" s="134" t="str">
        <f t="shared" si="593"/>
        <v/>
      </c>
      <c r="Q12511" s="91" t="str">
        <f t="shared" si="595"/>
        <v/>
      </c>
      <c r="S12511" s="91" t="str">
        <f t="shared" si="594"/>
        <v/>
      </c>
    </row>
    <row r="12512" spans="16:19" x14ac:dyDescent="0.2">
      <c r="P12512" s="134" t="str">
        <f t="shared" si="593"/>
        <v/>
      </c>
      <c r="Q12512" s="91" t="str">
        <f t="shared" si="595"/>
        <v/>
      </c>
      <c r="S12512" s="91" t="str">
        <f t="shared" si="594"/>
        <v/>
      </c>
    </row>
    <row r="12513" spans="16:19" x14ac:dyDescent="0.2">
      <c r="P12513" s="134" t="str">
        <f t="shared" si="593"/>
        <v/>
      </c>
      <c r="Q12513" s="91" t="str">
        <f t="shared" si="595"/>
        <v/>
      </c>
      <c r="S12513" s="91" t="str">
        <f t="shared" si="594"/>
        <v/>
      </c>
    </row>
    <row r="12514" spans="16:19" x14ac:dyDescent="0.2">
      <c r="P12514" s="134" t="str">
        <f t="shared" si="593"/>
        <v/>
      </c>
      <c r="Q12514" s="91" t="str">
        <f t="shared" si="595"/>
        <v/>
      </c>
      <c r="S12514" s="91" t="str">
        <f t="shared" si="594"/>
        <v/>
      </c>
    </row>
    <row r="12515" spans="16:19" x14ac:dyDescent="0.2">
      <c r="P12515" s="134" t="str">
        <f t="shared" si="593"/>
        <v/>
      </c>
      <c r="Q12515" s="91" t="str">
        <f t="shared" si="595"/>
        <v/>
      </c>
      <c r="S12515" s="91" t="str">
        <f t="shared" si="594"/>
        <v/>
      </c>
    </row>
    <row r="12516" spans="16:19" x14ac:dyDescent="0.2">
      <c r="P12516" s="134" t="str">
        <f t="shared" si="593"/>
        <v/>
      </c>
      <c r="Q12516" s="91" t="str">
        <f t="shared" si="595"/>
        <v/>
      </c>
      <c r="S12516" s="91" t="str">
        <f t="shared" si="594"/>
        <v/>
      </c>
    </row>
    <row r="12517" spans="16:19" x14ac:dyDescent="0.2">
      <c r="P12517" s="134" t="str">
        <f t="shared" si="593"/>
        <v/>
      </c>
      <c r="Q12517" s="91" t="str">
        <f t="shared" si="595"/>
        <v/>
      </c>
      <c r="S12517" s="91" t="str">
        <f t="shared" si="594"/>
        <v/>
      </c>
    </row>
    <row r="12518" spans="16:19" x14ac:dyDescent="0.2">
      <c r="P12518" s="134" t="str">
        <f t="shared" si="593"/>
        <v/>
      </c>
      <c r="Q12518" s="91" t="str">
        <f t="shared" si="595"/>
        <v/>
      </c>
      <c r="S12518" s="91" t="str">
        <f t="shared" si="594"/>
        <v/>
      </c>
    </row>
    <row r="12519" spans="16:19" x14ac:dyDescent="0.2">
      <c r="P12519" s="134" t="str">
        <f t="shared" si="593"/>
        <v/>
      </c>
      <c r="Q12519" s="91" t="str">
        <f t="shared" si="595"/>
        <v/>
      </c>
      <c r="S12519" s="91" t="str">
        <f t="shared" si="594"/>
        <v/>
      </c>
    </row>
    <row r="12520" spans="16:19" x14ac:dyDescent="0.2">
      <c r="P12520" s="134" t="str">
        <f t="shared" si="593"/>
        <v/>
      </c>
      <c r="Q12520" s="91" t="str">
        <f t="shared" si="595"/>
        <v/>
      </c>
      <c r="S12520" s="91" t="str">
        <f t="shared" si="594"/>
        <v/>
      </c>
    </row>
    <row r="12521" spans="16:19" x14ac:dyDescent="0.2">
      <c r="P12521" s="134" t="str">
        <f t="shared" si="593"/>
        <v/>
      </c>
      <c r="Q12521" s="91" t="str">
        <f t="shared" si="595"/>
        <v/>
      </c>
      <c r="S12521" s="91" t="str">
        <f t="shared" si="594"/>
        <v/>
      </c>
    </row>
    <row r="12522" spans="16:19" x14ac:dyDescent="0.2">
      <c r="P12522" s="134" t="str">
        <f t="shared" si="593"/>
        <v/>
      </c>
      <c r="Q12522" s="91" t="str">
        <f t="shared" si="595"/>
        <v/>
      </c>
      <c r="S12522" s="91" t="str">
        <f t="shared" si="594"/>
        <v/>
      </c>
    </row>
    <row r="12523" spans="16:19" x14ac:dyDescent="0.2">
      <c r="P12523" s="134" t="str">
        <f t="shared" si="593"/>
        <v/>
      </c>
      <c r="Q12523" s="91" t="str">
        <f t="shared" si="595"/>
        <v/>
      </c>
      <c r="S12523" s="91" t="str">
        <f t="shared" si="594"/>
        <v/>
      </c>
    </row>
    <row r="12524" spans="16:19" x14ac:dyDescent="0.2">
      <c r="P12524" s="134" t="str">
        <f t="shared" si="593"/>
        <v/>
      </c>
      <c r="Q12524" s="91" t="str">
        <f t="shared" si="595"/>
        <v/>
      </c>
      <c r="S12524" s="91" t="str">
        <f t="shared" si="594"/>
        <v/>
      </c>
    </row>
    <row r="12525" spans="16:19" x14ac:dyDescent="0.2">
      <c r="P12525" s="134" t="str">
        <f t="shared" si="593"/>
        <v/>
      </c>
      <c r="Q12525" s="91" t="str">
        <f t="shared" si="595"/>
        <v/>
      </c>
      <c r="S12525" s="91" t="str">
        <f t="shared" si="594"/>
        <v/>
      </c>
    </row>
    <row r="12526" spans="16:19" x14ac:dyDescent="0.2">
      <c r="P12526" s="134" t="str">
        <f t="shared" si="593"/>
        <v/>
      </c>
      <c r="Q12526" s="91" t="str">
        <f t="shared" si="595"/>
        <v/>
      </c>
      <c r="S12526" s="91" t="str">
        <f t="shared" si="594"/>
        <v/>
      </c>
    </row>
    <row r="12527" spans="16:19" x14ac:dyDescent="0.2">
      <c r="P12527" s="134" t="str">
        <f t="shared" si="593"/>
        <v/>
      </c>
      <c r="Q12527" s="91" t="str">
        <f t="shared" si="595"/>
        <v/>
      </c>
      <c r="S12527" s="91" t="str">
        <f t="shared" si="594"/>
        <v/>
      </c>
    </row>
    <row r="12528" spans="16:19" x14ac:dyDescent="0.2">
      <c r="P12528" s="134" t="str">
        <f t="shared" si="593"/>
        <v/>
      </c>
      <c r="Q12528" s="91" t="str">
        <f t="shared" si="595"/>
        <v/>
      </c>
      <c r="S12528" s="91" t="str">
        <f t="shared" si="594"/>
        <v/>
      </c>
    </row>
    <row r="12529" spans="16:19" x14ac:dyDescent="0.2">
      <c r="P12529" s="134" t="str">
        <f t="shared" si="593"/>
        <v/>
      </c>
      <c r="Q12529" s="91" t="str">
        <f t="shared" si="595"/>
        <v/>
      </c>
      <c r="S12529" s="91" t="str">
        <f t="shared" si="594"/>
        <v/>
      </c>
    </row>
    <row r="12530" spans="16:19" x14ac:dyDescent="0.2">
      <c r="P12530" s="134" t="str">
        <f t="shared" si="593"/>
        <v/>
      </c>
      <c r="Q12530" s="91" t="str">
        <f t="shared" si="595"/>
        <v/>
      </c>
      <c r="S12530" s="91" t="str">
        <f t="shared" si="594"/>
        <v/>
      </c>
    </row>
    <row r="12531" spans="16:19" x14ac:dyDescent="0.2">
      <c r="P12531" s="134" t="str">
        <f t="shared" si="593"/>
        <v/>
      </c>
      <c r="Q12531" s="91" t="str">
        <f t="shared" si="595"/>
        <v/>
      </c>
      <c r="S12531" s="91" t="str">
        <f t="shared" si="594"/>
        <v/>
      </c>
    </row>
    <row r="12532" spans="16:19" x14ac:dyDescent="0.2">
      <c r="P12532" s="134" t="str">
        <f t="shared" si="593"/>
        <v/>
      </c>
      <c r="Q12532" s="91" t="str">
        <f t="shared" si="595"/>
        <v/>
      </c>
      <c r="S12532" s="91" t="str">
        <f t="shared" si="594"/>
        <v/>
      </c>
    </row>
    <row r="12533" spans="16:19" x14ac:dyDescent="0.2">
      <c r="P12533" s="134" t="str">
        <f t="shared" si="593"/>
        <v/>
      </c>
      <c r="Q12533" s="91" t="str">
        <f t="shared" si="595"/>
        <v/>
      </c>
      <c r="S12533" s="91" t="str">
        <f t="shared" si="594"/>
        <v/>
      </c>
    </row>
    <row r="12534" spans="16:19" x14ac:dyDescent="0.2">
      <c r="P12534" s="134" t="str">
        <f t="shared" si="593"/>
        <v/>
      </c>
      <c r="Q12534" s="91" t="str">
        <f t="shared" si="595"/>
        <v/>
      </c>
      <c r="S12534" s="91" t="str">
        <f t="shared" si="594"/>
        <v/>
      </c>
    </row>
    <row r="12535" spans="16:19" x14ac:dyDescent="0.2">
      <c r="P12535" s="134" t="str">
        <f t="shared" si="593"/>
        <v/>
      </c>
      <c r="Q12535" s="91" t="str">
        <f t="shared" si="595"/>
        <v/>
      </c>
      <c r="S12535" s="91" t="str">
        <f t="shared" si="594"/>
        <v/>
      </c>
    </row>
    <row r="12536" spans="16:19" x14ac:dyDescent="0.2">
      <c r="P12536" s="134" t="str">
        <f t="shared" si="593"/>
        <v/>
      </c>
      <c r="Q12536" s="91" t="str">
        <f t="shared" si="595"/>
        <v/>
      </c>
      <c r="S12536" s="91" t="str">
        <f t="shared" si="594"/>
        <v/>
      </c>
    </row>
    <row r="12537" spans="16:19" x14ac:dyDescent="0.2">
      <c r="P12537" s="134" t="str">
        <f t="shared" si="593"/>
        <v/>
      </c>
      <c r="Q12537" s="91" t="str">
        <f t="shared" si="595"/>
        <v/>
      </c>
      <c r="S12537" s="91" t="str">
        <f t="shared" si="594"/>
        <v/>
      </c>
    </row>
    <row r="12538" spans="16:19" x14ac:dyDescent="0.2">
      <c r="P12538" s="134" t="str">
        <f t="shared" si="593"/>
        <v/>
      </c>
      <c r="Q12538" s="91" t="str">
        <f t="shared" si="595"/>
        <v/>
      </c>
      <c r="S12538" s="91" t="str">
        <f t="shared" si="594"/>
        <v/>
      </c>
    </row>
    <row r="12539" spans="16:19" x14ac:dyDescent="0.2">
      <c r="P12539" s="134" t="str">
        <f t="shared" si="593"/>
        <v/>
      </c>
      <c r="Q12539" s="91" t="str">
        <f t="shared" si="595"/>
        <v/>
      </c>
      <c r="S12539" s="91" t="str">
        <f t="shared" si="594"/>
        <v/>
      </c>
    </row>
    <row r="12540" spans="16:19" x14ac:dyDescent="0.2">
      <c r="P12540" s="134" t="str">
        <f t="shared" si="593"/>
        <v/>
      </c>
      <c r="Q12540" s="91" t="str">
        <f t="shared" si="595"/>
        <v/>
      </c>
      <c r="S12540" s="91" t="str">
        <f t="shared" si="594"/>
        <v/>
      </c>
    </row>
    <row r="12541" spans="16:19" x14ac:dyDescent="0.2">
      <c r="P12541" s="134" t="str">
        <f t="shared" si="593"/>
        <v/>
      </c>
      <c r="Q12541" s="91" t="str">
        <f t="shared" si="595"/>
        <v/>
      </c>
      <c r="S12541" s="91" t="str">
        <f t="shared" si="594"/>
        <v/>
      </c>
    </row>
    <row r="12542" spans="16:19" x14ac:dyDescent="0.2">
      <c r="P12542" s="134" t="str">
        <f t="shared" si="593"/>
        <v/>
      </c>
      <c r="Q12542" s="91" t="str">
        <f t="shared" si="595"/>
        <v/>
      </c>
      <c r="S12542" s="91" t="str">
        <f t="shared" si="594"/>
        <v/>
      </c>
    </row>
    <row r="12543" spans="16:19" x14ac:dyDescent="0.2">
      <c r="P12543" s="134" t="str">
        <f t="shared" si="593"/>
        <v/>
      </c>
      <c r="Q12543" s="91" t="str">
        <f t="shared" si="595"/>
        <v/>
      </c>
      <c r="S12543" s="91" t="str">
        <f t="shared" si="594"/>
        <v/>
      </c>
    </row>
    <row r="12544" spans="16:19" x14ac:dyDescent="0.2">
      <c r="P12544" s="134" t="str">
        <f t="shared" si="593"/>
        <v/>
      </c>
      <c r="Q12544" s="91" t="str">
        <f t="shared" si="595"/>
        <v/>
      </c>
      <c r="S12544" s="91" t="str">
        <f t="shared" si="594"/>
        <v/>
      </c>
    </row>
    <row r="12545" spans="16:19" x14ac:dyDescent="0.2">
      <c r="P12545" s="134" t="str">
        <f t="shared" si="593"/>
        <v/>
      </c>
      <c r="Q12545" s="91" t="str">
        <f t="shared" si="595"/>
        <v/>
      </c>
      <c r="S12545" s="91" t="str">
        <f t="shared" si="594"/>
        <v/>
      </c>
    </row>
    <row r="12546" spans="16:19" x14ac:dyDescent="0.2">
      <c r="P12546" s="134" t="str">
        <f t="shared" si="593"/>
        <v/>
      </c>
      <c r="Q12546" s="91" t="str">
        <f t="shared" si="595"/>
        <v/>
      </c>
      <c r="S12546" s="91" t="str">
        <f t="shared" si="594"/>
        <v/>
      </c>
    </row>
    <row r="12547" spans="16:19" x14ac:dyDescent="0.2">
      <c r="P12547" s="134" t="str">
        <f t="shared" ref="P12547:P12610" si="596">IF(A12547="","",1)</f>
        <v/>
      </c>
      <c r="Q12547" s="91" t="str">
        <f t="shared" si="595"/>
        <v/>
      </c>
      <c r="S12547" s="91" t="str">
        <f t="shared" ref="S12547:S12610" si="597">IF(T12547="AGENT",2,"")&amp;IF(T12547="CLIENT",1,"")</f>
        <v/>
      </c>
    </row>
    <row r="12548" spans="16:19" x14ac:dyDescent="0.2">
      <c r="P12548" s="134" t="str">
        <f t="shared" si="596"/>
        <v/>
      </c>
      <c r="Q12548" s="91" t="str">
        <f t="shared" ref="Q12548:Q12611" si="598">IF(OR(L12548="TROP CHER ALL IN", L12548="TROP CHER FOB", L12548="TROP CHER FRET", L12548="REP HORS DELAIS", L12548="PDT NON ADAPTE", L12548="CDE ANNULEE", L12548="AUTRE"),1, "")</f>
        <v/>
      </c>
      <c r="S12548" s="91" t="str">
        <f t="shared" si="597"/>
        <v/>
      </c>
    </row>
    <row r="12549" spans="16:19" x14ac:dyDescent="0.2">
      <c r="P12549" s="134" t="str">
        <f t="shared" si="596"/>
        <v/>
      </c>
      <c r="Q12549" s="91" t="str">
        <f t="shared" si="598"/>
        <v/>
      </c>
      <c r="S12549" s="91" t="str">
        <f t="shared" si="597"/>
        <v/>
      </c>
    </row>
    <row r="12550" spans="16:19" x14ac:dyDescent="0.2">
      <c r="P12550" s="134" t="str">
        <f t="shared" si="596"/>
        <v/>
      </c>
      <c r="Q12550" s="91" t="str">
        <f t="shared" si="598"/>
        <v/>
      </c>
      <c r="S12550" s="91" t="str">
        <f t="shared" si="597"/>
        <v/>
      </c>
    </row>
    <row r="12551" spans="16:19" x14ac:dyDescent="0.2">
      <c r="P12551" s="134" t="str">
        <f t="shared" si="596"/>
        <v/>
      </c>
      <c r="Q12551" s="91" t="str">
        <f t="shared" si="598"/>
        <v/>
      </c>
      <c r="S12551" s="91" t="str">
        <f t="shared" si="597"/>
        <v/>
      </c>
    </row>
    <row r="12552" spans="16:19" x14ac:dyDescent="0.2">
      <c r="P12552" s="134" t="str">
        <f t="shared" si="596"/>
        <v/>
      </c>
      <c r="Q12552" s="91" t="str">
        <f t="shared" si="598"/>
        <v/>
      </c>
      <c r="S12552" s="91" t="str">
        <f t="shared" si="597"/>
        <v/>
      </c>
    </row>
    <row r="12553" spans="16:19" x14ac:dyDescent="0.2">
      <c r="P12553" s="134" t="str">
        <f t="shared" si="596"/>
        <v/>
      </c>
      <c r="Q12553" s="91" t="str">
        <f t="shared" si="598"/>
        <v/>
      </c>
      <c r="S12553" s="91" t="str">
        <f t="shared" si="597"/>
        <v/>
      </c>
    </row>
    <row r="12554" spans="16:19" x14ac:dyDescent="0.2">
      <c r="P12554" s="134" t="str">
        <f t="shared" si="596"/>
        <v/>
      </c>
      <c r="Q12554" s="91" t="str">
        <f t="shared" si="598"/>
        <v/>
      </c>
      <c r="S12554" s="91" t="str">
        <f t="shared" si="597"/>
        <v/>
      </c>
    </row>
    <row r="12555" spans="16:19" x14ac:dyDescent="0.2">
      <c r="P12555" s="134" t="str">
        <f t="shared" si="596"/>
        <v/>
      </c>
      <c r="Q12555" s="91" t="str">
        <f t="shared" si="598"/>
        <v/>
      </c>
      <c r="S12555" s="91" t="str">
        <f t="shared" si="597"/>
        <v/>
      </c>
    </row>
    <row r="12556" spans="16:19" x14ac:dyDescent="0.2">
      <c r="P12556" s="134" t="str">
        <f t="shared" si="596"/>
        <v/>
      </c>
      <c r="Q12556" s="91" t="str">
        <f t="shared" si="598"/>
        <v/>
      </c>
      <c r="S12556" s="91" t="str">
        <f t="shared" si="597"/>
        <v/>
      </c>
    </row>
    <row r="12557" spans="16:19" x14ac:dyDescent="0.2">
      <c r="P12557" s="134" t="str">
        <f t="shared" si="596"/>
        <v/>
      </c>
      <c r="Q12557" s="91" t="str">
        <f t="shared" si="598"/>
        <v/>
      </c>
      <c r="S12557" s="91" t="str">
        <f t="shared" si="597"/>
        <v/>
      </c>
    </row>
    <row r="12558" spans="16:19" x14ac:dyDescent="0.2">
      <c r="P12558" s="134" t="str">
        <f t="shared" si="596"/>
        <v/>
      </c>
      <c r="Q12558" s="91" t="str">
        <f t="shared" si="598"/>
        <v/>
      </c>
      <c r="S12558" s="91" t="str">
        <f t="shared" si="597"/>
        <v/>
      </c>
    </row>
    <row r="12559" spans="16:19" x14ac:dyDescent="0.2">
      <c r="P12559" s="134" t="str">
        <f t="shared" si="596"/>
        <v/>
      </c>
      <c r="Q12559" s="91" t="str">
        <f t="shared" si="598"/>
        <v/>
      </c>
      <c r="S12559" s="91" t="str">
        <f t="shared" si="597"/>
        <v/>
      </c>
    </row>
    <row r="12560" spans="16:19" x14ac:dyDescent="0.2">
      <c r="P12560" s="134" t="str">
        <f t="shared" si="596"/>
        <v/>
      </c>
      <c r="Q12560" s="91" t="str">
        <f t="shared" si="598"/>
        <v/>
      </c>
      <c r="S12560" s="91" t="str">
        <f t="shared" si="597"/>
        <v/>
      </c>
    </row>
    <row r="12561" spans="16:19" x14ac:dyDescent="0.2">
      <c r="P12561" s="134" t="str">
        <f t="shared" si="596"/>
        <v/>
      </c>
      <c r="Q12561" s="91" t="str">
        <f t="shared" si="598"/>
        <v/>
      </c>
      <c r="S12561" s="91" t="str">
        <f t="shared" si="597"/>
        <v/>
      </c>
    </row>
    <row r="12562" spans="16:19" x14ac:dyDescent="0.2">
      <c r="P12562" s="134" t="str">
        <f t="shared" si="596"/>
        <v/>
      </c>
      <c r="Q12562" s="91" t="str">
        <f t="shared" si="598"/>
        <v/>
      </c>
      <c r="S12562" s="91" t="str">
        <f t="shared" si="597"/>
        <v/>
      </c>
    </row>
    <row r="12563" spans="16:19" x14ac:dyDescent="0.2">
      <c r="P12563" s="134" t="str">
        <f t="shared" si="596"/>
        <v/>
      </c>
      <c r="Q12563" s="91" t="str">
        <f t="shared" si="598"/>
        <v/>
      </c>
      <c r="S12563" s="91" t="str">
        <f t="shared" si="597"/>
        <v/>
      </c>
    </row>
    <row r="12564" spans="16:19" x14ac:dyDescent="0.2">
      <c r="P12564" s="134" t="str">
        <f t="shared" si="596"/>
        <v/>
      </c>
      <c r="Q12564" s="91" t="str">
        <f t="shared" si="598"/>
        <v/>
      </c>
      <c r="S12564" s="91" t="str">
        <f t="shared" si="597"/>
        <v/>
      </c>
    </row>
    <row r="12565" spans="16:19" x14ac:dyDescent="0.2">
      <c r="P12565" s="134" t="str">
        <f t="shared" si="596"/>
        <v/>
      </c>
      <c r="Q12565" s="91" t="str">
        <f t="shared" si="598"/>
        <v/>
      </c>
      <c r="S12565" s="91" t="str">
        <f t="shared" si="597"/>
        <v/>
      </c>
    </row>
    <row r="12566" spans="16:19" x14ac:dyDescent="0.2">
      <c r="P12566" s="134" t="str">
        <f t="shared" si="596"/>
        <v/>
      </c>
      <c r="Q12566" s="91" t="str">
        <f t="shared" si="598"/>
        <v/>
      </c>
      <c r="S12566" s="91" t="str">
        <f t="shared" si="597"/>
        <v/>
      </c>
    </row>
    <row r="12567" spans="16:19" x14ac:dyDescent="0.2">
      <c r="P12567" s="134" t="str">
        <f t="shared" si="596"/>
        <v/>
      </c>
      <c r="Q12567" s="91" t="str">
        <f t="shared" si="598"/>
        <v/>
      </c>
      <c r="S12567" s="91" t="str">
        <f t="shared" si="597"/>
        <v/>
      </c>
    </row>
    <row r="12568" spans="16:19" x14ac:dyDescent="0.2">
      <c r="P12568" s="134" t="str">
        <f t="shared" si="596"/>
        <v/>
      </c>
      <c r="Q12568" s="91" t="str">
        <f t="shared" si="598"/>
        <v/>
      </c>
      <c r="S12568" s="91" t="str">
        <f t="shared" si="597"/>
        <v/>
      </c>
    </row>
    <row r="12569" spans="16:19" x14ac:dyDescent="0.2">
      <c r="P12569" s="134" t="str">
        <f t="shared" si="596"/>
        <v/>
      </c>
      <c r="Q12569" s="91" t="str">
        <f t="shared" si="598"/>
        <v/>
      </c>
      <c r="S12569" s="91" t="str">
        <f t="shared" si="597"/>
        <v/>
      </c>
    </row>
    <row r="12570" spans="16:19" x14ac:dyDescent="0.2">
      <c r="P12570" s="134" t="str">
        <f t="shared" si="596"/>
        <v/>
      </c>
      <c r="Q12570" s="91" t="str">
        <f t="shared" si="598"/>
        <v/>
      </c>
      <c r="S12570" s="91" t="str">
        <f t="shared" si="597"/>
        <v/>
      </c>
    </row>
    <row r="12571" spans="16:19" x14ac:dyDescent="0.2">
      <c r="P12571" s="134" t="str">
        <f t="shared" si="596"/>
        <v/>
      </c>
      <c r="Q12571" s="91" t="str">
        <f t="shared" si="598"/>
        <v/>
      </c>
      <c r="S12571" s="91" t="str">
        <f t="shared" si="597"/>
        <v/>
      </c>
    </row>
    <row r="12572" spans="16:19" x14ac:dyDescent="0.2">
      <c r="P12572" s="134" t="str">
        <f t="shared" si="596"/>
        <v/>
      </c>
      <c r="Q12572" s="91" t="str">
        <f t="shared" si="598"/>
        <v/>
      </c>
      <c r="S12572" s="91" t="str">
        <f t="shared" si="597"/>
        <v/>
      </c>
    </row>
    <row r="12573" spans="16:19" x14ac:dyDescent="0.2">
      <c r="P12573" s="134" t="str">
        <f t="shared" si="596"/>
        <v/>
      </c>
      <c r="Q12573" s="91" t="str">
        <f t="shared" si="598"/>
        <v/>
      </c>
      <c r="S12573" s="91" t="str">
        <f t="shared" si="597"/>
        <v/>
      </c>
    </row>
    <row r="12574" spans="16:19" x14ac:dyDescent="0.2">
      <c r="P12574" s="134" t="str">
        <f t="shared" si="596"/>
        <v/>
      </c>
      <c r="Q12574" s="91" t="str">
        <f t="shared" si="598"/>
        <v/>
      </c>
      <c r="S12574" s="91" t="str">
        <f t="shared" si="597"/>
        <v/>
      </c>
    </row>
    <row r="12575" spans="16:19" x14ac:dyDescent="0.2">
      <c r="P12575" s="134" t="str">
        <f t="shared" si="596"/>
        <v/>
      </c>
      <c r="Q12575" s="91" t="str">
        <f t="shared" si="598"/>
        <v/>
      </c>
      <c r="S12575" s="91" t="str">
        <f t="shared" si="597"/>
        <v/>
      </c>
    </row>
    <row r="12576" spans="16:19" x14ac:dyDescent="0.2">
      <c r="P12576" s="134" t="str">
        <f t="shared" si="596"/>
        <v/>
      </c>
      <c r="Q12576" s="91" t="str">
        <f t="shared" si="598"/>
        <v/>
      </c>
      <c r="S12576" s="91" t="str">
        <f t="shared" si="597"/>
        <v/>
      </c>
    </row>
    <row r="12577" spans="16:19" x14ac:dyDescent="0.2">
      <c r="P12577" s="134" t="str">
        <f t="shared" si="596"/>
        <v/>
      </c>
      <c r="Q12577" s="91" t="str">
        <f t="shared" si="598"/>
        <v/>
      </c>
      <c r="S12577" s="91" t="str">
        <f t="shared" si="597"/>
        <v/>
      </c>
    </row>
    <row r="12578" spans="16:19" x14ac:dyDescent="0.2">
      <c r="P12578" s="134" t="str">
        <f t="shared" si="596"/>
        <v/>
      </c>
      <c r="Q12578" s="91" t="str">
        <f t="shared" si="598"/>
        <v/>
      </c>
      <c r="S12578" s="91" t="str">
        <f t="shared" si="597"/>
        <v/>
      </c>
    </row>
    <row r="12579" spans="16:19" x14ac:dyDescent="0.2">
      <c r="P12579" s="134" t="str">
        <f t="shared" si="596"/>
        <v/>
      </c>
      <c r="Q12579" s="91" t="str">
        <f t="shared" si="598"/>
        <v/>
      </c>
      <c r="S12579" s="91" t="str">
        <f t="shared" si="597"/>
        <v/>
      </c>
    </row>
    <row r="12580" spans="16:19" x14ac:dyDescent="0.2">
      <c r="P12580" s="134" t="str">
        <f t="shared" si="596"/>
        <v/>
      </c>
      <c r="Q12580" s="91" t="str">
        <f t="shared" si="598"/>
        <v/>
      </c>
      <c r="S12580" s="91" t="str">
        <f t="shared" si="597"/>
        <v/>
      </c>
    </row>
    <row r="12581" spans="16:19" x14ac:dyDescent="0.2">
      <c r="P12581" s="134" t="str">
        <f t="shared" si="596"/>
        <v/>
      </c>
      <c r="Q12581" s="91" t="str">
        <f t="shared" si="598"/>
        <v/>
      </c>
      <c r="S12581" s="91" t="str">
        <f t="shared" si="597"/>
        <v/>
      </c>
    </row>
    <row r="12582" spans="16:19" x14ac:dyDescent="0.2">
      <c r="P12582" s="134" t="str">
        <f t="shared" si="596"/>
        <v/>
      </c>
      <c r="Q12582" s="91" t="str">
        <f t="shared" si="598"/>
        <v/>
      </c>
      <c r="S12582" s="91" t="str">
        <f t="shared" si="597"/>
        <v/>
      </c>
    </row>
    <row r="12583" spans="16:19" x14ac:dyDescent="0.2">
      <c r="P12583" s="134" t="str">
        <f t="shared" si="596"/>
        <v/>
      </c>
      <c r="Q12583" s="91" t="str">
        <f t="shared" si="598"/>
        <v/>
      </c>
      <c r="S12583" s="91" t="str">
        <f t="shared" si="597"/>
        <v/>
      </c>
    </row>
    <row r="12584" spans="16:19" x14ac:dyDescent="0.2">
      <c r="P12584" s="134" t="str">
        <f t="shared" si="596"/>
        <v/>
      </c>
      <c r="Q12584" s="91" t="str">
        <f t="shared" si="598"/>
        <v/>
      </c>
      <c r="S12584" s="91" t="str">
        <f t="shared" si="597"/>
        <v/>
      </c>
    </row>
    <row r="12585" spans="16:19" x14ac:dyDescent="0.2">
      <c r="P12585" s="134" t="str">
        <f t="shared" si="596"/>
        <v/>
      </c>
      <c r="Q12585" s="91" t="str">
        <f t="shared" si="598"/>
        <v/>
      </c>
      <c r="S12585" s="91" t="str">
        <f t="shared" si="597"/>
        <v/>
      </c>
    </row>
    <row r="12586" spans="16:19" x14ac:dyDescent="0.2">
      <c r="P12586" s="134" t="str">
        <f t="shared" si="596"/>
        <v/>
      </c>
      <c r="Q12586" s="91" t="str">
        <f t="shared" si="598"/>
        <v/>
      </c>
      <c r="S12586" s="91" t="str">
        <f t="shared" si="597"/>
        <v/>
      </c>
    </row>
    <row r="12587" spans="16:19" x14ac:dyDescent="0.2">
      <c r="P12587" s="134" t="str">
        <f t="shared" si="596"/>
        <v/>
      </c>
      <c r="Q12587" s="91" t="str">
        <f t="shared" si="598"/>
        <v/>
      </c>
      <c r="S12587" s="91" t="str">
        <f t="shared" si="597"/>
        <v/>
      </c>
    </row>
    <row r="12588" spans="16:19" x14ac:dyDescent="0.2">
      <c r="P12588" s="134" t="str">
        <f t="shared" si="596"/>
        <v/>
      </c>
      <c r="Q12588" s="91" t="str">
        <f t="shared" si="598"/>
        <v/>
      </c>
      <c r="S12588" s="91" t="str">
        <f t="shared" si="597"/>
        <v/>
      </c>
    </row>
    <row r="12589" spans="16:19" x14ac:dyDescent="0.2">
      <c r="P12589" s="134" t="str">
        <f t="shared" si="596"/>
        <v/>
      </c>
      <c r="Q12589" s="91" t="str">
        <f t="shared" si="598"/>
        <v/>
      </c>
      <c r="S12589" s="91" t="str">
        <f t="shared" si="597"/>
        <v/>
      </c>
    </row>
    <row r="12590" spans="16:19" x14ac:dyDescent="0.2">
      <c r="P12590" s="134" t="str">
        <f t="shared" si="596"/>
        <v/>
      </c>
      <c r="Q12590" s="91" t="str">
        <f t="shared" si="598"/>
        <v/>
      </c>
      <c r="S12590" s="91" t="str">
        <f t="shared" si="597"/>
        <v/>
      </c>
    </row>
    <row r="12591" spans="16:19" x14ac:dyDescent="0.2">
      <c r="P12591" s="134" t="str">
        <f t="shared" si="596"/>
        <v/>
      </c>
      <c r="Q12591" s="91" t="str">
        <f t="shared" si="598"/>
        <v/>
      </c>
      <c r="S12591" s="91" t="str">
        <f t="shared" si="597"/>
        <v/>
      </c>
    </row>
    <row r="12592" spans="16:19" x14ac:dyDescent="0.2">
      <c r="P12592" s="134" t="str">
        <f t="shared" si="596"/>
        <v/>
      </c>
      <c r="Q12592" s="91" t="str">
        <f t="shared" si="598"/>
        <v/>
      </c>
      <c r="S12592" s="91" t="str">
        <f t="shared" si="597"/>
        <v/>
      </c>
    </row>
    <row r="12593" spans="16:19" x14ac:dyDescent="0.2">
      <c r="P12593" s="134" t="str">
        <f t="shared" si="596"/>
        <v/>
      </c>
      <c r="Q12593" s="91" t="str">
        <f t="shared" si="598"/>
        <v/>
      </c>
      <c r="S12593" s="91" t="str">
        <f t="shared" si="597"/>
        <v/>
      </c>
    </row>
    <row r="12594" spans="16:19" x14ac:dyDescent="0.2">
      <c r="P12594" s="134" t="str">
        <f t="shared" si="596"/>
        <v/>
      </c>
      <c r="Q12594" s="91" t="str">
        <f t="shared" si="598"/>
        <v/>
      </c>
      <c r="S12594" s="91" t="str">
        <f t="shared" si="597"/>
        <v/>
      </c>
    </row>
    <row r="12595" spans="16:19" x14ac:dyDescent="0.2">
      <c r="P12595" s="134" t="str">
        <f t="shared" si="596"/>
        <v/>
      </c>
      <c r="Q12595" s="91" t="str">
        <f t="shared" si="598"/>
        <v/>
      </c>
      <c r="S12595" s="91" t="str">
        <f t="shared" si="597"/>
        <v/>
      </c>
    </row>
    <row r="12596" spans="16:19" x14ac:dyDescent="0.2">
      <c r="P12596" s="134" t="str">
        <f t="shared" si="596"/>
        <v/>
      </c>
      <c r="Q12596" s="91" t="str">
        <f t="shared" si="598"/>
        <v/>
      </c>
      <c r="S12596" s="91" t="str">
        <f t="shared" si="597"/>
        <v/>
      </c>
    </row>
    <row r="12597" spans="16:19" x14ac:dyDescent="0.2">
      <c r="P12597" s="134" t="str">
        <f t="shared" si="596"/>
        <v/>
      </c>
      <c r="Q12597" s="91" t="str">
        <f t="shared" si="598"/>
        <v/>
      </c>
      <c r="S12597" s="91" t="str">
        <f t="shared" si="597"/>
        <v/>
      </c>
    </row>
    <row r="12598" spans="16:19" x14ac:dyDescent="0.2">
      <c r="P12598" s="134" t="str">
        <f t="shared" si="596"/>
        <v/>
      </c>
      <c r="Q12598" s="91" t="str">
        <f t="shared" si="598"/>
        <v/>
      </c>
      <c r="S12598" s="91" t="str">
        <f t="shared" si="597"/>
        <v/>
      </c>
    </row>
    <row r="12599" spans="16:19" x14ac:dyDescent="0.2">
      <c r="P12599" s="134" t="str">
        <f t="shared" si="596"/>
        <v/>
      </c>
      <c r="Q12599" s="91" t="str">
        <f t="shared" si="598"/>
        <v/>
      </c>
      <c r="S12599" s="91" t="str">
        <f t="shared" si="597"/>
        <v/>
      </c>
    </row>
    <row r="12600" spans="16:19" x14ac:dyDescent="0.2">
      <c r="P12600" s="134" t="str">
        <f t="shared" si="596"/>
        <v/>
      </c>
      <c r="Q12600" s="91" t="str">
        <f t="shared" si="598"/>
        <v/>
      </c>
      <c r="S12600" s="91" t="str">
        <f t="shared" si="597"/>
        <v/>
      </c>
    </row>
    <row r="12601" spans="16:19" x14ac:dyDescent="0.2">
      <c r="P12601" s="134" t="str">
        <f t="shared" si="596"/>
        <v/>
      </c>
      <c r="Q12601" s="91" t="str">
        <f t="shared" si="598"/>
        <v/>
      </c>
      <c r="S12601" s="91" t="str">
        <f t="shared" si="597"/>
        <v/>
      </c>
    </row>
    <row r="12602" spans="16:19" x14ac:dyDescent="0.2">
      <c r="P12602" s="134" t="str">
        <f t="shared" si="596"/>
        <v/>
      </c>
      <c r="Q12602" s="91" t="str">
        <f t="shared" si="598"/>
        <v/>
      </c>
      <c r="S12602" s="91" t="str">
        <f t="shared" si="597"/>
        <v/>
      </c>
    </row>
    <row r="12603" spans="16:19" x14ac:dyDescent="0.2">
      <c r="P12603" s="134" t="str">
        <f t="shared" si="596"/>
        <v/>
      </c>
      <c r="Q12603" s="91" t="str">
        <f t="shared" si="598"/>
        <v/>
      </c>
      <c r="S12603" s="91" t="str">
        <f t="shared" si="597"/>
        <v/>
      </c>
    </row>
    <row r="12604" spans="16:19" x14ac:dyDescent="0.2">
      <c r="P12604" s="134" t="str">
        <f t="shared" si="596"/>
        <v/>
      </c>
      <c r="Q12604" s="91" t="str">
        <f t="shared" si="598"/>
        <v/>
      </c>
      <c r="S12604" s="91" t="str">
        <f t="shared" si="597"/>
        <v/>
      </c>
    </row>
    <row r="12605" spans="16:19" x14ac:dyDescent="0.2">
      <c r="P12605" s="134" t="str">
        <f t="shared" si="596"/>
        <v/>
      </c>
      <c r="Q12605" s="91" t="str">
        <f t="shared" si="598"/>
        <v/>
      </c>
      <c r="S12605" s="91" t="str">
        <f t="shared" si="597"/>
        <v/>
      </c>
    </row>
    <row r="12606" spans="16:19" x14ac:dyDescent="0.2">
      <c r="P12606" s="134" t="str">
        <f t="shared" si="596"/>
        <v/>
      </c>
      <c r="Q12606" s="91" t="str">
        <f t="shared" si="598"/>
        <v/>
      </c>
      <c r="S12606" s="91" t="str">
        <f t="shared" si="597"/>
        <v/>
      </c>
    </row>
    <row r="12607" spans="16:19" x14ac:dyDescent="0.2">
      <c r="P12607" s="134" t="str">
        <f t="shared" si="596"/>
        <v/>
      </c>
      <c r="Q12607" s="91" t="str">
        <f t="shared" si="598"/>
        <v/>
      </c>
      <c r="S12607" s="91" t="str">
        <f t="shared" si="597"/>
        <v/>
      </c>
    </row>
    <row r="12608" spans="16:19" x14ac:dyDescent="0.2">
      <c r="P12608" s="134" t="str">
        <f t="shared" si="596"/>
        <v/>
      </c>
      <c r="Q12608" s="91" t="str">
        <f t="shared" si="598"/>
        <v/>
      </c>
      <c r="S12608" s="91" t="str">
        <f t="shared" si="597"/>
        <v/>
      </c>
    </row>
    <row r="12609" spans="16:19" x14ac:dyDescent="0.2">
      <c r="P12609" s="134" t="str">
        <f t="shared" si="596"/>
        <v/>
      </c>
      <c r="Q12609" s="91" t="str">
        <f t="shared" si="598"/>
        <v/>
      </c>
      <c r="S12609" s="91" t="str">
        <f t="shared" si="597"/>
        <v/>
      </c>
    </row>
    <row r="12610" spans="16:19" x14ac:dyDescent="0.2">
      <c r="P12610" s="134" t="str">
        <f t="shared" si="596"/>
        <v/>
      </c>
      <c r="Q12610" s="91" t="str">
        <f t="shared" si="598"/>
        <v/>
      </c>
      <c r="S12610" s="91" t="str">
        <f t="shared" si="597"/>
        <v/>
      </c>
    </row>
    <row r="12611" spans="16:19" x14ac:dyDescent="0.2">
      <c r="P12611" s="134" t="str">
        <f t="shared" ref="P12611:P12674" si="599">IF(A12611="","",1)</f>
        <v/>
      </c>
      <c r="Q12611" s="91" t="str">
        <f t="shared" si="598"/>
        <v/>
      </c>
      <c r="S12611" s="91" t="str">
        <f t="shared" ref="S12611:S12674" si="600">IF(T12611="AGENT",2,"")&amp;IF(T12611="CLIENT",1,"")</f>
        <v/>
      </c>
    </row>
    <row r="12612" spans="16:19" x14ac:dyDescent="0.2">
      <c r="P12612" s="134" t="str">
        <f t="shared" si="599"/>
        <v/>
      </c>
      <c r="Q12612" s="91" t="str">
        <f t="shared" ref="Q12612:Q12675" si="601">IF(OR(L12612="TROP CHER ALL IN", L12612="TROP CHER FOB", L12612="TROP CHER FRET", L12612="REP HORS DELAIS", L12612="PDT NON ADAPTE", L12612="CDE ANNULEE", L12612="AUTRE"),1, "")</f>
        <v/>
      </c>
      <c r="S12612" s="91" t="str">
        <f t="shared" si="600"/>
        <v/>
      </c>
    </row>
    <row r="12613" spans="16:19" x14ac:dyDescent="0.2">
      <c r="P12613" s="134" t="str">
        <f t="shared" si="599"/>
        <v/>
      </c>
      <c r="Q12613" s="91" t="str">
        <f t="shared" si="601"/>
        <v/>
      </c>
      <c r="S12613" s="91" t="str">
        <f t="shared" si="600"/>
        <v/>
      </c>
    </row>
    <row r="12614" spans="16:19" x14ac:dyDescent="0.2">
      <c r="P12614" s="134" t="str">
        <f t="shared" si="599"/>
        <v/>
      </c>
      <c r="Q12614" s="91" t="str">
        <f t="shared" si="601"/>
        <v/>
      </c>
      <c r="S12614" s="91" t="str">
        <f t="shared" si="600"/>
        <v/>
      </c>
    </row>
    <row r="12615" spans="16:19" x14ac:dyDescent="0.2">
      <c r="P12615" s="134" t="str">
        <f t="shared" si="599"/>
        <v/>
      </c>
      <c r="Q12615" s="91" t="str">
        <f t="shared" si="601"/>
        <v/>
      </c>
      <c r="S12615" s="91" t="str">
        <f t="shared" si="600"/>
        <v/>
      </c>
    </row>
    <row r="12616" spans="16:19" x14ac:dyDescent="0.2">
      <c r="P12616" s="134" t="str">
        <f t="shared" si="599"/>
        <v/>
      </c>
      <c r="Q12616" s="91" t="str">
        <f t="shared" si="601"/>
        <v/>
      </c>
      <c r="S12616" s="91" t="str">
        <f t="shared" si="600"/>
        <v/>
      </c>
    </row>
    <row r="12617" spans="16:19" x14ac:dyDescent="0.2">
      <c r="P12617" s="134" t="str">
        <f t="shared" si="599"/>
        <v/>
      </c>
      <c r="Q12617" s="91" t="str">
        <f t="shared" si="601"/>
        <v/>
      </c>
      <c r="S12617" s="91" t="str">
        <f t="shared" si="600"/>
        <v/>
      </c>
    </row>
    <row r="12618" spans="16:19" x14ac:dyDescent="0.2">
      <c r="P12618" s="134" t="str">
        <f t="shared" si="599"/>
        <v/>
      </c>
      <c r="Q12618" s="91" t="str">
        <f t="shared" si="601"/>
        <v/>
      </c>
      <c r="S12618" s="91" t="str">
        <f t="shared" si="600"/>
        <v/>
      </c>
    </row>
    <row r="12619" spans="16:19" x14ac:dyDescent="0.2">
      <c r="P12619" s="134" t="str">
        <f t="shared" si="599"/>
        <v/>
      </c>
      <c r="Q12619" s="91" t="str">
        <f t="shared" si="601"/>
        <v/>
      </c>
      <c r="S12619" s="91" t="str">
        <f t="shared" si="600"/>
        <v/>
      </c>
    </row>
    <row r="12620" spans="16:19" x14ac:dyDescent="0.2">
      <c r="P12620" s="134" t="str">
        <f t="shared" si="599"/>
        <v/>
      </c>
      <c r="Q12620" s="91" t="str">
        <f t="shared" si="601"/>
        <v/>
      </c>
      <c r="S12620" s="91" t="str">
        <f t="shared" si="600"/>
        <v/>
      </c>
    </row>
    <row r="12621" spans="16:19" x14ac:dyDescent="0.2">
      <c r="P12621" s="134" t="str">
        <f t="shared" si="599"/>
        <v/>
      </c>
      <c r="Q12621" s="91" t="str">
        <f t="shared" si="601"/>
        <v/>
      </c>
      <c r="S12621" s="91" t="str">
        <f t="shared" si="600"/>
        <v/>
      </c>
    </row>
    <row r="12622" spans="16:19" x14ac:dyDescent="0.2">
      <c r="P12622" s="134" t="str">
        <f t="shared" si="599"/>
        <v/>
      </c>
      <c r="Q12622" s="91" t="str">
        <f t="shared" si="601"/>
        <v/>
      </c>
      <c r="S12622" s="91" t="str">
        <f t="shared" si="600"/>
        <v/>
      </c>
    </row>
    <row r="12623" spans="16:19" x14ac:dyDescent="0.2">
      <c r="P12623" s="134" t="str">
        <f t="shared" si="599"/>
        <v/>
      </c>
      <c r="Q12623" s="91" t="str">
        <f t="shared" si="601"/>
        <v/>
      </c>
      <c r="S12623" s="91" t="str">
        <f t="shared" si="600"/>
        <v/>
      </c>
    </row>
    <row r="12624" spans="16:19" x14ac:dyDescent="0.2">
      <c r="P12624" s="134" t="str">
        <f t="shared" si="599"/>
        <v/>
      </c>
      <c r="Q12624" s="91" t="str">
        <f t="shared" si="601"/>
        <v/>
      </c>
      <c r="S12624" s="91" t="str">
        <f t="shared" si="600"/>
        <v/>
      </c>
    </row>
    <row r="12625" spans="16:19" x14ac:dyDescent="0.2">
      <c r="P12625" s="134" t="str">
        <f t="shared" si="599"/>
        <v/>
      </c>
      <c r="Q12625" s="91" t="str">
        <f t="shared" si="601"/>
        <v/>
      </c>
      <c r="S12625" s="91" t="str">
        <f t="shared" si="600"/>
        <v/>
      </c>
    </row>
    <row r="12626" spans="16:19" x14ac:dyDescent="0.2">
      <c r="P12626" s="134" t="str">
        <f t="shared" si="599"/>
        <v/>
      </c>
      <c r="Q12626" s="91" t="str">
        <f t="shared" si="601"/>
        <v/>
      </c>
      <c r="S12626" s="91" t="str">
        <f t="shared" si="600"/>
        <v/>
      </c>
    </row>
    <row r="12627" spans="16:19" x14ac:dyDescent="0.2">
      <c r="P12627" s="134" t="str">
        <f t="shared" si="599"/>
        <v/>
      </c>
      <c r="Q12627" s="91" t="str">
        <f t="shared" si="601"/>
        <v/>
      </c>
      <c r="S12627" s="91" t="str">
        <f t="shared" si="600"/>
        <v/>
      </c>
    </row>
    <row r="12628" spans="16:19" x14ac:dyDescent="0.2">
      <c r="P12628" s="134" t="str">
        <f t="shared" si="599"/>
        <v/>
      </c>
      <c r="Q12628" s="91" t="str">
        <f t="shared" si="601"/>
        <v/>
      </c>
      <c r="S12628" s="91" t="str">
        <f t="shared" si="600"/>
        <v/>
      </c>
    </row>
    <row r="12629" spans="16:19" x14ac:dyDescent="0.2">
      <c r="P12629" s="134" t="str">
        <f t="shared" si="599"/>
        <v/>
      </c>
      <c r="Q12629" s="91" t="str">
        <f t="shared" si="601"/>
        <v/>
      </c>
      <c r="S12629" s="91" t="str">
        <f t="shared" si="600"/>
        <v/>
      </c>
    </row>
    <row r="12630" spans="16:19" x14ac:dyDescent="0.2">
      <c r="P12630" s="134" t="str">
        <f t="shared" si="599"/>
        <v/>
      </c>
      <c r="Q12630" s="91" t="str">
        <f t="shared" si="601"/>
        <v/>
      </c>
      <c r="S12630" s="91" t="str">
        <f t="shared" si="600"/>
        <v/>
      </c>
    </row>
    <row r="12631" spans="16:19" x14ac:dyDescent="0.2">
      <c r="P12631" s="134" t="str">
        <f t="shared" si="599"/>
        <v/>
      </c>
      <c r="Q12631" s="91" t="str">
        <f t="shared" si="601"/>
        <v/>
      </c>
      <c r="S12631" s="91" t="str">
        <f t="shared" si="600"/>
        <v/>
      </c>
    </row>
    <row r="12632" spans="16:19" x14ac:dyDescent="0.2">
      <c r="P12632" s="134" t="str">
        <f t="shared" si="599"/>
        <v/>
      </c>
      <c r="Q12632" s="91" t="str">
        <f t="shared" si="601"/>
        <v/>
      </c>
      <c r="S12632" s="91" t="str">
        <f t="shared" si="600"/>
        <v/>
      </c>
    </row>
    <row r="12633" spans="16:19" x14ac:dyDescent="0.2">
      <c r="P12633" s="134" t="str">
        <f t="shared" si="599"/>
        <v/>
      </c>
      <c r="Q12633" s="91" t="str">
        <f t="shared" si="601"/>
        <v/>
      </c>
      <c r="S12633" s="91" t="str">
        <f t="shared" si="600"/>
        <v/>
      </c>
    </row>
    <row r="12634" spans="16:19" x14ac:dyDescent="0.2">
      <c r="P12634" s="134" t="str">
        <f t="shared" si="599"/>
        <v/>
      </c>
      <c r="Q12634" s="91" t="str">
        <f t="shared" si="601"/>
        <v/>
      </c>
      <c r="S12634" s="91" t="str">
        <f t="shared" si="600"/>
        <v/>
      </c>
    </row>
    <row r="12635" spans="16:19" x14ac:dyDescent="0.2">
      <c r="P12635" s="134" t="str">
        <f t="shared" si="599"/>
        <v/>
      </c>
      <c r="Q12635" s="91" t="str">
        <f t="shared" si="601"/>
        <v/>
      </c>
      <c r="S12635" s="91" t="str">
        <f t="shared" si="600"/>
        <v/>
      </c>
    </row>
    <row r="12636" spans="16:19" x14ac:dyDescent="0.2">
      <c r="P12636" s="134" t="str">
        <f t="shared" si="599"/>
        <v/>
      </c>
      <c r="Q12636" s="91" t="str">
        <f t="shared" si="601"/>
        <v/>
      </c>
      <c r="S12636" s="91" t="str">
        <f t="shared" si="600"/>
        <v/>
      </c>
    </row>
    <row r="12637" spans="16:19" x14ac:dyDescent="0.2">
      <c r="P12637" s="134" t="str">
        <f t="shared" si="599"/>
        <v/>
      </c>
      <c r="Q12637" s="91" t="str">
        <f t="shared" si="601"/>
        <v/>
      </c>
      <c r="S12637" s="91" t="str">
        <f t="shared" si="600"/>
        <v/>
      </c>
    </row>
    <row r="12638" spans="16:19" x14ac:dyDescent="0.2">
      <c r="P12638" s="134" t="str">
        <f t="shared" si="599"/>
        <v/>
      </c>
      <c r="Q12638" s="91" t="str">
        <f t="shared" si="601"/>
        <v/>
      </c>
      <c r="S12638" s="91" t="str">
        <f t="shared" si="600"/>
        <v/>
      </c>
    </row>
    <row r="12639" spans="16:19" x14ac:dyDescent="0.2">
      <c r="P12639" s="134" t="str">
        <f t="shared" si="599"/>
        <v/>
      </c>
      <c r="Q12639" s="91" t="str">
        <f t="shared" si="601"/>
        <v/>
      </c>
      <c r="S12639" s="91" t="str">
        <f t="shared" si="600"/>
        <v/>
      </c>
    </row>
    <row r="12640" spans="16:19" x14ac:dyDescent="0.2">
      <c r="P12640" s="134" t="str">
        <f t="shared" si="599"/>
        <v/>
      </c>
      <c r="Q12640" s="91" t="str">
        <f t="shared" si="601"/>
        <v/>
      </c>
      <c r="S12640" s="91" t="str">
        <f t="shared" si="600"/>
        <v/>
      </c>
    </row>
    <row r="12641" spans="16:19" x14ac:dyDescent="0.2">
      <c r="P12641" s="134" t="str">
        <f t="shared" si="599"/>
        <v/>
      </c>
      <c r="Q12641" s="91" t="str">
        <f t="shared" si="601"/>
        <v/>
      </c>
      <c r="S12641" s="91" t="str">
        <f t="shared" si="600"/>
        <v/>
      </c>
    </row>
    <row r="12642" spans="16:19" x14ac:dyDescent="0.2">
      <c r="P12642" s="134" t="str">
        <f t="shared" si="599"/>
        <v/>
      </c>
      <c r="Q12642" s="91" t="str">
        <f t="shared" si="601"/>
        <v/>
      </c>
      <c r="S12642" s="91" t="str">
        <f t="shared" si="600"/>
        <v/>
      </c>
    </row>
    <row r="12643" spans="16:19" x14ac:dyDescent="0.2">
      <c r="P12643" s="134" t="str">
        <f t="shared" si="599"/>
        <v/>
      </c>
      <c r="Q12643" s="91" t="str">
        <f t="shared" si="601"/>
        <v/>
      </c>
      <c r="S12643" s="91" t="str">
        <f t="shared" si="600"/>
        <v/>
      </c>
    </row>
    <row r="12644" spans="16:19" x14ac:dyDescent="0.2">
      <c r="P12644" s="134" t="str">
        <f t="shared" si="599"/>
        <v/>
      </c>
      <c r="Q12644" s="91" t="str">
        <f t="shared" si="601"/>
        <v/>
      </c>
      <c r="S12644" s="91" t="str">
        <f t="shared" si="600"/>
        <v/>
      </c>
    </row>
    <row r="12645" spans="16:19" x14ac:dyDescent="0.2">
      <c r="P12645" s="134" t="str">
        <f t="shared" si="599"/>
        <v/>
      </c>
      <c r="Q12645" s="91" t="str">
        <f t="shared" si="601"/>
        <v/>
      </c>
      <c r="S12645" s="91" t="str">
        <f t="shared" si="600"/>
        <v/>
      </c>
    </row>
    <row r="12646" spans="16:19" x14ac:dyDescent="0.2">
      <c r="P12646" s="134" t="str">
        <f t="shared" si="599"/>
        <v/>
      </c>
      <c r="Q12646" s="91" t="str">
        <f t="shared" si="601"/>
        <v/>
      </c>
      <c r="S12646" s="91" t="str">
        <f t="shared" si="600"/>
        <v/>
      </c>
    </row>
    <row r="12647" spans="16:19" x14ac:dyDescent="0.2">
      <c r="P12647" s="134" t="str">
        <f t="shared" si="599"/>
        <v/>
      </c>
      <c r="Q12647" s="91" t="str">
        <f t="shared" si="601"/>
        <v/>
      </c>
      <c r="S12647" s="91" t="str">
        <f t="shared" si="600"/>
        <v/>
      </c>
    </row>
    <row r="12648" spans="16:19" x14ac:dyDescent="0.2">
      <c r="P12648" s="134" t="str">
        <f t="shared" si="599"/>
        <v/>
      </c>
      <c r="Q12648" s="91" t="str">
        <f t="shared" si="601"/>
        <v/>
      </c>
      <c r="S12648" s="91" t="str">
        <f t="shared" si="600"/>
        <v/>
      </c>
    </row>
    <row r="12649" spans="16:19" x14ac:dyDescent="0.2">
      <c r="P12649" s="134" t="str">
        <f t="shared" si="599"/>
        <v/>
      </c>
      <c r="Q12649" s="91" t="str">
        <f t="shared" si="601"/>
        <v/>
      </c>
      <c r="S12649" s="91" t="str">
        <f t="shared" si="600"/>
        <v/>
      </c>
    </row>
    <row r="12650" spans="16:19" x14ac:dyDescent="0.2">
      <c r="P12650" s="134" t="str">
        <f t="shared" si="599"/>
        <v/>
      </c>
      <c r="Q12650" s="91" t="str">
        <f t="shared" si="601"/>
        <v/>
      </c>
      <c r="S12650" s="91" t="str">
        <f t="shared" si="600"/>
        <v/>
      </c>
    </row>
    <row r="12651" spans="16:19" x14ac:dyDescent="0.2">
      <c r="P12651" s="134" t="str">
        <f t="shared" si="599"/>
        <v/>
      </c>
      <c r="Q12651" s="91" t="str">
        <f t="shared" si="601"/>
        <v/>
      </c>
      <c r="S12651" s="91" t="str">
        <f t="shared" si="600"/>
        <v/>
      </c>
    </row>
    <row r="12652" spans="16:19" x14ac:dyDescent="0.2">
      <c r="P12652" s="134" t="str">
        <f t="shared" si="599"/>
        <v/>
      </c>
      <c r="Q12652" s="91" t="str">
        <f t="shared" si="601"/>
        <v/>
      </c>
      <c r="S12652" s="91" t="str">
        <f t="shared" si="600"/>
        <v/>
      </c>
    </row>
    <row r="12653" spans="16:19" x14ac:dyDescent="0.2">
      <c r="P12653" s="134" t="str">
        <f t="shared" si="599"/>
        <v/>
      </c>
      <c r="Q12653" s="91" t="str">
        <f t="shared" si="601"/>
        <v/>
      </c>
      <c r="S12653" s="91" t="str">
        <f t="shared" si="600"/>
        <v/>
      </c>
    </row>
    <row r="12654" spans="16:19" x14ac:dyDescent="0.2">
      <c r="P12654" s="134" t="str">
        <f t="shared" si="599"/>
        <v/>
      </c>
      <c r="Q12654" s="91" t="str">
        <f t="shared" si="601"/>
        <v/>
      </c>
      <c r="S12654" s="91" t="str">
        <f t="shared" si="600"/>
        <v/>
      </c>
    </row>
    <row r="12655" spans="16:19" x14ac:dyDescent="0.2">
      <c r="P12655" s="134" t="str">
        <f t="shared" si="599"/>
        <v/>
      </c>
      <c r="Q12655" s="91" t="str">
        <f t="shared" si="601"/>
        <v/>
      </c>
      <c r="S12655" s="91" t="str">
        <f t="shared" si="600"/>
        <v/>
      </c>
    </row>
    <row r="12656" spans="16:19" x14ac:dyDescent="0.2">
      <c r="P12656" s="134" t="str">
        <f t="shared" si="599"/>
        <v/>
      </c>
      <c r="Q12656" s="91" t="str">
        <f t="shared" si="601"/>
        <v/>
      </c>
      <c r="S12656" s="91" t="str">
        <f t="shared" si="600"/>
        <v/>
      </c>
    </row>
    <row r="12657" spans="16:19" x14ac:dyDescent="0.2">
      <c r="P12657" s="134" t="str">
        <f t="shared" si="599"/>
        <v/>
      </c>
      <c r="Q12657" s="91" t="str">
        <f t="shared" si="601"/>
        <v/>
      </c>
      <c r="S12657" s="91" t="str">
        <f t="shared" si="600"/>
        <v/>
      </c>
    </row>
    <row r="12658" spans="16:19" x14ac:dyDescent="0.2">
      <c r="P12658" s="134" t="str">
        <f t="shared" si="599"/>
        <v/>
      </c>
      <c r="Q12658" s="91" t="str">
        <f t="shared" si="601"/>
        <v/>
      </c>
      <c r="S12658" s="91" t="str">
        <f t="shared" si="600"/>
        <v/>
      </c>
    </row>
    <row r="12659" spans="16:19" x14ac:dyDescent="0.2">
      <c r="P12659" s="134" t="str">
        <f t="shared" si="599"/>
        <v/>
      </c>
      <c r="Q12659" s="91" t="str">
        <f t="shared" si="601"/>
        <v/>
      </c>
      <c r="S12659" s="91" t="str">
        <f t="shared" si="600"/>
        <v/>
      </c>
    </row>
    <row r="12660" spans="16:19" x14ac:dyDescent="0.2">
      <c r="P12660" s="134" t="str">
        <f t="shared" si="599"/>
        <v/>
      </c>
      <c r="Q12660" s="91" t="str">
        <f t="shared" si="601"/>
        <v/>
      </c>
      <c r="S12660" s="91" t="str">
        <f t="shared" si="600"/>
        <v/>
      </c>
    </row>
    <row r="12661" spans="16:19" x14ac:dyDescent="0.2">
      <c r="P12661" s="134" t="str">
        <f t="shared" si="599"/>
        <v/>
      </c>
      <c r="Q12661" s="91" t="str">
        <f t="shared" si="601"/>
        <v/>
      </c>
      <c r="S12661" s="91" t="str">
        <f t="shared" si="600"/>
        <v/>
      </c>
    </row>
    <row r="12662" spans="16:19" x14ac:dyDescent="0.2">
      <c r="P12662" s="134" t="str">
        <f t="shared" si="599"/>
        <v/>
      </c>
      <c r="Q12662" s="91" t="str">
        <f t="shared" si="601"/>
        <v/>
      </c>
      <c r="S12662" s="91" t="str">
        <f t="shared" si="600"/>
        <v/>
      </c>
    </row>
    <row r="12663" spans="16:19" x14ac:dyDescent="0.2">
      <c r="P12663" s="134" t="str">
        <f t="shared" si="599"/>
        <v/>
      </c>
      <c r="Q12663" s="91" t="str">
        <f t="shared" si="601"/>
        <v/>
      </c>
      <c r="S12663" s="91" t="str">
        <f t="shared" si="600"/>
        <v/>
      </c>
    </row>
    <row r="12664" spans="16:19" x14ac:dyDescent="0.2">
      <c r="P12664" s="134" t="str">
        <f t="shared" si="599"/>
        <v/>
      </c>
      <c r="Q12664" s="91" t="str">
        <f t="shared" si="601"/>
        <v/>
      </c>
      <c r="S12664" s="91" t="str">
        <f t="shared" si="600"/>
        <v/>
      </c>
    </row>
    <row r="12665" spans="16:19" x14ac:dyDescent="0.2">
      <c r="P12665" s="134" t="str">
        <f t="shared" si="599"/>
        <v/>
      </c>
      <c r="Q12665" s="91" t="str">
        <f t="shared" si="601"/>
        <v/>
      </c>
      <c r="S12665" s="91" t="str">
        <f t="shared" si="600"/>
        <v/>
      </c>
    </row>
    <row r="12666" spans="16:19" x14ac:dyDescent="0.2">
      <c r="P12666" s="134" t="str">
        <f t="shared" si="599"/>
        <v/>
      </c>
      <c r="Q12666" s="91" t="str">
        <f t="shared" si="601"/>
        <v/>
      </c>
      <c r="S12666" s="91" t="str">
        <f t="shared" si="600"/>
        <v/>
      </c>
    </row>
    <row r="12667" spans="16:19" x14ac:dyDescent="0.2">
      <c r="P12667" s="134" t="str">
        <f t="shared" si="599"/>
        <v/>
      </c>
      <c r="Q12667" s="91" t="str">
        <f t="shared" si="601"/>
        <v/>
      </c>
      <c r="S12667" s="91" t="str">
        <f t="shared" si="600"/>
        <v/>
      </c>
    </row>
    <row r="12668" spans="16:19" x14ac:dyDescent="0.2">
      <c r="P12668" s="134" t="str">
        <f t="shared" si="599"/>
        <v/>
      </c>
      <c r="Q12668" s="91" t="str">
        <f t="shared" si="601"/>
        <v/>
      </c>
      <c r="S12668" s="91" t="str">
        <f t="shared" si="600"/>
        <v/>
      </c>
    </row>
    <row r="12669" spans="16:19" x14ac:dyDescent="0.2">
      <c r="P12669" s="134" t="str">
        <f t="shared" si="599"/>
        <v/>
      </c>
      <c r="Q12669" s="91" t="str">
        <f t="shared" si="601"/>
        <v/>
      </c>
      <c r="S12669" s="91" t="str">
        <f t="shared" si="600"/>
        <v/>
      </c>
    </row>
    <row r="12670" spans="16:19" x14ac:dyDescent="0.2">
      <c r="P12670" s="134" t="str">
        <f t="shared" si="599"/>
        <v/>
      </c>
      <c r="Q12670" s="91" t="str">
        <f t="shared" si="601"/>
        <v/>
      </c>
      <c r="S12670" s="91" t="str">
        <f t="shared" si="600"/>
        <v/>
      </c>
    </row>
    <row r="12671" spans="16:19" x14ac:dyDescent="0.2">
      <c r="P12671" s="134" t="str">
        <f t="shared" si="599"/>
        <v/>
      </c>
      <c r="Q12671" s="91" t="str">
        <f t="shared" si="601"/>
        <v/>
      </c>
      <c r="S12671" s="91" t="str">
        <f t="shared" si="600"/>
        <v/>
      </c>
    </row>
    <row r="12672" spans="16:19" x14ac:dyDescent="0.2">
      <c r="P12672" s="134" t="str">
        <f t="shared" si="599"/>
        <v/>
      </c>
      <c r="Q12672" s="91" t="str">
        <f t="shared" si="601"/>
        <v/>
      </c>
      <c r="S12672" s="91" t="str">
        <f t="shared" si="600"/>
        <v/>
      </c>
    </row>
    <row r="12673" spans="16:19" x14ac:dyDescent="0.2">
      <c r="P12673" s="134" t="str">
        <f t="shared" si="599"/>
        <v/>
      </c>
      <c r="Q12673" s="91" t="str">
        <f t="shared" si="601"/>
        <v/>
      </c>
      <c r="S12673" s="91" t="str">
        <f t="shared" si="600"/>
        <v/>
      </c>
    </row>
    <row r="12674" spans="16:19" x14ac:dyDescent="0.2">
      <c r="P12674" s="134" t="str">
        <f t="shared" si="599"/>
        <v/>
      </c>
      <c r="Q12674" s="91" t="str">
        <f t="shared" si="601"/>
        <v/>
      </c>
      <c r="S12674" s="91" t="str">
        <f t="shared" si="600"/>
        <v/>
      </c>
    </row>
    <row r="12675" spans="16:19" x14ac:dyDescent="0.2">
      <c r="P12675" s="134" t="str">
        <f t="shared" ref="P12675:P12738" si="602">IF(A12675="","",1)</f>
        <v/>
      </c>
      <c r="Q12675" s="91" t="str">
        <f t="shared" si="601"/>
        <v/>
      </c>
      <c r="S12675" s="91" t="str">
        <f t="shared" ref="S12675:S12738" si="603">IF(T12675="AGENT",2,"")&amp;IF(T12675="CLIENT",1,"")</f>
        <v/>
      </c>
    </row>
    <row r="12676" spans="16:19" x14ac:dyDescent="0.2">
      <c r="P12676" s="134" t="str">
        <f t="shared" si="602"/>
        <v/>
      </c>
      <c r="Q12676" s="91" t="str">
        <f t="shared" ref="Q12676:Q12739" si="604">IF(OR(L12676="TROP CHER ALL IN", L12676="TROP CHER FOB", L12676="TROP CHER FRET", L12676="REP HORS DELAIS", L12676="PDT NON ADAPTE", L12676="CDE ANNULEE", L12676="AUTRE"),1, "")</f>
        <v/>
      </c>
      <c r="S12676" s="91" t="str">
        <f t="shared" si="603"/>
        <v/>
      </c>
    </row>
    <row r="12677" spans="16:19" x14ac:dyDescent="0.2">
      <c r="P12677" s="134" t="str">
        <f t="shared" si="602"/>
        <v/>
      </c>
      <c r="Q12677" s="91" t="str">
        <f t="shared" si="604"/>
        <v/>
      </c>
      <c r="S12677" s="91" t="str">
        <f t="shared" si="603"/>
        <v/>
      </c>
    </row>
    <row r="12678" spans="16:19" x14ac:dyDescent="0.2">
      <c r="P12678" s="134" t="str">
        <f t="shared" si="602"/>
        <v/>
      </c>
      <c r="Q12678" s="91" t="str">
        <f t="shared" si="604"/>
        <v/>
      </c>
      <c r="S12678" s="91" t="str">
        <f t="shared" si="603"/>
        <v/>
      </c>
    </row>
    <row r="12679" spans="16:19" x14ac:dyDescent="0.2">
      <c r="P12679" s="134" t="str">
        <f t="shared" si="602"/>
        <v/>
      </c>
      <c r="Q12679" s="91" t="str">
        <f t="shared" si="604"/>
        <v/>
      </c>
      <c r="S12679" s="91" t="str">
        <f t="shared" si="603"/>
        <v/>
      </c>
    </row>
    <row r="12680" spans="16:19" x14ac:dyDescent="0.2">
      <c r="P12680" s="134" t="str">
        <f t="shared" si="602"/>
        <v/>
      </c>
      <c r="Q12680" s="91" t="str">
        <f t="shared" si="604"/>
        <v/>
      </c>
      <c r="S12680" s="91" t="str">
        <f t="shared" si="603"/>
        <v/>
      </c>
    </row>
    <row r="12681" spans="16:19" x14ac:dyDescent="0.2">
      <c r="P12681" s="134" t="str">
        <f t="shared" si="602"/>
        <v/>
      </c>
      <c r="Q12681" s="91" t="str">
        <f t="shared" si="604"/>
        <v/>
      </c>
      <c r="S12681" s="91" t="str">
        <f t="shared" si="603"/>
        <v/>
      </c>
    </row>
    <row r="12682" spans="16:19" x14ac:dyDescent="0.2">
      <c r="P12682" s="134" t="str">
        <f t="shared" si="602"/>
        <v/>
      </c>
      <c r="Q12682" s="91" t="str">
        <f t="shared" si="604"/>
        <v/>
      </c>
      <c r="S12682" s="91" t="str">
        <f t="shared" si="603"/>
        <v/>
      </c>
    </row>
    <row r="12683" spans="16:19" x14ac:dyDescent="0.2">
      <c r="P12683" s="134" t="str">
        <f t="shared" si="602"/>
        <v/>
      </c>
      <c r="Q12683" s="91" t="str">
        <f t="shared" si="604"/>
        <v/>
      </c>
      <c r="S12683" s="91" t="str">
        <f t="shared" si="603"/>
        <v/>
      </c>
    </row>
    <row r="12684" spans="16:19" x14ac:dyDescent="0.2">
      <c r="P12684" s="134" t="str">
        <f t="shared" si="602"/>
        <v/>
      </c>
      <c r="Q12684" s="91" t="str">
        <f t="shared" si="604"/>
        <v/>
      </c>
      <c r="S12684" s="91" t="str">
        <f t="shared" si="603"/>
        <v/>
      </c>
    </row>
    <row r="12685" spans="16:19" x14ac:dyDescent="0.2">
      <c r="P12685" s="134" t="str">
        <f t="shared" si="602"/>
        <v/>
      </c>
      <c r="Q12685" s="91" t="str">
        <f t="shared" si="604"/>
        <v/>
      </c>
      <c r="S12685" s="91" t="str">
        <f t="shared" si="603"/>
        <v/>
      </c>
    </row>
    <row r="12686" spans="16:19" x14ac:dyDescent="0.2">
      <c r="P12686" s="134" t="str">
        <f t="shared" si="602"/>
        <v/>
      </c>
      <c r="Q12686" s="91" t="str">
        <f t="shared" si="604"/>
        <v/>
      </c>
      <c r="S12686" s="91" t="str">
        <f t="shared" si="603"/>
        <v/>
      </c>
    </row>
    <row r="12687" spans="16:19" x14ac:dyDescent="0.2">
      <c r="P12687" s="134" t="str">
        <f t="shared" si="602"/>
        <v/>
      </c>
      <c r="Q12687" s="91" t="str">
        <f t="shared" si="604"/>
        <v/>
      </c>
      <c r="S12687" s="91" t="str">
        <f t="shared" si="603"/>
        <v/>
      </c>
    </row>
    <row r="12688" spans="16:19" x14ac:dyDescent="0.2">
      <c r="P12688" s="134" t="str">
        <f t="shared" si="602"/>
        <v/>
      </c>
      <c r="Q12688" s="91" t="str">
        <f t="shared" si="604"/>
        <v/>
      </c>
      <c r="S12688" s="91" t="str">
        <f t="shared" si="603"/>
        <v/>
      </c>
    </row>
    <row r="12689" spans="16:19" x14ac:dyDescent="0.2">
      <c r="P12689" s="134" t="str">
        <f t="shared" si="602"/>
        <v/>
      </c>
      <c r="Q12689" s="91" t="str">
        <f t="shared" si="604"/>
        <v/>
      </c>
      <c r="S12689" s="91" t="str">
        <f t="shared" si="603"/>
        <v/>
      </c>
    </row>
    <row r="12690" spans="16:19" x14ac:dyDescent="0.2">
      <c r="P12690" s="134" t="str">
        <f t="shared" si="602"/>
        <v/>
      </c>
      <c r="Q12690" s="91" t="str">
        <f t="shared" si="604"/>
        <v/>
      </c>
      <c r="S12690" s="91" t="str">
        <f t="shared" si="603"/>
        <v/>
      </c>
    </row>
    <row r="12691" spans="16:19" x14ac:dyDescent="0.2">
      <c r="P12691" s="134" t="str">
        <f t="shared" si="602"/>
        <v/>
      </c>
      <c r="Q12691" s="91" t="str">
        <f t="shared" si="604"/>
        <v/>
      </c>
      <c r="S12691" s="91" t="str">
        <f t="shared" si="603"/>
        <v/>
      </c>
    </row>
    <row r="12692" spans="16:19" x14ac:dyDescent="0.2">
      <c r="P12692" s="134" t="str">
        <f t="shared" si="602"/>
        <v/>
      </c>
      <c r="Q12692" s="91" t="str">
        <f t="shared" si="604"/>
        <v/>
      </c>
      <c r="S12692" s="91" t="str">
        <f t="shared" si="603"/>
        <v/>
      </c>
    </row>
    <row r="12693" spans="16:19" x14ac:dyDescent="0.2">
      <c r="P12693" s="134" t="str">
        <f t="shared" si="602"/>
        <v/>
      </c>
      <c r="Q12693" s="91" t="str">
        <f t="shared" si="604"/>
        <v/>
      </c>
      <c r="S12693" s="91" t="str">
        <f t="shared" si="603"/>
        <v/>
      </c>
    </row>
    <row r="12694" spans="16:19" x14ac:dyDescent="0.2">
      <c r="P12694" s="134" t="str">
        <f t="shared" si="602"/>
        <v/>
      </c>
      <c r="Q12694" s="91" t="str">
        <f t="shared" si="604"/>
        <v/>
      </c>
      <c r="S12694" s="91" t="str">
        <f t="shared" si="603"/>
        <v/>
      </c>
    </row>
    <row r="12695" spans="16:19" x14ac:dyDescent="0.2">
      <c r="P12695" s="134" t="str">
        <f t="shared" si="602"/>
        <v/>
      </c>
      <c r="Q12695" s="91" t="str">
        <f t="shared" si="604"/>
        <v/>
      </c>
      <c r="S12695" s="91" t="str">
        <f t="shared" si="603"/>
        <v/>
      </c>
    </row>
    <row r="12696" spans="16:19" x14ac:dyDescent="0.2">
      <c r="P12696" s="134" t="str">
        <f t="shared" si="602"/>
        <v/>
      </c>
      <c r="Q12696" s="91" t="str">
        <f t="shared" si="604"/>
        <v/>
      </c>
      <c r="S12696" s="91" t="str">
        <f t="shared" si="603"/>
        <v/>
      </c>
    </row>
    <row r="12697" spans="16:19" x14ac:dyDescent="0.2">
      <c r="P12697" s="134" t="str">
        <f t="shared" si="602"/>
        <v/>
      </c>
      <c r="Q12697" s="91" t="str">
        <f t="shared" si="604"/>
        <v/>
      </c>
      <c r="S12697" s="91" t="str">
        <f t="shared" si="603"/>
        <v/>
      </c>
    </row>
    <row r="12698" spans="16:19" x14ac:dyDescent="0.2">
      <c r="P12698" s="134" t="str">
        <f t="shared" si="602"/>
        <v/>
      </c>
      <c r="Q12698" s="91" t="str">
        <f t="shared" si="604"/>
        <v/>
      </c>
      <c r="S12698" s="91" t="str">
        <f t="shared" si="603"/>
        <v/>
      </c>
    </row>
    <row r="12699" spans="16:19" x14ac:dyDescent="0.2">
      <c r="P12699" s="134" t="str">
        <f t="shared" si="602"/>
        <v/>
      </c>
      <c r="Q12699" s="91" t="str">
        <f t="shared" si="604"/>
        <v/>
      </c>
      <c r="S12699" s="91" t="str">
        <f t="shared" si="603"/>
        <v/>
      </c>
    </row>
    <row r="12700" spans="16:19" x14ac:dyDescent="0.2">
      <c r="P12700" s="134" t="str">
        <f t="shared" si="602"/>
        <v/>
      </c>
      <c r="Q12700" s="91" t="str">
        <f t="shared" si="604"/>
        <v/>
      </c>
      <c r="S12700" s="91" t="str">
        <f t="shared" si="603"/>
        <v/>
      </c>
    </row>
    <row r="12701" spans="16:19" x14ac:dyDescent="0.2">
      <c r="P12701" s="134" t="str">
        <f t="shared" si="602"/>
        <v/>
      </c>
      <c r="Q12701" s="91" t="str">
        <f t="shared" si="604"/>
        <v/>
      </c>
      <c r="S12701" s="91" t="str">
        <f t="shared" si="603"/>
        <v/>
      </c>
    </row>
    <row r="12702" spans="16:19" x14ac:dyDescent="0.2">
      <c r="P12702" s="134" t="str">
        <f t="shared" si="602"/>
        <v/>
      </c>
      <c r="Q12702" s="91" t="str">
        <f t="shared" si="604"/>
        <v/>
      </c>
      <c r="S12702" s="91" t="str">
        <f t="shared" si="603"/>
        <v/>
      </c>
    </row>
    <row r="12703" spans="16:19" x14ac:dyDescent="0.2">
      <c r="P12703" s="134" t="str">
        <f t="shared" si="602"/>
        <v/>
      </c>
      <c r="Q12703" s="91" t="str">
        <f t="shared" si="604"/>
        <v/>
      </c>
      <c r="S12703" s="91" t="str">
        <f t="shared" si="603"/>
        <v/>
      </c>
    </row>
    <row r="12704" spans="16:19" x14ac:dyDescent="0.2">
      <c r="P12704" s="134" t="str">
        <f t="shared" si="602"/>
        <v/>
      </c>
      <c r="Q12704" s="91" t="str">
        <f t="shared" si="604"/>
        <v/>
      </c>
      <c r="S12704" s="91" t="str">
        <f t="shared" si="603"/>
        <v/>
      </c>
    </row>
    <row r="12705" spans="16:19" x14ac:dyDescent="0.2">
      <c r="P12705" s="134" t="str">
        <f t="shared" si="602"/>
        <v/>
      </c>
      <c r="Q12705" s="91" t="str">
        <f t="shared" si="604"/>
        <v/>
      </c>
      <c r="S12705" s="91" t="str">
        <f t="shared" si="603"/>
        <v/>
      </c>
    </row>
    <row r="12706" spans="16:19" x14ac:dyDescent="0.2">
      <c r="P12706" s="134" t="str">
        <f t="shared" si="602"/>
        <v/>
      </c>
      <c r="Q12706" s="91" t="str">
        <f t="shared" si="604"/>
        <v/>
      </c>
      <c r="S12706" s="91" t="str">
        <f t="shared" si="603"/>
        <v/>
      </c>
    </row>
    <row r="12707" spans="16:19" x14ac:dyDescent="0.2">
      <c r="P12707" s="134" t="str">
        <f t="shared" si="602"/>
        <v/>
      </c>
      <c r="Q12707" s="91" t="str">
        <f t="shared" si="604"/>
        <v/>
      </c>
      <c r="S12707" s="91" t="str">
        <f t="shared" si="603"/>
        <v/>
      </c>
    </row>
    <row r="12708" spans="16:19" x14ac:dyDescent="0.2">
      <c r="P12708" s="134" t="str">
        <f t="shared" si="602"/>
        <v/>
      </c>
      <c r="Q12708" s="91" t="str">
        <f t="shared" si="604"/>
        <v/>
      </c>
      <c r="S12708" s="91" t="str">
        <f t="shared" si="603"/>
        <v/>
      </c>
    </row>
    <row r="12709" spans="16:19" x14ac:dyDescent="0.2">
      <c r="P12709" s="134" t="str">
        <f t="shared" si="602"/>
        <v/>
      </c>
      <c r="Q12709" s="91" t="str">
        <f t="shared" si="604"/>
        <v/>
      </c>
      <c r="S12709" s="91" t="str">
        <f t="shared" si="603"/>
        <v/>
      </c>
    </row>
    <row r="12710" spans="16:19" x14ac:dyDescent="0.2">
      <c r="P12710" s="134" t="str">
        <f t="shared" si="602"/>
        <v/>
      </c>
      <c r="Q12710" s="91" t="str">
        <f t="shared" si="604"/>
        <v/>
      </c>
      <c r="S12710" s="91" t="str">
        <f t="shared" si="603"/>
        <v/>
      </c>
    </row>
    <row r="12711" spans="16:19" x14ac:dyDescent="0.2">
      <c r="P12711" s="134" t="str">
        <f t="shared" si="602"/>
        <v/>
      </c>
      <c r="Q12711" s="91" t="str">
        <f t="shared" si="604"/>
        <v/>
      </c>
      <c r="S12711" s="91" t="str">
        <f t="shared" si="603"/>
        <v/>
      </c>
    </row>
    <row r="12712" spans="16:19" x14ac:dyDescent="0.2">
      <c r="P12712" s="134" t="str">
        <f t="shared" si="602"/>
        <v/>
      </c>
      <c r="Q12712" s="91" t="str">
        <f t="shared" si="604"/>
        <v/>
      </c>
      <c r="S12712" s="91" t="str">
        <f t="shared" si="603"/>
        <v/>
      </c>
    </row>
    <row r="12713" spans="16:19" x14ac:dyDescent="0.2">
      <c r="P12713" s="134" t="str">
        <f t="shared" si="602"/>
        <v/>
      </c>
      <c r="Q12713" s="91" t="str">
        <f t="shared" si="604"/>
        <v/>
      </c>
      <c r="S12713" s="91" t="str">
        <f t="shared" si="603"/>
        <v/>
      </c>
    </row>
    <row r="12714" spans="16:19" x14ac:dyDescent="0.2">
      <c r="P12714" s="134" t="str">
        <f t="shared" si="602"/>
        <v/>
      </c>
      <c r="Q12714" s="91" t="str">
        <f t="shared" si="604"/>
        <v/>
      </c>
      <c r="S12714" s="91" t="str">
        <f t="shared" si="603"/>
        <v/>
      </c>
    </row>
    <row r="12715" spans="16:19" x14ac:dyDescent="0.2">
      <c r="P12715" s="134" t="str">
        <f t="shared" si="602"/>
        <v/>
      </c>
      <c r="Q12715" s="91" t="str">
        <f t="shared" si="604"/>
        <v/>
      </c>
      <c r="S12715" s="91" t="str">
        <f t="shared" si="603"/>
        <v/>
      </c>
    </row>
    <row r="12716" spans="16:19" x14ac:dyDescent="0.2">
      <c r="P12716" s="134" t="str">
        <f t="shared" si="602"/>
        <v/>
      </c>
      <c r="Q12716" s="91" t="str">
        <f t="shared" si="604"/>
        <v/>
      </c>
      <c r="S12716" s="91" t="str">
        <f t="shared" si="603"/>
        <v/>
      </c>
    </row>
    <row r="12717" spans="16:19" x14ac:dyDescent="0.2">
      <c r="P12717" s="134" t="str">
        <f t="shared" si="602"/>
        <v/>
      </c>
      <c r="Q12717" s="91" t="str">
        <f t="shared" si="604"/>
        <v/>
      </c>
      <c r="S12717" s="91" t="str">
        <f t="shared" si="603"/>
        <v/>
      </c>
    </row>
    <row r="12718" spans="16:19" x14ac:dyDescent="0.2">
      <c r="P12718" s="134" t="str">
        <f t="shared" si="602"/>
        <v/>
      </c>
      <c r="Q12718" s="91" t="str">
        <f t="shared" si="604"/>
        <v/>
      </c>
      <c r="S12718" s="91" t="str">
        <f t="shared" si="603"/>
        <v/>
      </c>
    </row>
    <row r="12719" spans="16:19" x14ac:dyDescent="0.2">
      <c r="P12719" s="134" t="str">
        <f t="shared" si="602"/>
        <v/>
      </c>
      <c r="Q12719" s="91" t="str">
        <f t="shared" si="604"/>
        <v/>
      </c>
      <c r="S12719" s="91" t="str">
        <f t="shared" si="603"/>
        <v/>
      </c>
    </row>
    <row r="12720" spans="16:19" x14ac:dyDescent="0.2">
      <c r="P12720" s="134" t="str">
        <f t="shared" si="602"/>
        <v/>
      </c>
      <c r="Q12720" s="91" t="str">
        <f t="shared" si="604"/>
        <v/>
      </c>
      <c r="S12720" s="91" t="str">
        <f t="shared" si="603"/>
        <v/>
      </c>
    </row>
    <row r="12721" spans="16:19" x14ac:dyDescent="0.2">
      <c r="P12721" s="134" t="str">
        <f t="shared" si="602"/>
        <v/>
      </c>
      <c r="Q12721" s="91" t="str">
        <f t="shared" si="604"/>
        <v/>
      </c>
      <c r="S12721" s="91" t="str">
        <f t="shared" si="603"/>
        <v/>
      </c>
    </row>
    <row r="12722" spans="16:19" x14ac:dyDescent="0.2">
      <c r="P12722" s="134" t="str">
        <f t="shared" si="602"/>
        <v/>
      </c>
      <c r="Q12722" s="91" t="str">
        <f t="shared" si="604"/>
        <v/>
      </c>
      <c r="S12722" s="91" t="str">
        <f t="shared" si="603"/>
        <v/>
      </c>
    </row>
    <row r="12723" spans="16:19" x14ac:dyDescent="0.2">
      <c r="P12723" s="134" t="str">
        <f t="shared" si="602"/>
        <v/>
      </c>
      <c r="Q12723" s="91" t="str">
        <f t="shared" si="604"/>
        <v/>
      </c>
      <c r="S12723" s="91" t="str">
        <f t="shared" si="603"/>
        <v/>
      </c>
    </row>
    <row r="12724" spans="16:19" x14ac:dyDescent="0.2">
      <c r="P12724" s="134" t="str">
        <f t="shared" si="602"/>
        <v/>
      </c>
      <c r="Q12724" s="91" t="str">
        <f t="shared" si="604"/>
        <v/>
      </c>
      <c r="S12724" s="91" t="str">
        <f t="shared" si="603"/>
        <v/>
      </c>
    </row>
    <row r="12725" spans="16:19" x14ac:dyDescent="0.2">
      <c r="P12725" s="134" t="str">
        <f t="shared" si="602"/>
        <v/>
      </c>
      <c r="Q12725" s="91" t="str">
        <f t="shared" si="604"/>
        <v/>
      </c>
      <c r="S12725" s="91" t="str">
        <f t="shared" si="603"/>
        <v/>
      </c>
    </row>
    <row r="12726" spans="16:19" x14ac:dyDescent="0.2">
      <c r="P12726" s="134" t="str">
        <f t="shared" si="602"/>
        <v/>
      </c>
      <c r="Q12726" s="91" t="str">
        <f t="shared" si="604"/>
        <v/>
      </c>
      <c r="S12726" s="91" t="str">
        <f t="shared" si="603"/>
        <v/>
      </c>
    </row>
    <row r="12727" spans="16:19" x14ac:dyDescent="0.2">
      <c r="P12727" s="134" t="str">
        <f t="shared" si="602"/>
        <v/>
      </c>
      <c r="Q12727" s="91" t="str">
        <f t="shared" si="604"/>
        <v/>
      </c>
      <c r="S12727" s="91" t="str">
        <f t="shared" si="603"/>
        <v/>
      </c>
    </row>
    <row r="12728" spans="16:19" x14ac:dyDescent="0.2">
      <c r="P12728" s="134" t="str">
        <f t="shared" si="602"/>
        <v/>
      </c>
      <c r="Q12728" s="91" t="str">
        <f t="shared" si="604"/>
        <v/>
      </c>
      <c r="S12728" s="91" t="str">
        <f t="shared" si="603"/>
        <v/>
      </c>
    </row>
    <row r="12729" spans="16:19" x14ac:dyDescent="0.2">
      <c r="P12729" s="134" t="str">
        <f t="shared" si="602"/>
        <v/>
      </c>
      <c r="Q12729" s="91" t="str">
        <f t="shared" si="604"/>
        <v/>
      </c>
      <c r="S12729" s="91" t="str">
        <f t="shared" si="603"/>
        <v/>
      </c>
    </row>
    <row r="12730" spans="16:19" x14ac:dyDescent="0.2">
      <c r="P12730" s="134" t="str">
        <f t="shared" si="602"/>
        <v/>
      </c>
      <c r="Q12730" s="91" t="str">
        <f t="shared" si="604"/>
        <v/>
      </c>
      <c r="S12730" s="91" t="str">
        <f t="shared" si="603"/>
        <v/>
      </c>
    </row>
    <row r="12731" spans="16:19" x14ac:dyDescent="0.2">
      <c r="P12731" s="134" t="str">
        <f t="shared" si="602"/>
        <v/>
      </c>
      <c r="Q12731" s="91" t="str">
        <f t="shared" si="604"/>
        <v/>
      </c>
      <c r="S12731" s="91" t="str">
        <f t="shared" si="603"/>
        <v/>
      </c>
    </row>
    <row r="12732" spans="16:19" x14ac:dyDescent="0.2">
      <c r="P12732" s="134" t="str">
        <f t="shared" si="602"/>
        <v/>
      </c>
      <c r="Q12732" s="91" t="str">
        <f t="shared" si="604"/>
        <v/>
      </c>
      <c r="S12732" s="91" t="str">
        <f t="shared" si="603"/>
        <v/>
      </c>
    </row>
    <row r="12733" spans="16:19" x14ac:dyDescent="0.2">
      <c r="P12733" s="134" t="str">
        <f t="shared" si="602"/>
        <v/>
      </c>
      <c r="Q12733" s="91" t="str">
        <f t="shared" si="604"/>
        <v/>
      </c>
      <c r="S12733" s="91" t="str">
        <f t="shared" si="603"/>
        <v/>
      </c>
    </row>
    <row r="12734" spans="16:19" x14ac:dyDescent="0.2">
      <c r="P12734" s="134" t="str">
        <f t="shared" si="602"/>
        <v/>
      </c>
      <c r="Q12734" s="91" t="str">
        <f t="shared" si="604"/>
        <v/>
      </c>
      <c r="S12734" s="91" t="str">
        <f t="shared" si="603"/>
        <v/>
      </c>
    </row>
    <row r="12735" spans="16:19" x14ac:dyDescent="0.2">
      <c r="P12735" s="134" t="str">
        <f t="shared" si="602"/>
        <v/>
      </c>
      <c r="Q12735" s="91" t="str">
        <f t="shared" si="604"/>
        <v/>
      </c>
      <c r="S12735" s="91" t="str">
        <f t="shared" si="603"/>
        <v/>
      </c>
    </row>
    <row r="12736" spans="16:19" x14ac:dyDescent="0.2">
      <c r="P12736" s="134" t="str">
        <f t="shared" si="602"/>
        <v/>
      </c>
      <c r="Q12736" s="91" t="str">
        <f t="shared" si="604"/>
        <v/>
      </c>
      <c r="S12736" s="91" t="str">
        <f t="shared" si="603"/>
        <v/>
      </c>
    </row>
    <row r="12737" spans="16:19" x14ac:dyDescent="0.2">
      <c r="P12737" s="134" t="str">
        <f t="shared" si="602"/>
        <v/>
      </c>
      <c r="Q12737" s="91" t="str">
        <f t="shared" si="604"/>
        <v/>
      </c>
      <c r="S12737" s="91" t="str">
        <f t="shared" si="603"/>
        <v/>
      </c>
    </row>
    <row r="12738" spans="16:19" x14ac:dyDescent="0.2">
      <c r="P12738" s="134" t="str">
        <f t="shared" si="602"/>
        <v/>
      </c>
      <c r="Q12738" s="91" t="str">
        <f t="shared" si="604"/>
        <v/>
      </c>
      <c r="S12738" s="91" t="str">
        <f t="shared" si="603"/>
        <v/>
      </c>
    </row>
    <row r="12739" spans="16:19" x14ac:dyDescent="0.2">
      <c r="P12739" s="134" t="str">
        <f t="shared" ref="P12739:P12802" si="605">IF(A12739="","",1)</f>
        <v/>
      </c>
      <c r="Q12739" s="91" t="str">
        <f t="shared" si="604"/>
        <v/>
      </c>
      <c r="S12739" s="91" t="str">
        <f t="shared" ref="S12739:S12802" si="606">IF(T12739="AGENT",2,"")&amp;IF(T12739="CLIENT",1,"")</f>
        <v/>
      </c>
    </row>
    <row r="12740" spans="16:19" x14ac:dyDescent="0.2">
      <c r="P12740" s="134" t="str">
        <f t="shared" si="605"/>
        <v/>
      </c>
      <c r="Q12740" s="91" t="str">
        <f t="shared" ref="Q12740:Q12803" si="607">IF(OR(L12740="TROP CHER ALL IN", L12740="TROP CHER FOB", L12740="TROP CHER FRET", L12740="REP HORS DELAIS", L12740="PDT NON ADAPTE", L12740="CDE ANNULEE", L12740="AUTRE"),1, "")</f>
        <v/>
      </c>
      <c r="S12740" s="91" t="str">
        <f t="shared" si="606"/>
        <v/>
      </c>
    </row>
    <row r="12741" spans="16:19" x14ac:dyDescent="0.2">
      <c r="P12741" s="134" t="str">
        <f t="shared" si="605"/>
        <v/>
      </c>
      <c r="Q12741" s="91" t="str">
        <f t="shared" si="607"/>
        <v/>
      </c>
      <c r="S12741" s="91" t="str">
        <f t="shared" si="606"/>
        <v/>
      </c>
    </row>
    <row r="12742" spans="16:19" x14ac:dyDescent="0.2">
      <c r="P12742" s="134" t="str">
        <f t="shared" si="605"/>
        <v/>
      </c>
      <c r="Q12742" s="91" t="str">
        <f t="shared" si="607"/>
        <v/>
      </c>
      <c r="S12742" s="91" t="str">
        <f t="shared" si="606"/>
        <v/>
      </c>
    </row>
    <row r="12743" spans="16:19" x14ac:dyDescent="0.2">
      <c r="P12743" s="134" t="str">
        <f t="shared" si="605"/>
        <v/>
      </c>
      <c r="Q12743" s="91" t="str">
        <f t="shared" si="607"/>
        <v/>
      </c>
      <c r="S12743" s="91" t="str">
        <f t="shared" si="606"/>
        <v/>
      </c>
    </row>
    <row r="12744" spans="16:19" x14ac:dyDescent="0.2">
      <c r="P12744" s="134" t="str">
        <f t="shared" si="605"/>
        <v/>
      </c>
      <c r="Q12744" s="91" t="str">
        <f t="shared" si="607"/>
        <v/>
      </c>
      <c r="S12744" s="91" t="str">
        <f t="shared" si="606"/>
        <v/>
      </c>
    </row>
    <row r="12745" spans="16:19" x14ac:dyDescent="0.2">
      <c r="P12745" s="134" t="str">
        <f t="shared" si="605"/>
        <v/>
      </c>
      <c r="Q12745" s="91" t="str">
        <f t="shared" si="607"/>
        <v/>
      </c>
      <c r="S12745" s="91" t="str">
        <f t="shared" si="606"/>
        <v/>
      </c>
    </row>
    <row r="12746" spans="16:19" x14ac:dyDescent="0.2">
      <c r="P12746" s="134" t="str">
        <f t="shared" si="605"/>
        <v/>
      </c>
      <c r="Q12746" s="91" t="str">
        <f t="shared" si="607"/>
        <v/>
      </c>
      <c r="S12746" s="91" t="str">
        <f t="shared" si="606"/>
        <v/>
      </c>
    </row>
    <row r="12747" spans="16:19" x14ac:dyDescent="0.2">
      <c r="P12747" s="134" t="str">
        <f t="shared" si="605"/>
        <v/>
      </c>
      <c r="Q12747" s="91" t="str">
        <f t="shared" si="607"/>
        <v/>
      </c>
      <c r="S12747" s="91" t="str">
        <f t="shared" si="606"/>
        <v/>
      </c>
    </row>
    <row r="12748" spans="16:19" x14ac:dyDescent="0.2">
      <c r="P12748" s="134" t="str">
        <f t="shared" si="605"/>
        <v/>
      </c>
      <c r="Q12748" s="91" t="str">
        <f t="shared" si="607"/>
        <v/>
      </c>
      <c r="S12748" s="91" t="str">
        <f t="shared" si="606"/>
        <v/>
      </c>
    </row>
    <row r="12749" spans="16:19" x14ac:dyDescent="0.2">
      <c r="P12749" s="134" t="str">
        <f t="shared" si="605"/>
        <v/>
      </c>
      <c r="Q12749" s="91" t="str">
        <f t="shared" si="607"/>
        <v/>
      </c>
      <c r="S12749" s="91" t="str">
        <f t="shared" si="606"/>
        <v/>
      </c>
    </row>
    <row r="12750" spans="16:19" x14ac:dyDescent="0.2">
      <c r="P12750" s="134" t="str">
        <f t="shared" si="605"/>
        <v/>
      </c>
      <c r="Q12750" s="91" t="str">
        <f t="shared" si="607"/>
        <v/>
      </c>
      <c r="S12750" s="91" t="str">
        <f t="shared" si="606"/>
        <v/>
      </c>
    </row>
    <row r="12751" spans="16:19" x14ac:dyDescent="0.2">
      <c r="P12751" s="134" t="str">
        <f t="shared" si="605"/>
        <v/>
      </c>
      <c r="Q12751" s="91" t="str">
        <f t="shared" si="607"/>
        <v/>
      </c>
      <c r="S12751" s="91" t="str">
        <f t="shared" si="606"/>
        <v/>
      </c>
    </row>
    <row r="12752" spans="16:19" x14ac:dyDescent="0.2">
      <c r="P12752" s="134" t="str">
        <f t="shared" si="605"/>
        <v/>
      </c>
      <c r="Q12752" s="91" t="str">
        <f t="shared" si="607"/>
        <v/>
      </c>
      <c r="S12752" s="91" t="str">
        <f t="shared" si="606"/>
        <v/>
      </c>
    </row>
    <row r="12753" spans="16:19" x14ac:dyDescent="0.2">
      <c r="P12753" s="134" t="str">
        <f t="shared" si="605"/>
        <v/>
      </c>
      <c r="Q12753" s="91" t="str">
        <f t="shared" si="607"/>
        <v/>
      </c>
      <c r="S12753" s="91" t="str">
        <f t="shared" si="606"/>
        <v/>
      </c>
    </row>
    <row r="12754" spans="16:19" x14ac:dyDescent="0.2">
      <c r="P12754" s="134" t="str">
        <f t="shared" si="605"/>
        <v/>
      </c>
      <c r="Q12754" s="91" t="str">
        <f t="shared" si="607"/>
        <v/>
      </c>
      <c r="S12754" s="91" t="str">
        <f t="shared" si="606"/>
        <v/>
      </c>
    </row>
    <row r="12755" spans="16:19" x14ac:dyDescent="0.2">
      <c r="P12755" s="134" t="str">
        <f t="shared" si="605"/>
        <v/>
      </c>
      <c r="Q12755" s="91" t="str">
        <f t="shared" si="607"/>
        <v/>
      </c>
      <c r="S12755" s="91" t="str">
        <f t="shared" si="606"/>
        <v/>
      </c>
    </row>
    <row r="12756" spans="16:19" x14ac:dyDescent="0.2">
      <c r="P12756" s="134" t="str">
        <f t="shared" si="605"/>
        <v/>
      </c>
      <c r="Q12756" s="91" t="str">
        <f t="shared" si="607"/>
        <v/>
      </c>
      <c r="S12756" s="91" t="str">
        <f t="shared" si="606"/>
        <v/>
      </c>
    </row>
    <row r="12757" spans="16:19" x14ac:dyDescent="0.2">
      <c r="P12757" s="134" t="str">
        <f t="shared" si="605"/>
        <v/>
      </c>
      <c r="Q12757" s="91" t="str">
        <f t="shared" si="607"/>
        <v/>
      </c>
      <c r="S12757" s="91" t="str">
        <f t="shared" si="606"/>
        <v/>
      </c>
    </row>
    <row r="12758" spans="16:19" x14ac:dyDescent="0.2">
      <c r="P12758" s="134" t="str">
        <f t="shared" si="605"/>
        <v/>
      </c>
      <c r="Q12758" s="91" t="str">
        <f t="shared" si="607"/>
        <v/>
      </c>
      <c r="S12758" s="91" t="str">
        <f t="shared" si="606"/>
        <v/>
      </c>
    </row>
    <row r="12759" spans="16:19" x14ac:dyDescent="0.2">
      <c r="P12759" s="134" t="str">
        <f t="shared" si="605"/>
        <v/>
      </c>
      <c r="Q12759" s="91" t="str">
        <f t="shared" si="607"/>
        <v/>
      </c>
      <c r="S12759" s="91" t="str">
        <f t="shared" si="606"/>
        <v/>
      </c>
    </row>
    <row r="12760" spans="16:19" x14ac:dyDescent="0.2">
      <c r="P12760" s="134" t="str">
        <f t="shared" si="605"/>
        <v/>
      </c>
      <c r="Q12760" s="91" t="str">
        <f t="shared" si="607"/>
        <v/>
      </c>
      <c r="S12760" s="91" t="str">
        <f t="shared" si="606"/>
        <v/>
      </c>
    </row>
    <row r="12761" spans="16:19" x14ac:dyDescent="0.2">
      <c r="P12761" s="134" t="str">
        <f t="shared" si="605"/>
        <v/>
      </c>
      <c r="Q12761" s="91" t="str">
        <f t="shared" si="607"/>
        <v/>
      </c>
      <c r="S12761" s="91" t="str">
        <f t="shared" si="606"/>
        <v/>
      </c>
    </row>
    <row r="12762" spans="16:19" x14ac:dyDescent="0.2">
      <c r="P12762" s="134" t="str">
        <f t="shared" si="605"/>
        <v/>
      </c>
      <c r="Q12762" s="91" t="str">
        <f t="shared" si="607"/>
        <v/>
      </c>
      <c r="S12762" s="91" t="str">
        <f t="shared" si="606"/>
        <v/>
      </c>
    </row>
    <row r="12763" spans="16:19" x14ac:dyDescent="0.2">
      <c r="P12763" s="134" t="str">
        <f t="shared" si="605"/>
        <v/>
      </c>
      <c r="Q12763" s="91" t="str">
        <f t="shared" si="607"/>
        <v/>
      </c>
      <c r="S12763" s="91" t="str">
        <f t="shared" si="606"/>
        <v/>
      </c>
    </row>
    <row r="12764" spans="16:19" x14ac:dyDescent="0.2">
      <c r="P12764" s="134" t="str">
        <f t="shared" si="605"/>
        <v/>
      </c>
      <c r="Q12764" s="91" t="str">
        <f t="shared" si="607"/>
        <v/>
      </c>
      <c r="S12764" s="91" t="str">
        <f t="shared" si="606"/>
        <v/>
      </c>
    </row>
    <row r="12765" spans="16:19" x14ac:dyDescent="0.2">
      <c r="P12765" s="134" t="str">
        <f t="shared" si="605"/>
        <v/>
      </c>
      <c r="Q12765" s="91" t="str">
        <f t="shared" si="607"/>
        <v/>
      </c>
      <c r="S12765" s="91" t="str">
        <f t="shared" si="606"/>
        <v/>
      </c>
    </row>
    <row r="12766" spans="16:19" x14ac:dyDescent="0.2">
      <c r="P12766" s="134" t="str">
        <f t="shared" si="605"/>
        <v/>
      </c>
      <c r="Q12766" s="91" t="str">
        <f t="shared" si="607"/>
        <v/>
      </c>
      <c r="S12766" s="91" t="str">
        <f t="shared" si="606"/>
        <v/>
      </c>
    </row>
    <row r="12767" spans="16:19" x14ac:dyDescent="0.2">
      <c r="P12767" s="134" t="str">
        <f t="shared" si="605"/>
        <v/>
      </c>
      <c r="Q12767" s="91" t="str">
        <f t="shared" si="607"/>
        <v/>
      </c>
      <c r="S12767" s="91" t="str">
        <f t="shared" si="606"/>
        <v/>
      </c>
    </row>
    <row r="12768" spans="16:19" x14ac:dyDescent="0.2">
      <c r="P12768" s="134" t="str">
        <f t="shared" si="605"/>
        <v/>
      </c>
      <c r="Q12768" s="91" t="str">
        <f t="shared" si="607"/>
        <v/>
      </c>
      <c r="S12768" s="91" t="str">
        <f t="shared" si="606"/>
        <v/>
      </c>
    </row>
    <row r="12769" spans="16:19" x14ac:dyDescent="0.2">
      <c r="P12769" s="134" t="str">
        <f t="shared" si="605"/>
        <v/>
      </c>
      <c r="Q12769" s="91" t="str">
        <f t="shared" si="607"/>
        <v/>
      </c>
      <c r="S12769" s="91" t="str">
        <f t="shared" si="606"/>
        <v/>
      </c>
    </row>
    <row r="12770" spans="16:19" x14ac:dyDescent="0.2">
      <c r="P12770" s="134" t="str">
        <f t="shared" si="605"/>
        <v/>
      </c>
      <c r="Q12770" s="91" t="str">
        <f t="shared" si="607"/>
        <v/>
      </c>
      <c r="S12770" s="91" t="str">
        <f t="shared" si="606"/>
        <v/>
      </c>
    </row>
    <row r="12771" spans="16:19" x14ac:dyDescent="0.2">
      <c r="P12771" s="134" t="str">
        <f t="shared" si="605"/>
        <v/>
      </c>
      <c r="Q12771" s="91" t="str">
        <f t="shared" si="607"/>
        <v/>
      </c>
      <c r="S12771" s="91" t="str">
        <f t="shared" si="606"/>
        <v/>
      </c>
    </row>
    <row r="12772" spans="16:19" x14ac:dyDescent="0.2">
      <c r="P12772" s="134" t="str">
        <f t="shared" si="605"/>
        <v/>
      </c>
      <c r="Q12772" s="91" t="str">
        <f t="shared" si="607"/>
        <v/>
      </c>
      <c r="S12772" s="91" t="str">
        <f t="shared" si="606"/>
        <v/>
      </c>
    </row>
    <row r="12773" spans="16:19" x14ac:dyDescent="0.2">
      <c r="P12773" s="134" t="str">
        <f t="shared" si="605"/>
        <v/>
      </c>
      <c r="Q12773" s="91" t="str">
        <f t="shared" si="607"/>
        <v/>
      </c>
      <c r="S12773" s="91" t="str">
        <f t="shared" si="606"/>
        <v/>
      </c>
    </row>
    <row r="12774" spans="16:19" x14ac:dyDescent="0.2">
      <c r="P12774" s="134" t="str">
        <f t="shared" si="605"/>
        <v/>
      </c>
      <c r="Q12774" s="91" t="str">
        <f t="shared" si="607"/>
        <v/>
      </c>
      <c r="S12774" s="91" t="str">
        <f t="shared" si="606"/>
        <v/>
      </c>
    </row>
    <row r="12775" spans="16:19" x14ac:dyDescent="0.2">
      <c r="P12775" s="134" t="str">
        <f t="shared" si="605"/>
        <v/>
      </c>
      <c r="Q12775" s="91" t="str">
        <f t="shared" si="607"/>
        <v/>
      </c>
      <c r="S12775" s="91" t="str">
        <f t="shared" si="606"/>
        <v/>
      </c>
    </row>
    <row r="12776" spans="16:19" x14ac:dyDescent="0.2">
      <c r="P12776" s="134" t="str">
        <f t="shared" si="605"/>
        <v/>
      </c>
      <c r="Q12776" s="91" t="str">
        <f t="shared" si="607"/>
        <v/>
      </c>
      <c r="S12776" s="91" t="str">
        <f t="shared" si="606"/>
        <v/>
      </c>
    </row>
    <row r="12777" spans="16:19" x14ac:dyDescent="0.2">
      <c r="P12777" s="134" t="str">
        <f t="shared" si="605"/>
        <v/>
      </c>
      <c r="Q12777" s="91" t="str">
        <f t="shared" si="607"/>
        <v/>
      </c>
      <c r="S12777" s="91" t="str">
        <f t="shared" si="606"/>
        <v/>
      </c>
    </row>
    <row r="12778" spans="16:19" x14ac:dyDescent="0.2">
      <c r="P12778" s="134" t="str">
        <f t="shared" si="605"/>
        <v/>
      </c>
      <c r="Q12778" s="91" t="str">
        <f t="shared" si="607"/>
        <v/>
      </c>
      <c r="S12778" s="91" t="str">
        <f t="shared" si="606"/>
        <v/>
      </c>
    </row>
    <row r="12779" spans="16:19" x14ac:dyDescent="0.2">
      <c r="P12779" s="134" t="str">
        <f t="shared" si="605"/>
        <v/>
      </c>
      <c r="Q12779" s="91" t="str">
        <f t="shared" si="607"/>
        <v/>
      </c>
      <c r="S12779" s="91" t="str">
        <f t="shared" si="606"/>
        <v/>
      </c>
    </row>
    <row r="12780" spans="16:19" x14ac:dyDescent="0.2">
      <c r="P12780" s="134" t="str">
        <f t="shared" si="605"/>
        <v/>
      </c>
      <c r="Q12780" s="91" t="str">
        <f t="shared" si="607"/>
        <v/>
      </c>
      <c r="S12780" s="91" t="str">
        <f t="shared" si="606"/>
        <v/>
      </c>
    </row>
    <row r="12781" spans="16:19" x14ac:dyDescent="0.2">
      <c r="P12781" s="134" t="str">
        <f t="shared" si="605"/>
        <v/>
      </c>
      <c r="Q12781" s="91" t="str">
        <f t="shared" si="607"/>
        <v/>
      </c>
      <c r="S12781" s="91" t="str">
        <f t="shared" si="606"/>
        <v/>
      </c>
    </row>
    <row r="12782" spans="16:19" x14ac:dyDescent="0.2">
      <c r="P12782" s="134" t="str">
        <f t="shared" si="605"/>
        <v/>
      </c>
      <c r="Q12782" s="91" t="str">
        <f t="shared" si="607"/>
        <v/>
      </c>
      <c r="S12782" s="91" t="str">
        <f t="shared" si="606"/>
        <v/>
      </c>
    </row>
    <row r="12783" spans="16:19" x14ac:dyDescent="0.2">
      <c r="P12783" s="134" t="str">
        <f t="shared" si="605"/>
        <v/>
      </c>
      <c r="Q12783" s="91" t="str">
        <f t="shared" si="607"/>
        <v/>
      </c>
      <c r="S12783" s="91" t="str">
        <f t="shared" si="606"/>
        <v/>
      </c>
    </row>
    <row r="12784" spans="16:19" x14ac:dyDescent="0.2">
      <c r="P12784" s="134" t="str">
        <f t="shared" si="605"/>
        <v/>
      </c>
      <c r="Q12784" s="91" t="str">
        <f t="shared" si="607"/>
        <v/>
      </c>
      <c r="S12784" s="91" t="str">
        <f t="shared" si="606"/>
        <v/>
      </c>
    </row>
    <row r="12785" spans="16:19" x14ac:dyDescent="0.2">
      <c r="P12785" s="134" t="str">
        <f t="shared" si="605"/>
        <v/>
      </c>
      <c r="Q12785" s="91" t="str">
        <f t="shared" si="607"/>
        <v/>
      </c>
      <c r="S12785" s="91" t="str">
        <f t="shared" si="606"/>
        <v/>
      </c>
    </row>
    <row r="12786" spans="16:19" x14ac:dyDescent="0.2">
      <c r="P12786" s="134" t="str">
        <f t="shared" si="605"/>
        <v/>
      </c>
      <c r="Q12786" s="91" t="str">
        <f t="shared" si="607"/>
        <v/>
      </c>
      <c r="S12786" s="91" t="str">
        <f t="shared" si="606"/>
        <v/>
      </c>
    </row>
    <row r="12787" spans="16:19" x14ac:dyDescent="0.2">
      <c r="P12787" s="134" t="str">
        <f t="shared" si="605"/>
        <v/>
      </c>
      <c r="Q12787" s="91" t="str">
        <f t="shared" si="607"/>
        <v/>
      </c>
      <c r="S12787" s="91" t="str">
        <f t="shared" si="606"/>
        <v/>
      </c>
    </row>
    <row r="12788" spans="16:19" x14ac:dyDescent="0.2">
      <c r="P12788" s="134" t="str">
        <f t="shared" si="605"/>
        <v/>
      </c>
      <c r="Q12788" s="91" t="str">
        <f t="shared" si="607"/>
        <v/>
      </c>
      <c r="S12788" s="91" t="str">
        <f t="shared" si="606"/>
        <v/>
      </c>
    </row>
    <row r="12789" spans="16:19" x14ac:dyDescent="0.2">
      <c r="P12789" s="134" t="str">
        <f t="shared" si="605"/>
        <v/>
      </c>
      <c r="Q12789" s="91" t="str">
        <f t="shared" si="607"/>
        <v/>
      </c>
      <c r="S12789" s="91" t="str">
        <f t="shared" si="606"/>
        <v/>
      </c>
    </row>
    <row r="12790" spans="16:19" x14ac:dyDescent="0.2">
      <c r="P12790" s="134" t="str">
        <f t="shared" si="605"/>
        <v/>
      </c>
      <c r="Q12790" s="91" t="str">
        <f t="shared" si="607"/>
        <v/>
      </c>
      <c r="S12790" s="91" t="str">
        <f t="shared" si="606"/>
        <v/>
      </c>
    </row>
    <row r="12791" spans="16:19" x14ac:dyDescent="0.2">
      <c r="P12791" s="134" t="str">
        <f t="shared" si="605"/>
        <v/>
      </c>
      <c r="Q12791" s="91" t="str">
        <f t="shared" si="607"/>
        <v/>
      </c>
      <c r="S12791" s="91" t="str">
        <f t="shared" si="606"/>
        <v/>
      </c>
    </row>
    <row r="12792" spans="16:19" x14ac:dyDescent="0.2">
      <c r="P12792" s="134" t="str">
        <f t="shared" si="605"/>
        <v/>
      </c>
      <c r="Q12792" s="91" t="str">
        <f t="shared" si="607"/>
        <v/>
      </c>
      <c r="S12792" s="91" t="str">
        <f t="shared" si="606"/>
        <v/>
      </c>
    </row>
    <row r="12793" spans="16:19" x14ac:dyDescent="0.2">
      <c r="P12793" s="134" t="str">
        <f t="shared" si="605"/>
        <v/>
      </c>
      <c r="Q12793" s="91" t="str">
        <f t="shared" si="607"/>
        <v/>
      </c>
      <c r="S12793" s="91" t="str">
        <f t="shared" si="606"/>
        <v/>
      </c>
    </row>
    <row r="12794" spans="16:19" x14ac:dyDescent="0.2">
      <c r="P12794" s="134" t="str">
        <f t="shared" si="605"/>
        <v/>
      </c>
      <c r="Q12794" s="91" t="str">
        <f t="shared" si="607"/>
        <v/>
      </c>
      <c r="S12794" s="91" t="str">
        <f t="shared" si="606"/>
        <v/>
      </c>
    </row>
    <row r="12795" spans="16:19" x14ac:dyDescent="0.2">
      <c r="P12795" s="134" t="str">
        <f t="shared" si="605"/>
        <v/>
      </c>
      <c r="Q12795" s="91" t="str">
        <f t="shared" si="607"/>
        <v/>
      </c>
      <c r="S12795" s="91" t="str">
        <f t="shared" si="606"/>
        <v/>
      </c>
    </row>
    <row r="12796" spans="16:19" x14ac:dyDescent="0.2">
      <c r="P12796" s="134" t="str">
        <f t="shared" si="605"/>
        <v/>
      </c>
      <c r="Q12796" s="91" t="str">
        <f t="shared" si="607"/>
        <v/>
      </c>
      <c r="S12796" s="91" t="str">
        <f t="shared" si="606"/>
        <v/>
      </c>
    </row>
    <row r="12797" spans="16:19" x14ac:dyDescent="0.2">
      <c r="P12797" s="134" t="str">
        <f t="shared" si="605"/>
        <v/>
      </c>
      <c r="Q12797" s="91" t="str">
        <f t="shared" si="607"/>
        <v/>
      </c>
      <c r="S12797" s="91" t="str">
        <f t="shared" si="606"/>
        <v/>
      </c>
    </row>
    <row r="12798" spans="16:19" x14ac:dyDescent="0.2">
      <c r="P12798" s="134" t="str">
        <f t="shared" si="605"/>
        <v/>
      </c>
      <c r="Q12798" s="91" t="str">
        <f t="shared" si="607"/>
        <v/>
      </c>
      <c r="S12798" s="91" t="str">
        <f t="shared" si="606"/>
        <v/>
      </c>
    </row>
    <row r="12799" spans="16:19" x14ac:dyDescent="0.2">
      <c r="P12799" s="134" t="str">
        <f t="shared" si="605"/>
        <v/>
      </c>
      <c r="Q12799" s="91" t="str">
        <f t="shared" si="607"/>
        <v/>
      </c>
      <c r="S12799" s="91" t="str">
        <f t="shared" si="606"/>
        <v/>
      </c>
    </row>
    <row r="12800" spans="16:19" x14ac:dyDescent="0.2">
      <c r="P12800" s="134" t="str">
        <f t="shared" si="605"/>
        <v/>
      </c>
      <c r="Q12800" s="91" t="str">
        <f t="shared" si="607"/>
        <v/>
      </c>
      <c r="S12800" s="91" t="str">
        <f t="shared" si="606"/>
        <v/>
      </c>
    </row>
    <row r="12801" spans="16:19" x14ac:dyDescent="0.2">
      <c r="P12801" s="134" t="str">
        <f t="shared" si="605"/>
        <v/>
      </c>
      <c r="Q12801" s="91" t="str">
        <f t="shared" si="607"/>
        <v/>
      </c>
      <c r="S12801" s="91" t="str">
        <f t="shared" si="606"/>
        <v/>
      </c>
    </row>
    <row r="12802" spans="16:19" x14ac:dyDescent="0.2">
      <c r="P12802" s="134" t="str">
        <f t="shared" si="605"/>
        <v/>
      </c>
      <c r="Q12802" s="91" t="str">
        <f t="shared" si="607"/>
        <v/>
      </c>
      <c r="S12802" s="91" t="str">
        <f t="shared" si="606"/>
        <v/>
      </c>
    </row>
    <row r="12803" spans="16:19" x14ac:dyDescent="0.2">
      <c r="P12803" s="134" t="str">
        <f t="shared" ref="P12803:P12866" si="608">IF(A12803="","",1)</f>
        <v/>
      </c>
      <c r="Q12803" s="91" t="str">
        <f t="shared" si="607"/>
        <v/>
      </c>
      <c r="S12803" s="91" t="str">
        <f t="shared" ref="S12803:S12866" si="609">IF(T12803="AGENT",2,"")&amp;IF(T12803="CLIENT",1,"")</f>
        <v/>
      </c>
    </row>
    <row r="12804" spans="16:19" x14ac:dyDescent="0.2">
      <c r="P12804" s="134" t="str">
        <f t="shared" si="608"/>
        <v/>
      </c>
      <c r="Q12804" s="91" t="str">
        <f t="shared" ref="Q12804:Q12867" si="610">IF(OR(L12804="TROP CHER ALL IN", L12804="TROP CHER FOB", L12804="TROP CHER FRET", L12804="REP HORS DELAIS", L12804="PDT NON ADAPTE", L12804="CDE ANNULEE", L12804="AUTRE"),1, "")</f>
        <v/>
      </c>
      <c r="S12804" s="91" t="str">
        <f t="shared" si="609"/>
        <v/>
      </c>
    </row>
    <row r="12805" spans="16:19" x14ac:dyDescent="0.2">
      <c r="P12805" s="134" t="str">
        <f t="shared" si="608"/>
        <v/>
      </c>
      <c r="Q12805" s="91" t="str">
        <f t="shared" si="610"/>
        <v/>
      </c>
      <c r="S12805" s="91" t="str">
        <f t="shared" si="609"/>
        <v/>
      </c>
    </row>
    <row r="12806" spans="16:19" x14ac:dyDescent="0.2">
      <c r="P12806" s="134" t="str">
        <f t="shared" si="608"/>
        <v/>
      </c>
      <c r="Q12806" s="91" t="str">
        <f t="shared" si="610"/>
        <v/>
      </c>
      <c r="S12806" s="91" t="str">
        <f t="shared" si="609"/>
        <v/>
      </c>
    </row>
    <row r="12807" spans="16:19" x14ac:dyDescent="0.2">
      <c r="P12807" s="134" t="str">
        <f t="shared" si="608"/>
        <v/>
      </c>
      <c r="Q12807" s="91" t="str">
        <f t="shared" si="610"/>
        <v/>
      </c>
      <c r="S12807" s="91" t="str">
        <f t="shared" si="609"/>
        <v/>
      </c>
    </row>
    <row r="12808" spans="16:19" x14ac:dyDescent="0.2">
      <c r="P12808" s="134" t="str">
        <f t="shared" si="608"/>
        <v/>
      </c>
      <c r="Q12808" s="91" t="str">
        <f t="shared" si="610"/>
        <v/>
      </c>
      <c r="S12808" s="91" t="str">
        <f t="shared" si="609"/>
        <v/>
      </c>
    </row>
    <row r="12809" spans="16:19" x14ac:dyDescent="0.2">
      <c r="P12809" s="134" t="str">
        <f t="shared" si="608"/>
        <v/>
      </c>
      <c r="Q12809" s="91" t="str">
        <f t="shared" si="610"/>
        <v/>
      </c>
      <c r="S12809" s="91" t="str">
        <f t="shared" si="609"/>
        <v/>
      </c>
    </row>
    <row r="12810" spans="16:19" x14ac:dyDescent="0.2">
      <c r="P12810" s="134" t="str">
        <f t="shared" si="608"/>
        <v/>
      </c>
      <c r="Q12810" s="91" t="str">
        <f t="shared" si="610"/>
        <v/>
      </c>
      <c r="S12810" s="91" t="str">
        <f t="shared" si="609"/>
        <v/>
      </c>
    </row>
    <row r="12811" spans="16:19" x14ac:dyDescent="0.2">
      <c r="P12811" s="134" t="str">
        <f t="shared" si="608"/>
        <v/>
      </c>
      <c r="Q12811" s="91" t="str">
        <f t="shared" si="610"/>
        <v/>
      </c>
      <c r="S12811" s="91" t="str">
        <f t="shared" si="609"/>
        <v/>
      </c>
    </row>
    <row r="12812" spans="16:19" x14ac:dyDescent="0.2">
      <c r="P12812" s="134" t="str">
        <f t="shared" si="608"/>
        <v/>
      </c>
      <c r="Q12812" s="91" t="str">
        <f t="shared" si="610"/>
        <v/>
      </c>
      <c r="S12812" s="91" t="str">
        <f t="shared" si="609"/>
        <v/>
      </c>
    </row>
    <row r="12813" spans="16:19" x14ac:dyDescent="0.2">
      <c r="P12813" s="134" t="str">
        <f t="shared" si="608"/>
        <v/>
      </c>
      <c r="Q12813" s="91" t="str">
        <f t="shared" si="610"/>
        <v/>
      </c>
      <c r="S12813" s="91" t="str">
        <f t="shared" si="609"/>
        <v/>
      </c>
    </row>
    <row r="12814" spans="16:19" x14ac:dyDescent="0.2">
      <c r="P12814" s="134" t="str">
        <f t="shared" si="608"/>
        <v/>
      </c>
      <c r="Q12814" s="91" t="str">
        <f t="shared" si="610"/>
        <v/>
      </c>
      <c r="S12814" s="91" t="str">
        <f t="shared" si="609"/>
        <v/>
      </c>
    </row>
    <row r="12815" spans="16:19" x14ac:dyDescent="0.2">
      <c r="P12815" s="134" t="str">
        <f t="shared" si="608"/>
        <v/>
      </c>
      <c r="Q12815" s="91" t="str">
        <f t="shared" si="610"/>
        <v/>
      </c>
      <c r="S12815" s="91" t="str">
        <f t="shared" si="609"/>
        <v/>
      </c>
    </row>
    <row r="12816" spans="16:19" x14ac:dyDescent="0.2">
      <c r="P12816" s="134" t="str">
        <f t="shared" si="608"/>
        <v/>
      </c>
      <c r="Q12816" s="91" t="str">
        <f t="shared" si="610"/>
        <v/>
      </c>
      <c r="S12816" s="91" t="str">
        <f t="shared" si="609"/>
        <v/>
      </c>
    </row>
    <row r="12817" spans="16:19" x14ac:dyDescent="0.2">
      <c r="P12817" s="134" t="str">
        <f t="shared" si="608"/>
        <v/>
      </c>
      <c r="Q12817" s="91" t="str">
        <f t="shared" si="610"/>
        <v/>
      </c>
      <c r="S12817" s="91" t="str">
        <f t="shared" si="609"/>
        <v/>
      </c>
    </row>
    <row r="12818" spans="16:19" x14ac:dyDescent="0.2">
      <c r="P12818" s="134" t="str">
        <f t="shared" si="608"/>
        <v/>
      </c>
      <c r="Q12818" s="91" t="str">
        <f t="shared" si="610"/>
        <v/>
      </c>
      <c r="S12818" s="91" t="str">
        <f t="shared" si="609"/>
        <v/>
      </c>
    </row>
    <row r="12819" spans="16:19" x14ac:dyDescent="0.2">
      <c r="P12819" s="134" t="str">
        <f t="shared" si="608"/>
        <v/>
      </c>
      <c r="Q12819" s="91" t="str">
        <f t="shared" si="610"/>
        <v/>
      </c>
      <c r="S12819" s="91" t="str">
        <f t="shared" si="609"/>
        <v/>
      </c>
    </row>
    <row r="12820" spans="16:19" x14ac:dyDescent="0.2">
      <c r="P12820" s="134" t="str">
        <f t="shared" si="608"/>
        <v/>
      </c>
      <c r="Q12820" s="91" t="str">
        <f t="shared" si="610"/>
        <v/>
      </c>
      <c r="S12820" s="91" t="str">
        <f t="shared" si="609"/>
        <v/>
      </c>
    </row>
    <row r="12821" spans="16:19" x14ac:dyDescent="0.2">
      <c r="P12821" s="134" t="str">
        <f t="shared" si="608"/>
        <v/>
      </c>
      <c r="Q12821" s="91" t="str">
        <f t="shared" si="610"/>
        <v/>
      </c>
      <c r="S12821" s="91" t="str">
        <f t="shared" si="609"/>
        <v/>
      </c>
    </row>
    <row r="12822" spans="16:19" x14ac:dyDescent="0.2">
      <c r="P12822" s="134" t="str">
        <f t="shared" si="608"/>
        <v/>
      </c>
      <c r="Q12822" s="91" t="str">
        <f t="shared" si="610"/>
        <v/>
      </c>
      <c r="S12822" s="91" t="str">
        <f t="shared" si="609"/>
        <v/>
      </c>
    </row>
    <row r="12823" spans="16:19" x14ac:dyDescent="0.2">
      <c r="P12823" s="134" t="str">
        <f t="shared" si="608"/>
        <v/>
      </c>
      <c r="Q12823" s="91" t="str">
        <f t="shared" si="610"/>
        <v/>
      </c>
      <c r="S12823" s="91" t="str">
        <f t="shared" si="609"/>
        <v/>
      </c>
    </row>
    <row r="12824" spans="16:19" x14ac:dyDescent="0.2">
      <c r="P12824" s="134" t="str">
        <f t="shared" si="608"/>
        <v/>
      </c>
      <c r="Q12824" s="91" t="str">
        <f t="shared" si="610"/>
        <v/>
      </c>
      <c r="S12824" s="91" t="str">
        <f t="shared" si="609"/>
        <v/>
      </c>
    </row>
    <row r="12825" spans="16:19" x14ac:dyDescent="0.2">
      <c r="P12825" s="134" t="str">
        <f t="shared" si="608"/>
        <v/>
      </c>
      <c r="Q12825" s="91" t="str">
        <f t="shared" si="610"/>
        <v/>
      </c>
      <c r="S12825" s="91" t="str">
        <f t="shared" si="609"/>
        <v/>
      </c>
    </row>
    <row r="12826" spans="16:19" x14ac:dyDescent="0.2">
      <c r="P12826" s="134" t="str">
        <f t="shared" si="608"/>
        <v/>
      </c>
      <c r="Q12826" s="91" t="str">
        <f t="shared" si="610"/>
        <v/>
      </c>
      <c r="S12826" s="91" t="str">
        <f t="shared" si="609"/>
        <v/>
      </c>
    </row>
    <row r="12827" spans="16:19" x14ac:dyDescent="0.2">
      <c r="P12827" s="134" t="str">
        <f t="shared" si="608"/>
        <v/>
      </c>
      <c r="Q12827" s="91" t="str">
        <f t="shared" si="610"/>
        <v/>
      </c>
      <c r="S12827" s="91" t="str">
        <f t="shared" si="609"/>
        <v/>
      </c>
    </row>
    <row r="12828" spans="16:19" x14ac:dyDescent="0.2">
      <c r="P12828" s="134" t="str">
        <f t="shared" si="608"/>
        <v/>
      </c>
      <c r="Q12828" s="91" t="str">
        <f t="shared" si="610"/>
        <v/>
      </c>
      <c r="S12828" s="91" t="str">
        <f t="shared" si="609"/>
        <v/>
      </c>
    </row>
    <row r="12829" spans="16:19" x14ac:dyDescent="0.2">
      <c r="P12829" s="134" t="str">
        <f t="shared" si="608"/>
        <v/>
      </c>
      <c r="Q12829" s="91" t="str">
        <f t="shared" si="610"/>
        <v/>
      </c>
      <c r="S12829" s="91" t="str">
        <f t="shared" si="609"/>
        <v/>
      </c>
    </row>
    <row r="12830" spans="16:19" x14ac:dyDescent="0.2">
      <c r="P12830" s="134" t="str">
        <f t="shared" si="608"/>
        <v/>
      </c>
      <c r="Q12830" s="91" t="str">
        <f t="shared" si="610"/>
        <v/>
      </c>
      <c r="S12830" s="91" t="str">
        <f t="shared" si="609"/>
        <v/>
      </c>
    </row>
    <row r="12831" spans="16:19" x14ac:dyDescent="0.2">
      <c r="P12831" s="134" t="str">
        <f t="shared" si="608"/>
        <v/>
      </c>
      <c r="Q12831" s="91" t="str">
        <f t="shared" si="610"/>
        <v/>
      </c>
      <c r="S12831" s="91" t="str">
        <f t="shared" si="609"/>
        <v/>
      </c>
    </row>
    <row r="12832" spans="16:19" x14ac:dyDescent="0.2">
      <c r="P12832" s="134" t="str">
        <f t="shared" si="608"/>
        <v/>
      </c>
      <c r="Q12832" s="91" t="str">
        <f t="shared" si="610"/>
        <v/>
      </c>
      <c r="S12832" s="91" t="str">
        <f t="shared" si="609"/>
        <v/>
      </c>
    </row>
    <row r="12833" spans="16:19" x14ac:dyDescent="0.2">
      <c r="P12833" s="134" t="str">
        <f t="shared" si="608"/>
        <v/>
      </c>
      <c r="Q12833" s="91" t="str">
        <f t="shared" si="610"/>
        <v/>
      </c>
      <c r="S12833" s="91" t="str">
        <f t="shared" si="609"/>
        <v/>
      </c>
    </row>
    <row r="12834" spans="16:19" x14ac:dyDescent="0.2">
      <c r="P12834" s="134" t="str">
        <f t="shared" si="608"/>
        <v/>
      </c>
      <c r="Q12834" s="91" t="str">
        <f t="shared" si="610"/>
        <v/>
      </c>
      <c r="S12834" s="91" t="str">
        <f t="shared" si="609"/>
        <v/>
      </c>
    </row>
    <row r="12835" spans="16:19" x14ac:dyDescent="0.2">
      <c r="P12835" s="134" t="str">
        <f t="shared" si="608"/>
        <v/>
      </c>
      <c r="Q12835" s="91" t="str">
        <f t="shared" si="610"/>
        <v/>
      </c>
      <c r="S12835" s="91" t="str">
        <f t="shared" si="609"/>
        <v/>
      </c>
    </row>
    <row r="12836" spans="16:19" x14ac:dyDescent="0.2">
      <c r="P12836" s="134" t="str">
        <f t="shared" si="608"/>
        <v/>
      </c>
      <c r="Q12836" s="91" t="str">
        <f t="shared" si="610"/>
        <v/>
      </c>
      <c r="S12836" s="91" t="str">
        <f t="shared" si="609"/>
        <v/>
      </c>
    </row>
    <row r="12837" spans="16:19" x14ac:dyDescent="0.2">
      <c r="P12837" s="134" t="str">
        <f t="shared" si="608"/>
        <v/>
      </c>
      <c r="Q12837" s="91" t="str">
        <f t="shared" si="610"/>
        <v/>
      </c>
      <c r="S12837" s="91" t="str">
        <f t="shared" si="609"/>
        <v/>
      </c>
    </row>
    <row r="12838" spans="16:19" x14ac:dyDescent="0.2">
      <c r="P12838" s="134" t="str">
        <f t="shared" si="608"/>
        <v/>
      </c>
      <c r="Q12838" s="91" t="str">
        <f t="shared" si="610"/>
        <v/>
      </c>
      <c r="S12838" s="91" t="str">
        <f t="shared" si="609"/>
        <v/>
      </c>
    </row>
    <row r="12839" spans="16:19" x14ac:dyDescent="0.2">
      <c r="P12839" s="134" t="str">
        <f t="shared" si="608"/>
        <v/>
      </c>
      <c r="Q12839" s="91" t="str">
        <f t="shared" si="610"/>
        <v/>
      </c>
      <c r="S12839" s="91" t="str">
        <f t="shared" si="609"/>
        <v/>
      </c>
    </row>
    <row r="12840" spans="16:19" x14ac:dyDescent="0.2">
      <c r="P12840" s="134" t="str">
        <f t="shared" si="608"/>
        <v/>
      </c>
      <c r="Q12840" s="91" t="str">
        <f t="shared" si="610"/>
        <v/>
      </c>
      <c r="S12840" s="91" t="str">
        <f t="shared" si="609"/>
        <v/>
      </c>
    </row>
    <row r="12841" spans="16:19" x14ac:dyDescent="0.2">
      <c r="P12841" s="134" t="str">
        <f t="shared" si="608"/>
        <v/>
      </c>
      <c r="Q12841" s="91" t="str">
        <f t="shared" si="610"/>
        <v/>
      </c>
      <c r="S12841" s="91" t="str">
        <f t="shared" si="609"/>
        <v/>
      </c>
    </row>
    <row r="12842" spans="16:19" x14ac:dyDescent="0.2">
      <c r="P12842" s="134" t="str">
        <f t="shared" si="608"/>
        <v/>
      </c>
      <c r="Q12842" s="91" t="str">
        <f t="shared" si="610"/>
        <v/>
      </c>
      <c r="S12842" s="91" t="str">
        <f t="shared" si="609"/>
        <v/>
      </c>
    </row>
    <row r="12843" spans="16:19" x14ac:dyDescent="0.2">
      <c r="P12843" s="134" t="str">
        <f t="shared" si="608"/>
        <v/>
      </c>
      <c r="Q12843" s="91" t="str">
        <f t="shared" si="610"/>
        <v/>
      </c>
      <c r="S12843" s="91" t="str">
        <f t="shared" si="609"/>
        <v/>
      </c>
    </row>
    <row r="12844" spans="16:19" x14ac:dyDescent="0.2">
      <c r="P12844" s="134" t="str">
        <f t="shared" si="608"/>
        <v/>
      </c>
      <c r="Q12844" s="91" t="str">
        <f t="shared" si="610"/>
        <v/>
      </c>
      <c r="S12844" s="91" t="str">
        <f t="shared" si="609"/>
        <v/>
      </c>
    </row>
    <row r="12845" spans="16:19" x14ac:dyDescent="0.2">
      <c r="P12845" s="134" t="str">
        <f t="shared" si="608"/>
        <v/>
      </c>
      <c r="Q12845" s="91" t="str">
        <f t="shared" si="610"/>
        <v/>
      </c>
      <c r="S12845" s="91" t="str">
        <f t="shared" si="609"/>
        <v/>
      </c>
    </row>
    <row r="12846" spans="16:19" x14ac:dyDescent="0.2">
      <c r="P12846" s="134" t="str">
        <f t="shared" si="608"/>
        <v/>
      </c>
      <c r="Q12846" s="91" t="str">
        <f t="shared" si="610"/>
        <v/>
      </c>
      <c r="S12846" s="91" t="str">
        <f t="shared" si="609"/>
        <v/>
      </c>
    </row>
    <row r="12847" spans="16:19" x14ac:dyDescent="0.2">
      <c r="P12847" s="134" t="str">
        <f t="shared" si="608"/>
        <v/>
      </c>
      <c r="Q12847" s="91" t="str">
        <f t="shared" si="610"/>
        <v/>
      </c>
      <c r="S12847" s="91" t="str">
        <f t="shared" si="609"/>
        <v/>
      </c>
    </row>
    <row r="12848" spans="16:19" x14ac:dyDescent="0.2">
      <c r="P12848" s="134" t="str">
        <f t="shared" si="608"/>
        <v/>
      </c>
      <c r="Q12848" s="91" t="str">
        <f t="shared" si="610"/>
        <v/>
      </c>
      <c r="S12848" s="91" t="str">
        <f t="shared" si="609"/>
        <v/>
      </c>
    </row>
    <row r="12849" spans="16:19" x14ac:dyDescent="0.2">
      <c r="P12849" s="134" t="str">
        <f t="shared" si="608"/>
        <v/>
      </c>
      <c r="Q12849" s="91" t="str">
        <f t="shared" si="610"/>
        <v/>
      </c>
      <c r="S12849" s="91" t="str">
        <f t="shared" si="609"/>
        <v/>
      </c>
    </row>
    <row r="12850" spans="16:19" x14ac:dyDescent="0.2">
      <c r="P12850" s="134" t="str">
        <f t="shared" si="608"/>
        <v/>
      </c>
      <c r="Q12850" s="91" t="str">
        <f t="shared" si="610"/>
        <v/>
      </c>
      <c r="S12850" s="91" t="str">
        <f t="shared" si="609"/>
        <v/>
      </c>
    </row>
    <row r="12851" spans="16:19" x14ac:dyDescent="0.2">
      <c r="P12851" s="134" t="str">
        <f t="shared" si="608"/>
        <v/>
      </c>
      <c r="Q12851" s="91" t="str">
        <f t="shared" si="610"/>
        <v/>
      </c>
      <c r="S12851" s="91" t="str">
        <f t="shared" si="609"/>
        <v/>
      </c>
    </row>
    <row r="12852" spans="16:19" x14ac:dyDescent="0.2">
      <c r="P12852" s="134" t="str">
        <f t="shared" si="608"/>
        <v/>
      </c>
      <c r="Q12852" s="91" t="str">
        <f t="shared" si="610"/>
        <v/>
      </c>
      <c r="S12852" s="91" t="str">
        <f t="shared" si="609"/>
        <v/>
      </c>
    </row>
    <row r="12853" spans="16:19" x14ac:dyDescent="0.2">
      <c r="P12853" s="134" t="str">
        <f t="shared" si="608"/>
        <v/>
      </c>
      <c r="Q12853" s="91" t="str">
        <f t="shared" si="610"/>
        <v/>
      </c>
      <c r="S12853" s="91" t="str">
        <f t="shared" si="609"/>
        <v/>
      </c>
    </row>
    <row r="12854" spans="16:19" x14ac:dyDescent="0.2">
      <c r="P12854" s="134" t="str">
        <f t="shared" si="608"/>
        <v/>
      </c>
      <c r="Q12854" s="91" t="str">
        <f t="shared" si="610"/>
        <v/>
      </c>
      <c r="S12854" s="91" t="str">
        <f t="shared" si="609"/>
        <v/>
      </c>
    </row>
    <row r="12855" spans="16:19" x14ac:dyDescent="0.2">
      <c r="P12855" s="134" t="str">
        <f t="shared" si="608"/>
        <v/>
      </c>
      <c r="Q12855" s="91" t="str">
        <f t="shared" si="610"/>
        <v/>
      </c>
      <c r="S12855" s="91" t="str">
        <f t="shared" si="609"/>
        <v/>
      </c>
    </row>
    <row r="12856" spans="16:19" x14ac:dyDescent="0.2">
      <c r="P12856" s="134" t="str">
        <f t="shared" si="608"/>
        <v/>
      </c>
      <c r="Q12856" s="91" t="str">
        <f t="shared" si="610"/>
        <v/>
      </c>
      <c r="S12856" s="91" t="str">
        <f t="shared" si="609"/>
        <v/>
      </c>
    </row>
    <row r="12857" spans="16:19" x14ac:dyDescent="0.2">
      <c r="P12857" s="134" t="str">
        <f t="shared" si="608"/>
        <v/>
      </c>
      <c r="Q12857" s="91" t="str">
        <f t="shared" si="610"/>
        <v/>
      </c>
      <c r="S12857" s="91" t="str">
        <f t="shared" si="609"/>
        <v/>
      </c>
    </row>
    <row r="12858" spans="16:19" x14ac:dyDescent="0.2">
      <c r="P12858" s="134" t="str">
        <f t="shared" si="608"/>
        <v/>
      </c>
      <c r="Q12858" s="91" t="str">
        <f t="shared" si="610"/>
        <v/>
      </c>
      <c r="S12858" s="91" t="str">
        <f t="shared" si="609"/>
        <v/>
      </c>
    </row>
    <row r="12859" spans="16:19" x14ac:dyDescent="0.2">
      <c r="P12859" s="134" t="str">
        <f t="shared" si="608"/>
        <v/>
      </c>
      <c r="Q12859" s="91" t="str">
        <f t="shared" si="610"/>
        <v/>
      </c>
      <c r="S12859" s="91" t="str">
        <f t="shared" si="609"/>
        <v/>
      </c>
    </row>
    <row r="12860" spans="16:19" x14ac:dyDescent="0.2">
      <c r="P12860" s="134" t="str">
        <f t="shared" si="608"/>
        <v/>
      </c>
      <c r="Q12860" s="91" t="str">
        <f t="shared" si="610"/>
        <v/>
      </c>
      <c r="S12860" s="91" t="str">
        <f t="shared" si="609"/>
        <v/>
      </c>
    </row>
    <row r="12861" spans="16:19" x14ac:dyDescent="0.2">
      <c r="P12861" s="134" t="str">
        <f t="shared" si="608"/>
        <v/>
      </c>
      <c r="Q12861" s="91" t="str">
        <f t="shared" si="610"/>
        <v/>
      </c>
      <c r="S12861" s="91" t="str">
        <f t="shared" si="609"/>
        <v/>
      </c>
    </row>
    <row r="12862" spans="16:19" x14ac:dyDescent="0.2">
      <c r="P12862" s="134" t="str">
        <f t="shared" si="608"/>
        <v/>
      </c>
      <c r="Q12862" s="91" t="str">
        <f t="shared" si="610"/>
        <v/>
      </c>
      <c r="S12862" s="91" t="str">
        <f t="shared" si="609"/>
        <v/>
      </c>
    </row>
    <row r="12863" spans="16:19" x14ac:dyDescent="0.2">
      <c r="P12863" s="134" t="str">
        <f t="shared" si="608"/>
        <v/>
      </c>
      <c r="Q12863" s="91" t="str">
        <f t="shared" si="610"/>
        <v/>
      </c>
      <c r="S12863" s="91" t="str">
        <f t="shared" si="609"/>
        <v/>
      </c>
    </row>
    <row r="12864" spans="16:19" x14ac:dyDescent="0.2">
      <c r="P12864" s="134" t="str">
        <f t="shared" si="608"/>
        <v/>
      </c>
      <c r="Q12864" s="91" t="str">
        <f t="shared" si="610"/>
        <v/>
      </c>
      <c r="S12864" s="91" t="str">
        <f t="shared" si="609"/>
        <v/>
      </c>
    </row>
    <row r="12865" spans="16:19" x14ac:dyDescent="0.2">
      <c r="P12865" s="134" t="str">
        <f t="shared" si="608"/>
        <v/>
      </c>
      <c r="Q12865" s="91" t="str">
        <f t="shared" si="610"/>
        <v/>
      </c>
      <c r="S12865" s="91" t="str">
        <f t="shared" si="609"/>
        <v/>
      </c>
    </row>
    <row r="12866" spans="16:19" x14ac:dyDescent="0.2">
      <c r="P12866" s="134" t="str">
        <f t="shared" si="608"/>
        <v/>
      </c>
      <c r="Q12866" s="91" t="str">
        <f t="shared" si="610"/>
        <v/>
      </c>
      <c r="S12866" s="91" t="str">
        <f t="shared" si="609"/>
        <v/>
      </c>
    </row>
    <row r="12867" spans="16:19" x14ac:dyDescent="0.2">
      <c r="P12867" s="134" t="str">
        <f t="shared" ref="P12867:P12930" si="611">IF(A12867="","",1)</f>
        <v/>
      </c>
      <c r="Q12867" s="91" t="str">
        <f t="shared" si="610"/>
        <v/>
      </c>
      <c r="S12867" s="91" t="str">
        <f t="shared" ref="S12867:S12930" si="612">IF(T12867="AGENT",2,"")&amp;IF(T12867="CLIENT",1,"")</f>
        <v/>
      </c>
    </row>
    <row r="12868" spans="16:19" x14ac:dyDescent="0.2">
      <c r="P12868" s="134" t="str">
        <f t="shared" si="611"/>
        <v/>
      </c>
      <c r="Q12868" s="91" t="str">
        <f t="shared" ref="Q12868:Q12931" si="613">IF(OR(L12868="TROP CHER ALL IN", L12868="TROP CHER FOB", L12868="TROP CHER FRET", L12868="REP HORS DELAIS", L12868="PDT NON ADAPTE", L12868="CDE ANNULEE", L12868="AUTRE"),1, "")</f>
        <v/>
      </c>
      <c r="S12868" s="91" t="str">
        <f t="shared" si="612"/>
        <v/>
      </c>
    </row>
    <row r="12869" spans="16:19" x14ac:dyDescent="0.2">
      <c r="P12869" s="134" t="str">
        <f t="shared" si="611"/>
        <v/>
      </c>
      <c r="Q12869" s="91" t="str">
        <f t="shared" si="613"/>
        <v/>
      </c>
      <c r="S12869" s="91" t="str">
        <f t="shared" si="612"/>
        <v/>
      </c>
    </row>
    <row r="12870" spans="16:19" x14ac:dyDescent="0.2">
      <c r="P12870" s="134" t="str">
        <f t="shared" si="611"/>
        <v/>
      </c>
      <c r="Q12870" s="91" t="str">
        <f t="shared" si="613"/>
        <v/>
      </c>
      <c r="S12870" s="91" t="str">
        <f t="shared" si="612"/>
        <v/>
      </c>
    </row>
    <row r="12871" spans="16:19" x14ac:dyDescent="0.2">
      <c r="P12871" s="134" t="str">
        <f t="shared" si="611"/>
        <v/>
      </c>
      <c r="Q12871" s="91" t="str">
        <f t="shared" si="613"/>
        <v/>
      </c>
      <c r="S12871" s="91" t="str">
        <f t="shared" si="612"/>
        <v/>
      </c>
    </row>
    <row r="12872" spans="16:19" x14ac:dyDescent="0.2">
      <c r="P12872" s="134" t="str">
        <f t="shared" si="611"/>
        <v/>
      </c>
      <c r="Q12872" s="91" t="str">
        <f t="shared" si="613"/>
        <v/>
      </c>
      <c r="S12872" s="91" t="str">
        <f t="shared" si="612"/>
        <v/>
      </c>
    </row>
    <row r="12873" spans="16:19" x14ac:dyDescent="0.2">
      <c r="P12873" s="134" t="str">
        <f t="shared" si="611"/>
        <v/>
      </c>
      <c r="Q12873" s="91" t="str">
        <f t="shared" si="613"/>
        <v/>
      </c>
      <c r="S12873" s="91" t="str">
        <f t="shared" si="612"/>
        <v/>
      </c>
    </row>
    <row r="12874" spans="16:19" x14ac:dyDescent="0.2">
      <c r="P12874" s="134" t="str">
        <f t="shared" si="611"/>
        <v/>
      </c>
      <c r="Q12874" s="91" t="str">
        <f t="shared" si="613"/>
        <v/>
      </c>
      <c r="S12874" s="91" t="str">
        <f t="shared" si="612"/>
        <v/>
      </c>
    </row>
    <row r="12875" spans="16:19" x14ac:dyDescent="0.2">
      <c r="P12875" s="134" t="str">
        <f t="shared" si="611"/>
        <v/>
      </c>
      <c r="Q12875" s="91" t="str">
        <f t="shared" si="613"/>
        <v/>
      </c>
      <c r="S12875" s="91" t="str">
        <f t="shared" si="612"/>
        <v/>
      </c>
    </row>
    <row r="12876" spans="16:19" x14ac:dyDescent="0.2">
      <c r="P12876" s="134" t="str">
        <f t="shared" si="611"/>
        <v/>
      </c>
      <c r="Q12876" s="91" t="str">
        <f t="shared" si="613"/>
        <v/>
      </c>
      <c r="S12876" s="91" t="str">
        <f t="shared" si="612"/>
        <v/>
      </c>
    </row>
    <row r="12877" spans="16:19" x14ac:dyDescent="0.2">
      <c r="P12877" s="134" t="str">
        <f t="shared" si="611"/>
        <v/>
      </c>
      <c r="Q12877" s="91" t="str">
        <f t="shared" si="613"/>
        <v/>
      </c>
      <c r="S12877" s="91" t="str">
        <f t="shared" si="612"/>
        <v/>
      </c>
    </row>
    <row r="12878" spans="16:19" x14ac:dyDescent="0.2">
      <c r="P12878" s="134" t="str">
        <f t="shared" si="611"/>
        <v/>
      </c>
      <c r="Q12878" s="91" t="str">
        <f t="shared" si="613"/>
        <v/>
      </c>
      <c r="S12878" s="91" t="str">
        <f t="shared" si="612"/>
        <v/>
      </c>
    </row>
    <row r="12879" spans="16:19" x14ac:dyDescent="0.2">
      <c r="P12879" s="134" t="str">
        <f t="shared" si="611"/>
        <v/>
      </c>
      <c r="Q12879" s="91" t="str">
        <f t="shared" si="613"/>
        <v/>
      </c>
      <c r="S12879" s="91" t="str">
        <f t="shared" si="612"/>
        <v/>
      </c>
    </row>
    <row r="12880" spans="16:19" x14ac:dyDescent="0.2">
      <c r="P12880" s="134" t="str">
        <f t="shared" si="611"/>
        <v/>
      </c>
      <c r="Q12880" s="91" t="str">
        <f t="shared" si="613"/>
        <v/>
      </c>
      <c r="S12880" s="91" t="str">
        <f t="shared" si="612"/>
        <v/>
      </c>
    </row>
    <row r="12881" spans="16:19" x14ac:dyDescent="0.2">
      <c r="P12881" s="134" t="str">
        <f t="shared" si="611"/>
        <v/>
      </c>
      <c r="Q12881" s="91" t="str">
        <f t="shared" si="613"/>
        <v/>
      </c>
      <c r="S12881" s="91" t="str">
        <f t="shared" si="612"/>
        <v/>
      </c>
    </row>
    <row r="12882" spans="16:19" x14ac:dyDescent="0.2">
      <c r="P12882" s="134" t="str">
        <f t="shared" si="611"/>
        <v/>
      </c>
      <c r="Q12882" s="91" t="str">
        <f t="shared" si="613"/>
        <v/>
      </c>
      <c r="S12882" s="91" t="str">
        <f t="shared" si="612"/>
        <v/>
      </c>
    </row>
    <row r="12883" spans="16:19" x14ac:dyDescent="0.2">
      <c r="P12883" s="134" t="str">
        <f t="shared" si="611"/>
        <v/>
      </c>
      <c r="Q12883" s="91" t="str">
        <f t="shared" si="613"/>
        <v/>
      </c>
      <c r="S12883" s="91" t="str">
        <f t="shared" si="612"/>
        <v/>
      </c>
    </row>
    <row r="12884" spans="16:19" x14ac:dyDescent="0.2">
      <c r="P12884" s="134" t="str">
        <f t="shared" si="611"/>
        <v/>
      </c>
      <c r="Q12884" s="91" t="str">
        <f t="shared" si="613"/>
        <v/>
      </c>
      <c r="S12884" s="91" t="str">
        <f t="shared" si="612"/>
        <v/>
      </c>
    </row>
    <row r="12885" spans="16:19" x14ac:dyDescent="0.2">
      <c r="P12885" s="134" t="str">
        <f t="shared" si="611"/>
        <v/>
      </c>
      <c r="Q12885" s="91" t="str">
        <f t="shared" si="613"/>
        <v/>
      </c>
      <c r="S12885" s="91" t="str">
        <f t="shared" si="612"/>
        <v/>
      </c>
    </row>
    <row r="12886" spans="16:19" x14ac:dyDescent="0.2">
      <c r="P12886" s="134" t="str">
        <f t="shared" si="611"/>
        <v/>
      </c>
      <c r="Q12886" s="91" t="str">
        <f t="shared" si="613"/>
        <v/>
      </c>
      <c r="S12886" s="91" t="str">
        <f t="shared" si="612"/>
        <v/>
      </c>
    </row>
    <row r="12887" spans="16:19" x14ac:dyDescent="0.2">
      <c r="P12887" s="134" t="str">
        <f t="shared" si="611"/>
        <v/>
      </c>
      <c r="Q12887" s="91" t="str">
        <f t="shared" si="613"/>
        <v/>
      </c>
      <c r="S12887" s="91" t="str">
        <f t="shared" si="612"/>
        <v/>
      </c>
    </row>
    <row r="12888" spans="16:19" x14ac:dyDescent="0.2">
      <c r="P12888" s="134" t="str">
        <f t="shared" si="611"/>
        <v/>
      </c>
      <c r="Q12888" s="91" t="str">
        <f t="shared" si="613"/>
        <v/>
      </c>
      <c r="S12888" s="91" t="str">
        <f t="shared" si="612"/>
        <v/>
      </c>
    </row>
    <row r="12889" spans="16:19" x14ac:dyDescent="0.2">
      <c r="P12889" s="134" t="str">
        <f t="shared" si="611"/>
        <v/>
      </c>
      <c r="Q12889" s="91" t="str">
        <f t="shared" si="613"/>
        <v/>
      </c>
      <c r="S12889" s="91" t="str">
        <f t="shared" si="612"/>
        <v/>
      </c>
    </row>
    <row r="12890" spans="16:19" x14ac:dyDescent="0.2">
      <c r="P12890" s="134" t="str">
        <f t="shared" si="611"/>
        <v/>
      </c>
      <c r="Q12890" s="91" t="str">
        <f t="shared" si="613"/>
        <v/>
      </c>
      <c r="S12890" s="91" t="str">
        <f t="shared" si="612"/>
        <v/>
      </c>
    </row>
    <row r="12891" spans="16:19" x14ac:dyDescent="0.2">
      <c r="P12891" s="134" t="str">
        <f t="shared" si="611"/>
        <v/>
      </c>
      <c r="Q12891" s="91" t="str">
        <f t="shared" si="613"/>
        <v/>
      </c>
      <c r="S12891" s="91" t="str">
        <f t="shared" si="612"/>
        <v/>
      </c>
    </row>
    <row r="12892" spans="16:19" x14ac:dyDescent="0.2">
      <c r="P12892" s="134" t="str">
        <f t="shared" si="611"/>
        <v/>
      </c>
      <c r="Q12892" s="91" t="str">
        <f t="shared" si="613"/>
        <v/>
      </c>
      <c r="S12892" s="91" t="str">
        <f t="shared" si="612"/>
        <v/>
      </c>
    </row>
    <row r="12893" spans="16:19" x14ac:dyDescent="0.2">
      <c r="P12893" s="134" t="str">
        <f t="shared" si="611"/>
        <v/>
      </c>
      <c r="Q12893" s="91" t="str">
        <f t="shared" si="613"/>
        <v/>
      </c>
      <c r="S12893" s="91" t="str">
        <f t="shared" si="612"/>
        <v/>
      </c>
    </row>
    <row r="12894" spans="16:19" x14ac:dyDescent="0.2">
      <c r="P12894" s="134" t="str">
        <f t="shared" si="611"/>
        <v/>
      </c>
      <c r="Q12894" s="91" t="str">
        <f t="shared" si="613"/>
        <v/>
      </c>
      <c r="S12894" s="91" t="str">
        <f t="shared" si="612"/>
        <v/>
      </c>
    </row>
    <row r="12895" spans="16:19" x14ac:dyDescent="0.2">
      <c r="P12895" s="134" t="str">
        <f t="shared" si="611"/>
        <v/>
      </c>
      <c r="Q12895" s="91" t="str">
        <f t="shared" si="613"/>
        <v/>
      </c>
      <c r="S12895" s="91" t="str">
        <f t="shared" si="612"/>
        <v/>
      </c>
    </row>
    <row r="12896" spans="16:19" x14ac:dyDescent="0.2">
      <c r="P12896" s="134" t="str">
        <f t="shared" si="611"/>
        <v/>
      </c>
      <c r="Q12896" s="91" t="str">
        <f t="shared" si="613"/>
        <v/>
      </c>
      <c r="S12896" s="91" t="str">
        <f t="shared" si="612"/>
        <v/>
      </c>
    </row>
    <row r="12897" spans="16:19" x14ac:dyDescent="0.2">
      <c r="P12897" s="134" t="str">
        <f t="shared" si="611"/>
        <v/>
      </c>
      <c r="Q12897" s="91" t="str">
        <f t="shared" si="613"/>
        <v/>
      </c>
      <c r="S12897" s="91" t="str">
        <f t="shared" si="612"/>
        <v/>
      </c>
    </row>
    <row r="12898" spans="16:19" x14ac:dyDescent="0.2">
      <c r="P12898" s="134" t="str">
        <f t="shared" si="611"/>
        <v/>
      </c>
      <c r="Q12898" s="91" t="str">
        <f t="shared" si="613"/>
        <v/>
      </c>
      <c r="S12898" s="91" t="str">
        <f t="shared" si="612"/>
        <v/>
      </c>
    </row>
    <row r="12899" spans="16:19" x14ac:dyDescent="0.2">
      <c r="P12899" s="134" t="str">
        <f t="shared" si="611"/>
        <v/>
      </c>
      <c r="Q12899" s="91" t="str">
        <f t="shared" si="613"/>
        <v/>
      </c>
      <c r="S12899" s="91" t="str">
        <f t="shared" si="612"/>
        <v/>
      </c>
    </row>
    <row r="12900" spans="16:19" x14ac:dyDescent="0.2">
      <c r="P12900" s="134" t="str">
        <f t="shared" si="611"/>
        <v/>
      </c>
      <c r="Q12900" s="91" t="str">
        <f t="shared" si="613"/>
        <v/>
      </c>
      <c r="S12900" s="91" t="str">
        <f t="shared" si="612"/>
        <v/>
      </c>
    </row>
    <row r="12901" spans="16:19" x14ac:dyDescent="0.2">
      <c r="P12901" s="134" t="str">
        <f t="shared" si="611"/>
        <v/>
      </c>
      <c r="Q12901" s="91" t="str">
        <f t="shared" si="613"/>
        <v/>
      </c>
      <c r="S12901" s="91" t="str">
        <f t="shared" si="612"/>
        <v/>
      </c>
    </row>
    <row r="12902" spans="16:19" x14ac:dyDescent="0.2">
      <c r="P12902" s="134" t="str">
        <f t="shared" si="611"/>
        <v/>
      </c>
      <c r="Q12902" s="91" t="str">
        <f t="shared" si="613"/>
        <v/>
      </c>
      <c r="S12902" s="91" t="str">
        <f t="shared" si="612"/>
        <v/>
      </c>
    </row>
    <row r="12903" spans="16:19" x14ac:dyDescent="0.2">
      <c r="P12903" s="134" t="str">
        <f t="shared" si="611"/>
        <v/>
      </c>
      <c r="Q12903" s="91" t="str">
        <f t="shared" si="613"/>
        <v/>
      </c>
      <c r="S12903" s="91" t="str">
        <f t="shared" si="612"/>
        <v/>
      </c>
    </row>
    <row r="12904" spans="16:19" x14ac:dyDescent="0.2">
      <c r="P12904" s="134" t="str">
        <f t="shared" si="611"/>
        <v/>
      </c>
      <c r="Q12904" s="91" t="str">
        <f t="shared" si="613"/>
        <v/>
      </c>
      <c r="S12904" s="91" t="str">
        <f t="shared" si="612"/>
        <v/>
      </c>
    </row>
    <row r="12905" spans="16:19" x14ac:dyDescent="0.2">
      <c r="P12905" s="134" t="str">
        <f t="shared" si="611"/>
        <v/>
      </c>
      <c r="Q12905" s="91" t="str">
        <f t="shared" si="613"/>
        <v/>
      </c>
      <c r="S12905" s="91" t="str">
        <f t="shared" si="612"/>
        <v/>
      </c>
    </row>
    <row r="12906" spans="16:19" x14ac:dyDescent="0.2">
      <c r="P12906" s="134" t="str">
        <f t="shared" si="611"/>
        <v/>
      </c>
      <c r="Q12906" s="91" t="str">
        <f t="shared" si="613"/>
        <v/>
      </c>
      <c r="S12906" s="91" t="str">
        <f t="shared" si="612"/>
        <v/>
      </c>
    </row>
    <row r="12907" spans="16:19" x14ac:dyDescent="0.2">
      <c r="P12907" s="134" t="str">
        <f t="shared" si="611"/>
        <v/>
      </c>
      <c r="Q12907" s="91" t="str">
        <f t="shared" si="613"/>
        <v/>
      </c>
      <c r="S12907" s="91" t="str">
        <f t="shared" si="612"/>
        <v/>
      </c>
    </row>
    <row r="12908" spans="16:19" x14ac:dyDescent="0.2">
      <c r="P12908" s="134" t="str">
        <f t="shared" si="611"/>
        <v/>
      </c>
      <c r="Q12908" s="91" t="str">
        <f t="shared" si="613"/>
        <v/>
      </c>
      <c r="S12908" s="91" t="str">
        <f t="shared" si="612"/>
        <v/>
      </c>
    </row>
    <row r="12909" spans="16:19" x14ac:dyDescent="0.2">
      <c r="P12909" s="134" t="str">
        <f t="shared" si="611"/>
        <v/>
      </c>
      <c r="Q12909" s="91" t="str">
        <f t="shared" si="613"/>
        <v/>
      </c>
      <c r="S12909" s="91" t="str">
        <f t="shared" si="612"/>
        <v/>
      </c>
    </row>
    <row r="12910" spans="16:19" x14ac:dyDescent="0.2">
      <c r="P12910" s="134" t="str">
        <f t="shared" si="611"/>
        <v/>
      </c>
      <c r="Q12910" s="91" t="str">
        <f t="shared" si="613"/>
        <v/>
      </c>
      <c r="S12910" s="91" t="str">
        <f t="shared" si="612"/>
        <v/>
      </c>
    </row>
    <row r="12911" spans="16:19" x14ac:dyDescent="0.2">
      <c r="P12911" s="134" t="str">
        <f t="shared" si="611"/>
        <v/>
      </c>
      <c r="Q12911" s="91" t="str">
        <f t="shared" si="613"/>
        <v/>
      </c>
      <c r="S12911" s="91" t="str">
        <f t="shared" si="612"/>
        <v/>
      </c>
    </row>
    <row r="12912" spans="16:19" x14ac:dyDescent="0.2">
      <c r="P12912" s="134" t="str">
        <f t="shared" si="611"/>
        <v/>
      </c>
      <c r="Q12912" s="91" t="str">
        <f t="shared" si="613"/>
        <v/>
      </c>
      <c r="S12912" s="91" t="str">
        <f t="shared" si="612"/>
        <v/>
      </c>
    </row>
    <row r="12913" spans="16:19" x14ac:dyDescent="0.2">
      <c r="P12913" s="134" t="str">
        <f t="shared" si="611"/>
        <v/>
      </c>
      <c r="Q12913" s="91" t="str">
        <f t="shared" si="613"/>
        <v/>
      </c>
      <c r="S12913" s="91" t="str">
        <f t="shared" si="612"/>
        <v/>
      </c>
    </row>
    <row r="12914" spans="16:19" x14ac:dyDescent="0.2">
      <c r="P12914" s="134" t="str">
        <f t="shared" si="611"/>
        <v/>
      </c>
      <c r="Q12914" s="91" t="str">
        <f t="shared" si="613"/>
        <v/>
      </c>
      <c r="S12914" s="91" t="str">
        <f t="shared" si="612"/>
        <v/>
      </c>
    </row>
    <row r="12915" spans="16:19" x14ac:dyDescent="0.2">
      <c r="P12915" s="134" t="str">
        <f t="shared" si="611"/>
        <v/>
      </c>
      <c r="Q12915" s="91" t="str">
        <f t="shared" si="613"/>
        <v/>
      </c>
      <c r="S12915" s="91" t="str">
        <f t="shared" si="612"/>
        <v/>
      </c>
    </row>
    <row r="12916" spans="16:19" x14ac:dyDescent="0.2">
      <c r="P12916" s="134" t="str">
        <f t="shared" si="611"/>
        <v/>
      </c>
      <c r="Q12916" s="91" t="str">
        <f t="shared" si="613"/>
        <v/>
      </c>
      <c r="S12916" s="91" t="str">
        <f t="shared" si="612"/>
        <v/>
      </c>
    </row>
    <row r="12917" spans="16:19" x14ac:dyDescent="0.2">
      <c r="P12917" s="134" t="str">
        <f t="shared" si="611"/>
        <v/>
      </c>
      <c r="Q12917" s="91" t="str">
        <f t="shared" si="613"/>
        <v/>
      </c>
      <c r="S12917" s="91" t="str">
        <f t="shared" si="612"/>
        <v/>
      </c>
    </row>
    <row r="12918" spans="16:19" x14ac:dyDescent="0.2">
      <c r="P12918" s="134" t="str">
        <f t="shared" si="611"/>
        <v/>
      </c>
      <c r="Q12918" s="91" t="str">
        <f t="shared" si="613"/>
        <v/>
      </c>
      <c r="S12918" s="91" t="str">
        <f t="shared" si="612"/>
        <v/>
      </c>
    </row>
    <row r="12919" spans="16:19" x14ac:dyDescent="0.2">
      <c r="P12919" s="134" t="str">
        <f t="shared" si="611"/>
        <v/>
      </c>
      <c r="Q12919" s="91" t="str">
        <f t="shared" si="613"/>
        <v/>
      </c>
      <c r="S12919" s="91" t="str">
        <f t="shared" si="612"/>
        <v/>
      </c>
    </row>
    <row r="12920" spans="16:19" x14ac:dyDescent="0.2">
      <c r="P12920" s="134" t="str">
        <f t="shared" si="611"/>
        <v/>
      </c>
      <c r="Q12920" s="91" t="str">
        <f t="shared" si="613"/>
        <v/>
      </c>
      <c r="S12920" s="91" t="str">
        <f t="shared" si="612"/>
        <v/>
      </c>
    </row>
    <row r="12921" spans="16:19" x14ac:dyDescent="0.2">
      <c r="P12921" s="134" t="str">
        <f t="shared" si="611"/>
        <v/>
      </c>
      <c r="Q12921" s="91" t="str">
        <f t="shared" si="613"/>
        <v/>
      </c>
      <c r="S12921" s="91" t="str">
        <f t="shared" si="612"/>
        <v/>
      </c>
    </row>
    <row r="12922" spans="16:19" x14ac:dyDescent="0.2">
      <c r="P12922" s="134" t="str">
        <f t="shared" si="611"/>
        <v/>
      </c>
      <c r="Q12922" s="91" t="str">
        <f t="shared" si="613"/>
        <v/>
      </c>
      <c r="S12922" s="91" t="str">
        <f t="shared" si="612"/>
        <v/>
      </c>
    </row>
    <row r="12923" spans="16:19" x14ac:dyDescent="0.2">
      <c r="P12923" s="134" t="str">
        <f t="shared" si="611"/>
        <v/>
      </c>
      <c r="Q12923" s="91" t="str">
        <f t="shared" si="613"/>
        <v/>
      </c>
      <c r="S12923" s="91" t="str">
        <f t="shared" si="612"/>
        <v/>
      </c>
    </row>
    <row r="12924" spans="16:19" x14ac:dyDescent="0.2">
      <c r="P12924" s="134" t="str">
        <f t="shared" si="611"/>
        <v/>
      </c>
      <c r="Q12924" s="91" t="str">
        <f t="shared" si="613"/>
        <v/>
      </c>
      <c r="S12924" s="91" t="str">
        <f t="shared" si="612"/>
        <v/>
      </c>
    </row>
    <row r="12925" spans="16:19" x14ac:dyDescent="0.2">
      <c r="P12925" s="134" t="str">
        <f t="shared" si="611"/>
        <v/>
      </c>
      <c r="Q12925" s="91" t="str">
        <f t="shared" si="613"/>
        <v/>
      </c>
      <c r="S12925" s="91" t="str">
        <f t="shared" si="612"/>
        <v/>
      </c>
    </row>
    <row r="12926" spans="16:19" x14ac:dyDescent="0.2">
      <c r="P12926" s="134" t="str">
        <f t="shared" si="611"/>
        <v/>
      </c>
      <c r="Q12926" s="91" t="str">
        <f t="shared" si="613"/>
        <v/>
      </c>
      <c r="S12926" s="91" t="str">
        <f t="shared" si="612"/>
        <v/>
      </c>
    </row>
    <row r="12927" spans="16:19" x14ac:dyDescent="0.2">
      <c r="P12927" s="134" t="str">
        <f t="shared" si="611"/>
        <v/>
      </c>
      <c r="Q12927" s="91" t="str">
        <f t="shared" si="613"/>
        <v/>
      </c>
      <c r="S12927" s="91" t="str">
        <f t="shared" si="612"/>
        <v/>
      </c>
    </row>
    <row r="12928" spans="16:19" x14ac:dyDescent="0.2">
      <c r="P12928" s="134" t="str">
        <f t="shared" si="611"/>
        <v/>
      </c>
      <c r="Q12928" s="91" t="str">
        <f t="shared" si="613"/>
        <v/>
      </c>
      <c r="S12928" s="91" t="str">
        <f t="shared" si="612"/>
        <v/>
      </c>
    </row>
    <row r="12929" spans="16:19" x14ac:dyDescent="0.2">
      <c r="P12929" s="134" t="str">
        <f t="shared" si="611"/>
        <v/>
      </c>
      <c r="Q12929" s="91" t="str">
        <f t="shared" si="613"/>
        <v/>
      </c>
      <c r="S12929" s="91" t="str">
        <f t="shared" si="612"/>
        <v/>
      </c>
    </row>
    <row r="12930" spans="16:19" x14ac:dyDescent="0.2">
      <c r="P12930" s="134" t="str">
        <f t="shared" si="611"/>
        <v/>
      </c>
      <c r="Q12930" s="91" t="str">
        <f t="shared" si="613"/>
        <v/>
      </c>
      <c r="S12930" s="91" t="str">
        <f t="shared" si="612"/>
        <v/>
      </c>
    </row>
    <row r="12931" spans="16:19" x14ac:dyDescent="0.2">
      <c r="P12931" s="134" t="str">
        <f t="shared" ref="P12931:P12994" si="614">IF(A12931="","",1)</f>
        <v/>
      </c>
      <c r="Q12931" s="91" t="str">
        <f t="shared" si="613"/>
        <v/>
      </c>
      <c r="S12931" s="91" t="str">
        <f t="shared" ref="S12931:S12994" si="615">IF(T12931="AGENT",2,"")&amp;IF(T12931="CLIENT",1,"")</f>
        <v/>
      </c>
    </row>
    <row r="12932" spans="16:19" x14ac:dyDescent="0.2">
      <c r="P12932" s="134" t="str">
        <f t="shared" si="614"/>
        <v/>
      </c>
      <c r="Q12932" s="91" t="str">
        <f t="shared" ref="Q12932:Q12995" si="616">IF(OR(L12932="TROP CHER ALL IN", L12932="TROP CHER FOB", L12932="TROP CHER FRET", L12932="REP HORS DELAIS", L12932="PDT NON ADAPTE", L12932="CDE ANNULEE", L12932="AUTRE"),1, "")</f>
        <v/>
      </c>
      <c r="S12932" s="91" t="str">
        <f t="shared" si="615"/>
        <v/>
      </c>
    </row>
    <row r="12933" spans="16:19" x14ac:dyDescent="0.2">
      <c r="P12933" s="134" t="str">
        <f t="shared" si="614"/>
        <v/>
      </c>
      <c r="Q12933" s="91" t="str">
        <f t="shared" si="616"/>
        <v/>
      </c>
      <c r="S12933" s="91" t="str">
        <f t="shared" si="615"/>
        <v/>
      </c>
    </row>
    <row r="12934" spans="16:19" x14ac:dyDescent="0.2">
      <c r="P12934" s="134" t="str">
        <f t="shared" si="614"/>
        <v/>
      </c>
      <c r="Q12934" s="91" t="str">
        <f t="shared" si="616"/>
        <v/>
      </c>
      <c r="S12934" s="91" t="str">
        <f t="shared" si="615"/>
        <v/>
      </c>
    </row>
    <row r="12935" spans="16:19" x14ac:dyDescent="0.2">
      <c r="P12935" s="134" t="str">
        <f t="shared" si="614"/>
        <v/>
      </c>
      <c r="Q12935" s="91" t="str">
        <f t="shared" si="616"/>
        <v/>
      </c>
      <c r="S12935" s="91" t="str">
        <f t="shared" si="615"/>
        <v/>
      </c>
    </row>
    <row r="12936" spans="16:19" x14ac:dyDescent="0.2">
      <c r="P12936" s="134" t="str">
        <f t="shared" si="614"/>
        <v/>
      </c>
      <c r="Q12936" s="91" t="str">
        <f t="shared" si="616"/>
        <v/>
      </c>
      <c r="S12936" s="91" t="str">
        <f t="shared" si="615"/>
        <v/>
      </c>
    </row>
    <row r="12937" spans="16:19" x14ac:dyDescent="0.2">
      <c r="P12937" s="134" t="str">
        <f t="shared" si="614"/>
        <v/>
      </c>
      <c r="Q12937" s="91" t="str">
        <f t="shared" si="616"/>
        <v/>
      </c>
      <c r="S12937" s="91" t="str">
        <f t="shared" si="615"/>
        <v/>
      </c>
    </row>
    <row r="12938" spans="16:19" x14ac:dyDescent="0.2">
      <c r="P12938" s="134" t="str">
        <f t="shared" si="614"/>
        <v/>
      </c>
      <c r="Q12938" s="91" t="str">
        <f t="shared" si="616"/>
        <v/>
      </c>
      <c r="S12938" s="91" t="str">
        <f t="shared" si="615"/>
        <v/>
      </c>
    </row>
    <row r="12939" spans="16:19" x14ac:dyDescent="0.2">
      <c r="P12939" s="134" t="str">
        <f t="shared" si="614"/>
        <v/>
      </c>
      <c r="Q12939" s="91" t="str">
        <f t="shared" si="616"/>
        <v/>
      </c>
      <c r="S12939" s="91" t="str">
        <f t="shared" si="615"/>
        <v/>
      </c>
    </row>
    <row r="12940" spans="16:19" x14ac:dyDescent="0.2">
      <c r="P12940" s="134" t="str">
        <f t="shared" si="614"/>
        <v/>
      </c>
      <c r="Q12940" s="91" t="str">
        <f t="shared" si="616"/>
        <v/>
      </c>
      <c r="S12940" s="91" t="str">
        <f t="shared" si="615"/>
        <v/>
      </c>
    </row>
    <row r="12941" spans="16:19" x14ac:dyDescent="0.2">
      <c r="P12941" s="134" t="str">
        <f t="shared" si="614"/>
        <v/>
      </c>
      <c r="Q12941" s="91" t="str">
        <f t="shared" si="616"/>
        <v/>
      </c>
      <c r="S12941" s="91" t="str">
        <f t="shared" si="615"/>
        <v/>
      </c>
    </row>
    <row r="12942" spans="16:19" x14ac:dyDescent="0.2">
      <c r="P12942" s="134" t="str">
        <f t="shared" si="614"/>
        <v/>
      </c>
      <c r="Q12942" s="91" t="str">
        <f t="shared" si="616"/>
        <v/>
      </c>
      <c r="S12942" s="91" t="str">
        <f t="shared" si="615"/>
        <v/>
      </c>
    </row>
    <row r="12943" spans="16:19" x14ac:dyDescent="0.2">
      <c r="P12943" s="134" t="str">
        <f t="shared" si="614"/>
        <v/>
      </c>
      <c r="Q12943" s="91" t="str">
        <f t="shared" si="616"/>
        <v/>
      </c>
      <c r="S12943" s="91" t="str">
        <f t="shared" si="615"/>
        <v/>
      </c>
    </row>
    <row r="12944" spans="16:19" x14ac:dyDescent="0.2">
      <c r="P12944" s="134" t="str">
        <f t="shared" si="614"/>
        <v/>
      </c>
      <c r="Q12944" s="91" t="str">
        <f t="shared" si="616"/>
        <v/>
      </c>
      <c r="S12944" s="91" t="str">
        <f t="shared" si="615"/>
        <v/>
      </c>
    </row>
    <row r="12945" spans="16:19" x14ac:dyDescent="0.2">
      <c r="P12945" s="134" t="str">
        <f t="shared" si="614"/>
        <v/>
      </c>
      <c r="Q12945" s="91" t="str">
        <f t="shared" si="616"/>
        <v/>
      </c>
      <c r="S12945" s="91" t="str">
        <f t="shared" si="615"/>
        <v/>
      </c>
    </row>
    <row r="12946" spans="16:19" x14ac:dyDescent="0.2">
      <c r="P12946" s="134" t="str">
        <f t="shared" si="614"/>
        <v/>
      </c>
      <c r="Q12946" s="91" t="str">
        <f t="shared" si="616"/>
        <v/>
      </c>
      <c r="S12946" s="91" t="str">
        <f t="shared" si="615"/>
        <v/>
      </c>
    </row>
    <row r="12947" spans="16:19" x14ac:dyDescent="0.2">
      <c r="P12947" s="134" t="str">
        <f t="shared" si="614"/>
        <v/>
      </c>
      <c r="Q12947" s="91" t="str">
        <f t="shared" si="616"/>
        <v/>
      </c>
      <c r="S12947" s="91" t="str">
        <f t="shared" si="615"/>
        <v/>
      </c>
    </row>
    <row r="12948" spans="16:19" x14ac:dyDescent="0.2">
      <c r="P12948" s="134" t="str">
        <f t="shared" si="614"/>
        <v/>
      </c>
      <c r="Q12948" s="91" t="str">
        <f t="shared" si="616"/>
        <v/>
      </c>
      <c r="S12948" s="91" t="str">
        <f t="shared" si="615"/>
        <v/>
      </c>
    </row>
    <row r="12949" spans="16:19" x14ac:dyDescent="0.2">
      <c r="P12949" s="134" t="str">
        <f t="shared" si="614"/>
        <v/>
      </c>
      <c r="Q12949" s="91" t="str">
        <f t="shared" si="616"/>
        <v/>
      </c>
      <c r="S12949" s="91" t="str">
        <f t="shared" si="615"/>
        <v/>
      </c>
    </row>
    <row r="12950" spans="16:19" x14ac:dyDescent="0.2">
      <c r="P12950" s="134" t="str">
        <f t="shared" si="614"/>
        <v/>
      </c>
      <c r="Q12950" s="91" t="str">
        <f t="shared" si="616"/>
        <v/>
      </c>
      <c r="S12950" s="91" t="str">
        <f t="shared" si="615"/>
        <v/>
      </c>
    </row>
    <row r="12951" spans="16:19" x14ac:dyDescent="0.2">
      <c r="P12951" s="134" t="str">
        <f t="shared" si="614"/>
        <v/>
      </c>
      <c r="Q12951" s="91" t="str">
        <f t="shared" si="616"/>
        <v/>
      </c>
      <c r="S12951" s="91" t="str">
        <f t="shared" si="615"/>
        <v/>
      </c>
    </row>
    <row r="12952" spans="16:19" x14ac:dyDescent="0.2">
      <c r="P12952" s="134" t="str">
        <f t="shared" si="614"/>
        <v/>
      </c>
      <c r="Q12952" s="91" t="str">
        <f t="shared" si="616"/>
        <v/>
      </c>
      <c r="S12952" s="91" t="str">
        <f t="shared" si="615"/>
        <v/>
      </c>
    </row>
    <row r="12953" spans="16:19" x14ac:dyDescent="0.2">
      <c r="P12953" s="134" t="str">
        <f t="shared" si="614"/>
        <v/>
      </c>
      <c r="Q12953" s="91" t="str">
        <f t="shared" si="616"/>
        <v/>
      </c>
      <c r="S12953" s="91" t="str">
        <f t="shared" si="615"/>
        <v/>
      </c>
    </row>
    <row r="12954" spans="16:19" x14ac:dyDescent="0.2">
      <c r="P12954" s="134" t="str">
        <f t="shared" si="614"/>
        <v/>
      </c>
      <c r="Q12954" s="91" t="str">
        <f t="shared" si="616"/>
        <v/>
      </c>
      <c r="S12954" s="91" t="str">
        <f t="shared" si="615"/>
        <v/>
      </c>
    </row>
    <row r="12955" spans="16:19" x14ac:dyDescent="0.2">
      <c r="P12955" s="134" t="str">
        <f t="shared" si="614"/>
        <v/>
      </c>
      <c r="Q12955" s="91" t="str">
        <f t="shared" si="616"/>
        <v/>
      </c>
      <c r="S12955" s="91" t="str">
        <f t="shared" si="615"/>
        <v/>
      </c>
    </row>
    <row r="12956" spans="16:19" x14ac:dyDescent="0.2">
      <c r="P12956" s="134" t="str">
        <f t="shared" si="614"/>
        <v/>
      </c>
      <c r="Q12956" s="91" t="str">
        <f t="shared" si="616"/>
        <v/>
      </c>
      <c r="S12956" s="91" t="str">
        <f t="shared" si="615"/>
        <v/>
      </c>
    </row>
    <row r="12957" spans="16:19" x14ac:dyDescent="0.2">
      <c r="P12957" s="134" t="str">
        <f t="shared" si="614"/>
        <v/>
      </c>
      <c r="Q12957" s="91" t="str">
        <f t="shared" si="616"/>
        <v/>
      </c>
      <c r="S12957" s="91" t="str">
        <f t="shared" si="615"/>
        <v/>
      </c>
    </row>
    <row r="12958" spans="16:19" x14ac:dyDescent="0.2">
      <c r="P12958" s="134" t="str">
        <f t="shared" si="614"/>
        <v/>
      </c>
      <c r="Q12958" s="91" t="str">
        <f t="shared" si="616"/>
        <v/>
      </c>
      <c r="S12958" s="91" t="str">
        <f t="shared" si="615"/>
        <v/>
      </c>
    </row>
    <row r="12959" spans="16:19" x14ac:dyDescent="0.2">
      <c r="P12959" s="134" t="str">
        <f t="shared" si="614"/>
        <v/>
      </c>
      <c r="Q12959" s="91" t="str">
        <f t="shared" si="616"/>
        <v/>
      </c>
      <c r="S12959" s="91" t="str">
        <f t="shared" si="615"/>
        <v/>
      </c>
    </row>
    <row r="12960" spans="16:19" x14ac:dyDescent="0.2">
      <c r="P12960" s="134" t="str">
        <f t="shared" si="614"/>
        <v/>
      </c>
      <c r="Q12960" s="91" t="str">
        <f t="shared" si="616"/>
        <v/>
      </c>
      <c r="S12960" s="91" t="str">
        <f t="shared" si="615"/>
        <v/>
      </c>
    </row>
    <row r="12961" spans="16:19" x14ac:dyDescent="0.2">
      <c r="P12961" s="134" t="str">
        <f t="shared" si="614"/>
        <v/>
      </c>
      <c r="Q12961" s="91" t="str">
        <f t="shared" si="616"/>
        <v/>
      </c>
      <c r="S12961" s="91" t="str">
        <f t="shared" si="615"/>
        <v/>
      </c>
    </row>
    <row r="12962" spans="16:19" x14ac:dyDescent="0.2">
      <c r="P12962" s="134" t="str">
        <f t="shared" si="614"/>
        <v/>
      </c>
      <c r="Q12962" s="91" t="str">
        <f t="shared" si="616"/>
        <v/>
      </c>
      <c r="S12962" s="91" t="str">
        <f t="shared" si="615"/>
        <v/>
      </c>
    </row>
    <row r="12963" spans="16:19" x14ac:dyDescent="0.2">
      <c r="P12963" s="134" t="str">
        <f t="shared" si="614"/>
        <v/>
      </c>
      <c r="Q12963" s="91" t="str">
        <f t="shared" si="616"/>
        <v/>
      </c>
      <c r="S12963" s="91" t="str">
        <f t="shared" si="615"/>
        <v/>
      </c>
    </row>
    <row r="12964" spans="16:19" x14ac:dyDescent="0.2">
      <c r="P12964" s="134" t="str">
        <f t="shared" si="614"/>
        <v/>
      </c>
      <c r="Q12964" s="91" t="str">
        <f t="shared" si="616"/>
        <v/>
      </c>
      <c r="S12964" s="91" t="str">
        <f t="shared" si="615"/>
        <v/>
      </c>
    </row>
    <row r="12965" spans="16:19" x14ac:dyDescent="0.2">
      <c r="P12965" s="134" t="str">
        <f t="shared" si="614"/>
        <v/>
      </c>
      <c r="Q12965" s="91" t="str">
        <f t="shared" si="616"/>
        <v/>
      </c>
      <c r="S12965" s="91" t="str">
        <f t="shared" si="615"/>
        <v/>
      </c>
    </row>
    <row r="12966" spans="16:19" x14ac:dyDescent="0.2">
      <c r="P12966" s="134" t="str">
        <f t="shared" si="614"/>
        <v/>
      </c>
      <c r="Q12966" s="91" t="str">
        <f t="shared" si="616"/>
        <v/>
      </c>
      <c r="S12966" s="91" t="str">
        <f t="shared" si="615"/>
        <v/>
      </c>
    </row>
    <row r="12967" spans="16:19" x14ac:dyDescent="0.2">
      <c r="P12967" s="134" t="str">
        <f t="shared" si="614"/>
        <v/>
      </c>
      <c r="Q12967" s="91" t="str">
        <f t="shared" si="616"/>
        <v/>
      </c>
      <c r="S12967" s="91" t="str">
        <f t="shared" si="615"/>
        <v/>
      </c>
    </row>
    <row r="12968" spans="16:19" x14ac:dyDescent="0.2">
      <c r="P12968" s="134" t="str">
        <f t="shared" si="614"/>
        <v/>
      </c>
      <c r="Q12968" s="91" t="str">
        <f t="shared" si="616"/>
        <v/>
      </c>
      <c r="S12968" s="91" t="str">
        <f t="shared" si="615"/>
        <v/>
      </c>
    </row>
    <row r="12969" spans="16:19" x14ac:dyDescent="0.2">
      <c r="P12969" s="134" t="str">
        <f t="shared" si="614"/>
        <v/>
      </c>
      <c r="Q12969" s="91" t="str">
        <f t="shared" si="616"/>
        <v/>
      </c>
      <c r="S12969" s="91" t="str">
        <f t="shared" si="615"/>
        <v/>
      </c>
    </row>
    <row r="12970" spans="16:19" x14ac:dyDescent="0.2">
      <c r="P12970" s="134" t="str">
        <f t="shared" si="614"/>
        <v/>
      </c>
      <c r="Q12970" s="91" t="str">
        <f t="shared" si="616"/>
        <v/>
      </c>
      <c r="S12970" s="91" t="str">
        <f t="shared" si="615"/>
        <v/>
      </c>
    </row>
    <row r="12971" spans="16:19" x14ac:dyDescent="0.2">
      <c r="P12971" s="134" t="str">
        <f t="shared" si="614"/>
        <v/>
      </c>
      <c r="Q12971" s="91" t="str">
        <f t="shared" si="616"/>
        <v/>
      </c>
      <c r="S12971" s="91" t="str">
        <f t="shared" si="615"/>
        <v/>
      </c>
    </row>
    <row r="12972" spans="16:19" x14ac:dyDescent="0.2">
      <c r="P12972" s="134" t="str">
        <f t="shared" si="614"/>
        <v/>
      </c>
      <c r="Q12972" s="91" t="str">
        <f t="shared" si="616"/>
        <v/>
      </c>
      <c r="S12972" s="91" t="str">
        <f t="shared" si="615"/>
        <v/>
      </c>
    </row>
    <row r="12973" spans="16:19" x14ac:dyDescent="0.2">
      <c r="P12973" s="134" t="str">
        <f t="shared" si="614"/>
        <v/>
      </c>
      <c r="Q12973" s="91" t="str">
        <f t="shared" si="616"/>
        <v/>
      </c>
      <c r="S12973" s="91" t="str">
        <f t="shared" si="615"/>
        <v/>
      </c>
    </row>
    <row r="12974" spans="16:19" x14ac:dyDescent="0.2">
      <c r="P12974" s="134" t="str">
        <f t="shared" si="614"/>
        <v/>
      </c>
      <c r="Q12974" s="91" t="str">
        <f t="shared" si="616"/>
        <v/>
      </c>
      <c r="S12974" s="91" t="str">
        <f t="shared" si="615"/>
        <v/>
      </c>
    </row>
    <row r="12975" spans="16:19" x14ac:dyDescent="0.2">
      <c r="P12975" s="134" t="str">
        <f t="shared" si="614"/>
        <v/>
      </c>
      <c r="Q12975" s="91" t="str">
        <f t="shared" si="616"/>
        <v/>
      </c>
      <c r="S12975" s="91" t="str">
        <f t="shared" si="615"/>
        <v/>
      </c>
    </row>
    <row r="12976" spans="16:19" x14ac:dyDescent="0.2">
      <c r="P12976" s="134" t="str">
        <f t="shared" si="614"/>
        <v/>
      </c>
      <c r="Q12976" s="91" t="str">
        <f t="shared" si="616"/>
        <v/>
      </c>
      <c r="S12976" s="91" t="str">
        <f t="shared" si="615"/>
        <v/>
      </c>
    </row>
    <row r="12977" spans="16:19" x14ac:dyDescent="0.2">
      <c r="P12977" s="134" t="str">
        <f t="shared" si="614"/>
        <v/>
      </c>
      <c r="Q12977" s="91" t="str">
        <f t="shared" si="616"/>
        <v/>
      </c>
      <c r="S12977" s="91" t="str">
        <f t="shared" si="615"/>
        <v/>
      </c>
    </row>
    <row r="12978" spans="16:19" x14ac:dyDescent="0.2">
      <c r="P12978" s="134" t="str">
        <f t="shared" si="614"/>
        <v/>
      </c>
      <c r="Q12978" s="91" t="str">
        <f t="shared" si="616"/>
        <v/>
      </c>
      <c r="S12978" s="91" t="str">
        <f t="shared" si="615"/>
        <v/>
      </c>
    </row>
    <row r="12979" spans="16:19" x14ac:dyDescent="0.2">
      <c r="P12979" s="134" t="str">
        <f t="shared" si="614"/>
        <v/>
      </c>
      <c r="Q12979" s="91" t="str">
        <f t="shared" si="616"/>
        <v/>
      </c>
      <c r="S12979" s="91" t="str">
        <f t="shared" si="615"/>
        <v/>
      </c>
    </row>
    <row r="12980" spans="16:19" x14ac:dyDescent="0.2">
      <c r="P12980" s="134" t="str">
        <f t="shared" si="614"/>
        <v/>
      </c>
      <c r="Q12980" s="91" t="str">
        <f t="shared" si="616"/>
        <v/>
      </c>
      <c r="S12980" s="91" t="str">
        <f t="shared" si="615"/>
        <v/>
      </c>
    </row>
    <row r="12981" spans="16:19" x14ac:dyDescent="0.2">
      <c r="P12981" s="134" t="str">
        <f t="shared" si="614"/>
        <v/>
      </c>
      <c r="Q12981" s="91" t="str">
        <f t="shared" si="616"/>
        <v/>
      </c>
      <c r="S12981" s="91" t="str">
        <f t="shared" si="615"/>
        <v/>
      </c>
    </row>
    <row r="12982" spans="16:19" x14ac:dyDescent="0.2">
      <c r="P12982" s="134" t="str">
        <f t="shared" si="614"/>
        <v/>
      </c>
      <c r="Q12982" s="91" t="str">
        <f t="shared" si="616"/>
        <v/>
      </c>
      <c r="S12982" s="91" t="str">
        <f t="shared" si="615"/>
        <v/>
      </c>
    </row>
    <row r="12983" spans="16:19" x14ac:dyDescent="0.2">
      <c r="P12983" s="134" t="str">
        <f t="shared" si="614"/>
        <v/>
      </c>
      <c r="Q12983" s="91" t="str">
        <f t="shared" si="616"/>
        <v/>
      </c>
      <c r="S12983" s="91" t="str">
        <f t="shared" si="615"/>
        <v/>
      </c>
    </row>
    <row r="12984" spans="16:19" x14ac:dyDescent="0.2">
      <c r="P12984" s="134" t="str">
        <f t="shared" si="614"/>
        <v/>
      </c>
      <c r="Q12984" s="91" t="str">
        <f t="shared" si="616"/>
        <v/>
      </c>
      <c r="S12984" s="91" t="str">
        <f t="shared" si="615"/>
        <v/>
      </c>
    </row>
    <row r="12985" spans="16:19" x14ac:dyDescent="0.2">
      <c r="P12985" s="134" t="str">
        <f t="shared" si="614"/>
        <v/>
      </c>
      <c r="Q12985" s="91" t="str">
        <f t="shared" si="616"/>
        <v/>
      </c>
      <c r="S12985" s="91" t="str">
        <f t="shared" si="615"/>
        <v/>
      </c>
    </row>
    <row r="12986" spans="16:19" x14ac:dyDescent="0.2">
      <c r="P12986" s="134" t="str">
        <f t="shared" si="614"/>
        <v/>
      </c>
      <c r="Q12986" s="91" t="str">
        <f t="shared" si="616"/>
        <v/>
      </c>
      <c r="S12986" s="91" t="str">
        <f t="shared" si="615"/>
        <v/>
      </c>
    </row>
    <row r="12987" spans="16:19" x14ac:dyDescent="0.2">
      <c r="P12987" s="134" t="str">
        <f t="shared" si="614"/>
        <v/>
      </c>
      <c r="Q12987" s="91" t="str">
        <f t="shared" si="616"/>
        <v/>
      </c>
      <c r="S12987" s="91" t="str">
        <f t="shared" si="615"/>
        <v/>
      </c>
    </row>
    <row r="12988" spans="16:19" x14ac:dyDescent="0.2">
      <c r="P12988" s="134" t="str">
        <f t="shared" si="614"/>
        <v/>
      </c>
      <c r="Q12988" s="91" t="str">
        <f t="shared" si="616"/>
        <v/>
      </c>
      <c r="S12988" s="91" t="str">
        <f t="shared" si="615"/>
        <v/>
      </c>
    </row>
    <row r="12989" spans="16:19" x14ac:dyDescent="0.2">
      <c r="P12989" s="134" t="str">
        <f t="shared" si="614"/>
        <v/>
      </c>
      <c r="Q12989" s="91" t="str">
        <f t="shared" si="616"/>
        <v/>
      </c>
      <c r="S12989" s="91" t="str">
        <f t="shared" si="615"/>
        <v/>
      </c>
    </row>
    <row r="12990" spans="16:19" x14ac:dyDescent="0.2">
      <c r="P12990" s="134" t="str">
        <f t="shared" si="614"/>
        <v/>
      </c>
      <c r="Q12990" s="91" t="str">
        <f t="shared" si="616"/>
        <v/>
      </c>
      <c r="S12990" s="91" t="str">
        <f t="shared" si="615"/>
        <v/>
      </c>
    </row>
    <row r="12991" spans="16:19" x14ac:dyDescent="0.2">
      <c r="P12991" s="134" t="str">
        <f t="shared" si="614"/>
        <v/>
      </c>
      <c r="Q12991" s="91" t="str">
        <f t="shared" si="616"/>
        <v/>
      </c>
      <c r="S12991" s="91" t="str">
        <f t="shared" si="615"/>
        <v/>
      </c>
    </row>
    <row r="12992" spans="16:19" x14ac:dyDescent="0.2">
      <c r="P12992" s="134" t="str">
        <f t="shared" si="614"/>
        <v/>
      </c>
      <c r="Q12992" s="91" t="str">
        <f t="shared" si="616"/>
        <v/>
      </c>
      <c r="S12992" s="91" t="str">
        <f t="shared" si="615"/>
        <v/>
      </c>
    </row>
    <row r="12993" spans="16:19" x14ac:dyDescent="0.2">
      <c r="P12993" s="134" t="str">
        <f t="shared" si="614"/>
        <v/>
      </c>
      <c r="Q12993" s="91" t="str">
        <f t="shared" si="616"/>
        <v/>
      </c>
      <c r="S12993" s="91" t="str">
        <f t="shared" si="615"/>
        <v/>
      </c>
    </row>
    <row r="12994" spans="16:19" x14ac:dyDescent="0.2">
      <c r="P12994" s="134" t="str">
        <f t="shared" si="614"/>
        <v/>
      </c>
      <c r="Q12994" s="91" t="str">
        <f t="shared" si="616"/>
        <v/>
      </c>
      <c r="S12994" s="91" t="str">
        <f t="shared" si="615"/>
        <v/>
      </c>
    </row>
    <row r="12995" spans="16:19" x14ac:dyDescent="0.2">
      <c r="P12995" s="134" t="str">
        <f t="shared" ref="P12995:P13058" si="617">IF(A12995="","",1)</f>
        <v/>
      </c>
      <c r="Q12995" s="91" t="str">
        <f t="shared" si="616"/>
        <v/>
      </c>
      <c r="S12995" s="91" t="str">
        <f t="shared" ref="S12995:S13058" si="618">IF(T12995="AGENT",2,"")&amp;IF(T12995="CLIENT",1,"")</f>
        <v/>
      </c>
    </row>
    <row r="12996" spans="16:19" x14ac:dyDescent="0.2">
      <c r="P12996" s="134" t="str">
        <f t="shared" si="617"/>
        <v/>
      </c>
      <c r="Q12996" s="91" t="str">
        <f t="shared" ref="Q12996:Q13059" si="619">IF(OR(L12996="TROP CHER ALL IN", L12996="TROP CHER FOB", L12996="TROP CHER FRET", L12996="REP HORS DELAIS", L12996="PDT NON ADAPTE", L12996="CDE ANNULEE", L12996="AUTRE"),1, "")</f>
        <v/>
      </c>
      <c r="S12996" s="91" t="str">
        <f t="shared" si="618"/>
        <v/>
      </c>
    </row>
    <row r="12997" spans="16:19" x14ac:dyDescent="0.2">
      <c r="P12997" s="134" t="str">
        <f t="shared" si="617"/>
        <v/>
      </c>
      <c r="Q12997" s="91" t="str">
        <f t="shared" si="619"/>
        <v/>
      </c>
      <c r="S12997" s="91" t="str">
        <f t="shared" si="618"/>
        <v/>
      </c>
    </row>
    <row r="12998" spans="16:19" x14ac:dyDescent="0.2">
      <c r="P12998" s="134" t="str">
        <f t="shared" si="617"/>
        <v/>
      </c>
      <c r="Q12998" s="91" t="str">
        <f t="shared" si="619"/>
        <v/>
      </c>
      <c r="S12998" s="91" t="str">
        <f t="shared" si="618"/>
        <v/>
      </c>
    </row>
    <row r="12999" spans="16:19" x14ac:dyDescent="0.2">
      <c r="P12999" s="134" t="str">
        <f t="shared" si="617"/>
        <v/>
      </c>
      <c r="Q12999" s="91" t="str">
        <f t="shared" si="619"/>
        <v/>
      </c>
      <c r="S12999" s="91" t="str">
        <f t="shared" si="618"/>
        <v/>
      </c>
    </row>
    <row r="13000" spans="16:19" x14ac:dyDescent="0.2">
      <c r="P13000" s="134" t="str">
        <f t="shared" si="617"/>
        <v/>
      </c>
      <c r="Q13000" s="91" t="str">
        <f t="shared" si="619"/>
        <v/>
      </c>
      <c r="S13000" s="91" t="str">
        <f t="shared" si="618"/>
        <v/>
      </c>
    </row>
    <row r="13001" spans="16:19" x14ac:dyDescent="0.2">
      <c r="P13001" s="134" t="str">
        <f t="shared" si="617"/>
        <v/>
      </c>
      <c r="Q13001" s="91" t="str">
        <f t="shared" si="619"/>
        <v/>
      </c>
      <c r="S13001" s="91" t="str">
        <f t="shared" si="618"/>
        <v/>
      </c>
    </row>
    <row r="13002" spans="16:19" x14ac:dyDescent="0.2">
      <c r="P13002" s="134" t="str">
        <f t="shared" si="617"/>
        <v/>
      </c>
      <c r="Q13002" s="91" t="str">
        <f t="shared" si="619"/>
        <v/>
      </c>
      <c r="S13002" s="91" t="str">
        <f t="shared" si="618"/>
        <v/>
      </c>
    </row>
    <row r="13003" spans="16:19" x14ac:dyDescent="0.2">
      <c r="P13003" s="134" t="str">
        <f t="shared" si="617"/>
        <v/>
      </c>
      <c r="Q13003" s="91" t="str">
        <f t="shared" si="619"/>
        <v/>
      </c>
      <c r="S13003" s="91" t="str">
        <f t="shared" si="618"/>
        <v/>
      </c>
    </row>
    <row r="13004" spans="16:19" x14ac:dyDescent="0.2">
      <c r="P13004" s="134" t="str">
        <f t="shared" si="617"/>
        <v/>
      </c>
      <c r="Q13004" s="91" t="str">
        <f t="shared" si="619"/>
        <v/>
      </c>
      <c r="S13004" s="91" t="str">
        <f t="shared" si="618"/>
        <v/>
      </c>
    </row>
    <row r="13005" spans="16:19" x14ac:dyDescent="0.2">
      <c r="P13005" s="134" t="str">
        <f t="shared" si="617"/>
        <v/>
      </c>
      <c r="Q13005" s="91" t="str">
        <f t="shared" si="619"/>
        <v/>
      </c>
      <c r="S13005" s="91" t="str">
        <f t="shared" si="618"/>
        <v/>
      </c>
    </row>
    <row r="13006" spans="16:19" x14ac:dyDescent="0.2">
      <c r="P13006" s="134" t="str">
        <f t="shared" si="617"/>
        <v/>
      </c>
      <c r="Q13006" s="91" t="str">
        <f t="shared" si="619"/>
        <v/>
      </c>
      <c r="S13006" s="91" t="str">
        <f t="shared" si="618"/>
        <v/>
      </c>
    </row>
    <row r="13007" spans="16:19" x14ac:dyDescent="0.2">
      <c r="P13007" s="134" t="str">
        <f t="shared" si="617"/>
        <v/>
      </c>
      <c r="Q13007" s="91" t="str">
        <f t="shared" si="619"/>
        <v/>
      </c>
      <c r="S13007" s="91" t="str">
        <f t="shared" si="618"/>
        <v/>
      </c>
    </row>
    <row r="13008" spans="16:19" x14ac:dyDescent="0.2">
      <c r="P13008" s="134" t="str">
        <f t="shared" si="617"/>
        <v/>
      </c>
      <c r="Q13008" s="91" t="str">
        <f t="shared" si="619"/>
        <v/>
      </c>
      <c r="S13008" s="91" t="str">
        <f t="shared" si="618"/>
        <v/>
      </c>
    </row>
    <row r="13009" spans="16:19" x14ac:dyDescent="0.2">
      <c r="P13009" s="134" t="str">
        <f t="shared" si="617"/>
        <v/>
      </c>
      <c r="Q13009" s="91" t="str">
        <f t="shared" si="619"/>
        <v/>
      </c>
      <c r="S13009" s="91" t="str">
        <f t="shared" si="618"/>
        <v/>
      </c>
    </row>
    <row r="13010" spans="16:19" x14ac:dyDescent="0.2">
      <c r="P13010" s="134" t="str">
        <f t="shared" si="617"/>
        <v/>
      </c>
      <c r="Q13010" s="91" t="str">
        <f t="shared" si="619"/>
        <v/>
      </c>
      <c r="S13010" s="91" t="str">
        <f t="shared" si="618"/>
        <v/>
      </c>
    </row>
    <row r="13011" spans="16:19" x14ac:dyDescent="0.2">
      <c r="P13011" s="134" t="str">
        <f t="shared" si="617"/>
        <v/>
      </c>
      <c r="Q13011" s="91" t="str">
        <f t="shared" si="619"/>
        <v/>
      </c>
      <c r="S13011" s="91" t="str">
        <f t="shared" si="618"/>
        <v/>
      </c>
    </row>
    <row r="13012" spans="16:19" x14ac:dyDescent="0.2">
      <c r="P13012" s="134" t="str">
        <f t="shared" si="617"/>
        <v/>
      </c>
      <c r="Q13012" s="91" t="str">
        <f t="shared" si="619"/>
        <v/>
      </c>
      <c r="S13012" s="91" t="str">
        <f t="shared" si="618"/>
        <v/>
      </c>
    </row>
    <row r="13013" spans="16:19" x14ac:dyDescent="0.2">
      <c r="P13013" s="134" t="str">
        <f t="shared" si="617"/>
        <v/>
      </c>
      <c r="Q13013" s="91" t="str">
        <f t="shared" si="619"/>
        <v/>
      </c>
      <c r="S13013" s="91" t="str">
        <f t="shared" si="618"/>
        <v/>
      </c>
    </row>
    <row r="13014" spans="16:19" x14ac:dyDescent="0.2">
      <c r="P13014" s="134" t="str">
        <f t="shared" si="617"/>
        <v/>
      </c>
      <c r="Q13014" s="91" t="str">
        <f t="shared" si="619"/>
        <v/>
      </c>
      <c r="S13014" s="91" t="str">
        <f t="shared" si="618"/>
        <v/>
      </c>
    </row>
    <row r="13015" spans="16:19" x14ac:dyDescent="0.2">
      <c r="P13015" s="134" t="str">
        <f t="shared" si="617"/>
        <v/>
      </c>
      <c r="Q13015" s="91" t="str">
        <f t="shared" si="619"/>
        <v/>
      </c>
      <c r="S13015" s="91" t="str">
        <f t="shared" si="618"/>
        <v/>
      </c>
    </row>
    <row r="13016" spans="16:19" x14ac:dyDescent="0.2">
      <c r="P13016" s="134" t="str">
        <f t="shared" si="617"/>
        <v/>
      </c>
      <c r="Q13016" s="91" t="str">
        <f t="shared" si="619"/>
        <v/>
      </c>
      <c r="S13016" s="91" t="str">
        <f t="shared" si="618"/>
        <v/>
      </c>
    </row>
    <row r="13017" spans="16:19" x14ac:dyDescent="0.2">
      <c r="P13017" s="134" t="str">
        <f t="shared" si="617"/>
        <v/>
      </c>
      <c r="Q13017" s="91" t="str">
        <f t="shared" si="619"/>
        <v/>
      </c>
      <c r="S13017" s="91" t="str">
        <f t="shared" si="618"/>
        <v/>
      </c>
    </row>
    <row r="13018" spans="16:19" x14ac:dyDescent="0.2">
      <c r="P13018" s="134" t="str">
        <f t="shared" si="617"/>
        <v/>
      </c>
      <c r="Q13018" s="91" t="str">
        <f t="shared" si="619"/>
        <v/>
      </c>
      <c r="S13018" s="91" t="str">
        <f t="shared" si="618"/>
        <v/>
      </c>
    </row>
    <row r="13019" spans="16:19" x14ac:dyDescent="0.2">
      <c r="P13019" s="134" t="str">
        <f t="shared" si="617"/>
        <v/>
      </c>
      <c r="Q13019" s="91" t="str">
        <f t="shared" si="619"/>
        <v/>
      </c>
      <c r="S13019" s="91" t="str">
        <f t="shared" si="618"/>
        <v/>
      </c>
    </row>
    <row r="13020" spans="16:19" x14ac:dyDescent="0.2">
      <c r="P13020" s="134" t="str">
        <f t="shared" si="617"/>
        <v/>
      </c>
      <c r="Q13020" s="91" t="str">
        <f t="shared" si="619"/>
        <v/>
      </c>
      <c r="S13020" s="91" t="str">
        <f t="shared" si="618"/>
        <v/>
      </c>
    </row>
    <row r="13021" spans="16:19" x14ac:dyDescent="0.2">
      <c r="P13021" s="134" t="str">
        <f t="shared" si="617"/>
        <v/>
      </c>
      <c r="Q13021" s="91" t="str">
        <f t="shared" si="619"/>
        <v/>
      </c>
      <c r="S13021" s="91" t="str">
        <f t="shared" si="618"/>
        <v/>
      </c>
    </row>
    <row r="13022" spans="16:19" x14ac:dyDescent="0.2">
      <c r="P13022" s="134" t="str">
        <f t="shared" si="617"/>
        <v/>
      </c>
      <c r="Q13022" s="91" t="str">
        <f t="shared" si="619"/>
        <v/>
      </c>
      <c r="S13022" s="91" t="str">
        <f t="shared" si="618"/>
        <v/>
      </c>
    </row>
    <row r="13023" spans="16:19" x14ac:dyDescent="0.2">
      <c r="P13023" s="134" t="str">
        <f t="shared" si="617"/>
        <v/>
      </c>
      <c r="Q13023" s="91" t="str">
        <f t="shared" si="619"/>
        <v/>
      </c>
      <c r="S13023" s="91" t="str">
        <f t="shared" si="618"/>
        <v/>
      </c>
    </row>
    <row r="13024" spans="16:19" x14ac:dyDescent="0.2">
      <c r="P13024" s="134" t="str">
        <f t="shared" si="617"/>
        <v/>
      </c>
      <c r="Q13024" s="91" t="str">
        <f t="shared" si="619"/>
        <v/>
      </c>
      <c r="S13024" s="91" t="str">
        <f t="shared" si="618"/>
        <v/>
      </c>
    </row>
    <row r="13025" spans="16:19" x14ac:dyDescent="0.2">
      <c r="P13025" s="134" t="str">
        <f t="shared" si="617"/>
        <v/>
      </c>
      <c r="Q13025" s="91" t="str">
        <f t="shared" si="619"/>
        <v/>
      </c>
      <c r="S13025" s="91" t="str">
        <f t="shared" si="618"/>
        <v/>
      </c>
    </row>
    <row r="13026" spans="16:19" x14ac:dyDescent="0.2">
      <c r="P13026" s="134" t="str">
        <f t="shared" si="617"/>
        <v/>
      </c>
      <c r="Q13026" s="91" t="str">
        <f t="shared" si="619"/>
        <v/>
      </c>
      <c r="S13026" s="91" t="str">
        <f t="shared" si="618"/>
        <v/>
      </c>
    </row>
    <row r="13027" spans="16:19" x14ac:dyDescent="0.2">
      <c r="P13027" s="134" t="str">
        <f t="shared" si="617"/>
        <v/>
      </c>
      <c r="Q13027" s="91" t="str">
        <f t="shared" si="619"/>
        <v/>
      </c>
      <c r="S13027" s="91" t="str">
        <f t="shared" si="618"/>
        <v/>
      </c>
    </row>
    <row r="13028" spans="16:19" x14ac:dyDescent="0.2">
      <c r="P13028" s="134" t="str">
        <f t="shared" si="617"/>
        <v/>
      </c>
      <c r="Q13028" s="91" t="str">
        <f t="shared" si="619"/>
        <v/>
      </c>
      <c r="S13028" s="91" t="str">
        <f t="shared" si="618"/>
        <v/>
      </c>
    </row>
    <row r="13029" spans="16:19" x14ac:dyDescent="0.2">
      <c r="P13029" s="134" t="str">
        <f t="shared" si="617"/>
        <v/>
      </c>
      <c r="Q13029" s="91" t="str">
        <f t="shared" si="619"/>
        <v/>
      </c>
      <c r="S13029" s="91" t="str">
        <f t="shared" si="618"/>
        <v/>
      </c>
    </row>
    <row r="13030" spans="16:19" x14ac:dyDescent="0.2">
      <c r="P13030" s="134" t="str">
        <f t="shared" si="617"/>
        <v/>
      </c>
      <c r="Q13030" s="91" t="str">
        <f t="shared" si="619"/>
        <v/>
      </c>
      <c r="S13030" s="91" t="str">
        <f t="shared" si="618"/>
        <v/>
      </c>
    </row>
    <row r="13031" spans="16:19" x14ac:dyDescent="0.2">
      <c r="P13031" s="134" t="str">
        <f t="shared" si="617"/>
        <v/>
      </c>
      <c r="Q13031" s="91" t="str">
        <f t="shared" si="619"/>
        <v/>
      </c>
      <c r="S13031" s="91" t="str">
        <f t="shared" si="618"/>
        <v/>
      </c>
    </row>
    <row r="13032" spans="16:19" x14ac:dyDescent="0.2">
      <c r="P13032" s="134" t="str">
        <f t="shared" si="617"/>
        <v/>
      </c>
      <c r="Q13032" s="91" t="str">
        <f t="shared" si="619"/>
        <v/>
      </c>
      <c r="S13032" s="91" t="str">
        <f t="shared" si="618"/>
        <v/>
      </c>
    </row>
    <row r="13033" spans="16:19" x14ac:dyDescent="0.2">
      <c r="P13033" s="134" t="str">
        <f t="shared" si="617"/>
        <v/>
      </c>
      <c r="Q13033" s="91" t="str">
        <f t="shared" si="619"/>
        <v/>
      </c>
      <c r="S13033" s="91" t="str">
        <f t="shared" si="618"/>
        <v/>
      </c>
    </row>
    <row r="13034" spans="16:19" x14ac:dyDescent="0.2">
      <c r="P13034" s="134" t="str">
        <f t="shared" si="617"/>
        <v/>
      </c>
      <c r="Q13034" s="91" t="str">
        <f t="shared" si="619"/>
        <v/>
      </c>
      <c r="S13034" s="91" t="str">
        <f t="shared" si="618"/>
        <v/>
      </c>
    </row>
    <row r="13035" spans="16:19" x14ac:dyDescent="0.2">
      <c r="P13035" s="134" t="str">
        <f t="shared" si="617"/>
        <v/>
      </c>
      <c r="Q13035" s="91" t="str">
        <f t="shared" si="619"/>
        <v/>
      </c>
      <c r="S13035" s="91" t="str">
        <f t="shared" si="618"/>
        <v/>
      </c>
    </row>
    <row r="13036" spans="16:19" x14ac:dyDescent="0.2">
      <c r="P13036" s="134" t="str">
        <f t="shared" si="617"/>
        <v/>
      </c>
      <c r="Q13036" s="91" t="str">
        <f t="shared" si="619"/>
        <v/>
      </c>
      <c r="S13036" s="91" t="str">
        <f t="shared" si="618"/>
        <v/>
      </c>
    </row>
    <row r="13037" spans="16:19" x14ac:dyDescent="0.2">
      <c r="P13037" s="134" t="str">
        <f t="shared" si="617"/>
        <v/>
      </c>
      <c r="Q13037" s="91" t="str">
        <f t="shared" si="619"/>
        <v/>
      </c>
      <c r="S13037" s="91" t="str">
        <f t="shared" si="618"/>
        <v/>
      </c>
    </row>
    <row r="13038" spans="16:19" x14ac:dyDescent="0.2">
      <c r="P13038" s="134" t="str">
        <f t="shared" si="617"/>
        <v/>
      </c>
      <c r="Q13038" s="91" t="str">
        <f t="shared" si="619"/>
        <v/>
      </c>
      <c r="S13038" s="91" t="str">
        <f t="shared" si="618"/>
        <v/>
      </c>
    </row>
    <row r="13039" spans="16:19" x14ac:dyDescent="0.2">
      <c r="P13039" s="134" t="str">
        <f t="shared" si="617"/>
        <v/>
      </c>
      <c r="Q13039" s="91" t="str">
        <f t="shared" si="619"/>
        <v/>
      </c>
      <c r="S13039" s="91" t="str">
        <f t="shared" si="618"/>
        <v/>
      </c>
    </row>
    <row r="13040" spans="16:19" x14ac:dyDescent="0.2">
      <c r="P13040" s="134" t="str">
        <f t="shared" si="617"/>
        <v/>
      </c>
      <c r="Q13040" s="91" t="str">
        <f t="shared" si="619"/>
        <v/>
      </c>
      <c r="S13040" s="91" t="str">
        <f t="shared" si="618"/>
        <v/>
      </c>
    </row>
    <row r="13041" spans="16:19" x14ac:dyDescent="0.2">
      <c r="P13041" s="134" t="str">
        <f t="shared" si="617"/>
        <v/>
      </c>
      <c r="Q13041" s="91" t="str">
        <f t="shared" si="619"/>
        <v/>
      </c>
      <c r="S13041" s="91" t="str">
        <f t="shared" si="618"/>
        <v/>
      </c>
    </row>
    <row r="13042" spans="16:19" x14ac:dyDescent="0.2">
      <c r="P13042" s="134" t="str">
        <f t="shared" si="617"/>
        <v/>
      </c>
      <c r="Q13042" s="91" t="str">
        <f t="shared" si="619"/>
        <v/>
      </c>
      <c r="S13042" s="91" t="str">
        <f t="shared" si="618"/>
        <v/>
      </c>
    </row>
    <row r="13043" spans="16:19" x14ac:dyDescent="0.2">
      <c r="P13043" s="134" t="str">
        <f t="shared" si="617"/>
        <v/>
      </c>
      <c r="Q13043" s="91" t="str">
        <f t="shared" si="619"/>
        <v/>
      </c>
      <c r="S13043" s="91" t="str">
        <f t="shared" si="618"/>
        <v/>
      </c>
    </row>
    <row r="13044" spans="16:19" x14ac:dyDescent="0.2">
      <c r="P13044" s="134" t="str">
        <f t="shared" si="617"/>
        <v/>
      </c>
      <c r="Q13044" s="91" t="str">
        <f t="shared" si="619"/>
        <v/>
      </c>
      <c r="S13044" s="91" t="str">
        <f t="shared" si="618"/>
        <v/>
      </c>
    </row>
    <row r="13045" spans="16:19" x14ac:dyDescent="0.2">
      <c r="P13045" s="134" t="str">
        <f t="shared" si="617"/>
        <v/>
      </c>
      <c r="Q13045" s="91" t="str">
        <f t="shared" si="619"/>
        <v/>
      </c>
      <c r="S13045" s="91" t="str">
        <f t="shared" si="618"/>
        <v/>
      </c>
    </row>
    <row r="13046" spans="16:19" x14ac:dyDescent="0.2">
      <c r="P13046" s="134" t="str">
        <f t="shared" si="617"/>
        <v/>
      </c>
      <c r="Q13046" s="91" t="str">
        <f t="shared" si="619"/>
        <v/>
      </c>
      <c r="S13046" s="91" t="str">
        <f t="shared" si="618"/>
        <v/>
      </c>
    </row>
    <row r="13047" spans="16:19" x14ac:dyDescent="0.2">
      <c r="P13047" s="134" t="str">
        <f t="shared" si="617"/>
        <v/>
      </c>
      <c r="Q13047" s="91" t="str">
        <f t="shared" si="619"/>
        <v/>
      </c>
      <c r="S13047" s="91" t="str">
        <f t="shared" si="618"/>
        <v/>
      </c>
    </row>
    <row r="13048" spans="16:19" x14ac:dyDescent="0.2">
      <c r="P13048" s="134" t="str">
        <f t="shared" si="617"/>
        <v/>
      </c>
      <c r="Q13048" s="91" t="str">
        <f t="shared" si="619"/>
        <v/>
      </c>
      <c r="S13048" s="91" t="str">
        <f t="shared" si="618"/>
        <v/>
      </c>
    </row>
    <row r="13049" spans="16:19" x14ac:dyDescent="0.2">
      <c r="P13049" s="134" t="str">
        <f t="shared" si="617"/>
        <v/>
      </c>
      <c r="Q13049" s="91" t="str">
        <f t="shared" si="619"/>
        <v/>
      </c>
      <c r="S13049" s="91" t="str">
        <f t="shared" si="618"/>
        <v/>
      </c>
    </row>
    <row r="13050" spans="16:19" x14ac:dyDescent="0.2">
      <c r="P13050" s="134" t="str">
        <f t="shared" si="617"/>
        <v/>
      </c>
      <c r="Q13050" s="91" t="str">
        <f t="shared" si="619"/>
        <v/>
      </c>
      <c r="S13050" s="91" t="str">
        <f t="shared" si="618"/>
        <v/>
      </c>
    </row>
    <row r="13051" spans="16:19" x14ac:dyDescent="0.2">
      <c r="P13051" s="134" t="str">
        <f t="shared" si="617"/>
        <v/>
      </c>
      <c r="Q13051" s="91" t="str">
        <f t="shared" si="619"/>
        <v/>
      </c>
      <c r="S13051" s="91" t="str">
        <f t="shared" si="618"/>
        <v/>
      </c>
    </row>
    <row r="13052" spans="16:19" x14ac:dyDescent="0.2">
      <c r="P13052" s="134" t="str">
        <f t="shared" si="617"/>
        <v/>
      </c>
      <c r="Q13052" s="91" t="str">
        <f t="shared" si="619"/>
        <v/>
      </c>
      <c r="S13052" s="91" t="str">
        <f t="shared" si="618"/>
        <v/>
      </c>
    </row>
    <row r="13053" spans="16:19" x14ac:dyDescent="0.2">
      <c r="P13053" s="134" t="str">
        <f t="shared" si="617"/>
        <v/>
      </c>
      <c r="Q13053" s="91" t="str">
        <f t="shared" si="619"/>
        <v/>
      </c>
      <c r="S13053" s="91" t="str">
        <f t="shared" si="618"/>
        <v/>
      </c>
    </row>
    <row r="13054" spans="16:19" x14ac:dyDescent="0.2">
      <c r="P13054" s="134" t="str">
        <f t="shared" si="617"/>
        <v/>
      </c>
      <c r="Q13054" s="91" t="str">
        <f t="shared" si="619"/>
        <v/>
      </c>
      <c r="S13054" s="91" t="str">
        <f t="shared" si="618"/>
        <v/>
      </c>
    </row>
    <row r="13055" spans="16:19" x14ac:dyDescent="0.2">
      <c r="P13055" s="134" t="str">
        <f t="shared" si="617"/>
        <v/>
      </c>
      <c r="Q13055" s="91" t="str">
        <f t="shared" si="619"/>
        <v/>
      </c>
      <c r="S13055" s="91" t="str">
        <f t="shared" si="618"/>
        <v/>
      </c>
    </row>
    <row r="13056" spans="16:19" x14ac:dyDescent="0.2">
      <c r="P13056" s="134" t="str">
        <f t="shared" si="617"/>
        <v/>
      </c>
      <c r="Q13056" s="91" t="str">
        <f t="shared" si="619"/>
        <v/>
      </c>
      <c r="S13056" s="91" t="str">
        <f t="shared" si="618"/>
        <v/>
      </c>
    </row>
    <row r="13057" spans="16:19" x14ac:dyDescent="0.2">
      <c r="P13057" s="134" t="str">
        <f t="shared" si="617"/>
        <v/>
      </c>
      <c r="Q13057" s="91" t="str">
        <f t="shared" si="619"/>
        <v/>
      </c>
      <c r="S13057" s="91" t="str">
        <f t="shared" si="618"/>
        <v/>
      </c>
    </row>
    <row r="13058" spans="16:19" x14ac:dyDescent="0.2">
      <c r="P13058" s="134" t="str">
        <f t="shared" si="617"/>
        <v/>
      </c>
      <c r="Q13058" s="91" t="str">
        <f t="shared" si="619"/>
        <v/>
      </c>
      <c r="S13058" s="91" t="str">
        <f t="shared" si="618"/>
        <v/>
      </c>
    </row>
    <row r="13059" spans="16:19" x14ac:dyDescent="0.2">
      <c r="P13059" s="134" t="str">
        <f t="shared" ref="P13059:P13122" si="620">IF(A13059="","",1)</f>
        <v/>
      </c>
      <c r="Q13059" s="91" t="str">
        <f t="shared" si="619"/>
        <v/>
      </c>
      <c r="S13059" s="91" t="str">
        <f t="shared" ref="S13059:S13122" si="621">IF(T13059="AGENT",2,"")&amp;IF(T13059="CLIENT",1,"")</f>
        <v/>
      </c>
    </row>
    <row r="13060" spans="16:19" x14ac:dyDescent="0.2">
      <c r="P13060" s="134" t="str">
        <f t="shared" si="620"/>
        <v/>
      </c>
      <c r="Q13060" s="91" t="str">
        <f t="shared" ref="Q13060:Q13123" si="622">IF(OR(L13060="TROP CHER ALL IN", L13060="TROP CHER FOB", L13060="TROP CHER FRET", L13060="REP HORS DELAIS", L13060="PDT NON ADAPTE", L13060="CDE ANNULEE", L13060="AUTRE"),1, "")</f>
        <v/>
      </c>
      <c r="S13060" s="91" t="str">
        <f t="shared" si="621"/>
        <v/>
      </c>
    </row>
    <row r="13061" spans="16:19" x14ac:dyDescent="0.2">
      <c r="P13061" s="134" t="str">
        <f t="shared" si="620"/>
        <v/>
      </c>
      <c r="Q13061" s="91" t="str">
        <f t="shared" si="622"/>
        <v/>
      </c>
      <c r="S13061" s="91" t="str">
        <f t="shared" si="621"/>
        <v/>
      </c>
    </row>
    <row r="13062" spans="16:19" x14ac:dyDescent="0.2">
      <c r="P13062" s="134" t="str">
        <f t="shared" si="620"/>
        <v/>
      </c>
      <c r="Q13062" s="91" t="str">
        <f t="shared" si="622"/>
        <v/>
      </c>
      <c r="S13062" s="91" t="str">
        <f t="shared" si="621"/>
        <v/>
      </c>
    </row>
    <row r="13063" spans="16:19" x14ac:dyDescent="0.2">
      <c r="P13063" s="134" t="str">
        <f t="shared" si="620"/>
        <v/>
      </c>
      <c r="Q13063" s="91" t="str">
        <f t="shared" si="622"/>
        <v/>
      </c>
      <c r="S13063" s="91" t="str">
        <f t="shared" si="621"/>
        <v/>
      </c>
    </row>
    <row r="13064" spans="16:19" x14ac:dyDescent="0.2">
      <c r="P13064" s="134" t="str">
        <f t="shared" si="620"/>
        <v/>
      </c>
      <c r="Q13064" s="91" t="str">
        <f t="shared" si="622"/>
        <v/>
      </c>
      <c r="S13064" s="91" t="str">
        <f t="shared" si="621"/>
        <v/>
      </c>
    </row>
    <row r="13065" spans="16:19" x14ac:dyDescent="0.2">
      <c r="P13065" s="134" t="str">
        <f t="shared" si="620"/>
        <v/>
      </c>
      <c r="Q13065" s="91" t="str">
        <f t="shared" si="622"/>
        <v/>
      </c>
      <c r="S13065" s="91" t="str">
        <f t="shared" si="621"/>
        <v/>
      </c>
    </row>
    <row r="13066" spans="16:19" x14ac:dyDescent="0.2">
      <c r="P13066" s="134" t="str">
        <f t="shared" si="620"/>
        <v/>
      </c>
      <c r="Q13066" s="91" t="str">
        <f t="shared" si="622"/>
        <v/>
      </c>
      <c r="S13066" s="91" t="str">
        <f t="shared" si="621"/>
        <v/>
      </c>
    </row>
    <row r="13067" spans="16:19" x14ac:dyDescent="0.2">
      <c r="P13067" s="134" t="str">
        <f t="shared" si="620"/>
        <v/>
      </c>
      <c r="Q13067" s="91" t="str">
        <f t="shared" si="622"/>
        <v/>
      </c>
      <c r="S13067" s="91" t="str">
        <f t="shared" si="621"/>
        <v/>
      </c>
    </row>
    <row r="13068" spans="16:19" x14ac:dyDescent="0.2">
      <c r="P13068" s="134" t="str">
        <f t="shared" si="620"/>
        <v/>
      </c>
      <c r="Q13068" s="91" t="str">
        <f t="shared" si="622"/>
        <v/>
      </c>
      <c r="S13068" s="91" t="str">
        <f t="shared" si="621"/>
        <v/>
      </c>
    </row>
    <row r="13069" spans="16:19" x14ac:dyDescent="0.2">
      <c r="P13069" s="134" t="str">
        <f t="shared" si="620"/>
        <v/>
      </c>
      <c r="Q13069" s="91" t="str">
        <f t="shared" si="622"/>
        <v/>
      </c>
      <c r="S13069" s="91" t="str">
        <f t="shared" si="621"/>
        <v/>
      </c>
    </row>
    <row r="13070" spans="16:19" x14ac:dyDescent="0.2">
      <c r="P13070" s="134" t="str">
        <f t="shared" si="620"/>
        <v/>
      </c>
      <c r="Q13070" s="91" t="str">
        <f t="shared" si="622"/>
        <v/>
      </c>
      <c r="S13070" s="91" t="str">
        <f t="shared" si="621"/>
        <v/>
      </c>
    </row>
    <row r="13071" spans="16:19" x14ac:dyDescent="0.2">
      <c r="P13071" s="134" t="str">
        <f t="shared" si="620"/>
        <v/>
      </c>
      <c r="Q13071" s="91" t="str">
        <f t="shared" si="622"/>
        <v/>
      </c>
      <c r="S13071" s="91" t="str">
        <f t="shared" si="621"/>
        <v/>
      </c>
    </row>
    <row r="13072" spans="16:19" x14ac:dyDescent="0.2">
      <c r="P13072" s="134" t="str">
        <f t="shared" si="620"/>
        <v/>
      </c>
      <c r="Q13072" s="91" t="str">
        <f t="shared" si="622"/>
        <v/>
      </c>
      <c r="S13072" s="91" t="str">
        <f t="shared" si="621"/>
        <v/>
      </c>
    </row>
    <row r="13073" spans="16:19" x14ac:dyDescent="0.2">
      <c r="P13073" s="134" t="str">
        <f t="shared" si="620"/>
        <v/>
      </c>
      <c r="Q13073" s="91" t="str">
        <f t="shared" si="622"/>
        <v/>
      </c>
      <c r="S13073" s="91" t="str">
        <f t="shared" si="621"/>
        <v/>
      </c>
    </row>
    <row r="13074" spans="16:19" x14ac:dyDescent="0.2">
      <c r="P13074" s="134" t="str">
        <f t="shared" si="620"/>
        <v/>
      </c>
      <c r="Q13074" s="91" t="str">
        <f t="shared" si="622"/>
        <v/>
      </c>
      <c r="S13074" s="91" t="str">
        <f t="shared" si="621"/>
        <v/>
      </c>
    </row>
    <row r="13075" spans="16:19" x14ac:dyDescent="0.2">
      <c r="P13075" s="134" t="str">
        <f t="shared" si="620"/>
        <v/>
      </c>
      <c r="Q13075" s="91" t="str">
        <f t="shared" si="622"/>
        <v/>
      </c>
      <c r="S13075" s="91" t="str">
        <f t="shared" si="621"/>
        <v/>
      </c>
    </row>
    <row r="13076" spans="16:19" x14ac:dyDescent="0.2">
      <c r="P13076" s="134" t="str">
        <f t="shared" si="620"/>
        <v/>
      </c>
      <c r="Q13076" s="91" t="str">
        <f t="shared" si="622"/>
        <v/>
      </c>
      <c r="S13076" s="91" t="str">
        <f t="shared" si="621"/>
        <v/>
      </c>
    </row>
    <row r="13077" spans="16:19" x14ac:dyDescent="0.2">
      <c r="P13077" s="134" t="str">
        <f t="shared" si="620"/>
        <v/>
      </c>
      <c r="Q13077" s="91" t="str">
        <f t="shared" si="622"/>
        <v/>
      </c>
      <c r="S13077" s="91" t="str">
        <f t="shared" si="621"/>
        <v/>
      </c>
    </row>
    <row r="13078" spans="16:19" x14ac:dyDescent="0.2">
      <c r="P13078" s="134" t="str">
        <f t="shared" si="620"/>
        <v/>
      </c>
      <c r="Q13078" s="91" t="str">
        <f t="shared" si="622"/>
        <v/>
      </c>
      <c r="S13078" s="91" t="str">
        <f t="shared" si="621"/>
        <v/>
      </c>
    </row>
    <row r="13079" spans="16:19" x14ac:dyDescent="0.2">
      <c r="P13079" s="134" t="str">
        <f t="shared" si="620"/>
        <v/>
      </c>
      <c r="Q13079" s="91" t="str">
        <f t="shared" si="622"/>
        <v/>
      </c>
      <c r="S13079" s="91" t="str">
        <f t="shared" si="621"/>
        <v/>
      </c>
    </row>
    <row r="13080" spans="16:19" x14ac:dyDescent="0.2">
      <c r="P13080" s="134" t="str">
        <f t="shared" si="620"/>
        <v/>
      </c>
      <c r="Q13080" s="91" t="str">
        <f t="shared" si="622"/>
        <v/>
      </c>
      <c r="S13080" s="91" t="str">
        <f t="shared" si="621"/>
        <v/>
      </c>
    </row>
    <row r="13081" spans="16:19" x14ac:dyDescent="0.2">
      <c r="P13081" s="134" t="str">
        <f t="shared" si="620"/>
        <v/>
      </c>
      <c r="Q13081" s="91" t="str">
        <f t="shared" si="622"/>
        <v/>
      </c>
      <c r="S13081" s="91" t="str">
        <f t="shared" si="621"/>
        <v/>
      </c>
    </row>
    <row r="13082" spans="16:19" x14ac:dyDescent="0.2">
      <c r="P13082" s="134" t="str">
        <f t="shared" si="620"/>
        <v/>
      </c>
      <c r="Q13082" s="91" t="str">
        <f t="shared" si="622"/>
        <v/>
      </c>
      <c r="S13082" s="91" t="str">
        <f t="shared" si="621"/>
        <v/>
      </c>
    </row>
    <row r="13083" spans="16:19" x14ac:dyDescent="0.2">
      <c r="P13083" s="134" t="str">
        <f t="shared" si="620"/>
        <v/>
      </c>
      <c r="Q13083" s="91" t="str">
        <f t="shared" si="622"/>
        <v/>
      </c>
      <c r="S13083" s="91" t="str">
        <f t="shared" si="621"/>
        <v/>
      </c>
    </row>
    <row r="13084" spans="16:19" x14ac:dyDescent="0.2">
      <c r="P13084" s="134" t="str">
        <f t="shared" si="620"/>
        <v/>
      </c>
      <c r="Q13084" s="91" t="str">
        <f t="shared" si="622"/>
        <v/>
      </c>
      <c r="S13084" s="91" t="str">
        <f t="shared" si="621"/>
        <v/>
      </c>
    </row>
    <row r="13085" spans="16:19" x14ac:dyDescent="0.2">
      <c r="P13085" s="134" t="str">
        <f t="shared" si="620"/>
        <v/>
      </c>
      <c r="Q13085" s="91" t="str">
        <f t="shared" si="622"/>
        <v/>
      </c>
      <c r="S13085" s="91" t="str">
        <f t="shared" si="621"/>
        <v/>
      </c>
    </row>
    <row r="13086" spans="16:19" x14ac:dyDescent="0.2">
      <c r="P13086" s="134" t="str">
        <f t="shared" si="620"/>
        <v/>
      </c>
      <c r="Q13086" s="91" t="str">
        <f t="shared" si="622"/>
        <v/>
      </c>
      <c r="S13086" s="91" t="str">
        <f t="shared" si="621"/>
        <v/>
      </c>
    </row>
    <row r="13087" spans="16:19" x14ac:dyDescent="0.2">
      <c r="P13087" s="134" t="str">
        <f t="shared" si="620"/>
        <v/>
      </c>
      <c r="Q13087" s="91" t="str">
        <f t="shared" si="622"/>
        <v/>
      </c>
      <c r="S13087" s="91" t="str">
        <f t="shared" si="621"/>
        <v/>
      </c>
    </row>
    <row r="13088" spans="16:19" x14ac:dyDescent="0.2">
      <c r="P13088" s="134" t="str">
        <f t="shared" si="620"/>
        <v/>
      </c>
      <c r="Q13088" s="91" t="str">
        <f t="shared" si="622"/>
        <v/>
      </c>
      <c r="S13088" s="91" t="str">
        <f t="shared" si="621"/>
        <v/>
      </c>
    </row>
    <row r="13089" spans="16:19" x14ac:dyDescent="0.2">
      <c r="P13089" s="134" t="str">
        <f t="shared" si="620"/>
        <v/>
      </c>
      <c r="Q13089" s="91" t="str">
        <f t="shared" si="622"/>
        <v/>
      </c>
      <c r="S13089" s="91" t="str">
        <f t="shared" si="621"/>
        <v/>
      </c>
    </row>
    <row r="13090" spans="16:19" x14ac:dyDescent="0.2">
      <c r="P13090" s="134" t="str">
        <f t="shared" si="620"/>
        <v/>
      </c>
      <c r="Q13090" s="91" t="str">
        <f t="shared" si="622"/>
        <v/>
      </c>
      <c r="S13090" s="91" t="str">
        <f t="shared" si="621"/>
        <v/>
      </c>
    </row>
    <row r="13091" spans="16:19" x14ac:dyDescent="0.2">
      <c r="P13091" s="134" t="str">
        <f t="shared" si="620"/>
        <v/>
      </c>
      <c r="Q13091" s="91" t="str">
        <f t="shared" si="622"/>
        <v/>
      </c>
      <c r="S13091" s="91" t="str">
        <f t="shared" si="621"/>
        <v/>
      </c>
    </row>
    <row r="13092" spans="16:19" x14ac:dyDescent="0.2">
      <c r="P13092" s="134" t="str">
        <f t="shared" si="620"/>
        <v/>
      </c>
      <c r="Q13092" s="91" t="str">
        <f t="shared" si="622"/>
        <v/>
      </c>
      <c r="S13092" s="91" t="str">
        <f t="shared" si="621"/>
        <v/>
      </c>
    </row>
    <row r="13093" spans="16:19" x14ac:dyDescent="0.2">
      <c r="P13093" s="134" t="str">
        <f t="shared" si="620"/>
        <v/>
      </c>
      <c r="Q13093" s="91" t="str">
        <f t="shared" si="622"/>
        <v/>
      </c>
      <c r="S13093" s="91" t="str">
        <f t="shared" si="621"/>
        <v/>
      </c>
    </row>
    <row r="13094" spans="16:19" x14ac:dyDescent="0.2">
      <c r="P13094" s="134" t="str">
        <f t="shared" si="620"/>
        <v/>
      </c>
      <c r="Q13094" s="91" t="str">
        <f t="shared" si="622"/>
        <v/>
      </c>
      <c r="S13094" s="91" t="str">
        <f t="shared" si="621"/>
        <v/>
      </c>
    </row>
    <row r="13095" spans="16:19" x14ac:dyDescent="0.2">
      <c r="P13095" s="134" t="str">
        <f t="shared" si="620"/>
        <v/>
      </c>
      <c r="Q13095" s="91" t="str">
        <f t="shared" si="622"/>
        <v/>
      </c>
      <c r="S13095" s="91" t="str">
        <f t="shared" si="621"/>
        <v/>
      </c>
    </row>
    <row r="13096" spans="16:19" x14ac:dyDescent="0.2">
      <c r="P13096" s="134" t="str">
        <f t="shared" si="620"/>
        <v/>
      </c>
      <c r="Q13096" s="91" t="str">
        <f t="shared" si="622"/>
        <v/>
      </c>
      <c r="S13096" s="91" t="str">
        <f t="shared" si="621"/>
        <v/>
      </c>
    </row>
    <row r="13097" spans="16:19" x14ac:dyDescent="0.2">
      <c r="P13097" s="134" t="str">
        <f t="shared" si="620"/>
        <v/>
      </c>
      <c r="Q13097" s="91" t="str">
        <f t="shared" si="622"/>
        <v/>
      </c>
      <c r="S13097" s="91" t="str">
        <f t="shared" si="621"/>
        <v/>
      </c>
    </row>
    <row r="13098" spans="16:19" x14ac:dyDescent="0.2">
      <c r="P13098" s="134" t="str">
        <f t="shared" si="620"/>
        <v/>
      </c>
      <c r="Q13098" s="91" t="str">
        <f t="shared" si="622"/>
        <v/>
      </c>
      <c r="S13098" s="91" t="str">
        <f t="shared" si="621"/>
        <v/>
      </c>
    </row>
    <row r="13099" spans="16:19" x14ac:dyDescent="0.2">
      <c r="P13099" s="134" t="str">
        <f t="shared" si="620"/>
        <v/>
      </c>
      <c r="Q13099" s="91" t="str">
        <f t="shared" si="622"/>
        <v/>
      </c>
      <c r="S13099" s="91" t="str">
        <f t="shared" si="621"/>
        <v/>
      </c>
    </row>
    <row r="13100" spans="16:19" x14ac:dyDescent="0.2">
      <c r="P13100" s="134" t="str">
        <f t="shared" si="620"/>
        <v/>
      </c>
      <c r="Q13100" s="91" t="str">
        <f t="shared" si="622"/>
        <v/>
      </c>
      <c r="S13100" s="91" t="str">
        <f t="shared" si="621"/>
        <v/>
      </c>
    </row>
    <row r="13101" spans="16:19" x14ac:dyDescent="0.2">
      <c r="P13101" s="134" t="str">
        <f t="shared" si="620"/>
        <v/>
      </c>
      <c r="Q13101" s="91" t="str">
        <f t="shared" si="622"/>
        <v/>
      </c>
      <c r="S13101" s="91" t="str">
        <f t="shared" si="621"/>
        <v/>
      </c>
    </row>
    <row r="13102" spans="16:19" x14ac:dyDescent="0.2">
      <c r="P13102" s="134" t="str">
        <f t="shared" si="620"/>
        <v/>
      </c>
      <c r="Q13102" s="91" t="str">
        <f t="shared" si="622"/>
        <v/>
      </c>
      <c r="S13102" s="91" t="str">
        <f t="shared" si="621"/>
        <v/>
      </c>
    </row>
    <row r="13103" spans="16:19" x14ac:dyDescent="0.2">
      <c r="P13103" s="134" t="str">
        <f t="shared" si="620"/>
        <v/>
      </c>
      <c r="Q13103" s="91" t="str">
        <f t="shared" si="622"/>
        <v/>
      </c>
      <c r="S13103" s="91" t="str">
        <f t="shared" si="621"/>
        <v/>
      </c>
    </row>
    <row r="13104" spans="16:19" x14ac:dyDescent="0.2">
      <c r="P13104" s="134" t="str">
        <f t="shared" si="620"/>
        <v/>
      </c>
      <c r="Q13104" s="91" t="str">
        <f t="shared" si="622"/>
        <v/>
      </c>
      <c r="S13104" s="91" t="str">
        <f t="shared" si="621"/>
        <v/>
      </c>
    </row>
    <row r="13105" spans="16:19" x14ac:dyDescent="0.2">
      <c r="P13105" s="134" t="str">
        <f t="shared" si="620"/>
        <v/>
      </c>
      <c r="Q13105" s="91" t="str">
        <f t="shared" si="622"/>
        <v/>
      </c>
      <c r="S13105" s="91" t="str">
        <f t="shared" si="621"/>
        <v/>
      </c>
    </row>
    <row r="13106" spans="16:19" x14ac:dyDescent="0.2">
      <c r="P13106" s="134" t="str">
        <f t="shared" si="620"/>
        <v/>
      </c>
      <c r="Q13106" s="91" t="str">
        <f t="shared" si="622"/>
        <v/>
      </c>
      <c r="S13106" s="91" t="str">
        <f t="shared" si="621"/>
        <v/>
      </c>
    </row>
    <row r="13107" spans="16:19" x14ac:dyDescent="0.2">
      <c r="P13107" s="134" t="str">
        <f t="shared" si="620"/>
        <v/>
      </c>
      <c r="Q13107" s="91" t="str">
        <f t="shared" si="622"/>
        <v/>
      </c>
      <c r="S13107" s="91" t="str">
        <f t="shared" si="621"/>
        <v/>
      </c>
    </row>
    <row r="13108" spans="16:19" x14ac:dyDescent="0.2">
      <c r="P13108" s="134" t="str">
        <f t="shared" si="620"/>
        <v/>
      </c>
      <c r="Q13108" s="91" t="str">
        <f t="shared" si="622"/>
        <v/>
      </c>
      <c r="S13108" s="91" t="str">
        <f t="shared" si="621"/>
        <v/>
      </c>
    </row>
    <row r="13109" spans="16:19" x14ac:dyDescent="0.2">
      <c r="P13109" s="134" t="str">
        <f t="shared" si="620"/>
        <v/>
      </c>
      <c r="Q13109" s="91" t="str">
        <f t="shared" si="622"/>
        <v/>
      </c>
      <c r="S13109" s="91" t="str">
        <f t="shared" si="621"/>
        <v/>
      </c>
    </row>
    <row r="13110" spans="16:19" x14ac:dyDescent="0.2">
      <c r="P13110" s="134" t="str">
        <f t="shared" si="620"/>
        <v/>
      </c>
      <c r="Q13110" s="91" t="str">
        <f t="shared" si="622"/>
        <v/>
      </c>
      <c r="S13110" s="91" t="str">
        <f t="shared" si="621"/>
        <v/>
      </c>
    </row>
    <row r="13111" spans="16:19" x14ac:dyDescent="0.2">
      <c r="P13111" s="134" t="str">
        <f t="shared" si="620"/>
        <v/>
      </c>
      <c r="Q13111" s="91" t="str">
        <f t="shared" si="622"/>
        <v/>
      </c>
      <c r="S13111" s="91" t="str">
        <f t="shared" si="621"/>
        <v/>
      </c>
    </row>
    <row r="13112" spans="16:19" x14ac:dyDescent="0.2">
      <c r="P13112" s="134" t="str">
        <f t="shared" si="620"/>
        <v/>
      </c>
      <c r="Q13112" s="91" t="str">
        <f t="shared" si="622"/>
        <v/>
      </c>
      <c r="S13112" s="91" t="str">
        <f t="shared" si="621"/>
        <v/>
      </c>
    </row>
    <row r="13113" spans="16:19" x14ac:dyDescent="0.2">
      <c r="P13113" s="134" t="str">
        <f t="shared" si="620"/>
        <v/>
      </c>
      <c r="Q13113" s="91" t="str">
        <f t="shared" si="622"/>
        <v/>
      </c>
      <c r="S13113" s="91" t="str">
        <f t="shared" si="621"/>
        <v/>
      </c>
    </row>
    <row r="13114" spans="16:19" x14ac:dyDescent="0.2">
      <c r="P13114" s="134" t="str">
        <f t="shared" si="620"/>
        <v/>
      </c>
      <c r="Q13114" s="91" t="str">
        <f t="shared" si="622"/>
        <v/>
      </c>
      <c r="S13114" s="91" t="str">
        <f t="shared" si="621"/>
        <v/>
      </c>
    </row>
    <row r="13115" spans="16:19" x14ac:dyDescent="0.2">
      <c r="P13115" s="134" t="str">
        <f t="shared" si="620"/>
        <v/>
      </c>
      <c r="Q13115" s="91" t="str">
        <f t="shared" si="622"/>
        <v/>
      </c>
      <c r="S13115" s="91" t="str">
        <f t="shared" si="621"/>
        <v/>
      </c>
    </row>
    <row r="13116" spans="16:19" x14ac:dyDescent="0.2">
      <c r="P13116" s="134" t="str">
        <f t="shared" si="620"/>
        <v/>
      </c>
      <c r="Q13116" s="91" t="str">
        <f t="shared" si="622"/>
        <v/>
      </c>
      <c r="S13116" s="91" t="str">
        <f t="shared" si="621"/>
        <v/>
      </c>
    </row>
    <row r="13117" spans="16:19" x14ac:dyDescent="0.2">
      <c r="P13117" s="134" t="str">
        <f t="shared" si="620"/>
        <v/>
      </c>
      <c r="Q13117" s="91" t="str">
        <f t="shared" si="622"/>
        <v/>
      </c>
      <c r="S13117" s="91" t="str">
        <f t="shared" si="621"/>
        <v/>
      </c>
    </row>
    <row r="13118" spans="16:19" x14ac:dyDescent="0.2">
      <c r="P13118" s="134" t="str">
        <f t="shared" si="620"/>
        <v/>
      </c>
      <c r="Q13118" s="91" t="str">
        <f t="shared" si="622"/>
        <v/>
      </c>
      <c r="S13118" s="91" t="str">
        <f t="shared" si="621"/>
        <v/>
      </c>
    </row>
    <row r="13119" spans="16:19" x14ac:dyDescent="0.2">
      <c r="P13119" s="134" t="str">
        <f t="shared" si="620"/>
        <v/>
      </c>
      <c r="Q13119" s="91" t="str">
        <f t="shared" si="622"/>
        <v/>
      </c>
      <c r="S13119" s="91" t="str">
        <f t="shared" si="621"/>
        <v/>
      </c>
    </row>
    <row r="13120" spans="16:19" x14ac:dyDescent="0.2">
      <c r="P13120" s="134" t="str">
        <f t="shared" si="620"/>
        <v/>
      </c>
      <c r="Q13120" s="91" t="str">
        <f t="shared" si="622"/>
        <v/>
      </c>
      <c r="S13120" s="91" t="str">
        <f t="shared" si="621"/>
        <v/>
      </c>
    </row>
    <row r="13121" spans="16:19" x14ac:dyDescent="0.2">
      <c r="P13121" s="134" t="str">
        <f t="shared" si="620"/>
        <v/>
      </c>
      <c r="Q13121" s="91" t="str">
        <f t="shared" si="622"/>
        <v/>
      </c>
      <c r="S13121" s="91" t="str">
        <f t="shared" si="621"/>
        <v/>
      </c>
    </row>
    <row r="13122" spans="16:19" x14ac:dyDescent="0.2">
      <c r="P13122" s="134" t="str">
        <f t="shared" si="620"/>
        <v/>
      </c>
      <c r="Q13122" s="91" t="str">
        <f t="shared" si="622"/>
        <v/>
      </c>
      <c r="S13122" s="91" t="str">
        <f t="shared" si="621"/>
        <v/>
      </c>
    </row>
    <row r="13123" spans="16:19" x14ac:dyDescent="0.2">
      <c r="P13123" s="134" t="str">
        <f t="shared" ref="P13123:P13186" si="623">IF(A13123="","",1)</f>
        <v/>
      </c>
      <c r="Q13123" s="91" t="str">
        <f t="shared" si="622"/>
        <v/>
      </c>
      <c r="S13123" s="91" t="str">
        <f t="shared" ref="S13123:S13186" si="624">IF(T13123="AGENT",2,"")&amp;IF(T13123="CLIENT",1,"")</f>
        <v/>
      </c>
    </row>
    <row r="13124" spans="16:19" x14ac:dyDescent="0.2">
      <c r="P13124" s="134" t="str">
        <f t="shared" si="623"/>
        <v/>
      </c>
      <c r="Q13124" s="91" t="str">
        <f t="shared" ref="Q13124:Q13187" si="625">IF(OR(L13124="TROP CHER ALL IN", L13124="TROP CHER FOB", L13124="TROP CHER FRET", L13124="REP HORS DELAIS", L13124="PDT NON ADAPTE", L13124="CDE ANNULEE", L13124="AUTRE"),1, "")</f>
        <v/>
      </c>
      <c r="S13124" s="91" t="str">
        <f t="shared" si="624"/>
        <v/>
      </c>
    </row>
    <row r="13125" spans="16:19" x14ac:dyDescent="0.2">
      <c r="P13125" s="134" t="str">
        <f t="shared" si="623"/>
        <v/>
      </c>
      <c r="Q13125" s="91" t="str">
        <f t="shared" si="625"/>
        <v/>
      </c>
      <c r="S13125" s="91" t="str">
        <f t="shared" si="624"/>
        <v/>
      </c>
    </row>
    <row r="13126" spans="16:19" x14ac:dyDescent="0.2">
      <c r="P13126" s="134" t="str">
        <f t="shared" si="623"/>
        <v/>
      </c>
      <c r="Q13126" s="91" t="str">
        <f t="shared" si="625"/>
        <v/>
      </c>
      <c r="S13126" s="91" t="str">
        <f t="shared" si="624"/>
        <v/>
      </c>
    </row>
    <row r="13127" spans="16:19" x14ac:dyDescent="0.2">
      <c r="P13127" s="134" t="str">
        <f t="shared" si="623"/>
        <v/>
      </c>
      <c r="Q13127" s="91" t="str">
        <f t="shared" si="625"/>
        <v/>
      </c>
      <c r="S13127" s="91" t="str">
        <f t="shared" si="624"/>
        <v/>
      </c>
    </row>
    <row r="13128" spans="16:19" x14ac:dyDescent="0.2">
      <c r="P13128" s="134" t="str">
        <f t="shared" si="623"/>
        <v/>
      </c>
      <c r="Q13128" s="91" t="str">
        <f t="shared" si="625"/>
        <v/>
      </c>
      <c r="S13128" s="91" t="str">
        <f t="shared" si="624"/>
        <v/>
      </c>
    </row>
    <row r="13129" spans="16:19" x14ac:dyDescent="0.2">
      <c r="P13129" s="134" t="str">
        <f t="shared" si="623"/>
        <v/>
      </c>
      <c r="Q13129" s="91" t="str">
        <f t="shared" si="625"/>
        <v/>
      </c>
      <c r="S13129" s="91" t="str">
        <f t="shared" si="624"/>
        <v/>
      </c>
    </row>
    <row r="13130" spans="16:19" x14ac:dyDescent="0.2">
      <c r="P13130" s="134" t="str">
        <f t="shared" si="623"/>
        <v/>
      </c>
      <c r="Q13130" s="91" t="str">
        <f t="shared" si="625"/>
        <v/>
      </c>
      <c r="S13130" s="91" t="str">
        <f t="shared" si="624"/>
        <v/>
      </c>
    </row>
    <row r="13131" spans="16:19" x14ac:dyDescent="0.2">
      <c r="P13131" s="134" t="str">
        <f t="shared" si="623"/>
        <v/>
      </c>
      <c r="Q13131" s="91" t="str">
        <f t="shared" si="625"/>
        <v/>
      </c>
      <c r="S13131" s="91" t="str">
        <f t="shared" si="624"/>
        <v/>
      </c>
    </row>
    <row r="13132" spans="16:19" x14ac:dyDescent="0.2">
      <c r="P13132" s="134" t="str">
        <f t="shared" si="623"/>
        <v/>
      </c>
      <c r="Q13132" s="91" t="str">
        <f t="shared" si="625"/>
        <v/>
      </c>
      <c r="S13132" s="91" t="str">
        <f t="shared" si="624"/>
        <v/>
      </c>
    </row>
    <row r="13133" spans="16:19" x14ac:dyDescent="0.2">
      <c r="P13133" s="134" t="str">
        <f t="shared" si="623"/>
        <v/>
      </c>
      <c r="Q13133" s="91" t="str">
        <f t="shared" si="625"/>
        <v/>
      </c>
      <c r="S13133" s="91" t="str">
        <f t="shared" si="624"/>
        <v/>
      </c>
    </row>
    <row r="13134" spans="16:19" x14ac:dyDescent="0.2">
      <c r="P13134" s="134" t="str">
        <f t="shared" si="623"/>
        <v/>
      </c>
      <c r="Q13134" s="91" t="str">
        <f t="shared" si="625"/>
        <v/>
      </c>
      <c r="S13134" s="91" t="str">
        <f t="shared" si="624"/>
        <v/>
      </c>
    </row>
    <row r="13135" spans="16:19" x14ac:dyDescent="0.2">
      <c r="P13135" s="134" t="str">
        <f t="shared" si="623"/>
        <v/>
      </c>
      <c r="Q13135" s="91" t="str">
        <f t="shared" si="625"/>
        <v/>
      </c>
      <c r="S13135" s="91" t="str">
        <f t="shared" si="624"/>
        <v/>
      </c>
    </row>
    <row r="13136" spans="16:19" x14ac:dyDescent="0.2">
      <c r="P13136" s="134" t="str">
        <f t="shared" si="623"/>
        <v/>
      </c>
      <c r="Q13136" s="91" t="str">
        <f t="shared" si="625"/>
        <v/>
      </c>
      <c r="S13136" s="91" t="str">
        <f t="shared" si="624"/>
        <v/>
      </c>
    </row>
    <row r="13137" spans="16:19" x14ac:dyDescent="0.2">
      <c r="P13137" s="134" t="str">
        <f t="shared" si="623"/>
        <v/>
      </c>
      <c r="Q13137" s="91" t="str">
        <f t="shared" si="625"/>
        <v/>
      </c>
      <c r="S13137" s="91" t="str">
        <f t="shared" si="624"/>
        <v/>
      </c>
    </row>
    <row r="13138" spans="16:19" x14ac:dyDescent="0.2">
      <c r="P13138" s="134" t="str">
        <f t="shared" si="623"/>
        <v/>
      </c>
      <c r="Q13138" s="91" t="str">
        <f t="shared" si="625"/>
        <v/>
      </c>
      <c r="S13138" s="91" t="str">
        <f t="shared" si="624"/>
        <v/>
      </c>
    </row>
    <row r="13139" spans="16:19" x14ac:dyDescent="0.2">
      <c r="P13139" s="134" t="str">
        <f t="shared" si="623"/>
        <v/>
      </c>
      <c r="Q13139" s="91" t="str">
        <f t="shared" si="625"/>
        <v/>
      </c>
      <c r="S13139" s="91" t="str">
        <f t="shared" si="624"/>
        <v/>
      </c>
    </row>
    <row r="13140" spans="16:19" x14ac:dyDescent="0.2">
      <c r="P13140" s="134" t="str">
        <f t="shared" si="623"/>
        <v/>
      </c>
      <c r="Q13140" s="91" t="str">
        <f t="shared" si="625"/>
        <v/>
      </c>
      <c r="S13140" s="91" t="str">
        <f t="shared" si="624"/>
        <v/>
      </c>
    </row>
    <row r="13141" spans="16:19" x14ac:dyDescent="0.2">
      <c r="P13141" s="134" t="str">
        <f t="shared" si="623"/>
        <v/>
      </c>
      <c r="Q13141" s="91" t="str">
        <f t="shared" si="625"/>
        <v/>
      </c>
      <c r="S13141" s="91" t="str">
        <f t="shared" si="624"/>
        <v/>
      </c>
    </row>
    <row r="13142" spans="16:19" x14ac:dyDescent="0.2">
      <c r="P13142" s="134" t="str">
        <f t="shared" si="623"/>
        <v/>
      </c>
      <c r="Q13142" s="91" t="str">
        <f t="shared" si="625"/>
        <v/>
      </c>
      <c r="S13142" s="91" t="str">
        <f t="shared" si="624"/>
        <v/>
      </c>
    </row>
    <row r="13143" spans="16:19" x14ac:dyDescent="0.2">
      <c r="P13143" s="134" t="str">
        <f t="shared" si="623"/>
        <v/>
      </c>
      <c r="Q13143" s="91" t="str">
        <f t="shared" si="625"/>
        <v/>
      </c>
      <c r="S13143" s="91" t="str">
        <f t="shared" si="624"/>
        <v/>
      </c>
    </row>
    <row r="13144" spans="16:19" x14ac:dyDescent="0.2">
      <c r="P13144" s="134" t="str">
        <f t="shared" si="623"/>
        <v/>
      </c>
      <c r="Q13144" s="91" t="str">
        <f t="shared" si="625"/>
        <v/>
      </c>
      <c r="S13144" s="91" t="str">
        <f t="shared" si="624"/>
        <v/>
      </c>
    </row>
    <row r="13145" spans="16:19" x14ac:dyDescent="0.2">
      <c r="P13145" s="134" t="str">
        <f t="shared" si="623"/>
        <v/>
      </c>
      <c r="Q13145" s="91" t="str">
        <f t="shared" si="625"/>
        <v/>
      </c>
      <c r="S13145" s="91" t="str">
        <f t="shared" si="624"/>
        <v/>
      </c>
    </row>
    <row r="13146" spans="16:19" x14ac:dyDescent="0.2">
      <c r="P13146" s="134" t="str">
        <f t="shared" si="623"/>
        <v/>
      </c>
      <c r="Q13146" s="91" t="str">
        <f t="shared" si="625"/>
        <v/>
      </c>
      <c r="S13146" s="91" t="str">
        <f t="shared" si="624"/>
        <v/>
      </c>
    </row>
    <row r="13147" spans="16:19" x14ac:dyDescent="0.2">
      <c r="P13147" s="134" t="str">
        <f t="shared" si="623"/>
        <v/>
      </c>
      <c r="Q13147" s="91" t="str">
        <f t="shared" si="625"/>
        <v/>
      </c>
      <c r="S13147" s="91" t="str">
        <f t="shared" si="624"/>
        <v/>
      </c>
    </row>
    <row r="13148" spans="16:19" x14ac:dyDescent="0.2">
      <c r="P13148" s="134" t="str">
        <f t="shared" si="623"/>
        <v/>
      </c>
      <c r="Q13148" s="91" t="str">
        <f t="shared" si="625"/>
        <v/>
      </c>
      <c r="S13148" s="91" t="str">
        <f t="shared" si="624"/>
        <v/>
      </c>
    </row>
    <row r="13149" spans="16:19" x14ac:dyDescent="0.2">
      <c r="P13149" s="134" t="str">
        <f t="shared" si="623"/>
        <v/>
      </c>
      <c r="Q13149" s="91" t="str">
        <f t="shared" si="625"/>
        <v/>
      </c>
      <c r="S13149" s="91" t="str">
        <f t="shared" si="624"/>
        <v/>
      </c>
    </row>
    <row r="13150" spans="16:19" x14ac:dyDescent="0.2">
      <c r="P13150" s="134" t="str">
        <f t="shared" si="623"/>
        <v/>
      </c>
      <c r="Q13150" s="91" t="str">
        <f t="shared" si="625"/>
        <v/>
      </c>
      <c r="S13150" s="91" t="str">
        <f t="shared" si="624"/>
        <v/>
      </c>
    </row>
    <row r="13151" spans="16:19" x14ac:dyDescent="0.2">
      <c r="P13151" s="134" t="str">
        <f t="shared" si="623"/>
        <v/>
      </c>
      <c r="Q13151" s="91" t="str">
        <f t="shared" si="625"/>
        <v/>
      </c>
      <c r="S13151" s="91" t="str">
        <f t="shared" si="624"/>
        <v/>
      </c>
    </row>
    <row r="13152" spans="16:19" x14ac:dyDescent="0.2">
      <c r="P13152" s="134" t="str">
        <f t="shared" si="623"/>
        <v/>
      </c>
      <c r="Q13152" s="91" t="str">
        <f t="shared" si="625"/>
        <v/>
      </c>
      <c r="S13152" s="91" t="str">
        <f t="shared" si="624"/>
        <v/>
      </c>
    </row>
    <row r="13153" spans="16:19" x14ac:dyDescent="0.2">
      <c r="P13153" s="134" t="str">
        <f t="shared" si="623"/>
        <v/>
      </c>
      <c r="Q13153" s="91" t="str">
        <f t="shared" si="625"/>
        <v/>
      </c>
      <c r="S13153" s="91" t="str">
        <f t="shared" si="624"/>
        <v/>
      </c>
    </row>
    <row r="13154" spans="16:19" x14ac:dyDescent="0.2">
      <c r="P13154" s="134" t="str">
        <f t="shared" si="623"/>
        <v/>
      </c>
      <c r="Q13154" s="91" t="str">
        <f t="shared" si="625"/>
        <v/>
      </c>
      <c r="S13154" s="91" t="str">
        <f t="shared" si="624"/>
        <v/>
      </c>
    </row>
    <row r="13155" spans="16:19" x14ac:dyDescent="0.2">
      <c r="P13155" s="134" t="str">
        <f t="shared" si="623"/>
        <v/>
      </c>
      <c r="Q13155" s="91" t="str">
        <f t="shared" si="625"/>
        <v/>
      </c>
      <c r="S13155" s="91" t="str">
        <f t="shared" si="624"/>
        <v/>
      </c>
    </row>
    <row r="13156" spans="16:19" x14ac:dyDescent="0.2">
      <c r="P13156" s="134" t="str">
        <f t="shared" si="623"/>
        <v/>
      </c>
      <c r="Q13156" s="91" t="str">
        <f t="shared" si="625"/>
        <v/>
      </c>
      <c r="S13156" s="91" t="str">
        <f t="shared" si="624"/>
        <v/>
      </c>
    </row>
    <row r="13157" spans="16:19" x14ac:dyDescent="0.2">
      <c r="P13157" s="134" t="str">
        <f t="shared" si="623"/>
        <v/>
      </c>
      <c r="Q13157" s="91" t="str">
        <f t="shared" si="625"/>
        <v/>
      </c>
      <c r="S13157" s="91" t="str">
        <f t="shared" si="624"/>
        <v/>
      </c>
    </row>
    <row r="13158" spans="16:19" x14ac:dyDescent="0.2">
      <c r="P13158" s="134" t="str">
        <f t="shared" si="623"/>
        <v/>
      </c>
      <c r="Q13158" s="91" t="str">
        <f t="shared" si="625"/>
        <v/>
      </c>
      <c r="S13158" s="91" t="str">
        <f t="shared" si="624"/>
        <v/>
      </c>
    </row>
    <row r="13159" spans="16:19" x14ac:dyDescent="0.2">
      <c r="P13159" s="134" t="str">
        <f t="shared" si="623"/>
        <v/>
      </c>
      <c r="Q13159" s="91" t="str">
        <f t="shared" si="625"/>
        <v/>
      </c>
      <c r="S13159" s="91" t="str">
        <f t="shared" si="624"/>
        <v/>
      </c>
    </row>
    <row r="13160" spans="16:19" x14ac:dyDescent="0.2">
      <c r="P13160" s="134" t="str">
        <f t="shared" si="623"/>
        <v/>
      </c>
      <c r="Q13160" s="91" t="str">
        <f t="shared" si="625"/>
        <v/>
      </c>
      <c r="S13160" s="91" t="str">
        <f t="shared" si="624"/>
        <v/>
      </c>
    </row>
    <row r="13161" spans="16:19" x14ac:dyDescent="0.2">
      <c r="P13161" s="134" t="str">
        <f t="shared" si="623"/>
        <v/>
      </c>
      <c r="Q13161" s="91" t="str">
        <f t="shared" si="625"/>
        <v/>
      </c>
      <c r="S13161" s="91" t="str">
        <f t="shared" si="624"/>
        <v/>
      </c>
    </row>
    <row r="13162" spans="16:19" x14ac:dyDescent="0.2">
      <c r="P13162" s="134" t="str">
        <f t="shared" si="623"/>
        <v/>
      </c>
      <c r="Q13162" s="91" t="str">
        <f t="shared" si="625"/>
        <v/>
      </c>
      <c r="S13162" s="91" t="str">
        <f t="shared" si="624"/>
        <v/>
      </c>
    </row>
    <row r="13163" spans="16:19" x14ac:dyDescent="0.2">
      <c r="P13163" s="134" t="str">
        <f t="shared" si="623"/>
        <v/>
      </c>
      <c r="Q13163" s="91" t="str">
        <f t="shared" si="625"/>
        <v/>
      </c>
      <c r="S13163" s="91" t="str">
        <f t="shared" si="624"/>
        <v/>
      </c>
    </row>
    <row r="13164" spans="16:19" x14ac:dyDescent="0.2">
      <c r="P13164" s="134" t="str">
        <f t="shared" si="623"/>
        <v/>
      </c>
      <c r="Q13164" s="91" t="str">
        <f t="shared" si="625"/>
        <v/>
      </c>
      <c r="S13164" s="91" t="str">
        <f t="shared" si="624"/>
        <v/>
      </c>
    </row>
    <row r="13165" spans="16:19" x14ac:dyDescent="0.2">
      <c r="P13165" s="134" t="str">
        <f t="shared" si="623"/>
        <v/>
      </c>
      <c r="Q13165" s="91" t="str">
        <f t="shared" si="625"/>
        <v/>
      </c>
      <c r="S13165" s="91" t="str">
        <f t="shared" si="624"/>
        <v/>
      </c>
    </row>
    <row r="13166" spans="16:19" x14ac:dyDescent="0.2">
      <c r="P13166" s="134" t="str">
        <f t="shared" si="623"/>
        <v/>
      </c>
      <c r="Q13166" s="91" t="str">
        <f t="shared" si="625"/>
        <v/>
      </c>
      <c r="S13166" s="91" t="str">
        <f t="shared" si="624"/>
        <v/>
      </c>
    </row>
    <row r="13167" spans="16:19" x14ac:dyDescent="0.2">
      <c r="P13167" s="134" t="str">
        <f t="shared" si="623"/>
        <v/>
      </c>
      <c r="Q13167" s="91" t="str">
        <f t="shared" si="625"/>
        <v/>
      </c>
      <c r="S13167" s="91" t="str">
        <f t="shared" si="624"/>
        <v/>
      </c>
    </row>
    <row r="13168" spans="16:19" x14ac:dyDescent="0.2">
      <c r="P13168" s="134" t="str">
        <f t="shared" si="623"/>
        <v/>
      </c>
      <c r="Q13168" s="91" t="str">
        <f t="shared" si="625"/>
        <v/>
      </c>
      <c r="S13168" s="91" t="str">
        <f t="shared" si="624"/>
        <v/>
      </c>
    </row>
    <row r="13169" spans="16:19" x14ac:dyDescent="0.2">
      <c r="P13169" s="134" t="str">
        <f t="shared" si="623"/>
        <v/>
      </c>
      <c r="Q13169" s="91" t="str">
        <f t="shared" si="625"/>
        <v/>
      </c>
      <c r="S13169" s="91" t="str">
        <f t="shared" si="624"/>
        <v/>
      </c>
    </row>
    <row r="13170" spans="16:19" x14ac:dyDescent="0.2">
      <c r="P13170" s="134" t="str">
        <f t="shared" si="623"/>
        <v/>
      </c>
      <c r="Q13170" s="91" t="str">
        <f t="shared" si="625"/>
        <v/>
      </c>
      <c r="S13170" s="91" t="str">
        <f t="shared" si="624"/>
        <v/>
      </c>
    </row>
    <row r="13171" spans="16:19" x14ac:dyDescent="0.2">
      <c r="P13171" s="134" t="str">
        <f t="shared" si="623"/>
        <v/>
      </c>
      <c r="Q13171" s="91" t="str">
        <f t="shared" si="625"/>
        <v/>
      </c>
      <c r="S13171" s="91" t="str">
        <f t="shared" si="624"/>
        <v/>
      </c>
    </row>
    <row r="13172" spans="16:19" x14ac:dyDescent="0.2">
      <c r="P13172" s="134" t="str">
        <f t="shared" si="623"/>
        <v/>
      </c>
      <c r="Q13172" s="91" t="str">
        <f t="shared" si="625"/>
        <v/>
      </c>
      <c r="S13172" s="91" t="str">
        <f t="shared" si="624"/>
        <v/>
      </c>
    </row>
    <row r="13173" spans="16:19" x14ac:dyDescent="0.2">
      <c r="P13173" s="134" t="str">
        <f t="shared" si="623"/>
        <v/>
      </c>
      <c r="Q13173" s="91" t="str">
        <f t="shared" si="625"/>
        <v/>
      </c>
      <c r="S13173" s="91" t="str">
        <f t="shared" si="624"/>
        <v/>
      </c>
    </row>
    <row r="13174" spans="16:19" x14ac:dyDescent="0.2">
      <c r="P13174" s="134" t="str">
        <f t="shared" si="623"/>
        <v/>
      </c>
      <c r="Q13174" s="91" t="str">
        <f t="shared" si="625"/>
        <v/>
      </c>
      <c r="S13174" s="91" t="str">
        <f t="shared" si="624"/>
        <v/>
      </c>
    </row>
    <row r="13175" spans="16:19" x14ac:dyDescent="0.2">
      <c r="P13175" s="134" t="str">
        <f t="shared" si="623"/>
        <v/>
      </c>
      <c r="Q13175" s="91" t="str">
        <f t="shared" si="625"/>
        <v/>
      </c>
      <c r="S13175" s="91" t="str">
        <f t="shared" si="624"/>
        <v/>
      </c>
    </row>
    <row r="13176" spans="16:19" x14ac:dyDescent="0.2">
      <c r="P13176" s="134" t="str">
        <f t="shared" si="623"/>
        <v/>
      </c>
      <c r="Q13176" s="91" t="str">
        <f t="shared" si="625"/>
        <v/>
      </c>
      <c r="S13176" s="91" t="str">
        <f t="shared" si="624"/>
        <v/>
      </c>
    </row>
    <row r="13177" spans="16:19" x14ac:dyDescent="0.2">
      <c r="P13177" s="134" t="str">
        <f t="shared" si="623"/>
        <v/>
      </c>
      <c r="Q13177" s="91" t="str">
        <f t="shared" si="625"/>
        <v/>
      </c>
      <c r="S13177" s="91" t="str">
        <f t="shared" si="624"/>
        <v/>
      </c>
    </row>
    <row r="13178" spans="16:19" x14ac:dyDescent="0.2">
      <c r="P13178" s="134" t="str">
        <f t="shared" si="623"/>
        <v/>
      </c>
      <c r="Q13178" s="91" t="str">
        <f t="shared" si="625"/>
        <v/>
      </c>
      <c r="S13178" s="91" t="str">
        <f t="shared" si="624"/>
        <v/>
      </c>
    </row>
    <row r="13179" spans="16:19" x14ac:dyDescent="0.2">
      <c r="P13179" s="134" t="str">
        <f t="shared" si="623"/>
        <v/>
      </c>
      <c r="Q13179" s="91" t="str">
        <f t="shared" si="625"/>
        <v/>
      </c>
      <c r="S13179" s="91" t="str">
        <f t="shared" si="624"/>
        <v/>
      </c>
    </row>
    <row r="13180" spans="16:19" x14ac:dyDescent="0.2">
      <c r="P13180" s="134" t="str">
        <f t="shared" si="623"/>
        <v/>
      </c>
      <c r="Q13180" s="91" t="str">
        <f t="shared" si="625"/>
        <v/>
      </c>
      <c r="S13180" s="91" t="str">
        <f t="shared" si="624"/>
        <v/>
      </c>
    </row>
    <row r="13181" spans="16:19" x14ac:dyDescent="0.2">
      <c r="P13181" s="134" t="str">
        <f t="shared" si="623"/>
        <v/>
      </c>
      <c r="Q13181" s="91" t="str">
        <f t="shared" si="625"/>
        <v/>
      </c>
      <c r="S13181" s="91" t="str">
        <f t="shared" si="624"/>
        <v/>
      </c>
    </row>
    <row r="13182" spans="16:19" x14ac:dyDescent="0.2">
      <c r="P13182" s="134" t="str">
        <f t="shared" si="623"/>
        <v/>
      </c>
      <c r="Q13182" s="91" t="str">
        <f t="shared" si="625"/>
        <v/>
      </c>
      <c r="S13182" s="91" t="str">
        <f t="shared" si="624"/>
        <v/>
      </c>
    </row>
    <row r="13183" spans="16:19" x14ac:dyDescent="0.2">
      <c r="P13183" s="134" t="str">
        <f t="shared" si="623"/>
        <v/>
      </c>
      <c r="Q13183" s="91" t="str">
        <f t="shared" si="625"/>
        <v/>
      </c>
      <c r="S13183" s="91" t="str">
        <f t="shared" si="624"/>
        <v/>
      </c>
    </row>
    <row r="13184" spans="16:19" x14ac:dyDescent="0.2">
      <c r="P13184" s="134" t="str">
        <f t="shared" si="623"/>
        <v/>
      </c>
      <c r="Q13184" s="91" t="str">
        <f t="shared" si="625"/>
        <v/>
      </c>
      <c r="S13184" s="91" t="str">
        <f t="shared" si="624"/>
        <v/>
      </c>
    </row>
    <row r="13185" spans="16:19" x14ac:dyDescent="0.2">
      <c r="P13185" s="134" t="str">
        <f t="shared" si="623"/>
        <v/>
      </c>
      <c r="Q13185" s="91" t="str">
        <f t="shared" si="625"/>
        <v/>
      </c>
      <c r="S13185" s="91" t="str">
        <f t="shared" si="624"/>
        <v/>
      </c>
    </row>
    <row r="13186" spans="16:19" x14ac:dyDescent="0.2">
      <c r="P13186" s="134" t="str">
        <f t="shared" si="623"/>
        <v/>
      </c>
      <c r="Q13186" s="91" t="str">
        <f t="shared" si="625"/>
        <v/>
      </c>
      <c r="S13186" s="91" t="str">
        <f t="shared" si="624"/>
        <v/>
      </c>
    </row>
    <row r="13187" spans="16:19" x14ac:dyDescent="0.2">
      <c r="P13187" s="134" t="str">
        <f t="shared" ref="P13187:P13250" si="626">IF(A13187="","",1)</f>
        <v/>
      </c>
      <c r="Q13187" s="91" t="str">
        <f t="shared" si="625"/>
        <v/>
      </c>
      <c r="S13187" s="91" t="str">
        <f t="shared" ref="S13187:S13250" si="627">IF(T13187="AGENT",2,"")&amp;IF(T13187="CLIENT",1,"")</f>
        <v/>
      </c>
    </row>
    <row r="13188" spans="16:19" x14ac:dyDescent="0.2">
      <c r="P13188" s="134" t="str">
        <f t="shared" si="626"/>
        <v/>
      </c>
      <c r="Q13188" s="91" t="str">
        <f t="shared" ref="Q13188:Q13251" si="628">IF(OR(L13188="TROP CHER ALL IN", L13188="TROP CHER FOB", L13188="TROP CHER FRET", L13188="REP HORS DELAIS", L13188="PDT NON ADAPTE", L13188="CDE ANNULEE", L13188="AUTRE"),1, "")</f>
        <v/>
      </c>
      <c r="S13188" s="91" t="str">
        <f t="shared" si="627"/>
        <v/>
      </c>
    </row>
    <row r="13189" spans="16:19" x14ac:dyDescent="0.2">
      <c r="P13189" s="134" t="str">
        <f t="shared" si="626"/>
        <v/>
      </c>
      <c r="Q13189" s="91" t="str">
        <f t="shared" si="628"/>
        <v/>
      </c>
      <c r="S13189" s="91" t="str">
        <f t="shared" si="627"/>
        <v/>
      </c>
    </row>
    <row r="13190" spans="16:19" x14ac:dyDescent="0.2">
      <c r="P13190" s="134" t="str">
        <f t="shared" si="626"/>
        <v/>
      </c>
      <c r="Q13190" s="91" t="str">
        <f t="shared" si="628"/>
        <v/>
      </c>
      <c r="S13190" s="91" t="str">
        <f t="shared" si="627"/>
        <v/>
      </c>
    </row>
    <row r="13191" spans="16:19" x14ac:dyDescent="0.2">
      <c r="P13191" s="134" t="str">
        <f t="shared" si="626"/>
        <v/>
      </c>
      <c r="Q13191" s="91" t="str">
        <f t="shared" si="628"/>
        <v/>
      </c>
      <c r="S13191" s="91" t="str">
        <f t="shared" si="627"/>
        <v/>
      </c>
    </row>
    <row r="13192" spans="16:19" x14ac:dyDescent="0.2">
      <c r="P13192" s="134" t="str">
        <f t="shared" si="626"/>
        <v/>
      </c>
      <c r="Q13192" s="91" t="str">
        <f t="shared" si="628"/>
        <v/>
      </c>
      <c r="S13192" s="91" t="str">
        <f t="shared" si="627"/>
        <v/>
      </c>
    </row>
    <row r="13193" spans="16:19" x14ac:dyDescent="0.2">
      <c r="P13193" s="134" t="str">
        <f t="shared" si="626"/>
        <v/>
      </c>
      <c r="Q13193" s="91" t="str">
        <f t="shared" si="628"/>
        <v/>
      </c>
      <c r="S13193" s="91" t="str">
        <f t="shared" si="627"/>
        <v/>
      </c>
    </row>
    <row r="13194" spans="16:19" x14ac:dyDescent="0.2">
      <c r="P13194" s="134" t="str">
        <f t="shared" si="626"/>
        <v/>
      </c>
      <c r="Q13194" s="91" t="str">
        <f t="shared" si="628"/>
        <v/>
      </c>
      <c r="S13194" s="91" t="str">
        <f t="shared" si="627"/>
        <v/>
      </c>
    </row>
    <row r="13195" spans="16:19" x14ac:dyDescent="0.2">
      <c r="P13195" s="134" t="str">
        <f t="shared" si="626"/>
        <v/>
      </c>
      <c r="Q13195" s="91" t="str">
        <f t="shared" si="628"/>
        <v/>
      </c>
      <c r="S13195" s="91" t="str">
        <f t="shared" si="627"/>
        <v/>
      </c>
    </row>
    <row r="13196" spans="16:19" x14ac:dyDescent="0.2">
      <c r="P13196" s="134" t="str">
        <f t="shared" si="626"/>
        <v/>
      </c>
      <c r="Q13196" s="91" t="str">
        <f t="shared" si="628"/>
        <v/>
      </c>
      <c r="S13196" s="91" t="str">
        <f t="shared" si="627"/>
        <v/>
      </c>
    </row>
    <row r="13197" spans="16:19" x14ac:dyDescent="0.2">
      <c r="P13197" s="134" t="str">
        <f t="shared" si="626"/>
        <v/>
      </c>
      <c r="Q13197" s="91" t="str">
        <f t="shared" si="628"/>
        <v/>
      </c>
      <c r="S13197" s="91" t="str">
        <f t="shared" si="627"/>
        <v/>
      </c>
    </row>
    <row r="13198" spans="16:19" x14ac:dyDescent="0.2">
      <c r="P13198" s="134" t="str">
        <f t="shared" si="626"/>
        <v/>
      </c>
      <c r="Q13198" s="91" t="str">
        <f t="shared" si="628"/>
        <v/>
      </c>
      <c r="S13198" s="91" t="str">
        <f t="shared" si="627"/>
        <v/>
      </c>
    </row>
    <row r="13199" spans="16:19" x14ac:dyDescent="0.2">
      <c r="P13199" s="134" t="str">
        <f t="shared" si="626"/>
        <v/>
      </c>
      <c r="Q13199" s="91" t="str">
        <f t="shared" si="628"/>
        <v/>
      </c>
      <c r="S13199" s="91" t="str">
        <f t="shared" si="627"/>
        <v/>
      </c>
    </row>
    <row r="13200" spans="16:19" x14ac:dyDescent="0.2">
      <c r="P13200" s="134" t="str">
        <f t="shared" si="626"/>
        <v/>
      </c>
      <c r="Q13200" s="91" t="str">
        <f t="shared" si="628"/>
        <v/>
      </c>
      <c r="S13200" s="91" t="str">
        <f t="shared" si="627"/>
        <v/>
      </c>
    </row>
    <row r="13201" spans="16:19" x14ac:dyDescent="0.2">
      <c r="P13201" s="134" t="str">
        <f t="shared" si="626"/>
        <v/>
      </c>
      <c r="Q13201" s="91" t="str">
        <f t="shared" si="628"/>
        <v/>
      </c>
      <c r="S13201" s="91" t="str">
        <f t="shared" si="627"/>
        <v/>
      </c>
    </row>
    <row r="13202" spans="16:19" x14ac:dyDescent="0.2">
      <c r="P13202" s="134" t="str">
        <f t="shared" si="626"/>
        <v/>
      </c>
      <c r="Q13202" s="91" t="str">
        <f t="shared" si="628"/>
        <v/>
      </c>
      <c r="S13202" s="91" t="str">
        <f t="shared" si="627"/>
        <v/>
      </c>
    </row>
    <row r="13203" spans="16:19" x14ac:dyDescent="0.2">
      <c r="P13203" s="134" t="str">
        <f t="shared" si="626"/>
        <v/>
      </c>
      <c r="Q13203" s="91" t="str">
        <f t="shared" si="628"/>
        <v/>
      </c>
      <c r="S13203" s="91" t="str">
        <f t="shared" si="627"/>
        <v/>
      </c>
    </row>
    <row r="13204" spans="16:19" x14ac:dyDescent="0.2">
      <c r="P13204" s="134" t="str">
        <f t="shared" si="626"/>
        <v/>
      </c>
      <c r="Q13204" s="91" t="str">
        <f t="shared" si="628"/>
        <v/>
      </c>
      <c r="S13204" s="91" t="str">
        <f t="shared" si="627"/>
        <v/>
      </c>
    </row>
    <row r="13205" spans="16:19" x14ac:dyDescent="0.2">
      <c r="P13205" s="134" t="str">
        <f t="shared" si="626"/>
        <v/>
      </c>
      <c r="Q13205" s="91" t="str">
        <f t="shared" si="628"/>
        <v/>
      </c>
      <c r="S13205" s="91" t="str">
        <f t="shared" si="627"/>
        <v/>
      </c>
    </row>
    <row r="13206" spans="16:19" x14ac:dyDescent="0.2">
      <c r="P13206" s="134" t="str">
        <f t="shared" si="626"/>
        <v/>
      </c>
      <c r="Q13206" s="91" t="str">
        <f t="shared" si="628"/>
        <v/>
      </c>
      <c r="S13206" s="91" t="str">
        <f t="shared" si="627"/>
        <v/>
      </c>
    </row>
    <row r="13207" spans="16:19" x14ac:dyDescent="0.2">
      <c r="P13207" s="134" t="str">
        <f t="shared" si="626"/>
        <v/>
      </c>
      <c r="Q13207" s="91" t="str">
        <f t="shared" si="628"/>
        <v/>
      </c>
      <c r="S13207" s="91" t="str">
        <f t="shared" si="627"/>
        <v/>
      </c>
    </row>
    <row r="13208" spans="16:19" x14ac:dyDescent="0.2">
      <c r="P13208" s="134" t="str">
        <f t="shared" si="626"/>
        <v/>
      </c>
      <c r="Q13208" s="91" t="str">
        <f t="shared" si="628"/>
        <v/>
      </c>
      <c r="S13208" s="91" t="str">
        <f t="shared" si="627"/>
        <v/>
      </c>
    </row>
    <row r="13209" spans="16:19" x14ac:dyDescent="0.2">
      <c r="P13209" s="134" t="str">
        <f t="shared" si="626"/>
        <v/>
      </c>
      <c r="Q13209" s="91" t="str">
        <f t="shared" si="628"/>
        <v/>
      </c>
      <c r="S13209" s="91" t="str">
        <f t="shared" si="627"/>
        <v/>
      </c>
    </row>
    <row r="13210" spans="16:19" x14ac:dyDescent="0.2">
      <c r="P13210" s="134" t="str">
        <f t="shared" si="626"/>
        <v/>
      </c>
      <c r="Q13210" s="91" t="str">
        <f t="shared" si="628"/>
        <v/>
      </c>
      <c r="S13210" s="91" t="str">
        <f t="shared" si="627"/>
        <v/>
      </c>
    </row>
    <row r="13211" spans="16:19" x14ac:dyDescent="0.2">
      <c r="P13211" s="134" t="str">
        <f t="shared" si="626"/>
        <v/>
      </c>
      <c r="Q13211" s="91" t="str">
        <f t="shared" si="628"/>
        <v/>
      </c>
      <c r="S13211" s="91" t="str">
        <f t="shared" si="627"/>
        <v/>
      </c>
    </row>
    <row r="13212" spans="16:19" x14ac:dyDescent="0.2">
      <c r="P13212" s="134" t="str">
        <f t="shared" si="626"/>
        <v/>
      </c>
      <c r="Q13212" s="91" t="str">
        <f t="shared" si="628"/>
        <v/>
      </c>
      <c r="S13212" s="91" t="str">
        <f t="shared" si="627"/>
        <v/>
      </c>
    </row>
    <row r="13213" spans="16:19" x14ac:dyDescent="0.2">
      <c r="P13213" s="134" t="str">
        <f t="shared" si="626"/>
        <v/>
      </c>
      <c r="Q13213" s="91" t="str">
        <f t="shared" si="628"/>
        <v/>
      </c>
      <c r="S13213" s="91" t="str">
        <f t="shared" si="627"/>
        <v/>
      </c>
    </row>
    <row r="13214" spans="16:19" x14ac:dyDescent="0.2">
      <c r="P13214" s="134" t="str">
        <f t="shared" si="626"/>
        <v/>
      </c>
      <c r="Q13214" s="91" t="str">
        <f t="shared" si="628"/>
        <v/>
      </c>
      <c r="S13214" s="91" t="str">
        <f t="shared" si="627"/>
        <v/>
      </c>
    </row>
    <row r="13215" spans="16:19" x14ac:dyDescent="0.2">
      <c r="P13215" s="134" t="str">
        <f t="shared" si="626"/>
        <v/>
      </c>
      <c r="Q13215" s="91" t="str">
        <f t="shared" si="628"/>
        <v/>
      </c>
      <c r="S13215" s="91" t="str">
        <f t="shared" si="627"/>
        <v/>
      </c>
    </row>
    <row r="13216" spans="16:19" x14ac:dyDescent="0.2">
      <c r="P13216" s="134" t="str">
        <f t="shared" si="626"/>
        <v/>
      </c>
      <c r="Q13216" s="91" t="str">
        <f t="shared" si="628"/>
        <v/>
      </c>
      <c r="S13216" s="91" t="str">
        <f t="shared" si="627"/>
        <v/>
      </c>
    </row>
    <row r="13217" spans="16:19" x14ac:dyDescent="0.2">
      <c r="P13217" s="134" t="str">
        <f t="shared" si="626"/>
        <v/>
      </c>
      <c r="Q13217" s="91" t="str">
        <f t="shared" si="628"/>
        <v/>
      </c>
      <c r="S13217" s="91" t="str">
        <f t="shared" si="627"/>
        <v/>
      </c>
    </row>
    <row r="13218" spans="16:19" x14ac:dyDescent="0.2">
      <c r="P13218" s="134" t="str">
        <f t="shared" si="626"/>
        <v/>
      </c>
      <c r="Q13218" s="91" t="str">
        <f t="shared" si="628"/>
        <v/>
      </c>
      <c r="S13218" s="91" t="str">
        <f t="shared" si="627"/>
        <v/>
      </c>
    </row>
    <row r="13219" spans="16:19" x14ac:dyDescent="0.2">
      <c r="P13219" s="134" t="str">
        <f t="shared" si="626"/>
        <v/>
      </c>
      <c r="Q13219" s="91" t="str">
        <f t="shared" si="628"/>
        <v/>
      </c>
      <c r="S13219" s="91" t="str">
        <f t="shared" si="627"/>
        <v/>
      </c>
    </row>
    <row r="13220" spans="16:19" x14ac:dyDescent="0.2">
      <c r="P13220" s="134" t="str">
        <f t="shared" si="626"/>
        <v/>
      </c>
      <c r="Q13220" s="91" t="str">
        <f t="shared" si="628"/>
        <v/>
      </c>
      <c r="S13220" s="91" t="str">
        <f t="shared" si="627"/>
        <v/>
      </c>
    </row>
    <row r="13221" spans="16:19" x14ac:dyDescent="0.2">
      <c r="P13221" s="134" t="str">
        <f t="shared" si="626"/>
        <v/>
      </c>
      <c r="Q13221" s="91" t="str">
        <f t="shared" si="628"/>
        <v/>
      </c>
      <c r="S13221" s="91" t="str">
        <f t="shared" si="627"/>
        <v/>
      </c>
    </row>
    <row r="13222" spans="16:19" x14ac:dyDescent="0.2">
      <c r="P13222" s="134" t="str">
        <f t="shared" si="626"/>
        <v/>
      </c>
      <c r="Q13222" s="91" t="str">
        <f t="shared" si="628"/>
        <v/>
      </c>
      <c r="S13222" s="91" t="str">
        <f t="shared" si="627"/>
        <v/>
      </c>
    </row>
    <row r="13223" spans="16:19" x14ac:dyDescent="0.2">
      <c r="P13223" s="134" t="str">
        <f t="shared" si="626"/>
        <v/>
      </c>
      <c r="Q13223" s="91" t="str">
        <f t="shared" si="628"/>
        <v/>
      </c>
      <c r="S13223" s="91" t="str">
        <f t="shared" si="627"/>
        <v/>
      </c>
    </row>
    <row r="13224" spans="16:19" x14ac:dyDescent="0.2">
      <c r="P13224" s="134" t="str">
        <f t="shared" si="626"/>
        <v/>
      </c>
      <c r="Q13224" s="91" t="str">
        <f t="shared" si="628"/>
        <v/>
      </c>
      <c r="S13224" s="91" t="str">
        <f t="shared" si="627"/>
        <v/>
      </c>
    </row>
    <row r="13225" spans="16:19" x14ac:dyDescent="0.2">
      <c r="P13225" s="134" t="str">
        <f t="shared" si="626"/>
        <v/>
      </c>
      <c r="Q13225" s="91" t="str">
        <f t="shared" si="628"/>
        <v/>
      </c>
      <c r="S13225" s="91" t="str">
        <f t="shared" si="627"/>
        <v/>
      </c>
    </row>
    <row r="13226" spans="16:19" x14ac:dyDescent="0.2">
      <c r="P13226" s="134" t="str">
        <f t="shared" si="626"/>
        <v/>
      </c>
      <c r="Q13226" s="91" t="str">
        <f t="shared" si="628"/>
        <v/>
      </c>
      <c r="S13226" s="91" t="str">
        <f t="shared" si="627"/>
        <v/>
      </c>
    </row>
    <row r="13227" spans="16:19" x14ac:dyDescent="0.2">
      <c r="P13227" s="134" t="str">
        <f t="shared" si="626"/>
        <v/>
      </c>
      <c r="Q13227" s="91" t="str">
        <f t="shared" si="628"/>
        <v/>
      </c>
      <c r="S13227" s="91" t="str">
        <f t="shared" si="627"/>
        <v/>
      </c>
    </row>
    <row r="13228" spans="16:19" x14ac:dyDescent="0.2">
      <c r="P13228" s="134" t="str">
        <f t="shared" si="626"/>
        <v/>
      </c>
      <c r="Q13228" s="91" t="str">
        <f t="shared" si="628"/>
        <v/>
      </c>
      <c r="S13228" s="91" t="str">
        <f t="shared" si="627"/>
        <v/>
      </c>
    </row>
    <row r="13229" spans="16:19" x14ac:dyDescent="0.2">
      <c r="P13229" s="134" t="str">
        <f t="shared" si="626"/>
        <v/>
      </c>
      <c r="Q13229" s="91" t="str">
        <f t="shared" si="628"/>
        <v/>
      </c>
      <c r="S13229" s="91" t="str">
        <f t="shared" si="627"/>
        <v/>
      </c>
    </row>
    <row r="13230" spans="16:19" x14ac:dyDescent="0.2">
      <c r="P13230" s="134" t="str">
        <f t="shared" si="626"/>
        <v/>
      </c>
      <c r="Q13230" s="91" t="str">
        <f t="shared" si="628"/>
        <v/>
      </c>
      <c r="S13230" s="91" t="str">
        <f t="shared" si="627"/>
        <v/>
      </c>
    </row>
    <row r="13231" spans="16:19" x14ac:dyDescent="0.2">
      <c r="P13231" s="134" t="str">
        <f t="shared" si="626"/>
        <v/>
      </c>
      <c r="Q13231" s="91" t="str">
        <f t="shared" si="628"/>
        <v/>
      </c>
      <c r="S13231" s="91" t="str">
        <f t="shared" si="627"/>
        <v/>
      </c>
    </row>
    <row r="13232" spans="16:19" x14ac:dyDescent="0.2">
      <c r="P13232" s="134" t="str">
        <f t="shared" si="626"/>
        <v/>
      </c>
      <c r="Q13232" s="91" t="str">
        <f t="shared" si="628"/>
        <v/>
      </c>
      <c r="S13232" s="91" t="str">
        <f t="shared" si="627"/>
        <v/>
      </c>
    </row>
    <row r="13233" spans="16:19" x14ac:dyDescent="0.2">
      <c r="P13233" s="134" t="str">
        <f t="shared" si="626"/>
        <v/>
      </c>
      <c r="Q13233" s="91" t="str">
        <f t="shared" si="628"/>
        <v/>
      </c>
      <c r="S13233" s="91" t="str">
        <f t="shared" si="627"/>
        <v/>
      </c>
    </row>
    <row r="13234" spans="16:19" x14ac:dyDescent="0.2">
      <c r="P13234" s="134" t="str">
        <f t="shared" si="626"/>
        <v/>
      </c>
      <c r="Q13234" s="91" t="str">
        <f t="shared" si="628"/>
        <v/>
      </c>
      <c r="S13234" s="91" t="str">
        <f t="shared" si="627"/>
        <v/>
      </c>
    </row>
    <row r="13235" spans="16:19" x14ac:dyDescent="0.2">
      <c r="P13235" s="134" t="str">
        <f t="shared" si="626"/>
        <v/>
      </c>
      <c r="Q13235" s="91" t="str">
        <f t="shared" si="628"/>
        <v/>
      </c>
      <c r="S13235" s="91" t="str">
        <f t="shared" si="627"/>
        <v/>
      </c>
    </row>
    <row r="13236" spans="16:19" x14ac:dyDescent="0.2">
      <c r="P13236" s="134" t="str">
        <f t="shared" si="626"/>
        <v/>
      </c>
      <c r="Q13236" s="91" t="str">
        <f t="shared" si="628"/>
        <v/>
      </c>
      <c r="S13236" s="91" t="str">
        <f t="shared" si="627"/>
        <v/>
      </c>
    </row>
    <row r="13237" spans="16:19" x14ac:dyDescent="0.2">
      <c r="P13237" s="134" t="str">
        <f t="shared" si="626"/>
        <v/>
      </c>
      <c r="Q13237" s="91" t="str">
        <f t="shared" si="628"/>
        <v/>
      </c>
      <c r="S13237" s="91" t="str">
        <f t="shared" si="627"/>
        <v/>
      </c>
    </row>
    <row r="13238" spans="16:19" x14ac:dyDescent="0.2">
      <c r="P13238" s="134" t="str">
        <f t="shared" si="626"/>
        <v/>
      </c>
      <c r="Q13238" s="91" t="str">
        <f t="shared" si="628"/>
        <v/>
      </c>
      <c r="S13238" s="91" t="str">
        <f t="shared" si="627"/>
        <v/>
      </c>
    </row>
    <row r="13239" spans="16:19" x14ac:dyDescent="0.2">
      <c r="P13239" s="134" t="str">
        <f t="shared" si="626"/>
        <v/>
      </c>
      <c r="Q13239" s="91" t="str">
        <f t="shared" si="628"/>
        <v/>
      </c>
      <c r="S13239" s="91" t="str">
        <f t="shared" si="627"/>
        <v/>
      </c>
    </row>
    <row r="13240" spans="16:19" x14ac:dyDescent="0.2">
      <c r="P13240" s="134" t="str">
        <f t="shared" si="626"/>
        <v/>
      </c>
      <c r="Q13240" s="91" t="str">
        <f t="shared" si="628"/>
        <v/>
      </c>
      <c r="S13240" s="91" t="str">
        <f t="shared" si="627"/>
        <v/>
      </c>
    </row>
    <row r="13241" spans="16:19" x14ac:dyDescent="0.2">
      <c r="P13241" s="134" t="str">
        <f t="shared" si="626"/>
        <v/>
      </c>
      <c r="Q13241" s="91" t="str">
        <f t="shared" si="628"/>
        <v/>
      </c>
      <c r="S13241" s="91" t="str">
        <f t="shared" si="627"/>
        <v/>
      </c>
    </row>
    <row r="13242" spans="16:19" x14ac:dyDescent="0.2">
      <c r="P13242" s="134" t="str">
        <f t="shared" si="626"/>
        <v/>
      </c>
      <c r="Q13242" s="91" t="str">
        <f t="shared" si="628"/>
        <v/>
      </c>
      <c r="S13242" s="91" t="str">
        <f t="shared" si="627"/>
        <v/>
      </c>
    </row>
    <row r="13243" spans="16:19" x14ac:dyDescent="0.2">
      <c r="P13243" s="134" t="str">
        <f t="shared" si="626"/>
        <v/>
      </c>
      <c r="Q13243" s="91" t="str">
        <f t="shared" si="628"/>
        <v/>
      </c>
      <c r="S13243" s="91" t="str">
        <f t="shared" si="627"/>
        <v/>
      </c>
    </row>
    <row r="13244" spans="16:19" x14ac:dyDescent="0.2">
      <c r="P13244" s="134" t="str">
        <f t="shared" si="626"/>
        <v/>
      </c>
      <c r="Q13244" s="91" t="str">
        <f t="shared" si="628"/>
        <v/>
      </c>
      <c r="S13244" s="91" t="str">
        <f t="shared" si="627"/>
        <v/>
      </c>
    </row>
    <row r="13245" spans="16:19" x14ac:dyDescent="0.2">
      <c r="P13245" s="134" t="str">
        <f t="shared" si="626"/>
        <v/>
      </c>
      <c r="Q13245" s="91" t="str">
        <f t="shared" si="628"/>
        <v/>
      </c>
      <c r="S13245" s="91" t="str">
        <f t="shared" si="627"/>
        <v/>
      </c>
    </row>
    <row r="13246" spans="16:19" x14ac:dyDescent="0.2">
      <c r="P13246" s="134" t="str">
        <f t="shared" si="626"/>
        <v/>
      </c>
      <c r="Q13246" s="91" t="str">
        <f t="shared" si="628"/>
        <v/>
      </c>
      <c r="S13246" s="91" t="str">
        <f t="shared" si="627"/>
        <v/>
      </c>
    </row>
    <row r="13247" spans="16:19" x14ac:dyDescent="0.2">
      <c r="P13247" s="134" t="str">
        <f t="shared" si="626"/>
        <v/>
      </c>
      <c r="Q13247" s="91" t="str">
        <f t="shared" si="628"/>
        <v/>
      </c>
      <c r="S13247" s="91" t="str">
        <f t="shared" si="627"/>
        <v/>
      </c>
    </row>
    <row r="13248" spans="16:19" x14ac:dyDescent="0.2">
      <c r="P13248" s="134" t="str">
        <f t="shared" si="626"/>
        <v/>
      </c>
      <c r="Q13248" s="91" t="str">
        <f t="shared" si="628"/>
        <v/>
      </c>
      <c r="S13248" s="91" t="str">
        <f t="shared" si="627"/>
        <v/>
      </c>
    </row>
    <row r="13249" spans="16:19" x14ac:dyDescent="0.2">
      <c r="P13249" s="134" t="str">
        <f t="shared" si="626"/>
        <v/>
      </c>
      <c r="Q13249" s="91" t="str">
        <f t="shared" si="628"/>
        <v/>
      </c>
      <c r="S13249" s="91" t="str">
        <f t="shared" si="627"/>
        <v/>
      </c>
    </row>
    <row r="13250" spans="16:19" x14ac:dyDescent="0.2">
      <c r="P13250" s="134" t="str">
        <f t="shared" si="626"/>
        <v/>
      </c>
      <c r="Q13250" s="91" t="str">
        <f t="shared" si="628"/>
        <v/>
      </c>
      <c r="S13250" s="91" t="str">
        <f t="shared" si="627"/>
        <v/>
      </c>
    </row>
    <row r="13251" spans="16:19" x14ac:dyDescent="0.2">
      <c r="P13251" s="134" t="str">
        <f t="shared" ref="P13251:P13314" si="629">IF(A13251="","",1)</f>
        <v/>
      </c>
      <c r="Q13251" s="91" t="str">
        <f t="shared" si="628"/>
        <v/>
      </c>
      <c r="S13251" s="91" t="str">
        <f t="shared" ref="S13251:S13314" si="630">IF(T13251="AGENT",2,"")&amp;IF(T13251="CLIENT",1,"")</f>
        <v/>
      </c>
    </row>
    <row r="13252" spans="16:19" x14ac:dyDescent="0.2">
      <c r="P13252" s="134" t="str">
        <f t="shared" si="629"/>
        <v/>
      </c>
      <c r="Q13252" s="91" t="str">
        <f t="shared" ref="Q13252:Q13315" si="631">IF(OR(L13252="TROP CHER ALL IN", L13252="TROP CHER FOB", L13252="TROP CHER FRET", L13252="REP HORS DELAIS", L13252="PDT NON ADAPTE", L13252="CDE ANNULEE", L13252="AUTRE"),1, "")</f>
        <v/>
      </c>
      <c r="S13252" s="91" t="str">
        <f t="shared" si="630"/>
        <v/>
      </c>
    </row>
    <row r="13253" spans="16:19" x14ac:dyDescent="0.2">
      <c r="P13253" s="134" t="str">
        <f t="shared" si="629"/>
        <v/>
      </c>
      <c r="Q13253" s="91" t="str">
        <f t="shared" si="631"/>
        <v/>
      </c>
      <c r="S13253" s="91" t="str">
        <f t="shared" si="630"/>
        <v/>
      </c>
    </row>
    <row r="13254" spans="16:19" x14ac:dyDescent="0.2">
      <c r="P13254" s="134" t="str">
        <f t="shared" si="629"/>
        <v/>
      </c>
      <c r="Q13254" s="91" t="str">
        <f t="shared" si="631"/>
        <v/>
      </c>
      <c r="S13254" s="91" t="str">
        <f t="shared" si="630"/>
        <v/>
      </c>
    </row>
    <row r="13255" spans="16:19" x14ac:dyDescent="0.2">
      <c r="P13255" s="134" t="str">
        <f t="shared" si="629"/>
        <v/>
      </c>
      <c r="Q13255" s="91" t="str">
        <f t="shared" si="631"/>
        <v/>
      </c>
      <c r="S13255" s="91" t="str">
        <f t="shared" si="630"/>
        <v/>
      </c>
    </row>
    <row r="13256" spans="16:19" x14ac:dyDescent="0.2">
      <c r="P13256" s="134" t="str">
        <f t="shared" si="629"/>
        <v/>
      </c>
      <c r="Q13256" s="91" t="str">
        <f t="shared" si="631"/>
        <v/>
      </c>
      <c r="S13256" s="91" t="str">
        <f t="shared" si="630"/>
        <v/>
      </c>
    </row>
    <row r="13257" spans="16:19" x14ac:dyDescent="0.2">
      <c r="P13257" s="134" t="str">
        <f t="shared" si="629"/>
        <v/>
      </c>
      <c r="Q13257" s="91" t="str">
        <f t="shared" si="631"/>
        <v/>
      </c>
      <c r="S13257" s="91" t="str">
        <f t="shared" si="630"/>
        <v/>
      </c>
    </row>
    <row r="13258" spans="16:19" x14ac:dyDescent="0.2">
      <c r="P13258" s="134" t="str">
        <f t="shared" si="629"/>
        <v/>
      </c>
      <c r="Q13258" s="91" t="str">
        <f t="shared" si="631"/>
        <v/>
      </c>
      <c r="S13258" s="91" t="str">
        <f t="shared" si="630"/>
        <v/>
      </c>
    </row>
    <row r="13259" spans="16:19" x14ac:dyDescent="0.2">
      <c r="P13259" s="134" t="str">
        <f t="shared" si="629"/>
        <v/>
      </c>
      <c r="Q13259" s="91" t="str">
        <f t="shared" si="631"/>
        <v/>
      </c>
      <c r="S13259" s="91" t="str">
        <f t="shared" si="630"/>
        <v/>
      </c>
    </row>
    <row r="13260" spans="16:19" x14ac:dyDescent="0.2">
      <c r="P13260" s="134" t="str">
        <f t="shared" si="629"/>
        <v/>
      </c>
      <c r="Q13260" s="91" t="str">
        <f t="shared" si="631"/>
        <v/>
      </c>
      <c r="S13260" s="91" t="str">
        <f t="shared" si="630"/>
        <v/>
      </c>
    </row>
    <row r="13261" spans="16:19" x14ac:dyDescent="0.2">
      <c r="P13261" s="134" t="str">
        <f t="shared" si="629"/>
        <v/>
      </c>
      <c r="Q13261" s="91" t="str">
        <f t="shared" si="631"/>
        <v/>
      </c>
      <c r="S13261" s="91" t="str">
        <f t="shared" si="630"/>
        <v/>
      </c>
    </row>
    <row r="13262" spans="16:19" x14ac:dyDescent="0.2">
      <c r="P13262" s="134" t="str">
        <f t="shared" si="629"/>
        <v/>
      </c>
      <c r="Q13262" s="91" t="str">
        <f t="shared" si="631"/>
        <v/>
      </c>
      <c r="S13262" s="91" t="str">
        <f t="shared" si="630"/>
        <v/>
      </c>
    </row>
    <row r="13263" spans="16:19" x14ac:dyDescent="0.2">
      <c r="P13263" s="134" t="str">
        <f t="shared" si="629"/>
        <v/>
      </c>
      <c r="Q13263" s="91" t="str">
        <f t="shared" si="631"/>
        <v/>
      </c>
      <c r="S13263" s="91" t="str">
        <f t="shared" si="630"/>
        <v/>
      </c>
    </row>
    <row r="13264" spans="16:19" x14ac:dyDescent="0.2">
      <c r="P13264" s="134" t="str">
        <f t="shared" si="629"/>
        <v/>
      </c>
      <c r="Q13264" s="91" t="str">
        <f t="shared" si="631"/>
        <v/>
      </c>
      <c r="S13264" s="91" t="str">
        <f t="shared" si="630"/>
        <v/>
      </c>
    </row>
    <row r="13265" spans="16:19" x14ac:dyDescent="0.2">
      <c r="P13265" s="134" t="str">
        <f t="shared" si="629"/>
        <v/>
      </c>
      <c r="Q13265" s="91" t="str">
        <f t="shared" si="631"/>
        <v/>
      </c>
      <c r="S13265" s="91" t="str">
        <f t="shared" si="630"/>
        <v/>
      </c>
    </row>
    <row r="13266" spans="16:19" x14ac:dyDescent="0.2">
      <c r="P13266" s="134" t="str">
        <f t="shared" si="629"/>
        <v/>
      </c>
      <c r="Q13266" s="91" t="str">
        <f t="shared" si="631"/>
        <v/>
      </c>
      <c r="S13266" s="91" t="str">
        <f t="shared" si="630"/>
        <v/>
      </c>
    </row>
    <row r="13267" spans="16:19" x14ac:dyDescent="0.2">
      <c r="P13267" s="134" t="str">
        <f t="shared" si="629"/>
        <v/>
      </c>
      <c r="Q13267" s="91" t="str">
        <f t="shared" si="631"/>
        <v/>
      </c>
      <c r="S13267" s="91" t="str">
        <f t="shared" si="630"/>
        <v/>
      </c>
    </row>
    <row r="13268" spans="16:19" x14ac:dyDescent="0.2">
      <c r="P13268" s="134" t="str">
        <f t="shared" si="629"/>
        <v/>
      </c>
      <c r="Q13268" s="91" t="str">
        <f t="shared" si="631"/>
        <v/>
      </c>
      <c r="S13268" s="91" t="str">
        <f t="shared" si="630"/>
        <v/>
      </c>
    </row>
    <row r="13269" spans="16:19" x14ac:dyDescent="0.2">
      <c r="P13269" s="134" t="str">
        <f t="shared" si="629"/>
        <v/>
      </c>
      <c r="Q13269" s="91" t="str">
        <f t="shared" si="631"/>
        <v/>
      </c>
      <c r="S13269" s="91" t="str">
        <f t="shared" si="630"/>
        <v/>
      </c>
    </row>
    <row r="13270" spans="16:19" x14ac:dyDescent="0.2">
      <c r="P13270" s="134" t="str">
        <f t="shared" si="629"/>
        <v/>
      </c>
      <c r="Q13270" s="91" t="str">
        <f t="shared" si="631"/>
        <v/>
      </c>
      <c r="S13270" s="91" t="str">
        <f t="shared" si="630"/>
        <v/>
      </c>
    </row>
    <row r="13271" spans="16:19" x14ac:dyDescent="0.2">
      <c r="P13271" s="134" t="str">
        <f t="shared" si="629"/>
        <v/>
      </c>
      <c r="Q13271" s="91" t="str">
        <f t="shared" si="631"/>
        <v/>
      </c>
      <c r="S13271" s="91" t="str">
        <f t="shared" si="630"/>
        <v/>
      </c>
    </row>
    <row r="13272" spans="16:19" x14ac:dyDescent="0.2">
      <c r="P13272" s="134" t="str">
        <f t="shared" si="629"/>
        <v/>
      </c>
      <c r="Q13272" s="91" t="str">
        <f t="shared" si="631"/>
        <v/>
      </c>
      <c r="S13272" s="91" t="str">
        <f t="shared" si="630"/>
        <v/>
      </c>
    </row>
    <row r="13273" spans="16:19" x14ac:dyDescent="0.2">
      <c r="P13273" s="134" t="str">
        <f t="shared" si="629"/>
        <v/>
      </c>
      <c r="Q13273" s="91" t="str">
        <f t="shared" si="631"/>
        <v/>
      </c>
      <c r="S13273" s="91" t="str">
        <f t="shared" si="630"/>
        <v/>
      </c>
    </row>
    <row r="13274" spans="16:19" x14ac:dyDescent="0.2">
      <c r="P13274" s="134" t="str">
        <f t="shared" si="629"/>
        <v/>
      </c>
      <c r="Q13274" s="91" t="str">
        <f t="shared" si="631"/>
        <v/>
      </c>
      <c r="S13274" s="91" t="str">
        <f t="shared" si="630"/>
        <v/>
      </c>
    </row>
    <row r="13275" spans="16:19" x14ac:dyDescent="0.2">
      <c r="P13275" s="134" t="str">
        <f t="shared" si="629"/>
        <v/>
      </c>
      <c r="Q13275" s="91" t="str">
        <f t="shared" si="631"/>
        <v/>
      </c>
      <c r="S13275" s="91" t="str">
        <f t="shared" si="630"/>
        <v/>
      </c>
    </row>
    <row r="13276" spans="16:19" x14ac:dyDescent="0.2">
      <c r="P13276" s="134" t="str">
        <f t="shared" si="629"/>
        <v/>
      </c>
      <c r="Q13276" s="91" t="str">
        <f t="shared" si="631"/>
        <v/>
      </c>
      <c r="S13276" s="91" t="str">
        <f t="shared" si="630"/>
        <v/>
      </c>
    </row>
    <row r="13277" spans="16:19" x14ac:dyDescent="0.2">
      <c r="P13277" s="134" t="str">
        <f t="shared" si="629"/>
        <v/>
      </c>
      <c r="Q13277" s="91" t="str">
        <f t="shared" si="631"/>
        <v/>
      </c>
      <c r="S13277" s="91" t="str">
        <f t="shared" si="630"/>
        <v/>
      </c>
    </row>
    <row r="13278" spans="16:19" x14ac:dyDescent="0.2">
      <c r="P13278" s="134" t="str">
        <f t="shared" si="629"/>
        <v/>
      </c>
      <c r="Q13278" s="91" t="str">
        <f t="shared" si="631"/>
        <v/>
      </c>
      <c r="S13278" s="91" t="str">
        <f t="shared" si="630"/>
        <v/>
      </c>
    </row>
    <row r="13279" spans="16:19" x14ac:dyDescent="0.2">
      <c r="P13279" s="134" t="str">
        <f t="shared" si="629"/>
        <v/>
      </c>
      <c r="Q13279" s="91" t="str">
        <f t="shared" si="631"/>
        <v/>
      </c>
      <c r="S13279" s="91" t="str">
        <f t="shared" si="630"/>
        <v/>
      </c>
    </row>
    <row r="13280" spans="16:19" x14ac:dyDescent="0.2">
      <c r="P13280" s="134" t="str">
        <f t="shared" si="629"/>
        <v/>
      </c>
      <c r="Q13280" s="91" t="str">
        <f t="shared" si="631"/>
        <v/>
      </c>
      <c r="S13280" s="91" t="str">
        <f t="shared" si="630"/>
        <v/>
      </c>
    </row>
    <row r="13281" spans="16:19" x14ac:dyDescent="0.2">
      <c r="P13281" s="134" t="str">
        <f t="shared" si="629"/>
        <v/>
      </c>
      <c r="Q13281" s="91" t="str">
        <f t="shared" si="631"/>
        <v/>
      </c>
      <c r="S13281" s="91" t="str">
        <f t="shared" si="630"/>
        <v/>
      </c>
    </row>
    <row r="13282" spans="16:19" x14ac:dyDescent="0.2">
      <c r="P13282" s="134" t="str">
        <f t="shared" si="629"/>
        <v/>
      </c>
      <c r="Q13282" s="91" t="str">
        <f t="shared" si="631"/>
        <v/>
      </c>
      <c r="S13282" s="91" t="str">
        <f t="shared" si="630"/>
        <v/>
      </c>
    </row>
    <row r="13283" spans="16:19" x14ac:dyDescent="0.2">
      <c r="P13283" s="134" t="str">
        <f t="shared" si="629"/>
        <v/>
      </c>
      <c r="Q13283" s="91" t="str">
        <f t="shared" si="631"/>
        <v/>
      </c>
      <c r="S13283" s="91" t="str">
        <f t="shared" si="630"/>
        <v/>
      </c>
    </row>
    <row r="13284" spans="16:19" x14ac:dyDescent="0.2">
      <c r="P13284" s="134" t="str">
        <f t="shared" si="629"/>
        <v/>
      </c>
      <c r="Q13284" s="91" t="str">
        <f t="shared" si="631"/>
        <v/>
      </c>
      <c r="S13284" s="91" t="str">
        <f t="shared" si="630"/>
        <v/>
      </c>
    </row>
    <row r="13285" spans="16:19" x14ac:dyDescent="0.2">
      <c r="P13285" s="134" t="str">
        <f t="shared" si="629"/>
        <v/>
      </c>
      <c r="Q13285" s="91" t="str">
        <f t="shared" si="631"/>
        <v/>
      </c>
      <c r="S13285" s="91" t="str">
        <f t="shared" si="630"/>
        <v/>
      </c>
    </row>
    <row r="13286" spans="16:19" x14ac:dyDescent="0.2">
      <c r="P13286" s="134" t="str">
        <f t="shared" si="629"/>
        <v/>
      </c>
      <c r="Q13286" s="91" t="str">
        <f t="shared" si="631"/>
        <v/>
      </c>
      <c r="S13286" s="91" t="str">
        <f t="shared" si="630"/>
        <v/>
      </c>
    </row>
    <row r="13287" spans="16:19" x14ac:dyDescent="0.2">
      <c r="P13287" s="134" t="str">
        <f t="shared" si="629"/>
        <v/>
      </c>
      <c r="Q13287" s="91" t="str">
        <f t="shared" si="631"/>
        <v/>
      </c>
      <c r="S13287" s="91" t="str">
        <f t="shared" si="630"/>
        <v/>
      </c>
    </row>
    <row r="13288" spans="16:19" x14ac:dyDescent="0.2">
      <c r="P13288" s="134" t="str">
        <f t="shared" si="629"/>
        <v/>
      </c>
      <c r="Q13288" s="91" t="str">
        <f t="shared" si="631"/>
        <v/>
      </c>
      <c r="S13288" s="91" t="str">
        <f t="shared" si="630"/>
        <v/>
      </c>
    </row>
    <row r="13289" spans="16:19" x14ac:dyDescent="0.2">
      <c r="P13289" s="134" t="str">
        <f t="shared" si="629"/>
        <v/>
      </c>
      <c r="Q13289" s="91" t="str">
        <f t="shared" si="631"/>
        <v/>
      </c>
      <c r="S13289" s="91" t="str">
        <f t="shared" si="630"/>
        <v/>
      </c>
    </row>
    <row r="13290" spans="16:19" x14ac:dyDescent="0.2">
      <c r="P13290" s="134" t="str">
        <f t="shared" si="629"/>
        <v/>
      </c>
      <c r="Q13290" s="91" t="str">
        <f t="shared" si="631"/>
        <v/>
      </c>
      <c r="S13290" s="91" t="str">
        <f t="shared" si="630"/>
        <v/>
      </c>
    </row>
    <row r="13291" spans="16:19" x14ac:dyDescent="0.2">
      <c r="P13291" s="134" t="str">
        <f t="shared" si="629"/>
        <v/>
      </c>
      <c r="Q13291" s="91" t="str">
        <f t="shared" si="631"/>
        <v/>
      </c>
      <c r="S13291" s="91" t="str">
        <f t="shared" si="630"/>
        <v/>
      </c>
    </row>
    <row r="13292" spans="16:19" x14ac:dyDescent="0.2">
      <c r="P13292" s="134" t="str">
        <f t="shared" si="629"/>
        <v/>
      </c>
      <c r="Q13292" s="91" t="str">
        <f t="shared" si="631"/>
        <v/>
      </c>
      <c r="S13292" s="91" t="str">
        <f t="shared" si="630"/>
        <v/>
      </c>
    </row>
    <row r="13293" spans="16:19" x14ac:dyDescent="0.2">
      <c r="P13293" s="134" t="str">
        <f t="shared" si="629"/>
        <v/>
      </c>
      <c r="Q13293" s="91" t="str">
        <f t="shared" si="631"/>
        <v/>
      </c>
      <c r="S13293" s="91" t="str">
        <f t="shared" si="630"/>
        <v/>
      </c>
    </row>
    <row r="13294" spans="16:19" x14ac:dyDescent="0.2">
      <c r="P13294" s="134" t="str">
        <f t="shared" si="629"/>
        <v/>
      </c>
      <c r="Q13294" s="91" t="str">
        <f t="shared" si="631"/>
        <v/>
      </c>
      <c r="S13294" s="91" t="str">
        <f t="shared" si="630"/>
        <v/>
      </c>
    </row>
    <row r="13295" spans="16:19" x14ac:dyDescent="0.2">
      <c r="P13295" s="134" t="str">
        <f t="shared" si="629"/>
        <v/>
      </c>
      <c r="Q13295" s="91" t="str">
        <f t="shared" si="631"/>
        <v/>
      </c>
      <c r="S13295" s="91" t="str">
        <f t="shared" si="630"/>
        <v/>
      </c>
    </row>
    <row r="13296" spans="16:19" x14ac:dyDescent="0.2">
      <c r="P13296" s="134" t="str">
        <f t="shared" si="629"/>
        <v/>
      </c>
      <c r="Q13296" s="91" t="str">
        <f t="shared" si="631"/>
        <v/>
      </c>
      <c r="S13296" s="91" t="str">
        <f t="shared" si="630"/>
        <v/>
      </c>
    </row>
    <row r="13297" spans="16:19" x14ac:dyDescent="0.2">
      <c r="P13297" s="134" t="str">
        <f t="shared" si="629"/>
        <v/>
      </c>
      <c r="Q13297" s="91" t="str">
        <f t="shared" si="631"/>
        <v/>
      </c>
      <c r="S13297" s="91" t="str">
        <f t="shared" si="630"/>
        <v/>
      </c>
    </row>
    <row r="13298" spans="16:19" x14ac:dyDescent="0.2">
      <c r="P13298" s="134" t="str">
        <f t="shared" si="629"/>
        <v/>
      </c>
      <c r="Q13298" s="91" t="str">
        <f t="shared" si="631"/>
        <v/>
      </c>
      <c r="S13298" s="91" t="str">
        <f t="shared" si="630"/>
        <v/>
      </c>
    </row>
    <row r="13299" spans="16:19" x14ac:dyDescent="0.2">
      <c r="P13299" s="134" t="str">
        <f t="shared" si="629"/>
        <v/>
      </c>
      <c r="Q13299" s="91" t="str">
        <f t="shared" si="631"/>
        <v/>
      </c>
      <c r="S13299" s="91" t="str">
        <f t="shared" si="630"/>
        <v/>
      </c>
    </row>
    <row r="13300" spans="16:19" x14ac:dyDescent="0.2">
      <c r="P13300" s="134" t="str">
        <f t="shared" si="629"/>
        <v/>
      </c>
      <c r="Q13300" s="91" t="str">
        <f t="shared" si="631"/>
        <v/>
      </c>
      <c r="S13300" s="91" t="str">
        <f t="shared" si="630"/>
        <v/>
      </c>
    </row>
    <row r="13301" spans="16:19" x14ac:dyDescent="0.2">
      <c r="P13301" s="134" t="str">
        <f t="shared" si="629"/>
        <v/>
      </c>
      <c r="Q13301" s="91" t="str">
        <f t="shared" si="631"/>
        <v/>
      </c>
      <c r="S13301" s="91" t="str">
        <f t="shared" si="630"/>
        <v/>
      </c>
    </row>
    <row r="13302" spans="16:19" x14ac:dyDescent="0.2">
      <c r="P13302" s="134" t="str">
        <f t="shared" si="629"/>
        <v/>
      </c>
      <c r="Q13302" s="91" t="str">
        <f t="shared" si="631"/>
        <v/>
      </c>
      <c r="S13302" s="91" t="str">
        <f t="shared" si="630"/>
        <v/>
      </c>
    </row>
    <row r="13303" spans="16:19" x14ac:dyDescent="0.2">
      <c r="P13303" s="134" t="str">
        <f t="shared" si="629"/>
        <v/>
      </c>
      <c r="Q13303" s="91" t="str">
        <f t="shared" si="631"/>
        <v/>
      </c>
      <c r="S13303" s="91" t="str">
        <f t="shared" si="630"/>
        <v/>
      </c>
    </row>
    <row r="13304" spans="16:19" x14ac:dyDescent="0.2">
      <c r="P13304" s="134" t="str">
        <f t="shared" si="629"/>
        <v/>
      </c>
      <c r="Q13304" s="91" t="str">
        <f t="shared" si="631"/>
        <v/>
      </c>
      <c r="S13304" s="91" t="str">
        <f t="shared" si="630"/>
        <v/>
      </c>
    </row>
    <row r="13305" spans="16:19" x14ac:dyDescent="0.2">
      <c r="P13305" s="134" t="str">
        <f t="shared" si="629"/>
        <v/>
      </c>
      <c r="Q13305" s="91" t="str">
        <f t="shared" si="631"/>
        <v/>
      </c>
      <c r="S13305" s="91" t="str">
        <f t="shared" si="630"/>
        <v/>
      </c>
    </row>
    <row r="13306" spans="16:19" x14ac:dyDescent="0.2">
      <c r="P13306" s="134" t="str">
        <f t="shared" si="629"/>
        <v/>
      </c>
      <c r="Q13306" s="91" t="str">
        <f t="shared" si="631"/>
        <v/>
      </c>
      <c r="S13306" s="91" t="str">
        <f t="shared" si="630"/>
        <v/>
      </c>
    </row>
    <row r="13307" spans="16:19" x14ac:dyDescent="0.2">
      <c r="P13307" s="134" t="str">
        <f t="shared" si="629"/>
        <v/>
      </c>
      <c r="Q13307" s="91" t="str">
        <f t="shared" si="631"/>
        <v/>
      </c>
      <c r="S13307" s="91" t="str">
        <f t="shared" si="630"/>
        <v/>
      </c>
    </row>
    <row r="13308" spans="16:19" x14ac:dyDescent="0.2">
      <c r="P13308" s="134" t="str">
        <f t="shared" si="629"/>
        <v/>
      </c>
      <c r="Q13308" s="91" t="str">
        <f t="shared" si="631"/>
        <v/>
      </c>
      <c r="S13308" s="91" t="str">
        <f t="shared" si="630"/>
        <v/>
      </c>
    </row>
    <row r="13309" spans="16:19" x14ac:dyDescent="0.2">
      <c r="P13309" s="134" t="str">
        <f t="shared" si="629"/>
        <v/>
      </c>
      <c r="Q13309" s="91" t="str">
        <f t="shared" si="631"/>
        <v/>
      </c>
      <c r="S13309" s="91" t="str">
        <f t="shared" si="630"/>
        <v/>
      </c>
    </row>
    <row r="13310" spans="16:19" x14ac:dyDescent="0.2">
      <c r="P13310" s="134" t="str">
        <f t="shared" si="629"/>
        <v/>
      </c>
      <c r="Q13310" s="91" t="str">
        <f t="shared" si="631"/>
        <v/>
      </c>
      <c r="S13310" s="91" t="str">
        <f t="shared" si="630"/>
        <v/>
      </c>
    </row>
    <row r="13311" spans="16:19" x14ac:dyDescent="0.2">
      <c r="P13311" s="134" t="str">
        <f t="shared" si="629"/>
        <v/>
      </c>
      <c r="Q13311" s="91" t="str">
        <f t="shared" si="631"/>
        <v/>
      </c>
      <c r="S13311" s="91" t="str">
        <f t="shared" si="630"/>
        <v/>
      </c>
    </row>
    <row r="13312" spans="16:19" x14ac:dyDescent="0.2">
      <c r="P13312" s="134" t="str">
        <f t="shared" si="629"/>
        <v/>
      </c>
      <c r="Q13312" s="91" t="str">
        <f t="shared" si="631"/>
        <v/>
      </c>
      <c r="S13312" s="91" t="str">
        <f t="shared" si="630"/>
        <v/>
      </c>
    </row>
    <row r="13313" spans="16:19" x14ac:dyDescent="0.2">
      <c r="P13313" s="134" t="str">
        <f t="shared" si="629"/>
        <v/>
      </c>
      <c r="Q13313" s="91" t="str">
        <f t="shared" si="631"/>
        <v/>
      </c>
      <c r="S13313" s="91" t="str">
        <f t="shared" si="630"/>
        <v/>
      </c>
    </row>
    <row r="13314" spans="16:19" x14ac:dyDescent="0.2">
      <c r="P13314" s="134" t="str">
        <f t="shared" si="629"/>
        <v/>
      </c>
      <c r="Q13314" s="91" t="str">
        <f t="shared" si="631"/>
        <v/>
      </c>
      <c r="S13314" s="91" t="str">
        <f t="shared" si="630"/>
        <v/>
      </c>
    </row>
    <row r="13315" spans="16:19" x14ac:dyDescent="0.2">
      <c r="P13315" s="134" t="str">
        <f t="shared" ref="P13315:P13378" si="632">IF(A13315="","",1)</f>
        <v/>
      </c>
      <c r="Q13315" s="91" t="str">
        <f t="shared" si="631"/>
        <v/>
      </c>
      <c r="S13315" s="91" t="str">
        <f t="shared" ref="S13315:S13378" si="633">IF(T13315="AGENT",2,"")&amp;IF(T13315="CLIENT",1,"")</f>
        <v/>
      </c>
    </row>
    <row r="13316" spans="16:19" x14ac:dyDescent="0.2">
      <c r="P13316" s="134" t="str">
        <f t="shared" si="632"/>
        <v/>
      </c>
      <c r="Q13316" s="91" t="str">
        <f t="shared" ref="Q13316:Q13379" si="634">IF(OR(L13316="TROP CHER ALL IN", L13316="TROP CHER FOB", L13316="TROP CHER FRET", L13316="REP HORS DELAIS", L13316="PDT NON ADAPTE", L13316="CDE ANNULEE", L13316="AUTRE"),1, "")</f>
        <v/>
      </c>
      <c r="S13316" s="91" t="str">
        <f t="shared" si="633"/>
        <v/>
      </c>
    </row>
    <row r="13317" spans="16:19" x14ac:dyDescent="0.2">
      <c r="P13317" s="134" t="str">
        <f t="shared" si="632"/>
        <v/>
      </c>
      <c r="Q13317" s="91" t="str">
        <f t="shared" si="634"/>
        <v/>
      </c>
      <c r="S13317" s="91" t="str">
        <f t="shared" si="633"/>
        <v/>
      </c>
    </row>
    <row r="13318" spans="16:19" x14ac:dyDescent="0.2">
      <c r="P13318" s="134" t="str">
        <f t="shared" si="632"/>
        <v/>
      </c>
      <c r="Q13318" s="91" t="str">
        <f t="shared" si="634"/>
        <v/>
      </c>
      <c r="S13318" s="91" t="str">
        <f t="shared" si="633"/>
        <v/>
      </c>
    </row>
    <row r="13319" spans="16:19" x14ac:dyDescent="0.2">
      <c r="P13319" s="134" t="str">
        <f t="shared" si="632"/>
        <v/>
      </c>
      <c r="Q13319" s="91" t="str">
        <f t="shared" si="634"/>
        <v/>
      </c>
      <c r="S13319" s="91" t="str">
        <f t="shared" si="633"/>
        <v/>
      </c>
    </row>
    <row r="13320" spans="16:19" x14ac:dyDescent="0.2">
      <c r="P13320" s="134" t="str">
        <f t="shared" si="632"/>
        <v/>
      </c>
      <c r="Q13320" s="91" t="str">
        <f t="shared" si="634"/>
        <v/>
      </c>
      <c r="S13320" s="91" t="str">
        <f t="shared" si="633"/>
        <v/>
      </c>
    </row>
    <row r="13321" spans="16:19" x14ac:dyDescent="0.2">
      <c r="P13321" s="134" t="str">
        <f t="shared" si="632"/>
        <v/>
      </c>
      <c r="Q13321" s="91" t="str">
        <f t="shared" si="634"/>
        <v/>
      </c>
      <c r="S13321" s="91" t="str">
        <f t="shared" si="633"/>
        <v/>
      </c>
    </row>
    <row r="13322" spans="16:19" x14ac:dyDescent="0.2">
      <c r="P13322" s="134" t="str">
        <f t="shared" si="632"/>
        <v/>
      </c>
      <c r="Q13322" s="91" t="str">
        <f t="shared" si="634"/>
        <v/>
      </c>
      <c r="S13322" s="91" t="str">
        <f t="shared" si="633"/>
        <v/>
      </c>
    </row>
    <row r="13323" spans="16:19" x14ac:dyDescent="0.2">
      <c r="P13323" s="134" t="str">
        <f t="shared" si="632"/>
        <v/>
      </c>
      <c r="Q13323" s="91" t="str">
        <f t="shared" si="634"/>
        <v/>
      </c>
      <c r="S13323" s="91" t="str">
        <f t="shared" si="633"/>
        <v/>
      </c>
    </row>
    <row r="13324" spans="16:19" x14ac:dyDescent="0.2">
      <c r="P13324" s="134" t="str">
        <f t="shared" si="632"/>
        <v/>
      </c>
      <c r="Q13324" s="91" t="str">
        <f t="shared" si="634"/>
        <v/>
      </c>
      <c r="S13324" s="91" t="str">
        <f t="shared" si="633"/>
        <v/>
      </c>
    </row>
    <row r="13325" spans="16:19" x14ac:dyDescent="0.2">
      <c r="P13325" s="134" t="str">
        <f t="shared" si="632"/>
        <v/>
      </c>
      <c r="Q13325" s="91" t="str">
        <f t="shared" si="634"/>
        <v/>
      </c>
      <c r="S13325" s="91" t="str">
        <f t="shared" si="633"/>
        <v/>
      </c>
    </row>
    <row r="13326" spans="16:19" x14ac:dyDescent="0.2">
      <c r="P13326" s="134" t="str">
        <f t="shared" si="632"/>
        <v/>
      </c>
      <c r="Q13326" s="91" t="str">
        <f t="shared" si="634"/>
        <v/>
      </c>
      <c r="S13326" s="91" t="str">
        <f t="shared" si="633"/>
        <v/>
      </c>
    </row>
    <row r="13327" spans="16:19" x14ac:dyDescent="0.2">
      <c r="P13327" s="134" t="str">
        <f t="shared" si="632"/>
        <v/>
      </c>
      <c r="Q13327" s="91" t="str">
        <f t="shared" si="634"/>
        <v/>
      </c>
      <c r="S13327" s="91" t="str">
        <f t="shared" si="633"/>
        <v/>
      </c>
    </row>
    <row r="13328" spans="16:19" x14ac:dyDescent="0.2">
      <c r="P13328" s="134" t="str">
        <f t="shared" si="632"/>
        <v/>
      </c>
      <c r="Q13328" s="91" t="str">
        <f t="shared" si="634"/>
        <v/>
      </c>
      <c r="S13328" s="91" t="str">
        <f t="shared" si="633"/>
        <v/>
      </c>
    </row>
    <row r="13329" spans="16:19" x14ac:dyDescent="0.2">
      <c r="P13329" s="134" t="str">
        <f t="shared" si="632"/>
        <v/>
      </c>
      <c r="Q13329" s="91" t="str">
        <f t="shared" si="634"/>
        <v/>
      </c>
      <c r="S13329" s="91" t="str">
        <f t="shared" si="633"/>
        <v/>
      </c>
    </row>
    <row r="13330" spans="16:19" x14ac:dyDescent="0.2">
      <c r="P13330" s="134" t="str">
        <f t="shared" si="632"/>
        <v/>
      </c>
      <c r="Q13330" s="91" t="str">
        <f t="shared" si="634"/>
        <v/>
      </c>
      <c r="S13330" s="91" t="str">
        <f t="shared" si="633"/>
        <v/>
      </c>
    </row>
    <row r="13331" spans="16:19" x14ac:dyDescent="0.2">
      <c r="P13331" s="134" t="str">
        <f t="shared" si="632"/>
        <v/>
      </c>
      <c r="Q13331" s="91" t="str">
        <f t="shared" si="634"/>
        <v/>
      </c>
      <c r="S13331" s="91" t="str">
        <f t="shared" si="633"/>
        <v/>
      </c>
    </row>
    <row r="13332" spans="16:19" x14ac:dyDescent="0.2">
      <c r="P13332" s="134" t="str">
        <f t="shared" si="632"/>
        <v/>
      </c>
      <c r="Q13332" s="91" t="str">
        <f t="shared" si="634"/>
        <v/>
      </c>
      <c r="S13332" s="91" t="str">
        <f t="shared" si="633"/>
        <v/>
      </c>
    </row>
    <row r="13333" spans="16:19" x14ac:dyDescent="0.2">
      <c r="P13333" s="134" t="str">
        <f t="shared" si="632"/>
        <v/>
      </c>
      <c r="Q13333" s="91" t="str">
        <f t="shared" si="634"/>
        <v/>
      </c>
      <c r="S13333" s="91" t="str">
        <f t="shared" si="633"/>
        <v/>
      </c>
    </row>
    <row r="13334" spans="16:19" x14ac:dyDescent="0.2">
      <c r="P13334" s="134" t="str">
        <f t="shared" si="632"/>
        <v/>
      </c>
      <c r="Q13334" s="91" t="str">
        <f t="shared" si="634"/>
        <v/>
      </c>
      <c r="S13334" s="91" t="str">
        <f t="shared" si="633"/>
        <v/>
      </c>
    </row>
    <row r="13335" spans="16:19" x14ac:dyDescent="0.2">
      <c r="P13335" s="134" t="str">
        <f t="shared" si="632"/>
        <v/>
      </c>
      <c r="Q13335" s="91" t="str">
        <f t="shared" si="634"/>
        <v/>
      </c>
      <c r="S13335" s="91" t="str">
        <f t="shared" si="633"/>
        <v/>
      </c>
    </row>
    <row r="13336" spans="16:19" x14ac:dyDescent="0.2">
      <c r="P13336" s="134" t="str">
        <f t="shared" si="632"/>
        <v/>
      </c>
      <c r="Q13336" s="91" t="str">
        <f t="shared" si="634"/>
        <v/>
      </c>
      <c r="S13336" s="91" t="str">
        <f t="shared" si="633"/>
        <v/>
      </c>
    </row>
    <row r="13337" spans="16:19" x14ac:dyDescent="0.2">
      <c r="P13337" s="134" t="str">
        <f t="shared" si="632"/>
        <v/>
      </c>
      <c r="Q13337" s="91" t="str">
        <f t="shared" si="634"/>
        <v/>
      </c>
      <c r="S13337" s="91" t="str">
        <f t="shared" si="633"/>
        <v/>
      </c>
    </row>
    <row r="13338" spans="16:19" x14ac:dyDescent="0.2">
      <c r="P13338" s="134" t="str">
        <f t="shared" si="632"/>
        <v/>
      </c>
      <c r="Q13338" s="91" t="str">
        <f t="shared" si="634"/>
        <v/>
      </c>
      <c r="S13338" s="91" t="str">
        <f t="shared" si="633"/>
        <v/>
      </c>
    </row>
    <row r="13339" spans="16:19" x14ac:dyDescent="0.2">
      <c r="P13339" s="134" t="str">
        <f t="shared" si="632"/>
        <v/>
      </c>
      <c r="Q13339" s="91" t="str">
        <f t="shared" si="634"/>
        <v/>
      </c>
      <c r="S13339" s="91" t="str">
        <f t="shared" si="633"/>
        <v/>
      </c>
    </row>
    <row r="13340" spans="16:19" x14ac:dyDescent="0.2">
      <c r="P13340" s="134" t="str">
        <f t="shared" si="632"/>
        <v/>
      </c>
      <c r="Q13340" s="91" t="str">
        <f t="shared" si="634"/>
        <v/>
      </c>
      <c r="S13340" s="91" t="str">
        <f t="shared" si="633"/>
        <v/>
      </c>
    </row>
    <row r="13341" spans="16:19" x14ac:dyDescent="0.2">
      <c r="P13341" s="134" t="str">
        <f t="shared" si="632"/>
        <v/>
      </c>
      <c r="Q13341" s="91" t="str">
        <f t="shared" si="634"/>
        <v/>
      </c>
      <c r="S13341" s="91" t="str">
        <f t="shared" si="633"/>
        <v/>
      </c>
    </row>
    <row r="13342" spans="16:19" x14ac:dyDescent="0.2">
      <c r="P13342" s="134" t="str">
        <f t="shared" si="632"/>
        <v/>
      </c>
      <c r="Q13342" s="91" t="str">
        <f t="shared" si="634"/>
        <v/>
      </c>
      <c r="S13342" s="91" t="str">
        <f t="shared" si="633"/>
        <v/>
      </c>
    </row>
    <row r="13343" spans="16:19" x14ac:dyDescent="0.2">
      <c r="P13343" s="134" t="str">
        <f t="shared" si="632"/>
        <v/>
      </c>
      <c r="Q13343" s="91" t="str">
        <f t="shared" si="634"/>
        <v/>
      </c>
      <c r="S13343" s="91" t="str">
        <f t="shared" si="633"/>
        <v/>
      </c>
    </row>
    <row r="13344" spans="16:19" x14ac:dyDescent="0.2">
      <c r="P13344" s="134" t="str">
        <f t="shared" si="632"/>
        <v/>
      </c>
      <c r="Q13344" s="91" t="str">
        <f t="shared" si="634"/>
        <v/>
      </c>
      <c r="S13344" s="91" t="str">
        <f t="shared" si="633"/>
        <v/>
      </c>
    </row>
    <row r="13345" spans="16:19" x14ac:dyDescent="0.2">
      <c r="P13345" s="134" t="str">
        <f t="shared" si="632"/>
        <v/>
      </c>
      <c r="Q13345" s="91" t="str">
        <f t="shared" si="634"/>
        <v/>
      </c>
      <c r="S13345" s="91" t="str">
        <f t="shared" si="633"/>
        <v/>
      </c>
    </row>
    <row r="13346" spans="16:19" x14ac:dyDescent="0.2">
      <c r="P13346" s="134" t="str">
        <f t="shared" si="632"/>
        <v/>
      </c>
      <c r="Q13346" s="91" t="str">
        <f t="shared" si="634"/>
        <v/>
      </c>
      <c r="S13346" s="91" t="str">
        <f t="shared" si="633"/>
        <v/>
      </c>
    </row>
    <row r="13347" spans="16:19" x14ac:dyDescent="0.2">
      <c r="P13347" s="134" t="str">
        <f t="shared" si="632"/>
        <v/>
      </c>
      <c r="Q13347" s="91" t="str">
        <f t="shared" si="634"/>
        <v/>
      </c>
      <c r="S13347" s="91" t="str">
        <f t="shared" si="633"/>
        <v/>
      </c>
    </row>
    <row r="13348" spans="16:19" x14ac:dyDescent="0.2">
      <c r="P13348" s="134" t="str">
        <f t="shared" si="632"/>
        <v/>
      </c>
      <c r="Q13348" s="91" t="str">
        <f t="shared" si="634"/>
        <v/>
      </c>
      <c r="S13348" s="91" t="str">
        <f t="shared" si="633"/>
        <v/>
      </c>
    </row>
    <row r="13349" spans="16:19" x14ac:dyDescent="0.2">
      <c r="P13349" s="134" t="str">
        <f t="shared" si="632"/>
        <v/>
      </c>
      <c r="Q13349" s="91" t="str">
        <f t="shared" si="634"/>
        <v/>
      </c>
      <c r="S13349" s="91" t="str">
        <f t="shared" si="633"/>
        <v/>
      </c>
    </row>
    <row r="13350" spans="16:19" x14ac:dyDescent="0.2">
      <c r="P13350" s="134" t="str">
        <f t="shared" si="632"/>
        <v/>
      </c>
      <c r="Q13350" s="91" t="str">
        <f t="shared" si="634"/>
        <v/>
      </c>
      <c r="S13350" s="91" t="str">
        <f t="shared" si="633"/>
        <v/>
      </c>
    </row>
    <row r="13351" spans="16:19" x14ac:dyDescent="0.2">
      <c r="P13351" s="134" t="str">
        <f t="shared" si="632"/>
        <v/>
      </c>
      <c r="Q13351" s="91" t="str">
        <f t="shared" si="634"/>
        <v/>
      </c>
      <c r="S13351" s="91" t="str">
        <f t="shared" si="633"/>
        <v/>
      </c>
    </row>
    <row r="13352" spans="16:19" x14ac:dyDescent="0.2">
      <c r="P13352" s="134" t="str">
        <f t="shared" si="632"/>
        <v/>
      </c>
      <c r="Q13352" s="91" t="str">
        <f t="shared" si="634"/>
        <v/>
      </c>
      <c r="S13352" s="91" t="str">
        <f t="shared" si="633"/>
        <v/>
      </c>
    </row>
    <row r="13353" spans="16:19" x14ac:dyDescent="0.2">
      <c r="P13353" s="134" t="str">
        <f t="shared" si="632"/>
        <v/>
      </c>
      <c r="Q13353" s="91" t="str">
        <f t="shared" si="634"/>
        <v/>
      </c>
      <c r="S13353" s="91" t="str">
        <f t="shared" si="633"/>
        <v/>
      </c>
    </row>
    <row r="13354" spans="16:19" x14ac:dyDescent="0.2">
      <c r="P13354" s="134" t="str">
        <f t="shared" si="632"/>
        <v/>
      </c>
      <c r="Q13354" s="91" t="str">
        <f t="shared" si="634"/>
        <v/>
      </c>
      <c r="S13354" s="91" t="str">
        <f t="shared" si="633"/>
        <v/>
      </c>
    </row>
    <row r="13355" spans="16:19" x14ac:dyDescent="0.2">
      <c r="P13355" s="134" t="str">
        <f t="shared" si="632"/>
        <v/>
      </c>
      <c r="Q13355" s="91" t="str">
        <f t="shared" si="634"/>
        <v/>
      </c>
      <c r="S13355" s="91" t="str">
        <f t="shared" si="633"/>
        <v/>
      </c>
    </row>
    <row r="13356" spans="16:19" x14ac:dyDescent="0.2">
      <c r="P13356" s="134" t="str">
        <f t="shared" si="632"/>
        <v/>
      </c>
      <c r="Q13356" s="91" t="str">
        <f t="shared" si="634"/>
        <v/>
      </c>
      <c r="S13356" s="91" t="str">
        <f t="shared" si="633"/>
        <v/>
      </c>
    </row>
    <row r="13357" spans="16:19" x14ac:dyDescent="0.2">
      <c r="P13357" s="134" t="str">
        <f t="shared" si="632"/>
        <v/>
      </c>
      <c r="Q13357" s="91" t="str">
        <f t="shared" si="634"/>
        <v/>
      </c>
      <c r="S13357" s="91" t="str">
        <f t="shared" si="633"/>
        <v/>
      </c>
    </row>
    <row r="13358" spans="16:19" x14ac:dyDescent="0.2">
      <c r="P13358" s="134" t="str">
        <f t="shared" si="632"/>
        <v/>
      </c>
      <c r="Q13358" s="91" t="str">
        <f t="shared" si="634"/>
        <v/>
      </c>
      <c r="S13358" s="91" t="str">
        <f t="shared" si="633"/>
        <v/>
      </c>
    </row>
    <row r="13359" spans="16:19" x14ac:dyDescent="0.2">
      <c r="P13359" s="134" t="str">
        <f t="shared" si="632"/>
        <v/>
      </c>
      <c r="Q13359" s="91" t="str">
        <f t="shared" si="634"/>
        <v/>
      </c>
      <c r="S13359" s="91" t="str">
        <f t="shared" si="633"/>
        <v/>
      </c>
    </row>
    <row r="13360" spans="16:19" x14ac:dyDescent="0.2">
      <c r="P13360" s="134" t="str">
        <f t="shared" si="632"/>
        <v/>
      </c>
      <c r="Q13360" s="91" t="str">
        <f t="shared" si="634"/>
        <v/>
      </c>
      <c r="S13360" s="91" t="str">
        <f t="shared" si="633"/>
        <v/>
      </c>
    </row>
    <row r="13361" spans="16:19" x14ac:dyDescent="0.2">
      <c r="P13361" s="134" t="str">
        <f t="shared" si="632"/>
        <v/>
      </c>
      <c r="Q13361" s="91" t="str">
        <f t="shared" si="634"/>
        <v/>
      </c>
      <c r="S13361" s="91" t="str">
        <f t="shared" si="633"/>
        <v/>
      </c>
    </row>
    <row r="13362" spans="16:19" x14ac:dyDescent="0.2">
      <c r="P13362" s="134" t="str">
        <f t="shared" si="632"/>
        <v/>
      </c>
      <c r="Q13362" s="91" t="str">
        <f t="shared" si="634"/>
        <v/>
      </c>
      <c r="S13362" s="91" t="str">
        <f t="shared" si="633"/>
        <v/>
      </c>
    </row>
    <row r="13363" spans="16:19" x14ac:dyDescent="0.2">
      <c r="P13363" s="134" t="str">
        <f t="shared" si="632"/>
        <v/>
      </c>
      <c r="Q13363" s="91" t="str">
        <f t="shared" si="634"/>
        <v/>
      </c>
      <c r="S13363" s="91" t="str">
        <f t="shared" si="633"/>
        <v/>
      </c>
    </row>
    <row r="13364" spans="16:19" x14ac:dyDescent="0.2">
      <c r="P13364" s="134" t="str">
        <f t="shared" si="632"/>
        <v/>
      </c>
      <c r="Q13364" s="91" t="str">
        <f t="shared" si="634"/>
        <v/>
      </c>
      <c r="S13364" s="91" t="str">
        <f t="shared" si="633"/>
        <v/>
      </c>
    </row>
    <row r="13365" spans="16:19" x14ac:dyDescent="0.2">
      <c r="P13365" s="134" t="str">
        <f t="shared" si="632"/>
        <v/>
      </c>
      <c r="Q13365" s="91" t="str">
        <f t="shared" si="634"/>
        <v/>
      </c>
      <c r="S13365" s="91" t="str">
        <f t="shared" si="633"/>
        <v/>
      </c>
    </row>
    <row r="13366" spans="16:19" x14ac:dyDescent="0.2">
      <c r="P13366" s="134" t="str">
        <f t="shared" si="632"/>
        <v/>
      </c>
      <c r="Q13366" s="91" t="str">
        <f t="shared" si="634"/>
        <v/>
      </c>
      <c r="S13366" s="91" t="str">
        <f t="shared" si="633"/>
        <v/>
      </c>
    </row>
    <row r="13367" spans="16:19" x14ac:dyDescent="0.2">
      <c r="P13367" s="134" t="str">
        <f t="shared" si="632"/>
        <v/>
      </c>
      <c r="Q13367" s="91" t="str">
        <f t="shared" si="634"/>
        <v/>
      </c>
      <c r="S13367" s="91" t="str">
        <f t="shared" si="633"/>
        <v/>
      </c>
    </row>
    <row r="13368" spans="16:19" x14ac:dyDescent="0.2">
      <c r="P13368" s="134" t="str">
        <f t="shared" si="632"/>
        <v/>
      </c>
      <c r="Q13368" s="91" t="str">
        <f t="shared" si="634"/>
        <v/>
      </c>
      <c r="S13368" s="91" t="str">
        <f t="shared" si="633"/>
        <v/>
      </c>
    </row>
    <row r="13369" spans="16:19" x14ac:dyDescent="0.2">
      <c r="P13369" s="134" t="str">
        <f t="shared" si="632"/>
        <v/>
      </c>
      <c r="Q13369" s="91" t="str">
        <f t="shared" si="634"/>
        <v/>
      </c>
      <c r="S13369" s="91" t="str">
        <f t="shared" si="633"/>
        <v/>
      </c>
    </row>
    <row r="13370" spans="16:19" x14ac:dyDescent="0.2">
      <c r="P13370" s="134" t="str">
        <f t="shared" si="632"/>
        <v/>
      </c>
      <c r="Q13370" s="91" t="str">
        <f t="shared" si="634"/>
        <v/>
      </c>
      <c r="S13370" s="91" t="str">
        <f t="shared" si="633"/>
        <v/>
      </c>
    </row>
    <row r="13371" spans="16:19" x14ac:dyDescent="0.2">
      <c r="P13371" s="134" t="str">
        <f t="shared" si="632"/>
        <v/>
      </c>
      <c r="Q13371" s="91" t="str">
        <f t="shared" si="634"/>
        <v/>
      </c>
      <c r="S13371" s="91" t="str">
        <f t="shared" si="633"/>
        <v/>
      </c>
    </row>
    <row r="13372" spans="16:19" x14ac:dyDescent="0.2">
      <c r="P13372" s="134" t="str">
        <f t="shared" si="632"/>
        <v/>
      </c>
      <c r="Q13372" s="91" t="str">
        <f t="shared" si="634"/>
        <v/>
      </c>
      <c r="S13372" s="91" t="str">
        <f t="shared" si="633"/>
        <v/>
      </c>
    </row>
    <row r="13373" spans="16:19" x14ac:dyDescent="0.2">
      <c r="P13373" s="134" t="str">
        <f t="shared" si="632"/>
        <v/>
      </c>
      <c r="Q13373" s="91" t="str">
        <f t="shared" si="634"/>
        <v/>
      </c>
      <c r="S13373" s="91" t="str">
        <f t="shared" si="633"/>
        <v/>
      </c>
    </row>
    <row r="13374" spans="16:19" x14ac:dyDescent="0.2">
      <c r="P13374" s="134" t="str">
        <f t="shared" si="632"/>
        <v/>
      </c>
      <c r="Q13374" s="91" t="str">
        <f t="shared" si="634"/>
        <v/>
      </c>
      <c r="S13374" s="91" t="str">
        <f t="shared" si="633"/>
        <v/>
      </c>
    </row>
    <row r="13375" spans="16:19" x14ac:dyDescent="0.2">
      <c r="P13375" s="134" t="str">
        <f t="shared" si="632"/>
        <v/>
      </c>
      <c r="Q13375" s="91" t="str">
        <f t="shared" si="634"/>
        <v/>
      </c>
      <c r="S13375" s="91" t="str">
        <f t="shared" si="633"/>
        <v/>
      </c>
    </row>
    <row r="13376" spans="16:19" x14ac:dyDescent="0.2">
      <c r="P13376" s="134" t="str">
        <f t="shared" si="632"/>
        <v/>
      </c>
      <c r="Q13376" s="91" t="str">
        <f t="shared" si="634"/>
        <v/>
      </c>
      <c r="S13376" s="91" t="str">
        <f t="shared" si="633"/>
        <v/>
      </c>
    </row>
    <row r="13377" spans="16:19" x14ac:dyDescent="0.2">
      <c r="P13377" s="134" t="str">
        <f t="shared" si="632"/>
        <v/>
      </c>
      <c r="Q13377" s="91" t="str">
        <f t="shared" si="634"/>
        <v/>
      </c>
      <c r="S13377" s="91" t="str">
        <f t="shared" si="633"/>
        <v/>
      </c>
    </row>
    <row r="13378" spans="16:19" x14ac:dyDescent="0.2">
      <c r="P13378" s="134" t="str">
        <f t="shared" si="632"/>
        <v/>
      </c>
      <c r="Q13378" s="91" t="str">
        <f t="shared" si="634"/>
        <v/>
      </c>
      <c r="S13378" s="91" t="str">
        <f t="shared" si="633"/>
        <v/>
      </c>
    </row>
    <row r="13379" spans="16:19" x14ac:dyDescent="0.2">
      <c r="P13379" s="134" t="str">
        <f t="shared" ref="P13379:P13442" si="635">IF(A13379="","",1)</f>
        <v/>
      </c>
      <c r="Q13379" s="91" t="str">
        <f t="shared" si="634"/>
        <v/>
      </c>
      <c r="S13379" s="91" t="str">
        <f t="shared" ref="S13379:S13442" si="636">IF(T13379="AGENT",2,"")&amp;IF(T13379="CLIENT",1,"")</f>
        <v/>
      </c>
    </row>
    <row r="13380" spans="16:19" x14ac:dyDescent="0.2">
      <c r="P13380" s="134" t="str">
        <f t="shared" si="635"/>
        <v/>
      </c>
      <c r="Q13380" s="91" t="str">
        <f t="shared" ref="Q13380:Q13443" si="637">IF(OR(L13380="TROP CHER ALL IN", L13380="TROP CHER FOB", L13380="TROP CHER FRET", L13380="REP HORS DELAIS", L13380="PDT NON ADAPTE", L13380="CDE ANNULEE", L13380="AUTRE"),1, "")</f>
        <v/>
      </c>
      <c r="S13380" s="91" t="str">
        <f t="shared" si="636"/>
        <v/>
      </c>
    </row>
    <row r="13381" spans="16:19" x14ac:dyDescent="0.2">
      <c r="P13381" s="134" t="str">
        <f t="shared" si="635"/>
        <v/>
      </c>
      <c r="Q13381" s="91" t="str">
        <f t="shared" si="637"/>
        <v/>
      </c>
      <c r="S13381" s="91" t="str">
        <f t="shared" si="636"/>
        <v/>
      </c>
    </row>
    <row r="13382" spans="16:19" x14ac:dyDescent="0.2">
      <c r="P13382" s="134" t="str">
        <f t="shared" si="635"/>
        <v/>
      </c>
      <c r="Q13382" s="91" t="str">
        <f t="shared" si="637"/>
        <v/>
      </c>
      <c r="S13382" s="91" t="str">
        <f t="shared" si="636"/>
        <v/>
      </c>
    </row>
    <row r="13383" spans="16:19" x14ac:dyDescent="0.2">
      <c r="P13383" s="134" t="str">
        <f t="shared" si="635"/>
        <v/>
      </c>
      <c r="Q13383" s="91" t="str">
        <f t="shared" si="637"/>
        <v/>
      </c>
      <c r="S13383" s="91" t="str">
        <f t="shared" si="636"/>
        <v/>
      </c>
    </row>
    <row r="13384" spans="16:19" x14ac:dyDescent="0.2">
      <c r="P13384" s="134" t="str">
        <f t="shared" si="635"/>
        <v/>
      </c>
      <c r="Q13384" s="91" t="str">
        <f t="shared" si="637"/>
        <v/>
      </c>
      <c r="S13384" s="91" t="str">
        <f t="shared" si="636"/>
        <v/>
      </c>
    </row>
    <row r="13385" spans="16:19" x14ac:dyDescent="0.2">
      <c r="P13385" s="134" t="str">
        <f t="shared" si="635"/>
        <v/>
      </c>
      <c r="Q13385" s="91" t="str">
        <f t="shared" si="637"/>
        <v/>
      </c>
      <c r="S13385" s="91" t="str">
        <f t="shared" si="636"/>
        <v/>
      </c>
    </row>
    <row r="13386" spans="16:19" x14ac:dyDescent="0.2">
      <c r="P13386" s="134" t="str">
        <f t="shared" si="635"/>
        <v/>
      </c>
      <c r="Q13386" s="91" t="str">
        <f t="shared" si="637"/>
        <v/>
      </c>
      <c r="S13386" s="91" t="str">
        <f t="shared" si="636"/>
        <v/>
      </c>
    </row>
    <row r="13387" spans="16:19" x14ac:dyDescent="0.2">
      <c r="P13387" s="134" t="str">
        <f t="shared" si="635"/>
        <v/>
      </c>
      <c r="Q13387" s="91" t="str">
        <f t="shared" si="637"/>
        <v/>
      </c>
      <c r="S13387" s="91" t="str">
        <f t="shared" si="636"/>
        <v/>
      </c>
    </row>
    <row r="13388" spans="16:19" x14ac:dyDescent="0.2">
      <c r="P13388" s="134" t="str">
        <f t="shared" si="635"/>
        <v/>
      </c>
      <c r="Q13388" s="91" t="str">
        <f t="shared" si="637"/>
        <v/>
      </c>
      <c r="S13388" s="91" t="str">
        <f t="shared" si="636"/>
        <v/>
      </c>
    </row>
    <row r="13389" spans="16:19" x14ac:dyDescent="0.2">
      <c r="P13389" s="134" t="str">
        <f t="shared" si="635"/>
        <v/>
      </c>
      <c r="Q13389" s="91" t="str">
        <f t="shared" si="637"/>
        <v/>
      </c>
      <c r="S13389" s="91" t="str">
        <f t="shared" si="636"/>
        <v/>
      </c>
    </row>
    <row r="13390" spans="16:19" x14ac:dyDescent="0.2">
      <c r="P13390" s="134" t="str">
        <f t="shared" si="635"/>
        <v/>
      </c>
      <c r="Q13390" s="91" t="str">
        <f t="shared" si="637"/>
        <v/>
      </c>
      <c r="S13390" s="91" t="str">
        <f t="shared" si="636"/>
        <v/>
      </c>
    </row>
    <row r="13391" spans="16:19" x14ac:dyDescent="0.2">
      <c r="P13391" s="134" t="str">
        <f t="shared" si="635"/>
        <v/>
      </c>
      <c r="Q13391" s="91" t="str">
        <f t="shared" si="637"/>
        <v/>
      </c>
      <c r="S13391" s="91" t="str">
        <f t="shared" si="636"/>
        <v/>
      </c>
    </row>
    <row r="13392" spans="16:19" x14ac:dyDescent="0.2">
      <c r="P13392" s="134" t="str">
        <f t="shared" si="635"/>
        <v/>
      </c>
      <c r="Q13392" s="91" t="str">
        <f t="shared" si="637"/>
        <v/>
      </c>
      <c r="S13392" s="91" t="str">
        <f t="shared" si="636"/>
        <v/>
      </c>
    </row>
    <row r="13393" spans="16:19" x14ac:dyDescent="0.2">
      <c r="P13393" s="134" t="str">
        <f t="shared" si="635"/>
        <v/>
      </c>
      <c r="Q13393" s="91" t="str">
        <f t="shared" si="637"/>
        <v/>
      </c>
      <c r="S13393" s="91" t="str">
        <f t="shared" si="636"/>
        <v/>
      </c>
    </row>
    <row r="13394" spans="16:19" x14ac:dyDescent="0.2">
      <c r="P13394" s="134" t="str">
        <f t="shared" si="635"/>
        <v/>
      </c>
      <c r="Q13394" s="91" t="str">
        <f t="shared" si="637"/>
        <v/>
      </c>
      <c r="S13394" s="91" t="str">
        <f t="shared" si="636"/>
        <v/>
      </c>
    </row>
    <row r="13395" spans="16:19" x14ac:dyDescent="0.2">
      <c r="P13395" s="134" t="str">
        <f t="shared" si="635"/>
        <v/>
      </c>
      <c r="Q13395" s="91" t="str">
        <f t="shared" si="637"/>
        <v/>
      </c>
      <c r="S13395" s="91" t="str">
        <f t="shared" si="636"/>
        <v/>
      </c>
    </row>
    <row r="13396" spans="16:19" x14ac:dyDescent="0.2">
      <c r="P13396" s="134" t="str">
        <f t="shared" si="635"/>
        <v/>
      </c>
      <c r="Q13396" s="91" t="str">
        <f t="shared" si="637"/>
        <v/>
      </c>
      <c r="S13396" s="91" t="str">
        <f t="shared" si="636"/>
        <v/>
      </c>
    </row>
    <row r="13397" spans="16:19" x14ac:dyDescent="0.2">
      <c r="P13397" s="134" t="str">
        <f t="shared" si="635"/>
        <v/>
      </c>
      <c r="Q13397" s="91" t="str">
        <f t="shared" si="637"/>
        <v/>
      </c>
      <c r="S13397" s="91" t="str">
        <f t="shared" si="636"/>
        <v/>
      </c>
    </row>
    <row r="13398" spans="16:19" x14ac:dyDescent="0.2">
      <c r="P13398" s="134" t="str">
        <f t="shared" si="635"/>
        <v/>
      </c>
      <c r="Q13398" s="91" t="str">
        <f t="shared" si="637"/>
        <v/>
      </c>
      <c r="S13398" s="91" t="str">
        <f t="shared" si="636"/>
        <v/>
      </c>
    </row>
    <row r="13399" spans="16:19" x14ac:dyDescent="0.2">
      <c r="P13399" s="134" t="str">
        <f t="shared" si="635"/>
        <v/>
      </c>
      <c r="Q13399" s="91" t="str">
        <f t="shared" si="637"/>
        <v/>
      </c>
      <c r="S13399" s="91" t="str">
        <f t="shared" si="636"/>
        <v/>
      </c>
    </row>
    <row r="13400" spans="16:19" x14ac:dyDescent="0.2">
      <c r="P13400" s="134" t="str">
        <f t="shared" si="635"/>
        <v/>
      </c>
      <c r="Q13400" s="91" t="str">
        <f t="shared" si="637"/>
        <v/>
      </c>
      <c r="S13400" s="91" t="str">
        <f t="shared" si="636"/>
        <v/>
      </c>
    </row>
    <row r="13401" spans="16:19" x14ac:dyDescent="0.2">
      <c r="P13401" s="134" t="str">
        <f t="shared" si="635"/>
        <v/>
      </c>
      <c r="Q13401" s="91" t="str">
        <f t="shared" si="637"/>
        <v/>
      </c>
      <c r="S13401" s="91" t="str">
        <f t="shared" si="636"/>
        <v/>
      </c>
    </row>
    <row r="13402" spans="16:19" x14ac:dyDescent="0.2">
      <c r="P13402" s="134" t="str">
        <f t="shared" si="635"/>
        <v/>
      </c>
      <c r="Q13402" s="91" t="str">
        <f t="shared" si="637"/>
        <v/>
      </c>
      <c r="S13402" s="91" t="str">
        <f t="shared" si="636"/>
        <v/>
      </c>
    </row>
    <row r="13403" spans="16:19" x14ac:dyDescent="0.2">
      <c r="P13403" s="134" t="str">
        <f t="shared" si="635"/>
        <v/>
      </c>
      <c r="Q13403" s="91" t="str">
        <f t="shared" si="637"/>
        <v/>
      </c>
      <c r="S13403" s="91" t="str">
        <f t="shared" si="636"/>
        <v/>
      </c>
    </row>
    <row r="13404" spans="16:19" x14ac:dyDescent="0.2">
      <c r="P13404" s="134" t="str">
        <f t="shared" si="635"/>
        <v/>
      </c>
      <c r="Q13404" s="91" t="str">
        <f t="shared" si="637"/>
        <v/>
      </c>
      <c r="S13404" s="91" t="str">
        <f t="shared" si="636"/>
        <v/>
      </c>
    </row>
    <row r="13405" spans="16:19" x14ac:dyDescent="0.2">
      <c r="P13405" s="134" t="str">
        <f t="shared" si="635"/>
        <v/>
      </c>
      <c r="Q13405" s="91" t="str">
        <f t="shared" si="637"/>
        <v/>
      </c>
      <c r="S13405" s="91" t="str">
        <f t="shared" si="636"/>
        <v/>
      </c>
    </row>
    <row r="13406" spans="16:19" x14ac:dyDescent="0.2">
      <c r="P13406" s="134" t="str">
        <f t="shared" si="635"/>
        <v/>
      </c>
      <c r="Q13406" s="91" t="str">
        <f t="shared" si="637"/>
        <v/>
      </c>
      <c r="S13406" s="91" t="str">
        <f t="shared" si="636"/>
        <v/>
      </c>
    </row>
    <row r="13407" spans="16:19" x14ac:dyDescent="0.2">
      <c r="P13407" s="134" t="str">
        <f t="shared" si="635"/>
        <v/>
      </c>
      <c r="Q13407" s="91" t="str">
        <f t="shared" si="637"/>
        <v/>
      </c>
      <c r="S13407" s="91" t="str">
        <f t="shared" si="636"/>
        <v/>
      </c>
    </row>
    <row r="13408" spans="16:19" x14ac:dyDescent="0.2">
      <c r="P13408" s="134" t="str">
        <f t="shared" si="635"/>
        <v/>
      </c>
      <c r="Q13408" s="91" t="str">
        <f t="shared" si="637"/>
        <v/>
      </c>
      <c r="S13408" s="91" t="str">
        <f t="shared" si="636"/>
        <v/>
      </c>
    </row>
    <row r="13409" spans="16:19" x14ac:dyDescent="0.2">
      <c r="P13409" s="134" t="str">
        <f t="shared" si="635"/>
        <v/>
      </c>
      <c r="Q13409" s="91" t="str">
        <f t="shared" si="637"/>
        <v/>
      </c>
      <c r="S13409" s="91" t="str">
        <f t="shared" si="636"/>
        <v/>
      </c>
    </row>
    <row r="13410" spans="16:19" x14ac:dyDescent="0.2">
      <c r="P13410" s="134" t="str">
        <f t="shared" si="635"/>
        <v/>
      </c>
      <c r="Q13410" s="91" t="str">
        <f t="shared" si="637"/>
        <v/>
      </c>
      <c r="S13410" s="91" t="str">
        <f t="shared" si="636"/>
        <v/>
      </c>
    </row>
    <row r="13411" spans="16:19" x14ac:dyDescent="0.2">
      <c r="P13411" s="134" t="str">
        <f t="shared" si="635"/>
        <v/>
      </c>
      <c r="Q13411" s="91" t="str">
        <f t="shared" si="637"/>
        <v/>
      </c>
      <c r="S13411" s="91" t="str">
        <f t="shared" si="636"/>
        <v/>
      </c>
    </row>
    <row r="13412" spans="16:19" x14ac:dyDescent="0.2">
      <c r="P13412" s="134" t="str">
        <f t="shared" si="635"/>
        <v/>
      </c>
      <c r="Q13412" s="91" t="str">
        <f t="shared" si="637"/>
        <v/>
      </c>
      <c r="S13412" s="91" t="str">
        <f t="shared" si="636"/>
        <v/>
      </c>
    </row>
    <row r="13413" spans="16:19" x14ac:dyDescent="0.2">
      <c r="P13413" s="134" t="str">
        <f t="shared" si="635"/>
        <v/>
      </c>
      <c r="Q13413" s="91" t="str">
        <f t="shared" si="637"/>
        <v/>
      </c>
      <c r="S13413" s="91" t="str">
        <f t="shared" si="636"/>
        <v/>
      </c>
    </row>
    <row r="13414" spans="16:19" x14ac:dyDescent="0.2">
      <c r="P13414" s="134" t="str">
        <f t="shared" si="635"/>
        <v/>
      </c>
      <c r="Q13414" s="91" t="str">
        <f t="shared" si="637"/>
        <v/>
      </c>
      <c r="S13414" s="91" t="str">
        <f t="shared" si="636"/>
        <v/>
      </c>
    </row>
    <row r="13415" spans="16:19" x14ac:dyDescent="0.2">
      <c r="P13415" s="134" t="str">
        <f t="shared" si="635"/>
        <v/>
      </c>
      <c r="Q13415" s="91" t="str">
        <f t="shared" si="637"/>
        <v/>
      </c>
      <c r="S13415" s="91" t="str">
        <f t="shared" si="636"/>
        <v/>
      </c>
    </row>
    <row r="13416" spans="16:19" x14ac:dyDescent="0.2">
      <c r="P13416" s="134" t="str">
        <f t="shared" si="635"/>
        <v/>
      </c>
      <c r="Q13416" s="91" t="str">
        <f t="shared" si="637"/>
        <v/>
      </c>
      <c r="S13416" s="91" t="str">
        <f t="shared" si="636"/>
        <v/>
      </c>
    </row>
    <row r="13417" spans="16:19" x14ac:dyDescent="0.2">
      <c r="P13417" s="134" t="str">
        <f t="shared" si="635"/>
        <v/>
      </c>
      <c r="Q13417" s="91" t="str">
        <f t="shared" si="637"/>
        <v/>
      </c>
      <c r="S13417" s="91" t="str">
        <f t="shared" si="636"/>
        <v/>
      </c>
    </row>
    <row r="13418" spans="16:19" x14ac:dyDescent="0.2">
      <c r="P13418" s="134" t="str">
        <f t="shared" si="635"/>
        <v/>
      </c>
      <c r="Q13418" s="91" t="str">
        <f t="shared" si="637"/>
        <v/>
      </c>
      <c r="S13418" s="91" t="str">
        <f t="shared" si="636"/>
        <v/>
      </c>
    </row>
    <row r="13419" spans="16:19" x14ac:dyDescent="0.2">
      <c r="P13419" s="134" t="str">
        <f t="shared" si="635"/>
        <v/>
      </c>
      <c r="Q13419" s="91" t="str">
        <f t="shared" si="637"/>
        <v/>
      </c>
      <c r="S13419" s="91" t="str">
        <f t="shared" si="636"/>
        <v/>
      </c>
    </row>
    <row r="13420" spans="16:19" x14ac:dyDescent="0.2">
      <c r="P13420" s="134" t="str">
        <f t="shared" si="635"/>
        <v/>
      </c>
      <c r="Q13420" s="91" t="str">
        <f t="shared" si="637"/>
        <v/>
      </c>
      <c r="S13420" s="91" t="str">
        <f t="shared" si="636"/>
        <v/>
      </c>
    </row>
    <row r="13421" spans="16:19" x14ac:dyDescent="0.2">
      <c r="P13421" s="134" t="str">
        <f t="shared" si="635"/>
        <v/>
      </c>
      <c r="Q13421" s="91" t="str">
        <f t="shared" si="637"/>
        <v/>
      </c>
      <c r="S13421" s="91" t="str">
        <f t="shared" si="636"/>
        <v/>
      </c>
    </row>
    <row r="13422" spans="16:19" x14ac:dyDescent="0.2">
      <c r="P13422" s="134" t="str">
        <f t="shared" si="635"/>
        <v/>
      </c>
      <c r="Q13422" s="91" t="str">
        <f t="shared" si="637"/>
        <v/>
      </c>
      <c r="S13422" s="91" t="str">
        <f t="shared" si="636"/>
        <v/>
      </c>
    </row>
    <row r="13423" spans="16:19" x14ac:dyDescent="0.2">
      <c r="P13423" s="134" t="str">
        <f t="shared" si="635"/>
        <v/>
      </c>
      <c r="Q13423" s="91" t="str">
        <f t="shared" si="637"/>
        <v/>
      </c>
      <c r="S13423" s="91" t="str">
        <f t="shared" si="636"/>
        <v/>
      </c>
    </row>
    <row r="13424" spans="16:19" x14ac:dyDescent="0.2">
      <c r="P13424" s="134" t="str">
        <f t="shared" si="635"/>
        <v/>
      </c>
      <c r="Q13424" s="91" t="str">
        <f t="shared" si="637"/>
        <v/>
      </c>
      <c r="S13424" s="91" t="str">
        <f t="shared" si="636"/>
        <v/>
      </c>
    </row>
    <row r="13425" spans="16:19" x14ac:dyDescent="0.2">
      <c r="P13425" s="134" t="str">
        <f t="shared" si="635"/>
        <v/>
      </c>
      <c r="Q13425" s="91" t="str">
        <f t="shared" si="637"/>
        <v/>
      </c>
      <c r="S13425" s="91" t="str">
        <f t="shared" si="636"/>
        <v/>
      </c>
    </row>
    <row r="13426" spans="16:19" x14ac:dyDescent="0.2">
      <c r="P13426" s="134" t="str">
        <f t="shared" si="635"/>
        <v/>
      </c>
      <c r="Q13426" s="91" t="str">
        <f t="shared" si="637"/>
        <v/>
      </c>
      <c r="S13426" s="91" t="str">
        <f t="shared" si="636"/>
        <v/>
      </c>
    </row>
    <row r="13427" spans="16:19" x14ac:dyDescent="0.2">
      <c r="P13427" s="134" t="str">
        <f t="shared" si="635"/>
        <v/>
      </c>
      <c r="Q13427" s="91" t="str">
        <f t="shared" si="637"/>
        <v/>
      </c>
      <c r="S13427" s="91" t="str">
        <f t="shared" si="636"/>
        <v/>
      </c>
    </row>
    <row r="13428" spans="16:19" x14ac:dyDescent="0.2">
      <c r="P13428" s="134" t="str">
        <f t="shared" si="635"/>
        <v/>
      </c>
      <c r="Q13428" s="91" t="str">
        <f t="shared" si="637"/>
        <v/>
      </c>
      <c r="S13428" s="91" t="str">
        <f t="shared" si="636"/>
        <v/>
      </c>
    </row>
    <row r="13429" spans="16:19" x14ac:dyDescent="0.2">
      <c r="P13429" s="134" t="str">
        <f t="shared" si="635"/>
        <v/>
      </c>
      <c r="Q13429" s="91" t="str">
        <f t="shared" si="637"/>
        <v/>
      </c>
      <c r="S13429" s="91" t="str">
        <f t="shared" si="636"/>
        <v/>
      </c>
    </row>
    <row r="13430" spans="16:19" x14ac:dyDescent="0.2">
      <c r="P13430" s="134" t="str">
        <f t="shared" si="635"/>
        <v/>
      </c>
      <c r="Q13430" s="91" t="str">
        <f t="shared" si="637"/>
        <v/>
      </c>
      <c r="S13430" s="91" t="str">
        <f t="shared" si="636"/>
        <v/>
      </c>
    </row>
    <row r="13431" spans="16:19" x14ac:dyDescent="0.2">
      <c r="P13431" s="134" t="str">
        <f t="shared" si="635"/>
        <v/>
      </c>
      <c r="Q13431" s="91" t="str">
        <f t="shared" si="637"/>
        <v/>
      </c>
      <c r="S13431" s="91" t="str">
        <f t="shared" si="636"/>
        <v/>
      </c>
    </row>
    <row r="13432" spans="16:19" x14ac:dyDescent="0.2">
      <c r="P13432" s="134" t="str">
        <f t="shared" si="635"/>
        <v/>
      </c>
      <c r="Q13432" s="91" t="str">
        <f t="shared" si="637"/>
        <v/>
      </c>
      <c r="S13432" s="91" t="str">
        <f t="shared" si="636"/>
        <v/>
      </c>
    </row>
    <row r="13433" spans="16:19" x14ac:dyDescent="0.2">
      <c r="P13433" s="134" t="str">
        <f t="shared" si="635"/>
        <v/>
      </c>
      <c r="Q13433" s="91" t="str">
        <f t="shared" si="637"/>
        <v/>
      </c>
      <c r="S13433" s="91" t="str">
        <f t="shared" si="636"/>
        <v/>
      </c>
    </row>
    <row r="13434" spans="16:19" x14ac:dyDescent="0.2">
      <c r="P13434" s="134" t="str">
        <f t="shared" si="635"/>
        <v/>
      </c>
      <c r="Q13434" s="91" t="str">
        <f t="shared" si="637"/>
        <v/>
      </c>
      <c r="S13434" s="91" t="str">
        <f t="shared" si="636"/>
        <v/>
      </c>
    </row>
    <row r="13435" spans="16:19" x14ac:dyDescent="0.2">
      <c r="P13435" s="134" t="str">
        <f t="shared" si="635"/>
        <v/>
      </c>
      <c r="Q13435" s="91" t="str">
        <f t="shared" si="637"/>
        <v/>
      </c>
      <c r="S13435" s="91" t="str">
        <f t="shared" si="636"/>
        <v/>
      </c>
    </row>
    <row r="13436" spans="16:19" x14ac:dyDescent="0.2">
      <c r="P13436" s="134" t="str">
        <f t="shared" si="635"/>
        <v/>
      </c>
      <c r="Q13436" s="91" t="str">
        <f t="shared" si="637"/>
        <v/>
      </c>
      <c r="S13436" s="91" t="str">
        <f t="shared" si="636"/>
        <v/>
      </c>
    </row>
    <row r="13437" spans="16:19" x14ac:dyDescent="0.2">
      <c r="P13437" s="134" t="str">
        <f t="shared" si="635"/>
        <v/>
      </c>
      <c r="Q13437" s="91" t="str">
        <f t="shared" si="637"/>
        <v/>
      </c>
      <c r="S13437" s="91" t="str">
        <f t="shared" si="636"/>
        <v/>
      </c>
    </row>
    <row r="13438" spans="16:19" x14ac:dyDescent="0.2">
      <c r="P13438" s="134" t="str">
        <f t="shared" si="635"/>
        <v/>
      </c>
      <c r="Q13438" s="91" t="str">
        <f t="shared" si="637"/>
        <v/>
      </c>
      <c r="S13438" s="91" t="str">
        <f t="shared" si="636"/>
        <v/>
      </c>
    </row>
    <row r="13439" spans="16:19" x14ac:dyDescent="0.2">
      <c r="P13439" s="134" t="str">
        <f t="shared" si="635"/>
        <v/>
      </c>
      <c r="Q13439" s="91" t="str">
        <f t="shared" si="637"/>
        <v/>
      </c>
      <c r="S13439" s="91" t="str">
        <f t="shared" si="636"/>
        <v/>
      </c>
    </row>
    <row r="13440" spans="16:19" x14ac:dyDescent="0.2">
      <c r="P13440" s="134" t="str">
        <f t="shared" si="635"/>
        <v/>
      </c>
      <c r="Q13440" s="91" t="str">
        <f t="shared" si="637"/>
        <v/>
      </c>
      <c r="S13440" s="91" t="str">
        <f t="shared" si="636"/>
        <v/>
      </c>
    </row>
    <row r="13441" spans="16:19" x14ac:dyDescent="0.2">
      <c r="P13441" s="134" t="str">
        <f t="shared" si="635"/>
        <v/>
      </c>
      <c r="Q13441" s="91" t="str">
        <f t="shared" si="637"/>
        <v/>
      </c>
      <c r="S13441" s="91" t="str">
        <f t="shared" si="636"/>
        <v/>
      </c>
    </row>
    <row r="13442" spans="16:19" x14ac:dyDescent="0.2">
      <c r="P13442" s="134" t="str">
        <f t="shared" si="635"/>
        <v/>
      </c>
      <c r="Q13442" s="91" t="str">
        <f t="shared" si="637"/>
        <v/>
      </c>
      <c r="S13442" s="91" t="str">
        <f t="shared" si="636"/>
        <v/>
      </c>
    </row>
    <row r="13443" spans="16:19" x14ac:dyDescent="0.2">
      <c r="P13443" s="134" t="str">
        <f t="shared" ref="P13443:P13506" si="638">IF(A13443="","",1)</f>
        <v/>
      </c>
      <c r="Q13443" s="91" t="str">
        <f t="shared" si="637"/>
        <v/>
      </c>
      <c r="S13443" s="91" t="str">
        <f t="shared" ref="S13443:S13506" si="639">IF(T13443="AGENT",2,"")&amp;IF(T13443="CLIENT",1,"")</f>
        <v/>
      </c>
    </row>
    <row r="13444" spans="16:19" x14ac:dyDescent="0.2">
      <c r="P13444" s="134" t="str">
        <f t="shared" si="638"/>
        <v/>
      </c>
      <c r="Q13444" s="91" t="str">
        <f t="shared" ref="Q13444:Q13507" si="640">IF(OR(L13444="TROP CHER ALL IN", L13444="TROP CHER FOB", L13444="TROP CHER FRET", L13444="REP HORS DELAIS", L13444="PDT NON ADAPTE", L13444="CDE ANNULEE", L13444="AUTRE"),1, "")</f>
        <v/>
      </c>
      <c r="S13444" s="91" t="str">
        <f t="shared" si="639"/>
        <v/>
      </c>
    </row>
    <row r="13445" spans="16:19" x14ac:dyDescent="0.2">
      <c r="P13445" s="134" t="str">
        <f t="shared" si="638"/>
        <v/>
      </c>
      <c r="Q13445" s="91" t="str">
        <f t="shared" si="640"/>
        <v/>
      </c>
      <c r="S13445" s="91" t="str">
        <f t="shared" si="639"/>
        <v/>
      </c>
    </row>
    <row r="13446" spans="16:19" x14ac:dyDescent="0.2">
      <c r="P13446" s="134" t="str">
        <f t="shared" si="638"/>
        <v/>
      </c>
      <c r="Q13446" s="91" t="str">
        <f t="shared" si="640"/>
        <v/>
      </c>
      <c r="S13446" s="91" t="str">
        <f t="shared" si="639"/>
        <v/>
      </c>
    </row>
    <row r="13447" spans="16:19" x14ac:dyDescent="0.2">
      <c r="P13447" s="134" t="str">
        <f t="shared" si="638"/>
        <v/>
      </c>
      <c r="Q13447" s="91" t="str">
        <f t="shared" si="640"/>
        <v/>
      </c>
      <c r="S13447" s="91" t="str">
        <f t="shared" si="639"/>
        <v/>
      </c>
    </row>
    <row r="13448" spans="16:19" x14ac:dyDescent="0.2">
      <c r="P13448" s="134" t="str">
        <f t="shared" si="638"/>
        <v/>
      </c>
      <c r="Q13448" s="91" t="str">
        <f t="shared" si="640"/>
        <v/>
      </c>
      <c r="S13448" s="91" t="str">
        <f t="shared" si="639"/>
        <v/>
      </c>
    </row>
    <row r="13449" spans="16:19" x14ac:dyDescent="0.2">
      <c r="P13449" s="134" t="str">
        <f t="shared" si="638"/>
        <v/>
      </c>
      <c r="Q13449" s="91" t="str">
        <f t="shared" si="640"/>
        <v/>
      </c>
      <c r="S13449" s="91" t="str">
        <f t="shared" si="639"/>
        <v/>
      </c>
    </row>
    <row r="13450" spans="16:19" x14ac:dyDescent="0.2">
      <c r="P13450" s="134" t="str">
        <f t="shared" si="638"/>
        <v/>
      </c>
      <c r="Q13450" s="91" t="str">
        <f t="shared" si="640"/>
        <v/>
      </c>
      <c r="S13450" s="91" t="str">
        <f t="shared" si="639"/>
        <v/>
      </c>
    </row>
    <row r="13451" spans="16:19" x14ac:dyDescent="0.2">
      <c r="P13451" s="134" t="str">
        <f t="shared" si="638"/>
        <v/>
      </c>
      <c r="Q13451" s="91" t="str">
        <f t="shared" si="640"/>
        <v/>
      </c>
      <c r="S13451" s="91" t="str">
        <f t="shared" si="639"/>
        <v/>
      </c>
    </row>
    <row r="13452" spans="16:19" x14ac:dyDescent="0.2">
      <c r="P13452" s="134" t="str">
        <f t="shared" si="638"/>
        <v/>
      </c>
      <c r="Q13452" s="91" t="str">
        <f t="shared" si="640"/>
        <v/>
      </c>
      <c r="S13452" s="91" t="str">
        <f t="shared" si="639"/>
        <v/>
      </c>
    </row>
    <row r="13453" spans="16:19" x14ac:dyDescent="0.2">
      <c r="P13453" s="134" t="str">
        <f t="shared" si="638"/>
        <v/>
      </c>
      <c r="Q13453" s="91" t="str">
        <f t="shared" si="640"/>
        <v/>
      </c>
      <c r="S13453" s="91" t="str">
        <f t="shared" si="639"/>
        <v/>
      </c>
    </row>
    <row r="13454" spans="16:19" x14ac:dyDescent="0.2">
      <c r="P13454" s="134" t="str">
        <f t="shared" si="638"/>
        <v/>
      </c>
      <c r="Q13454" s="91" t="str">
        <f t="shared" si="640"/>
        <v/>
      </c>
      <c r="S13454" s="91" t="str">
        <f t="shared" si="639"/>
        <v/>
      </c>
    </row>
    <row r="13455" spans="16:19" x14ac:dyDescent="0.2">
      <c r="P13455" s="134" t="str">
        <f t="shared" si="638"/>
        <v/>
      </c>
      <c r="Q13455" s="91" t="str">
        <f t="shared" si="640"/>
        <v/>
      </c>
      <c r="S13455" s="91" t="str">
        <f t="shared" si="639"/>
        <v/>
      </c>
    </row>
    <row r="13456" spans="16:19" x14ac:dyDescent="0.2">
      <c r="P13456" s="134" t="str">
        <f t="shared" si="638"/>
        <v/>
      </c>
      <c r="Q13456" s="91" t="str">
        <f t="shared" si="640"/>
        <v/>
      </c>
      <c r="S13456" s="91" t="str">
        <f t="shared" si="639"/>
        <v/>
      </c>
    </row>
    <row r="13457" spans="16:19" x14ac:dyDescent="0.2">
      <c r="P13457" s="134" t="str">
        <f t="shared" si="638"/>
        <v/>
      </c>
      <c r="Q13457" s="91" t="str">
        <f t="shared" si="640"/>
        <v/>
      </c>
      <c r="S13457" s="91" t="str">
        <f t="shared" si="639"/>
        <v/>
      </c>
    </row>
    <row r="13458" spans="16:19" x14ac:dyDescent="0.2">
      <c r="P13458" s="134" t="str">
        <f t="shared" si="638"/>
        <v/>
      </c>
      <c r="Q13458" s="91" t="str">
        <f t="shared" si="640"/>
        <v/>
      </c>
      <c r="S13458" s="91" t="str">
        <f t="shared" si="639"/>
        <v/>
      </c>
    </row>
    <row r="13459" spans="16:19" x14ac:dyDescent="0.2">
      <c r="P13459" s="134" t="str">
        <f t="shared" si="638"/>
        <v/>
      </c>
      <c r="Q13459" s="91" t="str">
        <f t="shared" si="640"/>
        <v/>
      </c>
      <c r="S13459" s="91" t="str">
        <f t="shared" si="639"/>
        <v/>
      </c>
    </row>
    <row r="13460" spans="16:19" x14ac:dyDescent="0.2">
      <c r="P13460" s="134" t="str">
        <f t="shared" si="638"/>
        <v/>
      </c>
      <c r="Q13460" s="91" t="str">
        <f t="shared" si="640"/>
        <v/>
      </c>
      <c r="S13460" s="91" t="str">
        <f t="shared" si="639"/>
        <v/>
      </c>
    </row>
    <row r="13461" spans="16:19" x14ac:dyDescent="0.2">
      <c r="P13461" s="134" t="str">
        <f t="shared" si="638"/>
        <v/>
      </c>
      <c r="Q13461" s="91" t="str">
        <f t="shared" si="640"/>
        <v/>
      </c>
      <c r="S13461" s="91" t="str">
        <f t="shared" si="639"/>
        <v/>
      </c>
    </row>
    <row r="13462" spans="16:19" x14ac:dyDescent="0.2">
      <c r="P13462" s="134" t="str">
        <f t="shared" si="638"/>
        <v/>
      </c>
      <c r="Q13462" s="91" t="str">
        <f t="shared" si="640"/>
        <v/>
      </c>
      <c r="S13462" s="91" t="str">
        <f t="shared" si="639"/>
        <v/>
      </c>
    </row>
    <row r="13463" spans="16:19" x14ac:dyDescent="0.2">
      <c r="P13463" s="134" t="str">
        <f t="shared" si="638"/>
        <v/>
      </c>
      <c r="Q13463" s="91" t="str">
        <f t="shared" si="640"/>
        <v/>
      </c>
      <c r="S13463" s="91" t="str">
        <f t="shared" si="639"/>
        <v/>
      </c>
    </row>
    <row r="13464" spans="16:19" x14ac:dyDescent="0.2">
      <c r="P13464" s="134" t="str">
        <f t="shared" si="638"/>
        <v/>
      </c>
      <c r="Q13464" s="91" t="str">
        <f t="shared" si="640"/>
        <v/>
      </c>
      <c r="S13464" s="91" t="str">
        <f t="shared" si="639"/>
        <v/>
      </c>
    </row>
    <row r="13465" spans="16:19" x14ac:dyDescent="0.2">
      <c r="P13465" s="134" t="str">
        <f t="shared" si="638"/>
        <v/>
      </c>
      <c r="Q13465" s="91" t="str">
        <f t="shared" si="640"/>
        <v/>
      </c>
      <c r="S13465" s="91" t="str">
        <f t="shared" si="639"/>
        <v/>
      </c>
    </row>
    <row r="13466" spans="16:19" x14ac:dyDescent="0.2">
      <c r="P13466" s="134" t="str">
        <f t="shared" si="638"/>
        <v/>
      </c>
      <c r="Q13466" s="91" t="str">
        <f t="shared" si="640"/>
        <v/>
      </c>
      <c r="S13466" s="91" t="str">
        <f t="shared" si="639"/>
        <v/>
      </c>
    </row>
    <row r="13467" spans="16:19" x14ac:dyDescent="0.2">
      <c r="P13467" s="134" t="str">
        <f t="shared" si="638"/>
        <v/>
      </c>
      <c r="Q13467" s="91" t="str">
        <f t="shared" si="640"/>
        <v/>
      </c>
      <c r="S13467" s="91" t="str">
        <f t="shared" si="639"/>
        <v/>
      </c>
    </row>
    <row r="13468" spans="16:19" x14ac:dyDescent="0.2">
      <c r="P13468" s="134" t="str">
        <f t="shared" si="638"/>
        <v/>
      </c>
      <c r="Q13468" s="91" t="str">
        <f t="shared" si="640"/>
        <v/>
      </c>
      <c r="S13468" s="91" t="str">
        <f t="shared" si="639"/>
        <v/>
      </c>
    </row>
    <row r="13469" spans="16:19" x14ac:dyDescent="0.2">
      <c r="P13469" s="134" t="str">
        <f t="shared" si="638"/>
        <v/>
      </c>
      <c r="Q13469" s="91" t="str">
        <f t="shared" si="640"/>
        <v/>
      </c>
      <c r="S13469" s="91" t="str">
        <f t="shared" si="639"/>
        <v/>
      </c>
    </row>
    <row r="13470" spans="16:19" x14ac:dyDescent="0.2">
      <c r="P13470" s="134" t="str">
        <f t="shared" si="638"/>
        <v/>
      </c>
      <c r="Q13470" s="91" t="str">
        <f t="shared" si="640"/>
        <v/>
      </c>
      <c r="S13470" s="91" t="str">
        <f t="shared" si="639"/>
        <v/>
      </c>
    </row>
    <row r="13471" spans="16:19" x14ac:dyDescent="0.2">
      <c r="P13471" s="134" t="str">
        <f t="shared" si="638"/>
        <v/>
      </c>
      <c r="Q13471" s="91" t="str">
        <f t="shared" si="640"/>
        <v/>
      </c>
      <c r="S13471" s="91" t="str">
        <f t="shared" si="639"/>
        <v/>
      </c>
    </row>
    <row r="13472" spans="16:19" x14ac:dyDescent="0.2">
      <c r="P13472" s="134" t="str">
        <f t="shared" si="638"/>
        <v/>
      </c>
      <c r="Q13472" s="91" t="str">
        <f t="shared" si="640"/>
        <v/>
      </c>
      <c r="S13472" s="91" t="str">
        <f t="shared" si="639"/>
        <v/>
      </c>
    </row>
    <row r="13473" spans="16:19" x14ac:dyDescent="0.2">
      <c r="P13473" s="134" t="str">
        <f t="shared" si="638"/>
        <v/>
      </c>
      <c r="Q13473" s="91" t="str">
        <f t="shared" si="640"/>
        <v/>
      </c>
      <c r="S13473" s="91" t="str">
        <f t="shared" si="639"/>
        <v/>
      </c>
    </row>
    <row r="13474" spans="16:19" x14ac:dyDescent="0.2">
      <c r="P13474" s="134" t="str">
        <f t="shared" si="638"/>
        <v/>
      </c>
      <c r="Q13474" s="91" t="str">
        <f t="shared" si="640"/>
        <v/>
      </c>
      <c r="S13474" s="91" t="str">
        <f t="shared" si="639"/>
        <v/>
      </c>
    </row>
    <row r="13475" spans="16:19" x14ac:dyDescent="0.2">
      <c r="P13475" s="134" t="str">
        <f t="shared" si="638"/>
        <v/>
      </c>
      <c r="Q13475" s="91" t="str">
        <f t="shared" si="640"/>
        <v/>
      </c>
      <c r="S13475" s="91" t="str">
        <f t="shared" si="639"/>
        <v/>
      </c>
    </row>
    <row r="13476" spans="16:19" x14ac:dyDescent="0.2">
      <c r="P13476" s="134" t="str">
        <f t="shared" si="638"/>
        <v/>
      </c>
      <c r="Q13476" s="91" t="str">
        <f t="shared" si="640"/>
        <v/>
      </c>
      <c r="S13476" s="91" t="str">
        <f t="shared" si="639"/>
        <v/>
      </c>
    </row>
    <row r="13477" spans="16:19" x14ac:dyDescent="0.2">
      <c r="P13477" s="134" t="str">
        <f t="shared" si="638"/>
        <v/>
      </c>
      <c r="Q13477" s="91" t="str">
        <f t="shared" si="640"/>
        <v/>
      </c>
      <c r="S13477" s="91" t="str">
        <f t="shared" si="639"/>
        <v/>
      </c>
    </row>
    <row r="13478" spans="16:19" x14ac:dyDescent="0.2">
      <c r="P13478" s="134" t="str">
        <f t="shared" si="638"/>
        <v/>
      </c>
      <c r="Q13478" s="91" t="str">
        <f t="shared" si="640"/>
        <v/>
      </c>
      <c r="S13478" s="91" t="str">
        <f t="shared" si="639"/>
        <v/>
      </c>
    </row>
    <row r="13479" spans="16:19" x14ac:dyDescent="0.2">
      <c r="P13479" s="134" t="str">
        <f t="shared" si="638"/>
        <v/>
      </c>
      <c r="Q13479" s="91" t="str">
        <f t="shared" si="640"/>
        <v/>
      </c>
      <c r="S13479" s="91" t="str">
        <f t="shared" si="639"/>
        <v/>
      </c>
    </row>
    <row r="13480" spans="16:19" x14ac:dyDescent="0.2">
      <c r="P13480" s="134" t="str">
        <f t="shared" si="638"/>
        <v/>
      </c>
      <c r="Q13480" s="91" t="str">
        <f t="shared" si="640"/>
        <v/>
      </c>
      <c r="S13480" s="91" t="str">
        <f t="shared" si="639"/>
        <v/>
      </c>
    </row>
    <row r="13481" spans="16:19" x14ac:dyDescent="0.2">
      <c r="P13481" s="134" t="str">
        <f t="shared" si="638"/>
        <v/>
      </c>
      <c r="Q13481" s="91" t="str">
        <f t="shared" si="640"/>
        <v/>
      </c>
      <c r="S13481" s="91" t="str">
        <f t="shared" si="639"/>
        <v/>
      </c>
    </row>
    <row r="13482" spans="16:19" x14ac:dyDescent="0.2">
      <c r="P13482" s="134" t="str">
        <f t="shared" si="638"/>
        <v/>
      </c>
      <c r="Q13482" s="91" t="str">
        <f t="shared" si="640"/>
        <v/>
      </c>
      <c r="S13482" s="91" t="str">
        <f t="shared" si="639"/>
        <v/>
      </c>
    </row>
    <row r="13483" spans="16:19" x14ac:dyDescent="0.2">
      <c r="P13483" s="134" t="str">
        <f t="shared" si="638"/>
        <v/>
      </c>
      <c r="Q13483" s="91" t="str">
        <f t="shared" si="640"/>
        <v/>
      </c>
      <c r="S13483" s="91" t="str">
        <f t="shared" si="639"/>
        <v/>
      </c>
    </row>
    <row r="13484" spans="16:19" x14ac:dyDescent="0.2">
      <c r="P13484" s="134" t="str">
        <f t="shared" si="638"/>
        <v/>
      </c>
      <c r="Q13484" s="91" t="str">
        <f t="shared" si="640"/>
        <v/>
      </c>
      <c r="S13484" s="91" t="str">
        <f t="shared" si="639"/>
        <v/>
      </c>
    </row>
    <row r="13485" spans="16:19" x14ac:dyDescent="0.2">
      <c r="P13485" s="134" t="str">
        <f t="shared" si="638"/>
        <v/>
      </c>
      <c r="Q13485" s="91" t="str">
        <f t="shared" si="640"/>
        <v/>
      </c>
      <c r="S13485" s="91" t="str">
        <f t="shared" si="639"/>
        <v/>
      </c>
    </row>
    <row r="13486" spans="16:19" x14ac:dyDescent="0.2">
      <c r="P13486" s="134" t="str">
        <f t="shared" si="638"/>
        <v/>
      </c>
      <c r="Q13486" s="91" t="str">
        <f t="shared" si="640"/>
        <v/>
      </c>
      <c r="S13486" s="91" t="str">
        <f t="shared" si="639"/>
        <v/>
      </c>
    </row>
    <row r="13487" spans="16:19" x14ac:dyDescent="0.2">
      <c r="P13487" s="134" t="str">
        <f t="shared" si="638"/>
        <v/>
      </c>
      <c r="Q13487" s="91" t="str">
        <f t="shared" si="640"/>
        <v/>
      </c>
      <c r="S13487" s="91" t="str">
        <f t="shared" si="639"/>
        <v/>
      </c>
    </row>
    <row r="13488" spans="16:19" x14ac:dyDescent="0.2">
      <c r="P13488" s="134" t="str">
        <f t="shared" si="638"/>
        <v/>
      </c>
      <c r="Q13488" s="91" t="str">
        <f t="shared" si="640"/>
        <v/>
      </c>
      <c r="S13488" s="91" t="str">
        <f t="shared" si="639"/>
        <v/>
      </c>
    </row>
    <row r="13489" spans="16:19" x14ac:dyDescent="0.2">
      <c r="P13489" s="134" t="str">
        <f t="shared" si="638"/>
        <v/>
      </c>
      <c r="Q13489" s="91" t="str">
        <f t="shared" si="640"/>
        <v/>
      </c>
      <c r="S13489" s="91" t="str">
        <f t="shared" si="639"/>
        <v/>
      </c>
    </row>
    <row r="13490" spans="16:19" x14ac:dyDescent="0.2">
      <c r="P13490" s="134" t="str">
        <f t="shared" si="638"/>
        <v/>
      </c>
      <c r="Q13490" s="91" t="str">
        <f t="shared" si="640"/>
        <v/>
      </c>
      <c r="S13490" s="91" t="str">
        <f t="shared" si="639"/>
        <v/>
      </c>
    </row>
    <row r="13491" spans="16:19" x14ac:dyDescent="0.2">
      <c r="P13491" s="134" t="str">
        <f t="shared" si="638"/>
        <v/>
      </c>
      <c r="Q13491" s="91" t="str">
        <f t="shared" si="640"/>
        <v/>
      </c>
      <c r="S13491" s="91" t="str">
        <f t="shared" si="639"/>
        <v/>
      </c>
    </row>
    <row r="13492" spans="16:19" x14ac:dyDescent="0.2">
      <c r="P13492" s="134" t="str">
        <f t="shared" si="638"/>
        <v/>
      </c>
      <c r="Q13492" s="91" t="str">
        <f t="shared" si="640"/>
        <v/>
      </c>
      <c r="S13492" s="91" t="str">
        <f t="shared" si="639"/>
        <v/>
      </c>
    </row>
    <row r="13493" spans="16:19" x14ac:dyDescent="0.2">
      <c r="P13493" s="134" t="str">
        <f t="shared" si="638"/>
        <v/>
      </c>
      <c r="Q13493" s="91" t="str">
        <f t="shared" si="640"/>
        <v/>
      </c>
      <c r="S13493" s="91" t="str">
        <f t="shared" si="639"/>
        <v/>
      </c>
    </row>
    <row r="13494" spans="16:19" x14ac:dyDescent="0.2">
      <c r="P13494" s="134" t="str">
        <f t="shared" si="638"/>
        <v/>
      </c>
      <c r="Q13494" s="91" t="str">
        <f t="shared" si="640"/>
        <v/>
      </c>
      <c r="S13494" s="91" t="str">
        <f t="shared" si="639"/>
        <v/>
      </c>
    </row>
    <row r="13495" spans="16:19" x14ac:dyDescent="0.2">
      <c r="P13495" s="134" t="str">
        <f t="shared" si="638"/>
        <v/>
      </c>
      <c r="Q13495" s="91" t="str">
        <f t="shared" si="640"/>
        <v/>
      </c>
      <c r="S13495" s="91" t="str">
        <f t="shared" si="639"/>
        <v/>
      </c>
    </row>
    <row r="13496" spans="16:19" x14ac:dyDescent="0.2">
      <c r="P13496" s="134" t="str">
        <f t="shared" si="638"/>
        <v/>
      </c>
      <c r="Q13496" s="91" t="str">
        <f t="shared" si="640"/>
        <v/>
      </c>
      <c r="S13496" s="91" t="str">
        <f t="shared" si="639"/>
        <v/>
      </c>
    </row>
    <row r="13497" spans="16:19" x14ac:dyDescent="0.2">
      <c r="P13497" s="134" t="str">
        <f t="shared" si="638"/>
        <v/>
      </c>
      <c r="Q13497" s="91" t="str">
        <f t="shared" si="640"/>
        <v/>
      </c>
      <c r="S13497" s="91" t="str">
        <f t="shared" si="639"/>
        <v/>
      </c>
    </row>
    <row r="13498" spans="16:19" x14ac:dyDescent="0.2">
      <c r="P13498" s="134" t="str">
        <f t="shared" si="638"/>
        <v/>
      </c>
      <c r="Q13498" s="91" t="str">
        <f t="shared" si="640"/>
        <v/>
      </c>
      <c r="S13498" s="91" t="str">
        <f t="shared" si="639"/>
        <v/>
      </c>
    </row>
    <row r="13499" spans="16:19" x14ac:dyDescent="0.2">
      <c r="P13499" s="134" t="str">
        <f t="shared" si="638"/>
        <v/>
      </c>
      <c r="Q13499" s="91" t="str">
        <f t="shared" si="640"/>
        <v/>
      </c>
      <c r="S13499" s="91" t="str">
        <f t="shared" si="639"/>
        <v/>
      </c>
    </row>
    <row r="13500" spans="16:19" x14ac:dyDescent="0.2">
      <c r="P13500" s="134" t="str">
        <f t="shared" si="638"/>
        <v/>
      </c>
      <c r="Q13500" s="91" t="str">
        <f t="shared" si="640"/>
        <v/>
      </c>
      <c r="S13500" s="91" t="str">
        <f t="shared" si="639"/>
        <v/>
      </c>
    </row>
    <row r="13501" spans="16:19" x14ac:dyDescent="0.2">
      <c r="P13501" s="134" t="str">
        <f t="shared" si="638"/>
        <v/>
      </c>
      <c r="Q13501" s="91" t="str">
        <f t="shared" si="640"/>
        <v/>
      </c>
      <c r="S13501" s="91" t="str">
        <f t="shared" si="639"/>
        <v/>
      </c>
    </row>
    <row r="13502" spans="16:19" x14ac:dyDescent="0.2">
      <c r="P13502" s="134" t="str">
        <f t="shared" si="638"/>
        <v/>
      </c>
      <c r="Q13502" s="91" t="str">
        <f t="shared" si="640"/>
        <v/>
      </c>
      <c r="S13502" s="91" t="str">
        <f t="shared" si="639"/>
        <v/>
      </c>
    </row>
    <row r="13503" spans="16:19" x14ac:dyDescent="0.2">
      <c r="P13503" s="134" t="str">
        <f t="shared" si="638"/>
        <v/>
      </c>
      <c r="Q13503" s="91" t="str">
        <f t="shared" si="640"/>
        <v/>
      </c>
      <c r="S13503" s="91" t="str">
        <f t="shared" si="639"/>
        <v/>
      </c>
    </row>
    <row r="13504" spans="16:19" x14ac:dyDescent="0.2">
      <c r="P13504" s="134" t="str">
        <f t="shared" si="638"/>
        <v/>
      </c>
      <c r="Q13504" s="91" t="str">
        <f t="shared" si="640"/>
        <v/>
      </c>
      <c r="S13504" s="91" t="str">
        <f t="shared" si="639"/>
        <v/>
      </c>
    </row>
    <row r="13505" spans="16:19" x14ac:dyDescent="0.2">
      <c r="P13505" s="134" t="str">
        <f t="shared" si="638"/>
        <v/>
      </c>
      <c r="Q13505" s="91" t="str">
        <f t="shared" si="640"/>
        <v/>
      </c>
      <c r="S13505" s="91" t="str">
        <f t="shared" si="639"/>
        <v/>
      </c>
    </row>
    <row r="13506" spans="16:19" x14ac:dyDescent="0.2">
      <c r="P13506" s="134" t="str">
        <f t="shared" si="638"/>
        <v/>
      </c>
      <c r="Q13506" s="91" t="str">
        <f t="shared" si="640"/>
        <v/>
      </c>
      <c r="S13506" s="91" t="str">
        <f t="shared" si="639"/>
        <v/>
      </c>
    </row>
    <row r="13507" spans="16:19" x14ac:dyDescent="0.2">
      <c r="P13507" s="134" t="str">
        <f t="shared" ref="P13507:P13570" si="641">IF(A13507="","",1)</f>
        <v/>
      </c>
      <c r="Q13507" s="91" t="str">
        <f t="shared" si="640"/>
        <v/>
      </c>
      <c r="S13507" s="91" t="str">
        <f t="shared" ref="S13507:S13570" si="642">IF(T13507="AGENT",2,"")&amp;IF(T13507="CLIENT",1,"")</f>
        <v/>
      </c>
    </row>
    <row r="13508" spans="16:19" x14ac:dyDescent="0.2">
      <c r="P13508" s="134" t="str">
        <f t="shared" si="641"/>
        <v/>
      </c>
      <c r="Q13508" s="91" t="str">
        <f t="shared" ref="Q13508:Q13571" si="643">IF(OR(L13508="TROP CHER ALL IN", L13508="TROP CHER FOB", L13508="TROP CHER FRET", L13508="REP HORS DELAIS", L13508="PDT NON ADAPTE", L13508="CDE ANNULEE", L13508="AUTRE"),1, "")</f>
        <v/>
      </c>
      <c r="S13508" s="91" t="str">
        <f t="shared" si="642"/>
        <v/>
      </c>
    </row>
    <row r="13509" spans="16:19" x14ac:dyDescent="0.2">
      <c r="P13509" s="134" t="str">
        <f t="shared" si="641"/>
        <v/>
      </c>
      <c r="Q13509" s="91" t="str">
        <f t="shared" si="643"/>
        <v/>
      </c>
      <c r="S13509" s="91" t="str">
        <f t="shared" si="642"/>
        <v/>
      </c>
    </row>
    <row r="13510" spans="16:19" x14ac:dyDescent="0.2">
      <c r="P13510" s="134" t="str">
        <f t="shared" si="641"/>
        <v/>
      </c>
      <c r="Q13510" s="91" t="str">
        <f t="shared" si="643"/>
        <v/>
      </c>
      <c r="S13510" s="91" t="str">
        <f t="shared" si="642"/>
        <v/>
      </c>
    </row>
    <row r="13511" spans="16:19" x14ac:dyDescent="0.2">
      <c r="P13511" s="134" t="str">
        <f t="shared" si="641"/>
        <v/>
      </c>
      <c r="Q13511" s="91" t="str">
        <f t="shared" si="643"/>
        <v/>
      </c>
      <c r="S13511" s="91" t="str">
        <f t="shared" si="642"/>
        <v/>
      </c>
    </row>
    <row r="13512" spans="16:19" x14ac:dyDescent="0.2">
      <c r="P13512" s="134" t="str">
        <f t="shared" si="641"/>
        <v/>
      </c>
      <c r="Q13512" s="91" t="str">
        <f t="shared" si="643"/>
        <v/>
      </c>
      <c r="S13512" s="91" t="str">
        <f t="shared" si="642"/>
        <v/>
      </c>
    </row>
    <row r="13513" spans="16:19" x14ac:dyDescent="0.2">
      <c r="P13513" s="134" t="str">
        <f t="shared" si="641"/>
        <v/>
      </c>
      <c r="Q13513" s="91" t="str">
        <f t="shared" si="643"/>
        <v/>
      </c>
      <c r="S13513" s="91" t="str">
        <f t="shared" si="642"/>
        <v/>
      </c>
    </row>
    <row r="13514" spans="16:19" x14ac:dyDescent="0.2">
      <c r="P13514" s="134" t="str">
        <f t="shared" si="641"/>
        <v/>
      </c>
      <c r="Q13514" s="91" t="str">
        <f t="shared" si="643"/>
        <v/>
      </c>
      <c r="S13514" s="91" t="str">
        <f t="shared" si="642"/>
        <v/>
      </c>
    </row>
    <row r="13515" spans="16:19" x14ac:dyDescent="0.2">
      <c r="P13515" s="134" t="str">
        <f t="shared" si="641"/>
        <v/>
      </c>
      <c r="Q13515" s="91" t="str">
        <f t="shared" si="643"/>
        <v/>
      </c>
      <c r="S13515" s="91" t="str">
        <f t="shared" si="642"/>
        <v/>
      </c>
    </row>
    <row r="13516" spans="16:19" x14ac:dyDescent="0.2">
      <c r="P13516" s="134" t="str">
        <f t="shared" si="641"/>
        <v/>
      </c>
      <c r="Q13516" s="91" t="str">
        <f t="shared" si="643"/>
        <v/>
      </c>
      <c r="S13516" s="91" t="str">
        <f t="shared" si="642"/>
        <v/>
      </c>
    </row>
    <row r="13517" spans="16:19" x14ac:dyDescent="0.2">
      <c r="P13517" s="134" t="str">
        <f t="shared" si="641"/>
        <v/>
      </c>
      <c r="Q13517" s="91" t="str">
        <f t="shared" si="643"/>
        <v/>
      </c>
      <c r="S13517" s="91" t="str">
        <f t="shared" si="642"/>
        <v/>
      </c>
    </row>
    <row r="13518" spans="16:19" x14ac:dyDescent="0.2">
      <c r="P13518" s="134" t="str">
        <f t="shared" si="641"/>
        <v/>
      </c>
      <c r="Q13518" s="91" t="str">
        <f t="shared" si="643"/>
        <v/>
      </c>
      <c r="S13518" s="91" t="str">
        <f t="shared" si="642"/>
        <v/>
      </c>
    </row>
    <row r="13519" spans="16:19" x14ac:dyDescent="0.2">
      <c r="P13519" s="134" t="str">
        <f t="shared" si="641"/>
        <v/>
      </c>
      <c r="Q13519" s="91" t="str">
        <f t="shared" si="643"/>
        <v/>
      </c>
      <c r="S13519" s="91" t="str">
        <f t="shared" si="642"/>
        <v/>
      </c>
    </row>
    <row r="13520" spans="16:19" x14ac:dyDescent="0.2">
      <c r="P13520" s="134" t="str">
        <f t="shared" si="641"/>
        <v/>
      </c>
      <c r="Q13520" s="91" t="str">
        <f t="shared" si="643"/>
        <v/>
      </c>
      <c r="S13520" s="91" t="str">
        <f t="shared" si="642"/>
        <v/>
      </c>
    </row>
    <row r="13521" spans="16:19" x14ac:dyDescent="0.2">
      <c r="P13521" s="134" t="str">
        <f t="shared" si="641"/>
        <v/>
      </c>
      <c r="Q13521" s="91" t="str">
        <f t="shared" si="643"/>
        <v/>
      </c>
      <c r="S13521" s="91" t="str">
        <f t="shared" si="642"/>
        <v/>
      </c>
    </row>
    <row r="13522" spans="16:19" x14ac:dyDescent="0.2">
      <c r="P13522" s="134" t="str">
        <f t="shared" si="641"/>
        <v/>
      </c>
      <c r="Q13522" s="91" t="str">
        <f t="shared" si="643"/>
        <v/>
      </c>
      <c r="S13522" s="91" t="str">
        <f t="shared" si="642"/>
        <v/>
      </c>
    </row>
    <row r="13523" spans="16:19" x14ac:dyDescent="0.2">
      <c r="P13523" s="134" t="str">
        <f t="shared" si="641"/>
        <v/>
      </c>
      <c r="Q13523" s="91" t="str">
        <f t="shared" si="643"/>
        <v/>
      </c>
      <c r="S13523" s="91" t="str">
        <f t="shared" si="642"/>
        <v/>
      </c>
    </row>
    <row r="13524" spans="16:19" x14ac:dyDescent="0.2">
      <c r="P13524" s="134" t="str">
        <f t="shared" si="641"/>
        <v/>
      </c>
      <c r="Q13524" s="91" t="str">
        <f t="shared" si="643"/>
        <v/>
      </c>
      <c r="S13524" s="91" t="str">
        <f t="shared" si="642"/>
        <v/>
      </c>
    </row>
    <row r="13525" spans="16:19" x14ac:dyDescent="0.2">
      <c r="P13525" s="134" t="str">
        <f t="shared" si="641"/>
        <v/>
      </c>
      <c r="Q13525" s="91" t="str">
        <f t="shared" si="643"/>
        <v/>
      </c>
      <c r="S13525" s="91" t="str">
        <f t="shared" si="642"/>
        <v/>
      </c>
    </row>
    <row r="13526" spans="16:19" x14ac:dyDescent="0.2">
      <c r="P13526" s="134" t="str">
        <f t="shared" si="641"/>
        <v/>
      </c>
      <c r="Q13526" s="91" t="str">
        <f t="shared" si="643"/>
        <v/>
      </c>
      <c r="S13526" s="91" t="str">
        <f t="shared" si="642"/>
        <v/>
      </c>
    </row>
    <row r="13527" spans="16:19" x14ac:dyDescent="0.2">
      <c r="P13527" s="134" t="str">
        <f t="shared" si="641"/>
        <v/>
      </c>
      <c r="Q13527" s="91" t="str">
        <f t="shared" si="643"/>
        <v/>
      </c>
      <c r="S13527" s="91" t="str">
        <f t="shared" si="642"/>
        <v/>
      </c>
    </row>
    <row r="13528" spans="16:19" x14ac:dyDescent="0.2">
      <c r="P13528" s="134" t="str">
        <f t="shared" si="641"/>
        <v/>
      </c>
      <c r="Q13528" s="91" t="str">
        <f t="shared" si="643"/>
        <v/>
      </c>
      <c r="S13528" s="91" t="str">
        <f t="shared" si="642"/>
        <v/>
      </c>
    </row>
    <row r="13529" spans="16:19" x14ac:dyDescent="0.2">
      <c r="P13529" s="134" t="str">
        <f t="shared" si="641"/>
        <v/>
      </c>
      <c r="Q13529" s="91" t="str">
        <f t="shared" si="643"/>
        <v/>
      </c>
      <c r="S13529" s="91" t="str">
        <f t="shared" si="642"/>
        <v/>
      </c>
    </row>
    <row r="13530" spans="16:19" x14ac:dyDescent="0.2">
      <c r="P13530" s="134" t="str">
        <f t="shared" si="641"/>
        <v/>
      </c>
      <c r="Q13530" s="91" t="str">
        <f t="shared" si="643"/>
        <v/>
      </c>
      <c r="S13530" s="91" t="str">
        <f t="shared" si="642"/>
        <v/>
      </c>
    </row>
    <row r="13531" spans="16:19" x14ac:dyDescent="0.2">
      <c r="P13531" s="134" t="str">
        <f t="shared" si="641"/>
        <v/>
      </c>
      <c r="Q13531" s="91" t="str">
        <f t="shared" si="643"/>
        <v/>
      </c>
      <c r="S13531" s="91" t="str">
        <f t="shared" si="642"/>
        <v/>
      </c>
    </row>
    <row r="13532" spans="16:19" x14ac:dyDescent="0.2">
      <c r="P13532" s="134" t="str">
        <f t="shared" si="641"/>
        <v/>
      </c>
      <c r="Q13532" s="91" t="str">
        <f t="shared" si="643"/>
        <v/>
      </c>
      <c r="S13532" s="91" t="str">
        <f t="shared" si="642"/>
        <v/>
      </c>
    </row>
    <row r="13533" spans="16:19" x14ac:dyDescent="0.2">
      <c r="P13533" s="134" t="str">
        <f t="shared" si="641"/>
        <v/>
      </c>
      <c r="Q13533" s="91" t="str">
        <f t="shared" si="643"/>
        <v/>
      </c>
      <c r="S13533" s="91" t="str">
        <f t="shared" si="642"/>
        <v/>
      </c>
    </row>
    <row r="13534" spans="16:19" x14ac:dyDescent="0.2">
      <c r="P13534" s="134" t="str">
        <f t="shared" si="641"/>
        <v/>
      </c>
      <c r="Q13534" s="91" t="str">
        <f t="shared" si="643"/>
        <v/>
      </c>
      <c r="S13534" s="91" t="str">
        <f t="shared" si="642"/>
        <v/>
      </c>
    </row>
    <row r="13535" spans="16:19" x14ac:dyDescent="0.2">
      <c r="P13535" s="134" t="str">
        <f t="shared" si="641"/>
        <v/>
      </c>
      <c r="Q13535" s="91" t="str">
        <f t="shared" si="643"/>
        <v/>
      </c>
      <c r="S13535" s="91" t="str">
        <f t="shared" si="642"/>
        <v/>
      </c>
    </row>
    <row r="13536" spans="16:19" x14ac:dyDescent="0.2">
      <c r="P13536" s="134" t="str">
        <f t="shared" si="641"/>
        <v/>
      </c>
      <c r="Q13536" s="91" t="str">
        <f t="shared" si="643"/>
        <v/>
      </c>
      <c r="S13536" s="91" t="str">
        <f t="shared" si="642"/>
        <v/>
      </c>
    </row>
    <row r="13537" spans="16:19" x14ac:dyDescent="0.2">
      <c r="P13537" s="134" t="str">
        <f t="shared" si="641"/>
        <v/>
      </c>
      <c r="Q13537" s="91" t="str">
        <f t="shared" si="643"/>
        <v/>
      </c>
      <c r="S13537" s="91" t="str">
        <f t="shared" si="642"/>
        <v/>
      </c>
    </row>
    <row r="13538" spans="16:19" x14ac:dyDescent="0.2">
      <c r="P13538" s="134" t="str">
        <f t="shared" si="641"/>
        <v/>
      </c>
      <c r="Q13538" s="91" t="str">
        <f t="shared" si="643"/>
        <v/>
      </c>
      <c r="S13538" s="91" t="str">
        <f t="shared" si="642"/>
        <v/>
      </c>
    </row>
    <row r="13539" spans="16:19" x14ac:dyDescent="0.2">
      <c r="P13539" s="134" t="str">
        <f t="shared" si="641"/>
        <v/>
      </c>
      <c r="Q13539" s="91" t="str">
        <f t="shared" si="643"/>
        <v/>
      </c>
      <c r="S13539" s="91" t="str">
        <f t="shared" si="642"/>
        <v/>
      </c>
    </row>
    <row r="13540" spans="16:19" x14ac:dyDescent="0.2">
      <c r="P13540" s="134" t="str">
        <f t="shared" si="641"/>
        <v/>
      </c>
      <c r="Q13540" s="91" t="str">
        <f t="shared" si="643"/>
        <v/>
      </c>
      <c r="S13540" s="91" t="str">
        <f t="shared" si="642"/>
        <v/>
      </c>
    </row>
    <row r="13541" spans="16:19" x14ac:dyDescent="0.2">
      <c r="P13541" s="134" t="str">
        <f t="shared" si="641"/>
        <v/>
      </c>
      <c r="Q13541" s="91" t="str">
        <f t="shared" si="643"/>
        <v/>
      </c>
      <c r="S13541" s="91" t="str">
        <f t="shared" si="642"/>
        <v/>
      </c>
    </row>
    <row r="13542" spans="16:19" x14ac:dyDescent="0.2">
      <c r="P13542" s="134" t="str">
        <f t="shared" si="641"/>
        <v/>
      </c>
      <c r="Q13542" s="91" t="str">
        <f t="shared" si="643"/>
        <v/>
      </c>
      <c r="S13542" s="91" t="str">
        <f t="shared" si="642"/>
        <v/>
      </c>
    </row>
    <row r="13543" spans="16:19" x14ac:dyDescent="0.2">
      <c r="P13543" s="134" t="str">
        <f t="shared" si="641"/>
        <v/>
      </c>
      <c r="Q13543" s="91" t="str">
        <f t="shared" si="643"/>
        <v/>
      </c>
      <c r="S13543" s="91" t="str">
        <f t="shared" si="642"/>
        <v/>
      </c>
    </row>
    <row r="13544" spans="16:19" x14ac:dyDescent="0.2">
      <c r="P13544" s="134" t="str">
        <f t="shared" si="641"/>
        <v/>
      </c>
      <c r="Q13544" s="91" t="str">
        <f t="shared" si="643"/>
        <v/>
      </c>
      <c r="S13544" s="91" t="str">
        <f t="shared" si="642"/>
        <v/>
      </c>
    </row>
    <row r="13545" spans="16:19" x14ac:dyDescent="0.2">
      <c r="P13545" s="134" t="str">
        <f t="shared" si="641"/>
        <v/>
      </c>
      <c r="Q13545" s="91" t="str">
        <f t="shared" si="643"/>
        <v/>
      </c>
      <c r="S13545" s="91" t="str">
        <f t="shared" si="642"/>
        <v/>
      </c>
    </row>
    <row r="13546" spans="16:19" x14ac:dyDescent="0.2">
      <c r="P13546" s="134" t="str">
        <f t="shared" si="641"/>
        <v/>
      </c>
      <c r="Q13546" s="91" t="str">
        <f t="shared" si="643"/>
        <v/>
      </c>
      <c r="S13546" s="91" t="str">
        <f t="shared" si="642"/>
        <v/>
      </c>
    </row>
    <row r="13547" spans="16:19" x14ac:dyDescent="0.2">
      <c r="P13547" s="134" t="str">
        <f t="shared" si="641"/>
        <v/>
      </c>
      <c r="Q13547" s="91" t="str">
        <f t="shared" si="643"/>
        <v/>
      </c>
      <c r="S13547" s="91" t="str">
        <f t="shared" si="642"/>
        <v/>
      </c>
    </row>
    <row r="13548" spans="16:19" x14ac:dyDescent="0.2">
      <c r="P13548" s="134" t="str">
        <f t="shared" si="641"/>
        <v/>
      </c>
      <c r="Q13548" s="91" t="str">
        <f t="shared" si="643"/>
        <v/>
      </c>
      <c r="S13548" s="91" t="str">
        <f t="shared" si="642"/>
        <v/>
      </c>
    </row>
    <row r="13549" spans="16:19" x14ac:dyDescent="0.2">
      <c r="P13549" s="134" t="str">
        <f t="shared" si="641"/>
        <v/>
      </c>
      <c r="Q13549" s="91" t="str">
        <f t="shared" si="643"/>
        <v/>
      </c>
      <c r="S13549" s="91" t="str">
        <f t="shared" si="642"/>
        <v/>
      </c>
    </row>
    <row r="13550" spans="16:19" x14ac:dyDescent="0.2">
      <c r="P13550" s="134" t="str">
        <f t="shared" si="641"/>
        <v/>
      </c>
      <c r="Q13550" s="91" t="str">
        <f t="shared" si="643"/>
        <v/>
      </c>
      <c r="S13550" s="91" t="str">
        <f t="shared" si="642"/>
        <v/>
      </c>
    </row>
    <row r="13551" spans="16:19" x14ac:dyDescent="0.2">
      <c r="P13551" s="134" t="str">
        <f t="shared" si="641"/>
        <v/>
      </c>
      <c r="Q13551" s="91" t="str">
        <f t="shared" si="643"/>
        <v/>
      </c>
      <c r="S13551" s="91" t="str">
        <f t="shared" si="642"/>
        <v/>
      </c>
    </row>
    <row r="13552" spans="16:19" x14ac:dyDescent="0.2">
      <c r="P13552" s="134" t="str">
        <f t="shared" si="641"/>
        <v/>
      </c>
      <c r="Q13552" s="91" t="str">
        <f t="shared" si="643"/>
        <v/>
      </c>
      <c r="S13552" s="91" t="str">
        <f t="shared" si="642"/>
        <v/>
      </c>
    </row>
    <row r="13553" spans="16:19" x14ac:dyDescent="0.2">
      <c r="P13553" s="134" t="str">
        <f t="shared" si="641"/>
        <v/>
      </c>
      <c r="Q13553" s="91" t="str">
        <f t="shared" si="643"/>
        <v/>
      </c>
      <c r="S13553" s="91" t="str">
        <f t="shared" si="642"/>
        <v/>
      </c>
    </row>
    <row r="13554" spans="16:19" x14ac:dyDescent="0.2">
      <c r="P13554" s="134" t="str">
        <f t="shared" si="641"/>
        <v/>
      </c>
      <c r="Q13554" s="91" t="str">
        <f t="shared" si="643"/>
        <v/>
      </c>
      <c r="S13554" s="91" t="str">
        <f t="shared" si="642"/>
        <v/>
      </c>
    </row>
    <row r="13555" spans="16:19" x14ac:dyDescent="0.2">
      <c r="P13555" s="134" t="str">
        <f t="shared" si="641"/>
        <v/>
      </c>
      <c r="Q13555" s="91" t="str">
        <f t="shared" si="643"/>
        <v/>
      </c>
      <c r="S13555" s="91" t="str">
        <f t="shared" si="642"/>
        <v/>
      </c>
    </row>
    <row r="13556" spans="16:19" x14ac:dyDescent="0.2">
      <c r="P13556" s="134" t="str">
        <f t="shared" si="641"/>
        <v/>
      </c>
      <c r="Q13556" s="91" t="str">
        <f t="shared" si="643"/>
        <v/>
      </c>
      <c r="S13556" s="91" t="str">
        <f t="shared" si="642"/>
        <v/>
      </c>
    </row>
    <row r="13557" spans="16:19" x14ac:dyDescent="0.2">
      <c r="P13557" s="134" t="str">
        <f t="shared" si="641"/>
        <v/>
      </c>
      <c r="Q13557" s="91" t="str">
        <f t="shared" si="643"/>
        <v/>
      </c>
      <c r="S13557" s="91" t="str">
        <f t="shared" si="642"/>
        <v/>
      </c>
    </row>
    <row r="13558" spans="16:19" x14ac:dyDescent="0.2">
      <c r="P13558" s="134" t="str">
        <f t="shared" si="641"/>
        <v/>
      </c>
      <c r="Q13558" s="91" t="str">
        <f t="shared" si="643"/>
        <v/>
      </c>
      <c r="S13558" s="91" t="str">
        <f t="shared" si="642"/>
        <v/>
      </c>
    </row>
    <row r="13559" spans="16:19" x14ac:dyDescent="0.2">
      <c r="P13559" s="134" t="str">
        <f t="shared" si="641"/>
        <v/>
      </c>
      <c r="Q13559" s="91" t="str">
        <f t="shared" si="643"/>
        <v/>
      </c>
      <c r="S13559" s="91" t="str">
        <f t="shared" si="642"/>
        <v/>
      </c>
    </row>
    <row r="13560" spans="16:19" x14ac:dyDescent="0.2">
      <c r="P13560" s="134" t="str">
        <f t="shared" si="641"/>
        <v/>
      </c>
      <c r="Q13560" s="91" t="str">
        <f t="shared" si="643"/>
        <v/>
      </c>
      <c r="S13560" s="91" t="str">
        <f t="shared" si="642"/>
        <v/>
      </c>
    </row>
    <row r="13561" spans="16:19" x14ac:dyDescent="0.2">
      <c r="P13561" s="134" t="str">
        <f t="shared" si="641"/>
        <v/>
      </c>
      <c r="Q13561" s="91" t="str">
        <f t="shared" si="643"/>
        <v/>
      </c>
      <c r="S13561" s="91" t="str">
        <f t="shared" si="642"/>
        <v/>
      </c>
    </row>
    <row r="13562" spans="16:19" x14ac:dyDescent="0.2">
      <c r="P13562" s="134" t="str">
        <f t="shared" si="641"/>
        <v/>
      </c>
      <c r="Q13562" s="91" t="str">
        <f t="shared" si="643"/>
        <v/>
      </c>
      <c r="S13562" s="91" t="str">
        <f t="shared" si="642"/>
        <v/>
      </c>
    </row>
    <row r="13563" spans="16:19" x14ac:dyDescent="0.2">
      <c r="P13563" s="134" t="str">
        <f t="shared" si="641"/>
        <v/>
      </c>
      <c r="Q13563" s="91" t="str">
        <f t="shared" si="643"/>
        <v/>
      </c>
      <c r="S13563" s="91" t="str">
        <f t="shared" si="642"/>
        <v/>
      </c>
    </row>
    <row r="13564" spans="16:19" x14ac:dyDescent="0.2">
      <c r="P13564" s="134" t="str">
        <f t="shared" si="641"/>
        <v/>
      </c>
      <c r="Q13564" s="91" t="str">
        <f t="shared" si="643"/>
        <v/>
      </c>
      <c r="S13564" s="91" t="str">
        <f t="shared" si="642"/>
        <v/>
      </c>
    </row>
    <row r="13565" spans="16:19" x14ac:dyDescent="0.2">
      <c r="P13565" s="134" t="str">
        <f t="shared" si="641"/>
        <v/>
      </c>
      <c r="Q13565" s="91" t="str">
        <f t="shared" si="643"/>
        <v/>
      </c>
      <c r="S13565" s="91" t="str">
        <f t="shared" si="642"/>
        <v/>
      </c>
    </row>
    <row r="13566" spans="16:19" x14ac:dyDescent="0.2">
      <c r="P13566" s="134" t="str">
        <f t="shared" si="641"/>
        <v/>
      </c>
      <c r="Q13566" s="91" t="str">
        <f t="shared" si="643"/>
        <v/>
      </c>
      <c r="S13566" s="91" t="str">
        <f t="shared" si="642"/>
        <v/>
      </c>
    </row>
    <row r="13567" spans="16:19" x14ac:dyDescent="0.2">
      <c r="P13567" s="134" t="str">
        <f t="shared" si="641"/>
        <v/>
      </c>
      <c r="Q13567" s="91" t="str">
        <f t="shared" si="643"/>
        <v/>
      </c>
      <c r="S13567" s="91" t="str">
        <f t="shared" si="642"/>
        <v/>
      </c>
    </row>
    <row r="13568" spans="16:19" x14ac:dyDescent="0.2">
      <c r="P13568" s="134" t="str">
        <f t="shared" si="641"/>
        <v/>
      </c>
      <c r="Q13568" s="91" t="str">
        <f t="shared" si="643"/>
        <v/>
      </c>
      <c r="S13568" s="91" t="str">
        <f t="shared" si="642"/>
        <v/>
      </c>
    </row>
    <row r="13569" spans="16:19" x14ac:dyDescent="0.2">
      <c r="P13569" s="134" t="str">
        <f t="shared" si="641"/>
        <v/>
      </c>
      <c r="Q13569" s="91" t="str">
        <f t="shared" si="643"/>
        <v/>
      </c>
      <c r="S13569" s="91" t="str">
        <f t="shared" si="642"/>
        <v/>
      </c>
    </row>
    <row r="13570" spans="16:19" x14ac:dyDescent="0.2">
      <c r="P13570" s="134" t="str">
        <f t="shared" si="641"/>
        <v/>
      </c>
      <c r="Q13570" s="91" t="str">
        <f t="shared" si="643"/>
        <v/>
      </c>
      <c r="S13570" s="91" t="str">
        <f t="shared" si="642"/>
        <v/>
      </c>
    </row>
    <row r="13571" spans="16:19" x14ac:dyDescent="0.2">
      <c r="P13571" s="134" t="str">
        <f t="shared" ref="P13571:P13634" si="644">IF(A13571="","",1)</f>
        <v/>
      </c>
      <c r="Q13571" s="91" t="str">
        <f t="shared" si="643"/>
        <v/>
      </c>
      <c r="S13571" s="91" t="str">
        <f t="shared" ref="S13571:S13634" si="645">IF(T13571="AGENT",2,"")&amp;IF(T13571="CLIENT",1,"")</f>
        <v/>
      </c>
    </row>
    <row r="13572" spans="16:19" x14ac:dyDescent="0.2">
      <c r="P13572" s="134" t="str">
        <f t="shared" si="644"/>
        <v/>
      </c>
      <c r="Q13572" s="91" t="str">
        <f t="shared" ref="Q13572:Q13635" si="646">IF(OR(L13572="TROP CHER ALL IN", L13572="TROP CHER FOB", L13572="TROP CHER FRET", L13572="REP HORS DELAIS", L13572="PDT NON ADAPTE", L13572="CDE ANNULEE", L13572="AUTRE"),1, "")</f>
        <v/>
      </c>
      <c r="S13572" s="91" t="str">
        <f t="shared" si="645"/>
        <v/>
      </c>
    </row>
    <row r="13573" spans="16:19" x14ac:dyDescent="0.2">
      <c r="P13573" s="134" t="str">
        <f t="shared" si="644"/>
        <v/>
      </c>
      <c r="Q13573" s="91" t="str">
        <f t="shared" si="646"/>
        <v/>
      </c>
      <c r="S13573" s="91" t="str">
        <f t="shared" si="645"/>
        <v/>
      </c>
    </row>
    <row r="13574" spans="16:19" x14ac:dyDescent="0.2">
      <c r="P13574" s="134" t="str">
        <f t="shared" si="644"/>
        <v/>
      </c>
      <c r="Q13574" s="91" t="str">
        <f t="shared" si="646"/>
        <v/>
      </c>
      <c r="S13574" s="91" t="str">
        <f t="shared" si="645"/>
        <v/>
      </c>
    </row>
    <row r="13575" spans="16:19" x14ac:dyDescent="0.2">
      <c r="P13575" s="134" t="str">
        <f t="shared" si="644"/>
        <v/>
      </c>
      <c r="Q13575" s="91" t="str">
        <f t="shared" si="646"/>
        <v/>
      </c>
      <c r="S13575" s="91" t="str">
        <f t="shared" si="645"/>
        <v/>
      </c>
    </row>
    <row r="13576" spans="16:19" x14ac:dyDescent="0.2">
      <c r="P13576" s="134" t="str">
        <f t="shared" si="644"/>
        <v/>
      </c>
      <c r="Q13576" s="91" t="str">
        <f t="shared" si="646"/>
        <v/>
      </c>
      <c r="S13576" s="91" t="str">
        <f t="shared" si="645"/>
        <v/>
      </c>
    </row>
    <row r="13577" spans="16:19" x14ac:dyDescent="0.2">
      <c r="P13577" s="134" t="str">
        <f t="shared" si="644"/>
        <v/>
      </c>
      <c r="Q13577" s="91" t="str">
        <f t="shared" si="646"/>
        <v/>
      </c>
      <c r="S13577" s="91" t="str">
        <f t="shared" si="645"/>
        <v/>
      </c>
    </row>
    <row r="13578" spans="16:19" x14ac:dyDescent="0.2">
      <c r="P13578" s="134" t="str">
        <f t="shared" si="644"/>
        <v/>
      </c>
      <c r="Q13578" s="91" t="str">
        <f t="shared" si="646"/>
        <v/>
      </c>
      <c r="S13578" s="91" t="str">
        <f t="shared" si="645"/>
        <v/>
      </c>
    </row>
    <row r="13579" spans="16:19" x14ac:dyDescent="0.2">
      <c r="P13579" s="134" t="str">
        <f t="shared" si="644"/>
        <v/>
      </c>
      <c r="Q13579" s="91" t="str">
        <f t="shared" si="646"/>
        <v/>
      </c>
      <c r="S13579" s="91" t="str">
        <f t="shared" si="645"/>
        <v/>
      </c>
    </row>
    <row r="13580" spans="16:19" x14ac:dyDescent="0.2">
      <c r="P13580" s="134" t="str">
        <f t="shared" si="644"/>
        <v/>
      </c>
      <c r="Q13580" s="91" t="str">
        <f t="shared" si="646"/>
        <v/>
      </c>
      <c r="S13580" s="91" t="str">
        <f t="shared" si="645"/>
        <v/>
      </c>
    </row>
    <row r="13581" spans="16:19" x14ac:dyDescent="0.2">
      <c r="P13581" s="134" t="str">
        <f t="shared" si="644"/>
        <v/>
      </c>
      <c r="Q13581" s="91" t="str">
        <f t="shared" si="646"/>
        <v/>
      </c>
      <c r="S13581" s="91" t="str">
        <f t="shared" si="645"/>
        <v/>
      </c>
    </row>
    <row r="13582" spans="16:19" x14ac:dyDescent="0.2">
      <c r="P13582" s="134" t="str">
        <f t="shared" si="644"/>
        <v/>
      </c>
      <c r="Q13582" s="91" t="str">
        <f t="shared" si="646"/>
        <v/>
      </c>
      <c r="S13582" s="91" t="str">
        <f t="shared" si="645"/>
        <v/>
      </c>
    </row>
    <row r="13583" spans="16:19" x14ac:dyDescent="0.2">
      <c r="P13583" s="134" t="str">
        <f t="shared" si="644"/>
        <v/>
      </c>
      <c r="Q13583" s="91" t="str">
        <f t="shared" si="646"/>
        <v/>
      </c>
      <c r="S13583" s="91" t="str">
        <f t="shared" si="645"/>
        <v/>
      </c>
    </row>
    <row r="13584" spans="16:19" x14ac:dyDescent="0.2">
      <c r="P13584" s="134" t="str">
        <f t="shared" si="644"/>
        <v/>
      </c>
      <c r="Q13584" s="91" t="str">
        <f t="shared" si="646"/>
        <v/>
      </c>
      <c r="S13584" s="91" t="str">
        <f t="shared" si="645"/>
        <v/>
      </c>
    </row>
    <row r="13585" spans="16:19" x14ac:dyDescent="0.2">
      <c r="P13585" s="134" t="str">
        <f t="shared" si="644"/>
        <v/>
      </c>
      <c r="Q13585" s="91" t="str">
        <f t="shared" si="646"/>
        <v/>
      </c>
      <c r="S13585" s="91" t="str">
        <f t="shared" si="645"/>
        <v/>
      </c>
    </row>
    <row r="13586" spans="16:19" x14ac:dyDescent="0.2">
      <c r="P13586" s="134" t="str">
        <f t="shared" si="644"/>
        <v/>
      </c>
      <c r="Q13586" s="91" t="str">
        <f t="shared" si="646"/>
        <v/>
      </c>
      <c r="S13586" s="91" t="str">
        <f t="shared" si="645"/>
        <v/>
      </c>
    </row>
    <row r="13587" spans="16:19" x14ac:dyDescent="0.2">
      <c r="P13587" s="134" t="str">
        <f t="shared" si="644"/>
        <v/>
      </c>
      <c r="Q13587" s="91" t="str">
        <f t="shared" si="646"/>
        <v/>
      </c>
      <c r="S13587" s="91" t="str">
        <f t="shared" si="645"/>
        <v/>
      </c>
    </row>
    <row r="13588" spans="16:19" x14ac:dyDescent="0.2">
      <c r="P13588" s="134" t="str">
        <f t="shared" si="644"/>
        <v/>
      </c>
      <c r="Q13588" s="91" t="str">
        <f t="shared" si="646"/>
        <v/>
      </c>
      <c r="S13588" s="91" t="str">
        <f t="shared" si="645"/>
        <v/>
      </c>
    </row>
    <row r="13589" spans="16:19" x14ac:dyDescent="0.2">
      <c r="P13589" s="134" t="str">
        <f t="shared" si="644"/>
        <v/>
      </c>
      <c r="Q13589" s="91" t="str">
        <f t="shared" si="646"/>
        <v/>
      </c>
      <c r="S13589" s="91" t="str">
        <f t="shared" si="645"/>
        <v/>
      </c>
    </row>
    <row r="13590" spans="16:19" x14ac:dyDescent="0.2">
      <c r="P13590" s="134" t="str">
        <f t="shared" si="644"/>
        <v/>
      </c>
      <c r="Q13590" s="91" t="str">
        <f t="shared" si="646"/>
        <v/>
      </c>
      <c r="S13590" s="91" t="str">
        <f t="shared" si="645"/>
        <v/>
      </c>
    </row>
    <row r="13591" spans="16:19" x14ac:dyDescent="0.2">
      <c r="P13591" s="134" t="str">
        <f t="shared" si="644"/>
        <v/>
      </c>
      <c r="Q13591" s="91" t="str">
        <f t="shared" si="646"/>
        <v/>
      </c>
      <c r="S13591" s="91" t="str">
        <f t="shared" si="645"/>
        <v/>
      </c>
    </row>
    <row r="13592" spans="16:19" x14ac:dyDescent="0.2">
      <c r="P13592" s="134" t="str">
        <f t="shared" si="644"/>
        <v/>
      </c>
      <c r="Q13592" s="91" t="str">
        <f t="shared" si="646"/>
        <v/>
      </c>
      <c r="S13592" s="91" t="str">
        <f t="shared" si="645"/>
        <v/>
      </c>
    </row>
    <row r="13593" spans="16:19" x14ac:dyDescent="0.2">
      <c r="P13593" s="134" t="str">
        <f t="shared" si="644"/>
        <v/>
      </c>
      <c r="Q13593" s="91" t="str">
        <f t="shared" si="646"/>
        <v/>
      </c>
      <c r="S13593" s="91" t="str">
        <f t="shared" si="645"/>
        <v/>
      </c>
    </row>
    <row r="13594" spans="16:19" x14ac:dyDescent="0.2">
      <c r="P13594" s="134" t="str">
        <f t="shared" si="644"/>
        <v/>
      </c>
      <c r="Q13594" s="91" t="str">
        <f t="shared" si="646"/>
        <v/>
      </c>
      <c r="S13594" s="91" t="str">
        <f t="shared" si="645"/>
        <v/>
      </c>
    </row>
    <row r="13595" spans="16:19" x14ac:dyDescent="0.2">
      <c r="P13595" s="134" t="str">
        <f t="shared" si="644"/>
        <v/>
      </c>
      <c r="Q13595" s="91" t="str">
        <f t="shared" si="646"/>
        <v/>
      </c>
      <c r="S13595" s="91" t="str">
        <f t="shared" si="645"/>
        <v/>
      </c>
    </row>
    <row r="13596" spans="16:19" x14ac:dyDescent="0.2">
      <c r="P13596" s="134" t="str">
        <f t="shared" si="644"/>
        <v/>
      </c>
      <c r="Q13596" s="91" t="str">
        <f t="shared" si="646"/>
        <v/>
      </c>
      <c r="S13596" s="91" t="str">
        <f t="shared" si="645"/>
        <v/>
      </c>
    </row>
    <row r="13597" spans="16:19" x14ac:dyDescent="0.2">
      <c r="P13597" s="134" t="str">
        <f t="shared" si="644"/>
        <v/>
      </c>
      <c r="Q13597" s="91" t="str">
        <f t="shared" si="646"/>
        <v/>
      </c>
      <c r="S13597" s="91" t="str">
        <f t="shared" si="645"/>
        <v/>
      </c>
    </row>
    <row r="13598" spans="16:19" x14ac:dyDescent="0.2">
      <c r="P13598" s="134" t="str">
        <f t="shared" si="644"/>
        <v/>
      </c>
      <c r="Q13598" s="91" t="str">
        <f t="shared" si="646"/>
        <v/>
      </c>
      <c r="S13598" s="91" t="str">
        <f t="shared" si="645"/>
        <v/>
      </c>
    </row>
    <row r="13599" spans="16:19" x14ac:dyDescent="0.2">
      <c r="P13599" s="134" t="str">
        <f t="shared" si="644"/>
        <v/>
      </c>
      <c r="Q13599" s="91" t="str">
        <f t="shared" si="646"/>
        <v/>
      </c>
      <c r="S13599" s="91" t="str">
        <f t="shared" si="645"/>
        <v/>
      </c>
    </row>
    <row r="13600" spans="16:19" x14ac:dyDescent="0.2">
      <c r="P13600" s="134" t="str">
        <f t="shared" si="644"/>
        <v/>
      </c>
      <c r="Q13600" s="91" t="str">
        <f t="shared" si="646"/>
        <v/>
      </c>
      <c r="S13600" s="91" t="str">
        <f t="shared" si="645"/>
        <v/>
      </c>
    </row>
    <row r="13601" spans="16:19" x14ac:dyDescent="0.2">
      <c r="P13601" s="134" t="str">
        <f t="shared" si="644"/>
        <v/>
      </c>
      <c r="Q13601" s="91" t="str">
        <f t="shared" si="646"/>
        <v/>
      </c>
      <c r="S13601" s="91" t="str">
        <f t="shared" si="645"/>
        <v/>
      </c>
    </row>
    <row r="13602" spans="16:19" x14ac:dyDescent="0.2">
      <c r="P13602" s="134" t="str">
        <f t="shared" si="644"/>
        <v/>
      </c>
      <c r="Q13602" s="91" t="str">
        <f t="shared" si="646"/>
        <v/>
      </c>
      <c r="S13602" s="91" t="str">
        <f t="shared" si="645"/>
        <v/>
      </c>
    </row>
    <row r="13603" spans="16:19" x14ac:dyDescent="0.2">
      <c r="P13603" s="134" t="str">
        <f t="shared" si="644"/>
        <v/>
      </c>
      <c r="Q13603" s="91" t="str">
        <f t="shared" si="646"/>
        <v/>
      </c>
      <c r="S13603" s="91" t="str">
        <f t="shared" si="645"/>
        <v/>
      </c>
    </row>
    <row r="13604" spans="16:19" x14ac:dyDescent="0.2">
      <c r="P13604" s="134" t="str">
        <f t="shared" si="644"/>
        <v/>
      </c>
      <c r="Q13604" s="91" t="str">
        <f t="shared" si="646"/>
        <v/>
      </c>
      <c r="S13604" s="91" t="str">
        <f t="shared" si="645"/>
        <v/>
      </c>
    </row>
    <row r="13605" spans="16:19" x14ac:dyDescent="0.2">
      <c r="P13605" s="134" t="str">
        <f t="shared" si="644"/>
        <v/>
      </c>
      <c r="Q13605" s="91" t="str">
        <f t="shared" si="646"/>
        <v/>
      </c>
      <c r="S13605" s="91" t="str">
        <f t="shared" si="645"/>
        <v/>
      </c>
    </row>
    <row r="13606" spans="16:19" x14ac:dyDescent="0.2">
      <c r="P13606" s="134" t="str">
        <f t="shared" si="644"/>
        <v/>
      </c>
      <c r="Q13606" s="91" t="str">
        <f t="shared" si="646"/>
        <v/>
      </c>
      <c r="S13606" s="91" t="str">
        <f t="shared" si="645"/>
        <v/>
      </c>
    </row>
    <row r="13607" spans="16:19" x14ac:dyDescent="0.2">
      <c r="P13607" s="134" t="str">
        <f t="shared" si="644"/>
        <v/>
      </c>
      <c r="Q13607" s="91" t="str">
        <f t="shared" si="646"/>
        <v/>
      </c>
      <c r="S13607" s="91" t="str">
        <f t="shared" si="645"/>
        <v/>
      </c>
    </row>
    <row r="13608" spans="16:19" x14ac:dyDescent="0.2">
      <c r="P13608" s="134" t="str">
        <f t="shared" si="644"/>
        <v/>
      </c>
      <c r="Q13608" s="91" t="str">
        <f t="shared" si="646"/>
        <v/>
      </c>
      <c r="S13608" s="91" t="str">
        <f t="shared" si="645"/>
        <v/>
      </c>
    </row>
    <row r="13609" spans="16:19" x14ac:dyDescent="0.2">
      <c r="P13609" s="134" t="str">
        <f t="shared" si="644"/>
        <v/>
      </c>
      <c r="Q13609" s="91" t="str">
        <f t="shared" si="646"/>
        <v/>
      </c>
      <c r="S13609" s="91" t="str">
        <f t="shared" si="645"/>
        <v/>
      </c>
    </row>
    <row r="13610" spans="16:19" x14ac:dyDescent="0.2">
      <c r="P13610" s="134" t="str">
        <f t="shared" si="644"/>
        <v/>
      </c>
      <c r="Q13610" s="91" t="str">
        <f t="shared" si="646"/>
        <v/>
      </c>
      <c r="S13610" s="91" t="str">
        <f t="shared" si="645"/>
        <v/>
      </c>
    </row>
    <row r="13611" spans="16:19" x14ac:dyDescent="0.2">
      <c r="P13611" s="134" t="str">
        <f t="shared" si="644"/>
        <v/>
      </c>
      <c r="Q13611" s="91" t="str">
        <f t="shared" si="646"/>
        <v/>
      </c>
      <c r="S13611" s="91" t="str">
        <f t="shared" si="645"/>
        <v/>
      </c>
    </row>
    <row r="13612" spans="16:19" x14ac:dyDescent="0.2">
      <c r="P13612" s="134" t="str">
        <f t="shared" si="644"/>
        <v/>
      </c>
      <c r="Q13612" s="91" t="str">
        <f t="shared" si="646"/>
        <v/>
      </c>
      <c r="S13612" s="91" t="str">
        <f t="shared" si="645"/>
        <v/>
      </c>
    </row>
    <row r="13613" spans="16:19" x14ac:dyDescent="0.2">
      <c r="P13613" s="134" t="str">
        <f t="shared" si="644"/>
        <v/>
      </c>
      <c r="Q13613" s="91" t="str">
        <f t="shared" si="646"/>
        <v/>
      </c>
      <c r="S13613" s="91" t="str">
        <f t="shared" si="645"/>
        <v/>
      </c>
    </row>
    <row r="13614" spans="16:19" x14ac:dyDescent="0.2">
      <c r="P13614" s="134" t="str">
        <f t="shared" si="644"/>
        <v/>
      </c>
      <c r="Q13614" s="91" t="str">
        <f t="shared" si="646"/>
        <v/>
      </c>
      <c r="S13614" s="91" t="str">
        <f t="shared" si="645"/>
        <v/>
      </c>
    </row>
    <row r="13615" spans="16:19" x14ac:dyDescent="0.2">
      <c r="P13615" s="134" t="str">
        <f t="shared" si="644"/>
        <v/>
      </c>
      <c r="Q13615" s="91" t="str">
        <f t="shared" si="646"/>
        <v/>
      </c>
      <c r="S13615" s="91" t="str">
        <f t="shared" si="645"/>
        <v/>
      </c>
    </row>
    <row r="13616" spans="16:19" x14ac:dyDescent="0.2">
      <c r="P13616" s="134" t="str">
        <f t="shared" si="644"/>
        <v/>
      </c>
      <c r="Q13616" s="91" t="str">
        <f t="shared" si="646"/>
        <v/>
      </c>
      <c r="S13616" s="91" t="str">
        <f t="shared" si="645"/>
        <v/>
      </c>
    </row>
    <row r="13617" spans="16:19" x14ac:dyDescent="0.2">
      <c r="P13617" s="134" t="str">
        <f t="shared" si="644"/>
        <v/>
      </c>
      <c r="Q13617" s="91" t="str">
        <f t="shared" si="646"/>
        <v/>
      </c>
      <c r="S13617" s="91" t="str">
        <f t="shared" si="645"/>
        <v/>
      </c>
    </row>
    <row r="13618" spans="16:19" x14ac:dyDescent="0.2">
      <c r="P13618" s="134" t="str">
        <f t="shared" si="644"/>
        <v/>
      </c>
      <c r="Q13618" s="91" t="str">
        <f t="shared" si="646"/>
        <v/>
      </c>
      <c r="S13618" s="91" t="str">
        <f t="shared" si="645"/>
        <v/>
      </c>
    </row>
    <row r="13619" spans="16:19" x14ac:dyDescent="0.2">
      <c r="P13619" s="134" t="str">
        <f t="shared" si="644"/>
        <v/>
      </c>
      <c r="Q13619" s="91" t="str">
        <f t="shared" si="646"/>
        <v/>
      </c>
      <c r="S13619" s="91" t="str">
        <f t="shared" si="645"/>
        <v/>
      </c>
    </row>
    <row r="13620" spans="16:19" x14ac:dyDescent="0.2">
      <c r="P13620" s="134" t="str">
        <f t="shared" si="644"/>
        <v/>
      </c>
      <c r="Q13620" s="91" t="str">
        <f t="shared" si="646"/>
        <v/>
      </c>
      <c r="S13620" s="91" t="str">
        <f t="shared" si="645"/>
        <v/>
      </c>
    </row>
    <row r="13621" spans="16:19" x14ac:dyDescent="0.2">
      <c r="P13621" s="134" t="str">
        <f t="shared" si="644"/>
        <v/>
      </c>
      <c r="Q13621" s="91" t="str">
        <f t="shared" si="646"/>
        <v/>
      </c>
      <c r="S13621" s="91" t="str">
        <f t="shared" si="645"/>
        <v/>
      </c>
    </row>
    <row r="13622" spans="16:19" x14ac:dyDescent="0.2">
      <c r="P13622" s="134" t="str">
        <f t="shared" si="644"/>
        <v/>
      </c>
      <c r="Q13622" s="91" t="str">
        <f t="shared" si="646"/>
        <v/>
      </c>
      <c r="S13622" s="91" t="str">
        <f t="shared" si="645"/>
        <v/>
      </c>
    </row>
    <row r="13623" spans="16:19" x14ac:dyDescent="0.2">
      <c r="P13623" s="134" t="str">
        <f t="shared" si="644"/>
        <v/>
      </c>
      <c r="Q13623" s="91" t="str">
        <f t="shared" si="646"/>
        <v/>
      </c>
      <c r="S13623" s="91" t="str">
        <f t="shared" si="645"/>
        <v/>
      </c>
    </row>
    <row r="13624" spans="16:19" x14ac:dyDescent="0.2">
      <c r="P13624" s="134" t="str">
        <f t="shared" si="644"/>
        <v/>
      </c>
      <c r="Q13624" s="91" t="str">
        <f t="shared" si="646"/>
        <v/>
      </c>
      <c r="S13624" s="91" t="str">
        <f t="shared" si="645"/>
        <v/>
      </c>
    </row>
    <row r="13625" spans="16:19" x14ac:dyDescent="0.2">
      <c r="P13625" s="134" t="str">
        <f t="shared" si="644"/>
        <v/>
      </c>
      <c r="Q13625" s="91" t="str">
        <f t="shared" si="646"/>
        <v/>
      </c>
      <c r="S13625" s="91" t="str">
        <f t="shared" si="645"/>
        <v/>
      </c>
    </row>
    <row r="13626" spans="16:19" x14ac:dyDescent="0.2">
      <c r="P13626" s="134" t="str">
        <f t="shared" si="644"/>
        <v/>
      </c>
      <c r="Q13626" s="91" t="str">
        <f t="shared" si="646"/>
        <v/>
      </c>
      <c r="S13626" s="91" t="str">
        <f t="shared" si="645"/>
        <v/>
      </c>
    </row>
    <row r="13627" spans="16:19" x14ac:dyDescent="0.2">
      <c r="P13627" s="134" t="str">
        <f t="shared" si="644"/>
        <v/>
      </c>
      <c r="Q13627" s="91" t="str">
        <f t="shared" si="646"/>
        <v/>
      </c>
      <c r="S13627" s="91" t="str">
        <f t="shared" si="645"/>
        <v/>
      </c>
    </row>
    <row r="13628" spans="16:19" x14ac:dyDescent="0.2">
      <c r="P13628" s="134" t="str">
        <f t="shared" si="644"/>
        <v/>
      </c>
      <c r="Q13628" s="91" t="str">
        <f t="shared" si="646"/>
        <v/>
      </c>
      <c r="S13628" s="91" t="str">
        <f t="shared" si="645"/>
        <v/>
      </c>
    </row>
    <row r="13629" spans="16:19" x14ac:dyDescent="0.2">
      <c r="P13629" s="134" t="str">
        <f t="shared" si="644"/>
        <v/>
      </c>
      <c r="Q13629" s="91" t="str">
        <f t="shared" si="646"/>
        <v/>
      </c>
      <c r="S13629" s="91" t="str">
        <f t="shared" si="645"/>
        <v/>
      </c>
    </row>
    <row r="13630" spans="16:19" x14ac:dyDescent="0.2">
      <c r="P13630" s="134" t="str">
        <f t="shared" si="644"/>
        <v/>
      </c>
      <c r="Q13630" s="91" t="str">
        <f t="shared" si="646"/>
        <v/>
      </c>
      <c r="S13630" s="91" t="str">
        <f t="shared" si="645"/>
        <v/>
      </c>
    </row>
    <row r="13631" spans="16:19" x14ac:dyDescent="0.2">
      <c r="P13631" s="134" t="str">
        <f t="shared" si="644"/>
        <v/>
      </c>
      <c r="Q13631" s="91" t="str">
        <f t="shared" si="646"/>
        <v/>
      </c>
      <c r="S13631" s="91" t="str">
        <f t="shared" si="645"/>
        <v/>
      </c>
    </row>
    <row r="13632" spans="16:19" x14ac:dyDescent="0.2">
      <c r="P13632" s="134" t="str">
        <f t="shared" si="644"/>
        <v/>
      </c>
      <c r="Q13632" s="91" t="str">
        <f t="shared" si="646"/>
        <v/>
      </c>
      <c r="S13632" s="91" t="str">
        <f t="shared" si="645"/>
        <v/>
      </c>
    </row>
    <row r="13633" spans="16:19" x14ac:dyDescent="0.2">
      <c r="P13633" s="134" t="str">
        <f t="shared" si="644"/>
        <v/>
      </c>
      <c r="Q13633" s="91" t="str">
        <f t="shared" si="646"/>
        <v/>
      </c>
      <c r="S13633" s="91" t="str">
        <f t="shared" si="645"/>
        <v/>
      </c>
    </row>
    <row r="13634" spans="16:19" x14ac:dyDescent="0.2">
      <c r="P13634" s="134" t="str">
        <f t="shared" si="644"/>
        <v/>
      </c>
      <c r="Q13634" s="91" t="str">
        <f t="shared" si="646"/>
        <v/>
      </c>
      <c r="S13634" s="91" t="str">
        <f t="shared" si="645"/>
        <v/>
      </c>
    </row>
    <row r="13635" spans="16:19" x14ac:dyDescent="0.2">
      <c r="P13635" s="134" t="str">
        <f t="shared" ref="P13635:P13698" si="647">IF(A13635="","",1)</f>
        <v/>
      </c>
      <c r="Q13635" s="91" t="str">
        <f t="shared" si="646"/>
        <v/>
      </c>
      <c r="S13635" s="91" t="str">
        <f t="shared" ref="S13635:S13698" si="648">IF(T13635="AGENT",2,"")&amp;IF(T13635="CLIENT",1,"")</f>
        <v/>
      </c>
    </row>
    <row r="13636" spans="16:19" x14ac:dyDescent="0.2">
      <c r="P13636" s="134" t="str">
        <f t="shared" si="647"/>
        <v/>
      </c>
      <c r="Q13636" s="91" t="str">
        <f t="shared" ref="Q13636:Q13699" si="649">IF(OR(L13636="TROP CHER ALL IN", L13636="TROP CHER FOB", L13636="TROP CHER FRET", L13636="REP HORS DELAIS", L13636="PDT NON ADAPTE", L13636="CDE ANNULEE", L13636="AUTRE"),1, "")</f>
        <v/>
      </c>
      <c r="S13636" s="91" t="str">
        <f t="shared" si="648"/>
        <v/>
      </c>
    </row>
    <row r="13637" spans="16:19" x14ac:dyDescent="0.2">
      <c r="P13637" s="134" t="str">
        <f t="shared" si="647"/>
        <v/>
      </c>
      <c r="Q13637" s="91" t="str">
        <f t="shared" si="649"/>
        <v/>
      </c>
      <c r="S13637" s="91" t="str">
        <f t="shared" si="648"/>
        <v/>
      </c>
    </row>
    <row r="13638" spans="16:19" x14ac:dyDescent="0.2">
      <c r="P13638" s="134" t="str">
        <f t="shared" si="647"/>
        <v/>
      </c>
      <c r="Q13638" s="91" t="str">
        <f t="shared" si="649"/>
        <v/>
      </c>
      <c r="S13638" s="91" t="str">
        <f t="shared" si="648"/>
        <v/>
      </c>
    </row>
    <row r="13639" spans="16:19" x14ac:dyDescent="0.2">
      <c r="P13639" s="134" t="str">
        <f t="shared" si="647"/>
        <v/>
      </c>
      <c r="Q13639" s="91" t="str">
        <f t="shared" si="649"/>
        <v/>
      </c>
      <c r="S13639" s="91" t="str">
        <f t="shared" si="648"/>
        <v/>
      </c>
    </row>
    <row r="13640" spans="16:19" x14ac:dyDescent="0.2">
      <c r="P13640" s="134" t="str">
        <f t="shared" si="647"/>
        <v/>
      </c>
      <c r="Q13640" s="91" t="str">
        <f t="shared" si="649"/>
        <v/>
      </c>
      <c r="S13640" s="91" t="str">
        <f t="shared" si="648"/>
        <v/>
      </c>
    </row>
    <row r="13641" spans="16:19" x14ac:dyDescent="0.2">
      <c r="P13641" s="134" t="str">
        <f t="shared" si="647"/>
        <v/>
      </c>
      <c r="Q13641" s="91" t="str">
        <f t="shared" si="649"/>
        <v/>
      </c>
      <c r="S13641" s="91" t="str">
        <f t="shared" si="648"/>
        <v/>
      </c>
    </row>
    <row r="13642" spans="16:19" x14ac:dyDescent="0.2">
      <c r="P13642" s="134" t="str">
        <f t="shared" si="647"/>
        <v/>
      </c>
      <c r="Q13642" s="91" t="str">
        <f t="shared" si="649"/>
        <v/>
      </c>
      <c r="S13642" s="91" t="str">
        <f t="shared" si="648"/>
        <v/>
      </c>
    </row>
    <row r="13643" spans="16:19" x14ac:dyDescent="0.2">
      <c r="P13643" s="134" t="str">
        <f t="shared" si="647"/>
        <v/>
      </c>
      <c r="Q13643" s="91" t="str">
        <f t="shared" si="649"/>
        <v/>
      </c>
      <c r="S13643" s="91" t="str">
        <f t="shared" si="648"/>
        <v/>
      </c>
    </row>
    <row r="13644" spans="16:19" x14ac:dyDescent="0.2">
      <c r="P13644" s="134" t="str">
        <f t="shared" si="647"/>
        <v/>
      </c>
      <c r="Q13644" s="91" t="str">
        <f t="shared" si="649"/>
        <v/>
      </c>
      <c r="S13644" s="91" t="str">
        <f t="shared" si="648"/>
        <v/>
      </c>
    </row>
    <row r="13645" spans="16:19" x14ac:dyDescent="0.2">
      <c r="P13645" s="134" t="str">
        <f t="shared" si="647"/>
        <v/>
      </c>
      <c r="Q13645" s="91" t="str">
        <f t="shared" si="649"/>
        <v/>
      </c>
      <c r="S13645" s="91" t="str">
        <f t="shared" si="648"/>
        <v/>
      </c>
    </row>
    <row r="13646" spans="16:19" x14ac:dyDescent="0.2">
      <c r="P13646" s="134" t="str">
        <f t="shared" si="647"/>
        <v/>
      </c>
      <c r="Q13646" s="91" t="str">
        <f t="shared" si="649"/>
        <v/>
      </c>
      <c r="S13646" s="91" t="str">
        <f t="shared" si="648"/>
        <v/>
      </c>
    </row>
    <row r="13647" spans="16:19" x14ac:dyDescent="0.2">
      <c r="P13647" s="134" t="str">
        <f t="shared" si="647"/>
        <v/>
      </c>
      <c r="Q13647" s="91" t="str">
        <f t="shared" si="649"/>
        <v/>
      </c>
      <c r="S13647" s="91" t="str">
        <f t="shared" si="648"/>
        <v/>
      </c>
    </row>
    <row r="13648" spans="16:19" x14ac:dyDescent="0.2">
      <c r="P13648" s="134" t="str">
        <f t="shared" si="647"/>
        <v/>
      </c>
      <c r="Q13648" s="91" t="str">
        <f t="shared" si="649"/>
        <v/>
      </c>
      <c r="S13648" s="91" t="str">
        <f t="shared" si="648"/>
        <v/>
      </c>
    </row>
    <row r="13649" spans="16:19" x14ac:dyDescent="0.2">
      <c r="P13649" s="134" t="str">
        <f t="shared" si="647"/>
        <v/>
      </c>
      <c r="Q13649" s="91" t="str">
        <f t="shared" si="649"/>
        <v/>
      </c>
      <c r="S13649" s="91" t="str">
        <f t="shared" si="648"/>
        <v/>
      </c>
    </row>
    <row r="13650" spans="16:19" x14ac:dyDescent="0.2">
      <c r="P13650" s="134" t="str">
        <f t="shared" si="647"/>
        <v/>
      </c>
      <c r="Q13650" s="91" t="str">
        <f t="shared" si="649"/>
        <v/>
      </c>
      <c r="S13650" s="91" t="str">
        <f t="shared" si="648"/>
        <v/>
      </c>
    </row>
    <row r="13651" spans="16:19" x14ac:dyDescent="0.2">
      <c r="P13651" s="134" t="str">
        <f t="shared" si="647"/>
        <v/>
      </c>
      <c r="Q13651" s="91" t="str">
        <f t="shared" si="649"/>
        <v/>
      </c>
      <c r="S13651" s="91" t="str">
        <f t="shared" si="648"/>
        <v/>
      </c>
    </row>
    <row r="13652" spans="16:19" x14ac:dyDescent="0.2">
      <c r="P13652" s="134" t="str">
        <f t="shared" si="647"/>
        <v/>
      </c>
      <c r="Q13652" s="91" t="str">
        <f t="shared" si="649"/>
        <v/>
      </c>
      <c r="S13652" s="91" t="str">
        <f t="shared" si="648"/>
        <v/>
      </c>
    </row>
    <row r="13653" spans="16:19" x14ac:dyDescent="0.2">
      <c r="P13653" s="134" t="str">
        <f t="shared" si="647"/>
        <v/>
      </c>
      <c r="Q13653" s="91" t="str">
        <f t="shared" si="649"/>
        <v/>
      </c>
      <c r="S13653" s="91" t="str">
        <f t="shared" si="648"/>
        <v/>
      </c>
    </row>
    <row r="13654" spans="16:19" x14ac:dyDescent="0.2">
      <c r="P13654" s="134" t="str">
        <f t="shared" si="647"/>
        <v/>
      </c>
      <c r="Q13654" s="91" t="str">
        <f t="shared" si="649"/>
        <v/>
      </c>
      <c r="S13654" s="91" t="str">
        <f t="shared" si="648"/>
        <v/>
      </c>
    </row>
    <row r="13655" spans="16:19" x14ac:dyDescent="0.2">
      <c r="P13655" s="134" t="str">
        <f t="shared" si="647"/>
        <v/>
      </c>
      <c r="Q13655" s="91" t="str">
        <f t="shared" si="649"/>
        <v/>
      </c>
      <c r="S13655" s="91" t="str">
        <f t="shared" si="648"/>
        <v/>
      </c>
    </row>
    <row r="13656" spans="16:19" x14ac:dyDescent="0.2">
      <c r="P13656" s="134" t="str">
        <f t="shared" si="647"/>
        <v/>
      </c>
      <c r="Q13656" s="91" t="str">
        <f t="shared" si="649"/>
        <v/>
      </c>
      <c r="S13656" s="91" t="str">
        <f t="shared" si="648"/>
        <v/>
      </c>
    </row>
    <row r="13657" spans="16:19" x14ac:dyDescent="0.2">
      <c r="P13657" s="134" t="str">
        <f t="shared" si="647"/>
        <v/>
      </c>
      <c r="Q13657" s="91" t="str">
        <f t="shared" si="649"/>
        <v/>
      </c>
      <c r="S13657" s="91" t="str">
        <f t="shared" si="648"/>
        <v/>
      </c>
    </row>
    <row r="13658" spans="16:19" x14ac:dyDescent="0.2">
      <c r="P13658" s="134" t="str">
        <f t="shared" si="647"/>
        <v/>
      </c>
      <c r="Q13658" s="91" t="str">
        <f t="shared" si="649"/>
        <v/>
      </c>
      <c r="S13658" s="91" t="str">
        <f t="shared" si="648"/>
        <v/>
      </c>
    </row>
    <row r="13659" spans="16:19" x14ac:dyDescent="0.2">
      <c r="P13659" s="134" t="str">
        <f t="shared" si="647"/>
        <v/>
      </c>
      <c r="Q13659" s="91" t="str">
        <f t="shared" si="649"/>
        <v/>
      </c>
      <c r="S13659" s="91" t="str">
        <f t="shared" si="648"/>
        <v/>
      </c>
    </row>
    <row r="13660" spans="16:19" x14ac:dyDescent="0.2">
      <c r="P13660" s="134" t="str">
        <f t="shared" si="647"/>
        <v/>
      </c>
      <c r="Q13660" s="91" t="str">
        <f t="shared" si="649"/>
        <v/>
      </c>
      <c r="S13660" s="91" t="str">
        <f t="shared" si="648"/>
        <v/>
      </c>
    </row>
    <row r="13661" spans="16:19" x14ac:dyDescent="0.2">
      <c r="P13661" s="134" t="str">
        <f t="shared" si="647"/>
        <v/>
      </c>
      <c r="Q13661" s="91" t="str">
        <f t="shared" si="649"/>
        <v/>
      </c>
      <c r="S13661" s="91" t="str">
        <f t="shared" si="648"/>
        <v/>
      </c>
    </row>
    <row r="13662" spans="16:19" x14ac:dyDescent="0.2">
      <c r="P13662" s="134" t="str">
        <f t="shared" si="647"/>
        <v/>
      </c>
      <c r="Q13662" s="91" t="str">
        <f t="shared" si="649"/>
        <v/>
      </c>
      <c r="S13662" s="91" t="str">
        <f t="shared" si="648"/>
        <v/>
      </c>
    </row>
    <row r="13663" spans="16:19" x14ac:dyDescent="0.2">
      <c r="P13663" s="134" t="str">
        <f t="shared" si="647"/>
        <v/>
      </c>
      <c r="Q13663" s="91" t="str">
        <f t="shared" si="649"/>
        <v/>
      </c>
      <c r="S13663" s="91" t="str">
        <f t="shared" si="648"/>
        <v/>
      </c>
    </row>
    <row r="13664" spans="16:19" x14ac:dyDescent="0.2">
      <c r="P13664" s="134" t="str">
        <f t="shared" si="647"/>
        <v/>
      </c>
      <c r="Q13664" s="91" t="str">
        <f t="shared" si="649"/>
        <v/>
      </c>
      <c r="S13664" s="91" t="str">
        <f t="shared" si="648"/>
        <v/>
      </c>
    </row>
    <row r="13665" spans="16:19" x14ac:dyDescent="0.2">
      <c r="P13665" s="134" t="str">
        <f t="shared" si="647"/>
        <v/>
      </c>
      <c r="Q13665" s="91" t="str">
        <f t="shared" si="649"/>
        <v/>
      </c>
      <c r="S13665" s="91" t="str">
        <f t="shared" si="648"/>
        <v/>
      </c>
    </row>
    <row r="13666" spans="16:19" x14ac:dyDescent="0.2">
      <c r="P13666" s="134" t="str">
        <f t="shared" si="647"/>
        <v/>
      </c>
      <c r="Q13666" s="91" t="str">
        <f t="shared" si="649"/>
        <v/>
      </c>
      <c r="S13666" s="91" t="str">
        <f t="shared" si="648"/>
        <v/>
      </c>
    </row>
    <row r="13667" spans="16:19" x14ac:dyDescent="0.2">
      <c r="P13667" s="134" t="str">
        <f t="shared" si="647"/>
        <v/>
      </c>
      <c r="Q13667" s="91" t="str">
        <f t="shared" si="649"/>
        <v/>
      </c>
      <c r="S13667" s="91" t="str">
        <f t="shared" si="648"/>
        <v/>
      </c>
    </row>
    <row r="13668" spans="16:19" x14ac:dyDescent="0.2">
      <c r="P13668" s="134" t="str">
        <f t="shared" si="647"/>
        <v/>
      </c>
      <c r="Q13668" s="91" t="str">
        <f t="shared" si="649"/>
        <v/>
      </c>
      <c r="S13668" s="91" t="str">
        <f t="shared" si="648"/>
        <v/>
      </c>
    </row>
    <row r="13669" spans="16:19" x14ac:dyDescent="0.2">
      <c r="P13669" s="134" t="str">
        <f t="shared" si="647"/>
        <v/>
      </c>
      <c r="Q13669" s="91" t="str">
        <f t="shared" si="649"/>
        <v/>
      </c>
      <c r="S13669" s="91" t="str">
        <f t="shared" si="648"/>
        <v/>
      </c>
    </row>
    <row r="13670" spans="16:19" x14ac:dyDescent="0.2">
      <c r="P13670" s="134" t="str">
        <f t="shared" si="647"/>
        <v/>
      </c>
      <c r="Q13670" s="91" t="str">
        <f t="shared" si="649"/>
        <v/>
      </c>
      <c r="S13670" s="91" t="str">
        <f t="shared" si="648"/>
        <v/>
      </c>
    </row>
    <row r="13671" spans="16:19" x14ac:dyDescent="0.2">
      <c r="P13671" s="134" t="str">
        <f t="shared" si="647"/>
        <v/>
      </c>
      <c r="Q13671" s="91" t="str">
        <f t="shared" si="649"/>
        <v/>
      </c>
      <c r="S13671" s="91" t="str">
        <f t="shared" si="648"/>
        <v/>
      </c>
    </row>
    <row r="13672" spans="16:19" x14ac:dyDescent="0.2">
      <c r="P13672" s="134" t="str">
        <f t="shared" si="647"/>
        <v/>
      </c>
      <c r="Q13672" s="91" t="str">
        <f t="shared" si="649"/>
        <v/>
      </c>
      <c r="S13672" s="91" t="str">
        <f t="shared" si="648"/>
        <v/>
      </c>
    </row>
    <row r="13673" spans="16:19" x14ac:dyDescent="0.2">
      <c r="P13673" s="134" t="str">
        <f t="shared" si="647"/>
        <v/>
      </c>
      <c r="Q13673" s="91" t="str">
        <f t="shared" si="649"/>
        <v/>
      </c>
      <c r="S13673" s="91" t="str">
        <f t="shared" si="648"/>
        <v/>
      </c>
    </row>
    <row r="13674" spans="16:19" x14ac:dyDescent="0.2">
      <c r="P13674" s="134" t="str">
        <f t="shared" si="647"/>
        <v/>
      </c>
      <c r="Q13674" s="91" t="str">
        <f t="shared" si="649"/>
        <v/>
      </c>
      <c r="S13674" s="91" t="str">
        <f t="shared" si="648"/>
        <v/>
      </c>
    </row>
    <row r="13675" spans="16:19" x14ac:dyDescent="0.2">
      <c r="P13675" s="134" t="str">
        <f t="shared" si="647"/>
        <v/>
      </c>
      <c r="Q13675" s="91" t="str">
        <f t="shared" si="649"/>
        <v/>
      </c>
      <c r="S13675" s="91" t="str">
        <f t="shared" si="648"/>
        <v/>
      </c>
    </row>
    <row r="13676" spans="16:19" x14ac:dyDescent="0.2">
      <c r="P13676" s="134" t="str">
        <f t="shared" si="647"/>
        <v/>
      </c>
      <c r="Q13676" s="91" t="str">
        <f t="shared" si="649"/>
        <v/>
      </c>
      <c r="S13676" s="91" t="str">
        <f t="shared" si="648"/>
        <v/>
      </c>
    </row>
    <row r="13677" spans="16:19" x14ac:dyDescent="0.2">
      <c r="P13677" s="134" t="str">
        <f t="shared" si="647"/>
        <v/>
      </c>
      <c r="Q13677" s="91" t="str">
        <f t="shared" si="649"/>
        <v/>
      </c>
      <c r="S13677" s="91" t="str">
        <f t="shared" si="648"/>
        <v/>
      </c>
    </row>
    <row r="13678" spans="16:19" x14ac:dyDescent="0.2">
      <c r="P13678" s="134" t="str">
        <f t="shared" si="647"/>
        <v/>
      </c>
      <c r="Q13678" s="91" t="str">
        <f t="shared" si="649"/>
        <v/>
      </c>
      <c r="S13678" s="91" t="str">
        <f t="shared" si="648"/>
        <v/>
      </c>
    </row>
    <row r="13679" spans="16:19" x14ac:dyDescent="0.2">
      <c r="P13679" s="134" t="str">
        <f t="shared" si="647"/>
        <v/>
      </c>
      <c r="Q13679" s="91" t="str">
        <f t="shared" si="649"/>
        <v/>
      </c>
      <c r="S13679" s="91" t="str">
        <f t="shared" si="648"/>
        <v/>
      </c>
    </row>
    <row r="13680" spans="16:19" x14ac:dyDescent="0.2">
      <c r="P13680" s="134" t="str">
        <f t="shared" si="647"/>
        <v/>
      </c>
      <c r="Q13680" s="91" t="str">
        <f t="shared" si="649"/>
        <v/>
      </c>
      <c r="S13680" s="91" t="str">
        <f t="shared" si="648"/>
        <v/>
      </c>
    </row>
    <row r="13681" spans="16:19" x14ac:dyDescent="0.2">
      <c r="P13681" s="134" t="str">
        <f t="shared" si="647"/>
        <v/>
      </c>
      <c r="Q13681" s="91" t="str">
        <f t="shared" si="649"/>
        <v/>
      </c>
      <c r="S13681" s="91" t="str">
        <f t="shared" si="648"/>
        <v/>
      </c>
    </row>
    <row r="13682" spans="16:19" x14ac:dyDescent="0.2">
      <c r="P13682" s="134" t="str">
        <f t="shared" si="647"/>
        <v/>
      </c>
      <c r="Q13682" s="91" t="str">
        <f t="shared" si="649"/>
        <v/>
      </c>
      <c r="S13682" s="91" t="str">
        <f t="shared" si="648"/>
        <v/>
      </c>
    </row>
    <row r="13683" spans="16:19" x14ac:dyDescent="0.2">
      <c r="P13683" s="134" t="str">
        <f t="shared" si="647"/>
        <v/>
      </c>
      <c r="Q13683" s="91" t="str">
        <f t="shared" si="649"/>
        <v/>
      </c>
      <c r="S13683" s="91" t="str">
        <f t="shared" si="648"/>
        <v/>
      </c>
    </row>
    <row r="13684" spans="16:19" x14ac:dyDescent="0.2">
      <c r="P13684" s="134" t="str">
        <f t="shared" si="647"/>
        <v/>
      </c>
      <c r="Q13684" s="91" t="str">
        <f t="shared" si="649"/>
        <v/>
      </c>
      <c r="S13684" s="91" t="str">
        <f t="shared" si="648"/>
        <v/>
      </c>
    </row>
    <row r="13685" spans="16:19" x14ac:dyDescent="0.2">
      <c r="P13685" s="134" t="str">
        <f t="shared" si="647"/>
        <v/>
      </c>
      <c r="Q13685" s="91" t="str">
        <f t="shared" si="649"/>
        <v/>
      </c>
      <c r="S13685" s="91" t="str">
        <f t="shared" si="648"/>
        <v/>
      </c>
    </row>
    <row r="13686" spans="16:19" x14ac:dyDescent="0.2">
      <c r="P13686" s="134" t="str">
        <f t="shared" si="647"/>
        <v/>
      </c>
      <c r="Q13686" s="91" t="str">
        <f t="shared" si="649"/>
        <v/>
      </c>
      <c r="S13686" s="91" t="str">
        <f t="shared" si="648"/>
        <v/>
      </c>
    </row>
    <row r="13687" spans="16:19" x14ac:dyDescent="0.2">
      <c r="P13687" s="134" t="str">
        <f t="shared" si="647"/>
        <v/>
      </c>
      <c r="Q13687" s="91" t="str">
        <f t="shared" si="649"/>
        <v/>
      </c>
      <c r="S13687" s="91" t="str">
        <f t="shared" si="648"/>
        <v/>
      </c>
    </row>
    <row r="13688" spans="16:19" x14ac:dyDescent="0.2">
      <c r="P13688" s="134" t="str">
        <f t="shared" si="647"/>
        <v/>
      </c>
      <c r="Q13688" s="91" t="str">
        <f t="shared" si="649"/>
        <v/>
      </c>
      <c r="S13688" s="91" t="str">
        <f t="shared" si="648"/>
        <v/>
      </c>
    </row>
    <row r="13689" spans="16:19" x14ac:dyDescent="0.2">
      <c r="P13689" s="134" t="str">
        <f t="shared" si="647"/>
        <v/>
      </c>
      <c r="Q13689" s="91" t="str">
        <f t="shared" si="649"/>
        <v/>
      </c>
      <c r="S13689" s="91" t="str">
        <f t="shared" si="648"/>
        <v/>
      </c>
    </row>
    <row r="13690" spans="16:19" x14ac:dyDescent="0.2">
      <c r="P13690" s="134" t="str">
        <f t="shared" si="647"/>
        <v/>
      </c>
      <c r="Q13690" s="91" t="str">
        <f t="shared" si="649"/>
        <v/>
      </c>
      <c r="S13690" s="91" t="str">
        <f t="shared" si="648"/>
        <v/>
      </c>
    </row>
    <row r="13691" spans="16:19" x14ac:dyDescent="0.2">
      <c r="P13691" s="134" t="str">
        <f t="shared" si="647"/>
        <v/>
      </c>
      <c r="Q13691" s="91" t="str">
        <f t="shared" si="649"/>
        <v/>
      </c>
      <c r="S13691" s="91" t="str">
        <f t="shared" si="648"/>
        <v/>
      </c>
    </row>
    <row r="13692" spans="16:19" x14ac:dyDescent="0.2">
      <c r="P13692" s="134" t="str">
        <f t="shared" si="647"/>
        <v/>
      </c>
      <c r="Q13692" s="91" t="str">
        <f t="shared" si="649"/>
        <v/>
      </c>
      <c r="S13692" s="91" t="str">
        <f t="shared" si="648"/>
        <v/>
      </c>
    </row>
    <row r="13693" spans="16:19" x14ac:dyDescent="0.2">
      <c r="P13693" s="134" t="str">
        <f t="shared" si="647"/>
        <v/>
      </c>
      <c r="Q13693" s="91" t="str">
        <f t="shared" si="649"/>
        <v/>
      </c>
      <c r="S13693" s="91" t="str">
        <f t="shared" si="648"/>
        <v/>
      </c>
    </row>
    <row r="13694" spans="16:19" x14ac:dyDescent="0.2">
      <c r="P13694" s="134" t="str">
        <f t="shared" si="647"/>
        <v/>
      </c>
      <c r="Q13694" s="91" t="str">
        <f t="shared" si="649"/>
        <v/>
      </c>
      <c r="S13694" s="91" t="str">
        <f t="shared" si="648"/>
        <v/>
      </c>
    </row>
    <row r="13695" spans="16:19" x14ac:dyDescent="0.2">
      <c r="P13695" s="134" t="str">
        <f t="shared" si="647"/>
        <v/>
      </c>
      <c r="Q13695" s="91" t="str">
        <f t="shared" si="649"/>
        <v/>
      </c>
      <c r="S13695" s="91" t="str">
        <f t="shared" si="648"/>
        <v/>
      </c>
    </row>
    <row r="13696" spans="16:19" x14ac:dyDescent="0.2">
      <c r="P13696" s="134" t="str">
        <f t="shared" si="647"/>
        <v/>
      </c>
      <c r="Q13696" s="91" t="str">
        <f t="shared" si="649"/>
        <v/>
      </c>
      <c r="S13696" s="91" t="str">
        <f t="shared" si="648"/>
        <v/>
      </c>
    </row>
    <row r="13697" spans="16:19" x14ac:dyDescent="0.2">
      <c r="P13697" s="134" t="str">
        <f t="shared" si="647"/>
        <v/>
      </c>
      <c r="Q13697" s="91" t="str">
        <f t="shared" si="649"/>
        <v/>
      </c>
      <c r="S13697" s="91" t="str">
        <f t="shared" si="648"/>
        <v/>
      </c>
    </row>
    <row r="13698" spans="16:19" x14ac:dyDescent="0.2">
      <c r="P13698" s="134" t="str">
        <f t="shared" si="647"/>
        <v/>
      </c>
      <c r="Q13698" s="91" t="str">
        <f t="shared" si="649"/>
        <v/>
      </c>
      <c r="S13698" s="91" t="str">
        <f t="shared" si="648"/>
        <v/>
      </c>
    </row>
    <row r="13699" spans="16:19" x14ac:dyDescent="0.2">
      <c r="P13699" s="134" t="str">
        <f t="shared" ref="P13699:P13762" si="650">IF(A13699="","",1)</f>
        <v/>
      </c>
      <c r="Q13699" s="91" t="str">
        <f t="shared" si="649"/>
        <v/>
      </c>
      <c r="S13699" s="91" t="str">
        <f t="shared" ref="S13699:S13762" si="651">IF(T13699="AGENT",2,"")&amp;IF(T13699="CLIENT",1,"")</f>
        <v/>
      </c>
    </row>
    <row r="13700" spans="16:19" x14ac:dyDescent="0.2">
      <c r="P13700" s="134" t="str">
        <f t="shared" si="650"/>
        <v/>
      </c>
      <c r="Q13700" s="91" t="str">
        <f t="shared" ref="Q13700:Q13763" si="652">IF(OR(L13700="TROP CHER ALL IN", L13700="TROP CHER FOB", L13700="TROP CHER FRET", L13700="REP HORS DELAIS", L13700="PDT NON ADAPTE", L13700="CDE ANNULEE", L13700="AUTRE"),1, "")</f>
        <v/>
      </c>
      <c r="S13700" s="91" t="str">
        <f t="shared" si="651"/>
        <v/>
      </c>
    </row>
    <row r="13701" spans="16:19" x14ac:dyDescent="0.2">
      <c r="P13701" s="134" t="str">
        <f t="shared" si="650"/>
        <v/>
      </c>
      <c r="Q13701" s="91" t="str">
        <f t="shared" si="652"/>
        <v/>
      </c>
      <c r="S13701" s="91" t="str">
        <f t="shared" si="651"/>
        <v/>
      </c>
    </row>
    <row r="13702" spans="16:19" x14ac:dyDescent="0.2">
      <c r="P13702" s="134" t="str">
        <f t="shared" si="650"/>
        <v/>
      </c>
      <c r="Q13702" s="91" t="str">
        <f t="shared" si="652"/>
        <v/>
      </c>
      <c r="S13702" s="91" t="str">
        <f t="shared" si="651"/>
        <v/>
      </c>
    </row>
    <row r="13703" spans="16:19" x14ac:dyDescent="0.2">
      <c r="P13703" s="134" t="str">
        <f t="shared" si="650"/>
        <v/>
      </c>
      <c r="Q13703" s="91" t="str">
        <f t="shared" si="652"/>
        <v/>
      </c>
      <c r="S13703" s="91" t="str">
        <f t="shared" si="651"/>
        <v/>
      </c>
    </row>
    <row r="13704" spans="16:19" x14ac:dyDescent="0.2">
      <c r="P13704" s="134" t="str">
        <f t="shared" si="650"/>
        <v/>
      </c>
      <c r="Q13704" s="91" t="str">
        <f t="shared" si="652"/>
        <v/>
      </c>
      <c r="S13704" s="91" t="str">
        <f t="shared" si="651"/>
        <v/>
      </c>
    </row>
    <row r="13705" spans="16:19" x14ac:dyDescent="0.2">
      <c r="P13705" s="134" t="str">
        <f t="shared" si="650"/>
        <v/>
      </c>
      <c r="Q13705" s="91" t="str">
        <f t="shared" si="652"/>
        <v/>
      </c>
      <c r="S13705" s="91" t="str">
        <f t="shared" si="651"/>
        <v/>
      </c>
    </row>
    <row r="13706" spans="16:19" x14ac:dyDescent="0.2">
      <c r="P13706" s="134" t="str">
        <f t="shared" si="650"/>
        <v/>
      </c>
      <c r="Q13706" s="91" t="str">
        <f t="shared" si="652"/>
        <v/>
      </c>
      <c r="S13706" s="91" t="str">
        <f t="shared" si="651"/>
        <v/>
      </c>
    </row>
    <row r="13707" spans="16:19" x14ac:dyDescent="0.2">
      <c r="P13707" s="134" t="str">
        <f t="shared" si="650"/>
        <v/>
      </c>
      <c r="Q13707" s="91" t="str">
        <f t="shared" si="652"/>
        <v/>
      </c>
      <c r="S13707" s="91" t="str">
        <f t="shared" si="651"/>
        <v/>
      </c>
    </row>
    <row r="13708" spans="16:19" x14ac:dyDescent="0.2">
      <c r="P13708" s="134" t="str">
        <f t="shared" si="650"/>
        <v/>
      </c>
      <c r="Q13708" s="91" t="str">
        <f t="shared" si="652"/>
        <v/>
      </c>
      <c r="S13708" s="91" t="str">
        <f t="shared" si="651"/>
        <v/>
      </c>
    </row>
    <row r="13709" spans="16:19" x14ac:dyDescent="0.2">
      <c r="P13709" s="134" t="str">
        <f t="shared" si="650"/>
        <v/>
      </c>
      <c r="Q13709" s="91" t="str">
        <f t="shared" si="652"/>
        <v/>
      </c>
      <c r="S13709" s="91" t="str">
        <f t="shared" si="651"/>
        <v/>
      </c>
    </row>
    <row r="13710" spans="16:19" x14ac:dyDescent="0.2">
      <c r="P13710" s="134" t="str">
        <f t="shared" si="650"/>
        <v/>
      </c>
      <c r="Q13710" s="91" t="str">
        <f t="shared" si="652"/>
        <v/>
      </c>
      <c r="S13710" s="91" t="str">
        <f t="shared" si="651"/>
        <v/>
      </c>
    </row>
    <row r="13711" spans="16:19" x14ac:dyDescent="0.2">
      <c r="P13711" s="134" t="str">
        <f t="shared" si="650"/>
        <v/>
      </c>
      <c r="Q13711" s="91" t="str">
        <f t="shared" si="652"/>
        <v/>
      </c>
      <c r="S13711" s="91" t="str">
        <f t="shared" si="651"/>
        <v/>
      </c>
    </row>
    <row r="13712" spans="16:19" x14ac:dyDescent="0.2">
      <c r="P13712" s="134" t="str">
        <f t="shared" si="650"/>
        <v/>
      </c>
      <c r="Q13712" s="91" t="str">
        <f t="shared" si="652"/>
        <v/>
      </c>
      <c r="S13712" s="91" t="str">
        <f t="shared" si="651"/>
        <v/>
      </c>
    </row>
    <row r="13713" spans="16:19" x14ac:dyDescent="0.2">
      <c r="P13713" s="134" t="str">
        <f t="shared" si="650"/>
        <v/>
      </c>
      <c r="Q13713" s="91" t="str">
        <f t="shared" si="652"/>
        <v/>
      </c>
      <c r="S13713" s="91" t="str">
        <f t="shared" si="651"/>
        <v/>
      </c>
    </row>
    <row r="13714" spans="16:19" x14ac:dyDescent="0.2">
      <c r="P13714" s="134" t="str">
        <f t="shared" si="650"/>
        <v/>
      </c>
      <c r="Q13714" s="91" t="str">
        <f t="shared" si="652"/>
        <v/>
      </c>
      <c r="S13714" s="91" t="str">
        <f t="shared" si="651"/>
        <v/>
      </c>
    </row>
    <row r="13715" spans="16:19" x14ac:dyDescent="0.2">
      <c r="P13715" s="134" t="str">
        <f t="shared" si="650"/>
        <v/>
      </c>
      <c r="Q13715" s="91" t="str">
        <f t="shared" si="652"/>
        <v/>
      </c>
      <c r="S13715" s="91" t="str">
        <f t="shared" si="651"/>
        <v/>
      </c>
    </row>
    <row r="13716" spans="16:19" x14ac:dyDescent="0.2">
      <c r="P13716" s="134" t="str">
        <f t="shared" si="650"/>
        <v/>
      </c>
      <c r="Q13716" s="91" t="str">
        <f t="shared" si="652"/>
        <v/>
      </c>
      <c r="S13716" s="91" t="str">
        <f t="shared" si="651"/>
        <v/>
      </c>
    </row>
    <row r="13717" spans="16:19" x14ac:dyDescent="0.2">
      <c r="P13717" s="134" t="str">
        <f t="shared" si="650"/>
        <v/>
      </c>
      <c r="Q13717" s="91" t="str">
        <f t="shared" si="652"/>
        <v/>
      </c>
      <c r="S13717" s="91" t="str">
        <f t="shared" si="651"/>
        <v/>
      </c>
    </row>
    <row r="13718" spans="16:19" x14ac:dyDescent="0.2">
      <c r="P13718" s="134" t="str">
        <f t="shared" si="650"/>
        <v/>
      </c>
      <c r="Q13718" s="91" t="str">
        <f t="shared" si="652"/>
        <v/>
      </c>
      <c r="S13718" s="91" t="str">
        <f t="shared" si="651"/>
        <v/>
      </c>
    </row>
    <row r="13719" spans="16:19" x14ac:dyDescent="0.2">
      <c r="P13719" s="134" t="str">
        <f t="shared" si="650"/>
        <v/>
      </c>
      <c r="Q13719" s="91" t="str">
        <f t="shared" si="652"/>
        <v/>
      </c>
      <c r="S13719" s="91" t="str">
        <f t="shared" si="651"/>
        <v/>
      </c>
    </row>
    <row r="13720" spans="16:19" x14ac:dyDescent="0.2">
      <c r="P13720" s="134" t="str">
        <f t="shared" si="650"/>
        <v/>
      </c>
      <c r="Q13720" s="91" t="str">
        <f t="shared" si="652"/>
        <v/>
      </c>
      <c r="S13720" s="91" t="str">
        <f t="shared" si="651"/>
        <v/>
      </c>
    </row>
    <row r="13721" spans="16:19" x14ac:dyDescent="0.2">
      <c r="P13721" s="134" t="str">
        <f t="shared" si="650"/>
        <v/>
      </c>
      <c r="Q13721" s="91" t="str">
        <f t="shared" si="652"/>
        <v/>
      </c>
      <c r="S13721" s="91" t="str">
        <f t="shared" si="651"/>
        <v/>
      </c>
    </row>
    <row r="13722" spans="16:19" x14ac:dyDescent="0.2">
      <c r="P13722" s="134" t="str">
        <f t="shared" si="650"/>
        <v/>
      </c>
      <c r="Q13722" s="91" t="str">
        <f t="shared" si="652"/>
        <v/>
      </c>
      <c r="S13722" s="91" t="str">
        <f t="shared" si="651"/>
        <v/>
      </c>
    </row>
    <row r="13723" spans="16:19" x14ac:dyDescent="0.2">
      <c r="P13723" s="134" t="str">
        <f t="shared" si="650"/>
        <v/>
      </c>
      <c r="Q13723" s="91" t="str">
        <f t="shared" si="652"/>
        <v/>
      </c>
      <c r="S13723" s="91" t="str">
        <f t="shared" si="651"/>
        <v/>
      </c>
    </row>
    <row r="13724" spans="16:19" x14ac:dyDescent="0.2">
      <c r="P13724" s="134" t="str">
        <f t="shared" si="650"/>
        <v/>
      </c>
      <c r="Q13724" s="91" t="str">
        <f t="shared" si="652"/>
        <v/>
      </c>
      <c r="S13724" s="91" t="str">
        <f t="shared" si="651"/>
        <v/>
      </c>
    </row>
    <row r="13725" spans="16:19" x14ac:dyDescent="0.2">
      <c r="P13725" s="134" t="str">
        <f t="shared" si="650"/>
        <v/>
      </c>
      <c r="Q13725" s="91" t="str">
        <f t="shared" si="652"/>
        <v/>
      </c>
      <c r="S13725" s="91" t="str">
        <f t="shared" si="651"/>
        <v/>
      </c>
    </row>
    <row r="13726" spans="16:19" x14ac:dyDescent="0.2">
      <c r="P13726" s="134" t="str">
        <f t="shared" si="650"/>
        <v/>
      </c>
      <c r="Q13726" s="91" t="str">
        <f t="shared" si="652"/>
        <v/>
      </c>
      <c r="S13726" s="91" t="str">
        <f t="shared" si="651"/>
        <v/>
      </c>
    </row>
    <row r="13727" spans="16:19" x14ac:dyDescent="0.2">
      <c r="P13727" s="134" t="str">
        <f t="shared" si="650"/>
        <v/>
      </c>
      <c r="Q13727" s="91" t="str">
        <f t="shared" si="652"/>
        <v/>
      </c>
      <c r="S13727" s="91" t="str">
        <f t="shared" si="651"/>
        <v/>
      </c>
    </row>
    <row r="13728" spans="16:19" x14ac:dyDescent="0.2">
      <c r="P13728" s="134" t="str">
        <f t="shared" si="650"/>
        <v/>
      </c>
      <c r="Q13728" s="91" t="str">
        <f t="shared" si="652"/>
        <v/>
      </c>
      <c r="S13728" s="91" t="str">
        <f t="shared" si="651"/>
        <v/>
      </c>
    </row>
    <row r="13729" spans="16:19" x14ac:dyDescent="0.2">
      <c r="P13729" s="134" t="str">
        <f t="shared" si="650"/>
        <v/>
      </c>
      <c r="Q13729" s="91" t="str">
        <f t="shared" si="652"/>
        <v/>
      </c>
      <c r="S13729" s="91" t="str">
        <f t="shared" si="651"/>
        <v/>
      </c>
    </row>
    <row r="13730" spans="16:19" x14ac:dyDescent="0.2">
      <c r="P13730" s="134" t="str">
        <f t="shared" si="650"/>
        <v/>
      </c>
      <c r="Q13730" s="91" t="str">
        <f t="shared" si="652"/>
        <v/>
      </c>
      <c r="S13730" s="91" t="str">
        <f t="shared" si="651"/>
        <v/>
      </c>
    </row>
    <row r="13731" spans="16:19" x14ac:dyDescent="0.2">
      <c r="P13731" s="134" t="str">
        <f t="shared" si="650"/>
        <v/>
      </c>
      <c r="Q13731" s="91" t="str">
        <f t="shared" si="652"/>
        <v/>
      </c>
      <c r="S13731" s="91" t="str">
        <f t="shared" si="651"/>
        <v/>
      </c>
    </row>
    <row r="13732" spans="16:19" x14ac:dyDescent="0.2">
      <c r="P13732" s="134" t="str">
        <f t="shared" si="650"/>
        <v/>
      </c>
      <c r="Q13732" s="91" t="str">
        <f t="shared" si="652"/>
        <v/>
      </c>
      <c r="S13732" s="91" t="str">
        <f t="shared" si="651"/>
        <v/>
      </c>
    </row>
    <row r="13733" spans="16:19" x14ac:dyDescent="0.2">
      <c r="P13733" s="134" t="str">
        <f t="shared" si="650"/>
        <v/>
      </c>
      <c r="Q13733" s="91" t="str">
        <f t="shared" si="652"/>
        <v/>
      </c>
      <c r="S13733" s="91" t="str">
        <f t="shared" si="651"/>
        <v/>
      </c>
    </row>
    <row r="13734" spans="16:19" x14ac:dyDescent="0.2">
      <c r="P13734" s="134" t="str">
        <f t="shared" si="650"/>
        <v/>
      </c>
      <c r="Q13734" s="91" t="str">
        <f t="shared" si="652"/>
        <v/>
      </c>
      <c r="S13734" s="91" t="str">
        <f t="shared" si="651"/>
        <v/>
      </c>
    </row>
    <row r="13735" spans="16:19" x14ac:dyDescent="0.2">
      <c r="P13735" s="134" t="str">
        <f t="shared" si="650"/>
        <v/>
      </c>
      <c r="Q13735" s="91" t="str">
        <f t="shared" si="652"/>
        <v/>
      </c>
      <c r="S13735" s="91" t="str">
        <f t="shared" si="651"/>
        <v/>
      </c>
    </row>
    <row r="13736" spans="16:19" x14ac:dyDescent="0.2">
      <c r="P13736" s="134" t="str">
        <f t="shared" si="650"/>
        <v/>
      </c>
      <c r="Q13736" s="91" t="str">
        <f t="shared" si="652"/>
        <v/>
      </c>
      <c r="S13736" s="91" t="str">
        <f t="shared" si="651"/>
        <v/>
      </c>
    </row>
    <row r="13737" spans="16:19" x14ac:dyDescent="0.2">
      <c r="P13737" s="134" t="str">
        <f t="shared" si="650"/>
        <v/>
      </c>
      <c r="Q13737" s="91" t="str">
        <f t="shared" si="652"/>
        <v/>
      </c>
      <c r="S13737" s="91" t="str">
        <f t="shared" si="651"/>
        <v/>
      </c>
    </row>
    <row r="13738" spans="16:19" x14ac:dyDescent="0.2">
      <c r="P13738" s="134" t="str">
        <f t="shared" si="650"/>
        <v/>
      </c>
      <c r="Q13738" s="91" t="str">
        <f t="shared" si="652"/>
        <v/>
      </c>
      <c r="S13738" s="91" t="str">
        <f t="shared" si="651"/>
        <v/>
      </c>
    </row>
    <row r="13739" spans="16:19" x14ac:dyDescent="0.2">
      <c r="P13739" s="134" t="str">
        <f t="shared" si="650"/>
        <v/>
      </c>
      <c r="Q13739" s="91" t="str">
        <f t="shared" si="652"/>
        <v/>
      </c>
      <c r="S13739" s="91" t="str">
        <f t="shared" si="651"/>
        <v/>
      </c>
    </row>
    <row r="13740" spans="16:19" x14ac:dyDescent="0.2">
      <c r="P13740" s="134" t="str">
        <f t="shared" si="650"/>
        <v/>
      </c>
      <c r="Q13740" s="91" t="str">
        <f t="shared" si="652"/>
        <v/>
      </c>
      <c r="S13740" s="91" t="str">
        <f t="shared" si="651"/>
        <v/>
      </c>
    </row>
    <row r="13741" spans="16:19" x14ac:dyDescent="0.2">
      <c r="P13741" s="134" t="str">
        <f t="shared" si="650"/>
        <v/>
      </c>
      <c r="Q13741" s="91" t="str">
        <f t="shared" si="652"/>
        <v/>
      </c>
      <c r="S13741" s="91" t="str">
        <f t="shared" si="651"/>
        <v/>
      </c>
    </row>
    <row r="13742" spans="16:19" x14ac:dyDescent="0.2">
      <c r="P13742" s="134" t="str">
        <f t="shared" si="650"/>
        <v/>
      </c>
      <c r="Q13742" s="91" t="str">
        <f t="shared" si="652"/>
        <v/>
      </c>
      <c r="S13742" s="91" t="str">
        <f t="shared" si="651"/>
        <v/>
      </c>
    </row>
    <row r="13743" spans="16:19" x14ac:dyDescent="0.2">
      <c r="P13743" s="134" t="str">
        <f t="shared" si="650"/>
        <v/>
      </c>
      <c r="Q13743" s="91" t="str">
        <f t="shared" si="652"/>
        <v/>
      </c>
      <c r="S13743" s="91" t="str">
        <f t="shared" si="651"/>
        <v/>
      </c>
    </row>
    <row r="13744" spans="16:19" x14ac:dyDescent="0.2">
      <c r="P13744" s="134" t="str">
        <f t="shared" si="650"/>
        <v/>
      </c>
      <c r="Q13744" s="91" t="str">
        <f t="shared" si="652"/>
        <v/>
      </c>
      <c r="S13744" s="91" t="str">
        <f t="shared" si="651"/>
        <v/>
      </c>
    </row>
    <row r="13745" spans="16:19" x14ac:dyDescent="0.2">
      <c r="P13745" s="134" t="str">
        <f t="shared" si="650"/>
        <v/>
      </c>
      <c r="Q13745" s="91" t="str">
        <f t="shared" si="652"/>
        <v/>
      </c>
      <c r="S13745" s="91" t="str">
        <f t="shared" si="651"/>
        <v/>
      </c>
    </row>
    <row r="13746" spans="16:19" x14ac:dyDescent="0.2">
      <c r="P13746" s="134" t="str">
        <f t="shared" si="650"/>
        <v/>
      </c>
      <c r="Q13746" s="91" t="str">
        <f t="shared" si="652"/>
        <v/>
      </c>
      <c r="S13746" s="91" t="str">
        <f t="shared" si="651"/>
        <v/>
      </c>
    </row>
    <row r="13747" spans="16:19" x14ac:dyDescent="0.2">
      <c r="P13747" s="134" t="str">
        <f t="shared" si="650"/>
        <v/>
      </c>
      <c r="Q13747" s="91" t="str">
        <f t="shared" si="652"/>
        <v/>
      </c>
      <c r="S13747" s="91" t="str">
        <f t="shared" si="651"/>
        <v/>
      </c>
    </row>
    <row r="13748" spans="16:19" x14ac:dyDescent="0.2">
      <c r="P13748" s="134" t="str">
        <f t="shared" si="650"/>
        <v/>
      </c>
      <c r="Q13748" s="91" t="str">
        <f t="shared" si="652"/>
        <v/>
      </c>
      <c r="S13748" s="91" t="str">
        <f t="shared" si="651"/>
        <v/>
      </c>
    </row>
    <row r="13749" spans="16:19" x14ac:dyDescent="0.2">
      <c r="P13749" s="134" t="str">
        <f t="shared" si="650"/>
        <v/>
      </c>
      <c r="Q13749" s="91" t="str">
        <f t="shared" si="652"/>
        <v/>
      </c>
      <c r="S13749" s="91" t="str">
        <f t="shared" si="651"/>
        <v/>
      </c>
    </row>
    <row r="13750" spans="16:19" x14ac:dyDescent="0.2">
      <c r="P13750" s="134" t="str">
        <f t="shared" si="650"/>
        <v/>
      </c>
      <c r="Q13750" s="91" t="str">
        <f t="shared" si="652"/>
        <v/>
      </c>
      <c r="S13750" s="91" t="str">
        <f t="shared" si="651"/>
        <v/>
      </c>
    </row>
    <row r="13751" spans="16:19" x14ac:dyDescent="0.2">
      <c r="P13751" s="134" t="str">
        <f t="shared" si="650"/>
        <v/>
      </c>
      <c r="Q13751" s="91" t="str">
        <f t="shared" si="652"/>
        <v/>
      </c>
      <c r="S13751" s="91" t="str">
        <f t="shared" si="651"/>
        <v/>
      </c>
    </row>
    <row r="13752" spans="16:19" x14ac:dyDescent="0.2">
      <c r="P13752" s="134" t="str">
        <f t="shared" si="650"/>
        <v/>
      </c>
      <c r="Q13752" s="91" t="str">
        <f t="shared" si="652"/>
        <v/>
      </c>
      <c r="S13752" s="91" t="str">
        <f t="shared" si="651"/>
        <v/>
      </c>
    </row>
    <row r="13753" spans="16:19" x14ac:dyDescent="0.2">
      <c r="P13753" s="134" t="str">
        <f t="shared" si="650"/>
        <v/>
      </c>
      <c r="Q13753" s="91" t="str">
        <f t="shared" si="652"/>
        <v/>
      </c>
      <c r="S13753" s="91" t="str">
        <f t="shared" si="651"/>
        <v/>
      </c>
    </row>
    <row r="13754" spans="16:19" x14ac:dyDescent="0.2">
      <c r="P13754" s="134" t="str">
        <f t="shared" si="650"/>
        <v/>
      </c>
      <c r="Q13754" s="91" t="str">
        <f t="shared" si="652"/>
        <v/>
      </c>
      <c r="S13754" s="91" t="str">
        <f t="shared" si="651"/>
        <v/>
      </c>
    </row>
    <row r="13755" spans="16:19" x14ac:dyDescent="0.2">
      <c r="P13755" s="134" t="str">
        <f t="shared" si="650"/>
        <v/>
      </c>
      <c r="Q13755" s="91" t="str">
        <f t="shared" si="652"/>
        <v/>
      </c>
      <c r="S13755" s="91" t="str">
        <f t="shared" si="651"/>
        <v/>
      </c>
    </row>
    <row r="13756" spans="16:19" x14ac:dyDescent="0.2">
      <c r="P13756" s="134" t="str">
        <f t="shared" si="650"/>
        <v/>
      </c>
      <c r="Q13756" s="91" t="str">
        <f t="shared" si="652"/>
        <v/>
      </c>
      <c r="S13756" s="91" t="str">
        <f t="shared" si="651"/>
        <v/>
      </c>
    </row>
    <row r="13757" spans="16:19" x14ac:dyDescent="0.2">
      <c r="P13757" s="134" t="str">
        <f t="shared" si="650"/>
        <v/>
      </c>
      <c r="Q13757" s="91" t="str">
        <f t="shared" si="652"/>
        <v/>
      </c>
      <c r="S13757" s="91" t="str">
        <f t="shared" si="651"/>
        <v/>
      </c>
    </row>
    <row r="13758" spans="16:19" x14ac:dyDescent="0.2">
      <c r="P13758" s="134" t="str">
        <f t="shared" si="650"/>
        <v/>
      </c>
      <c r="Q13758" s="91" t="str">
        <f t="shared" si="652"/>
        <v/>
      </c>
      <c r="S13758" s="91" t="str">
        <f t="shared" si="651"/>
        <v/>
      </c>
    </row>
    <row r="13759" spans="16:19" x14ac:dyDescent="0.2">
      <c r="P13759" s="134" t="str">
        <f t="shared" si="650"/>
        <v/>
      </c>
      <c r="Q13759" s="91" t="str">
        <f t="shared" si="652"/>
        <v/>
      </c>
      <c r="S13759" s="91" t="str">
        <f t="shared" si="651"/>
        <v/>
      </c>
    </row>
    <row r="13760" spans="16:19" x14ac:dyDescent="0.2">
      <c r="P13760" s="134" t="str">
        <f t="shared" si="650"/>
        <v/>
      </c>
      <c r="Q13760" s="91" t="str">
        <f t="shared" si="652"/>
        <v/>
      </c>
      <c r="S13760" s="91" t="str">
        <f t="shared" si="651"/>
        <v/>
      </c>
    </row>
    <row r="13761" spans="16:19" x14ac:dyDescent="0.2">
      <c r="P13761" s="134" t="str">
        <f t="shared" si="650"/>
        <v/>
      </c>
      <c r="Q13761" s="91" t="str">
        <f t="shared" si="652"/>
        <v/>
      </c>
      <c r="S13761" s="91" t="str">
        <f t="shared" si="651"/>
        <v/>
      </c>
    </row>
    <row r="13762" spans="16:19" x14ac:dyDescent="0.2">
      <c r="P13762" s="134" t="str">
        <f t="shared" si="650"/>
        <v/>
      </c>
      <c r="Q13762" s="91" t="str">
        <f t="shared" si="652"/>
        <v/>
      </c>
      <c r="S13762" s="91" t="str">
        <f t="shared" si="651"/>
        <v/>
      </c>
    </row>
    <row r="13763" spans="16:19" x14ac:dyDescent="0.2">
      <c r="P13763" s="134" t="str">
        <f t="shared" ref="P13763:P13826" si="653">IF(A13763="","",1)</f>
        <v/>
      </c>
      <c r="Q13763" s="91" t="str">
        <f t="shared" si="652"/>
        <v/>
      </c>
      <c r="S13763" s="91" t="str">
        <f t="shared" ref="S13763:S13826" si="654">IF(T13763="AGENT",2,"")&amp;IF(T13763="CLIENT",1,"")</f>
        <v/>
      </c>
    </row>
    <row r="13764" spans="16:19" x14ac:dyDescent="0.2">
      <c r="P13764" s="134" t="str">
        <f t="shared" si="653"/>
        <v/>
      </c>
      <c r="Q13764" s="91" t="str">
        <f t="shared" ref="Q13764:Q13827" si="655">IF(OR(L13764="TROP CHER ALL IN", L13764="TROP CHER FOB", L13764="TROP CHER FRET", L13764="REP HORS DELAIS", L13764="PDT NON ADAPTE", L13764="CDE ANNULEE", L13764="AUTRE"),1, "")</f>
        <v/>
      </c>
      <c r="S13764" s="91" t="str">
        <f t="shared" si="654"/>
        <v/>
      </c>
    </row>
    <row r="13765" spans="16:19" x14ac:dyDescent="0.2">
      <c r="P13765" s="134" t="str">
        <f t="shared" si="653"/>
        <v/>
      </c>
      <c r="Q13765" s="91" t="str">
        <f t="shared" si="655"/>
        <v/>
      </c>
      <c r="S13765" s="91" t="str">
        <f t="shared" si="654"/>
        <v/>
      </c>
    </row>
    <row r="13766" spans="16:19" x14ac:dyDescent="0.2">
      <c r="P13766" s="134" t="str">
        <f t="shared" si="653"/>
        <v/>
      </c>
      <c r="Q13766" s="91" t="str">
        <f t="shared" si="655"/>
        <v/>
      </c>
      <c r="S13766" s="91" t="str">
        <f t="shared" si="654"/>
        <v/>
      </c>
    </row>
    <row r="13767" spans="16:19" x14ac:dyDescent="0.2">
      <c r="P13767" s="134" t="str">
        <f t="shared" si="653"/>
        <v/>
      </c>
      <c r="Q13767" s="91" t="str">
        <f t="shared" si="655"/>
        <v/>
      </c>
      <c r="S13767" s="91" t="str">
        <f t="shared" si="654"/>
        <v/>
      </c>
    </row>
    <row r="13768" spans="16:19" x14ac:dyDescent="0.2">
      <c r="P13768" s="134" t="str">
        <f t="shared" si="653"/>
        <v/>
      </c>
      <c r="Q13768" s="91" t="str">
        <f t="shared" si="655"/>
        <v/>
      </c>
      <c r="S13768" s="91" t="str">
        <f t="shared" si="654"/>
        <v/>
      </c>
    </row>
    <row r="13769" spans="16:19" x14ac:dyDescent="0.2">
      <c r="P13769" s="134" t="str">
        <f t="shared" si="653"/>
        <v/>
      </c>
      <c r="Q13769" s="91" t="str">
        <f t="shared" si="655"/>
        <v/>
      </c>
      <c r="S13769" s="91" t="str">
        <f t="shared" si="654"/>
        <v/>
      </c>
    </row>
    <row r="13770" spans="16:19" x14ac:dyDescent="0.2">
      <c r="P13770" s="134" t="str">
        <f t="shared" si="653"/>
        <v/>
      </c>
      <c r="Q13770" s="91" t="str">
        <f t="shared" si="655"/>
        <v/>
      </c>
      <c r="S13770" s="91" t="str">
        <f t="shared" si="654"/>
        <v/>
      </c>
    </row>
    <row r="13771" spans="16:19" x14ac:dyDescent="0.2">
      <c r="P13771" s="134" t="str">
        <f t="shared" si="653"/>
        <v/>
      </c>
      <c r="Q13771" s="91" t="str">
        <f t="shared" si="655"/>
        <v/>
      </c>
      <c r="S13771" s="91" t="str">
        <f t="shared" si="654"/>
        <v/>
      </c>
    </row>
    <row r="13772" spans="16:19" x14ac:dyDescent="0.2">
      <c r="P13772" s="134" t="str">
        <f t="shared" si="653"/>
        <v/>
      </c>
      <c r="Q13772" s="91" t="str">
        <f t="shared" si="655"/>
        <v/>
      </c>
      <c r="S13772" s="91" t="str">
        <f t="shared" si="654"/>
        <v/>
      </c>
    </row>
    <row r="13773" spans="16:19" x14ac:dyDescent="0.2">
      <c r="P13773" s="134" t="str">
        <f t="shared" si="653"/>
        <v/>
      </c>
      <c r="Q13773" s="91" t="str">
        <f t="shared" si="655"/>
        <v/>
      </c>
      <c r="S13773" s="91" t="str">
        <f t="shared" si="654"/>
        <v/>
      </c>
    </row>
    <row r="13774" spans="16:19" x14ac:dyDescent="0.2">
      <c r="P13774" s="134" t="str">
        <f t="shared" si="653"/>
        <v/>
      </c>
      <c r="Q13774" s="91" t="str">
        <f t="shared" si="655"/>
        <v/>
      </c>
      <c r="S13774" s="91" t="str">
        <f t="shared" si="654"/>
        <v/>
      </c>
    </row>
    <row r="13775" spans="16:19" x14ac:dyDescent="0.2">
      <c r="P13775" s="134" t="str">
        <f t="shared" si="653"/>
        <v/>
      </c>
      <c r="Q13775" s="91" t="str">
        <f t="shared" si="655"/>
        <v/>
      </c>
      <c r="S13775" s="91" t="str">
        <f t="shared" si="654"/>
        <v/>
      </c>
    </row>
    <row r="13776" spans="16:19" x14ac:dyDescent="0.2">
      <c r="P13776" s="134" t="str">
        <f t="shared" si="653"/>
        <v/>
      </c>
      <c r="Q13776" s="91" t="str">
        <f t="shared" si="655"/>
        <v/>
      </c>
      <c r="S13776" s="91" t="str">
        <f t="shared" si="654"/>
        <v/>
      </c>
    </row>
    <row r="13777" spans="16:19" x14ac:dyDescent="0.2">
      <c r="P13777" s="134" t="str">
        <f t="shared" si="653"/>
        <v/>
      </c>
      <c r="Q13777" s="91" t="str">
        <f t="shared" si="655"/>
        <v/>
      </c>
      <c r="S13777" s="91" t="str">
        <f t="shared" si="654"/>
        <v/>
      </c>
    </row>
    <row r="13778" spans="16:19" x14ac:dyDescent="0.2">
      <c r="P13778" s="134" t="str">
        <f t="shared" si="653"/>
        <v/>
      </c>
      <c r="Q13778" s="91" t="str">
        <f t="shared" si="655"/>
        <v/>
      </c>
      <c r="S13778" s="91" t="str">
        <f t="shared" si="654"/>
        <v/>
      </c>
    </row>
    <row r="13779" spans="16:19" x14ac:dyDescent="0.2">
      <c r="P13779" s="134" t="str">
        <f t="shared" si="653"/>
        <v/>
      </c>
      <c r="Q13779" s="91" t="str">
        <f t="shared" si="655"/>
        <v/>
      </c>
      <c r="S13779" s="91" t="str">
        <f t="shared" si="654"/>
        <v/>
      </c>
    </row>
    <row r="13780" spans="16:19" x14ac:dyDescent="0.2">
      <c r="P13780" s="134" t="str">
        <f t="shared" si="653"/>
        <v/>
      </c>
      <c r="Q13780" s="91" t="str">
        <f t="shared" si="655"/>
        <v/>
      </c>
      <c r="S13780" s="91" t="str">
        <f t="shared" si="654"/>
        <v/>
      </c>
    </row>
    <row r="13781" spans="16:19" x14ac:dyDescent="0.2">
      <c r="P13781" s="134" t="str">
        <f t="shared" si="653"/>
        <v/>
      </c>
      <c r="Q13781" s="91" t="str">
        <f t="shared" si="655"/>
        <v/>
      </c>
      <c r="S13781" s="91" t="str">
        <f t="shared" si="654"/>
        <v/>
      </c>
    </row>
    <row r="13782" spans="16:19" x14ac:dyDescent="0.2">
      <c r="P13782" s="134" t="str">
        <f t="shared" si="653"/>
        <v/>
      </c>
      <c r="Q13782" s="91" t="str">
        <f t="shared" si="655"/>
        <v/>
      </c>
      <c r="S13782" s="91" t="str">
        <f t="shared" si="654"/>
        <v/>
      </c>
    </row>
    <row r="13783" spans="16:19" x14ac:dyDescent="0.2">
      <c r="P13783" s="134" t="str">
        <f t="shared" si="653"/>
        <v/>
      </c>
      <c r="Q13783" s="91" t="str">
        <f t="shared" si="655"/>
        <v/>
      </c>
      <c r="S13783" s="91" t="str">
        <f t="shared" si="654"/>
        <v/>
      </c>
    </row>
    <row r="13784" spans="16:19" x14ac:dyDescent="0.2">
      <c r="P13784" s="134" t="str">
        <f t="shared" si="653"/>
        <v/>
      </c>
      <c r="Q13784" s="91" t="str">
        <f t="shared" si="655"/>
        <v/>
      </c>
      <c r="S13784" s="91" t="str">
        <f t="shared" si="654"/>
        <v/>
      </c>
    </row>
    <row r="13785" spans="16:19" x14ac:dyDescent="0.2">
      <c r="P13785" s="134" t="str">
        <f t="shared" si="653"/>
        <v/>
      </c>
      <c r="Q13785" s="91" t="str">
        <f t="shared" si="655"/>
        <v/>
      </c>
      <c r="S13785" s="91" t="str">
        <f t="shared" si="654"/>
        <v/>
      </c>
    </row>
    <row r="13786" spans="16:19" x14ac:dyDescent="0.2">
      <c r="P13786" s="134" t="str">
        <f t="shared" si="653"/>
        <v/>
      </c>
      <c r="Q13786" s="91" t="str">
        <f t="shared" si="655"/>
        <v/>
      </c>
      <c r="S13786" s="91" t="str">
        <f t="shared" si="654"/>
        <v/>
      </c>
    </row>
    <row r="13787" spans="16:19" x14ac:dyDescent="0.2">
      <c r="P13787" s="134" t="str">
        <f t="shared" si="653"/>
        <v/>
      </c>
      <c r="Q13787" s="91" t="str">
        <f t="shared" si="655"/>
        <v/>
      </c>
      <c r="S13787" s="91" t="str">
        <f t="shared" si="654"/>
        <v/>
      </c>
    </row>
    <row r="13788" spans="16:19" x14ac:dyDescent="0.2">
      <c r="P13788" s="134" t="str">
        <f t="shared" si="653"/>
        <v/>
      </c>
      <c r="Q13788" s="91" t="str">
        <f t="shared" si="655"/>
        <v/>
      </c>
      <c r="S13788" s="91" t="str">
        <f t="shared" si="654"/>
        <v/>
      </c>
    </row>
    <row r="13789" spans="16:19" x14ac:dyDescent="0.2">
      <c r="P13789" s="134" t="str">
        <f t="shared" si="653"/>
        <v/>
      </c>
      <c r="Q13789" s="91" t="str">
        <f t="shared" si="655"/>
        <v/>
      </c>
      <c r="S13789" s="91" t="str">
        <f t="shared" si="654"/>
        <v/>
      </c>
    </row>
    <row r="13790" spans="16:19" x14ac:dyDescent="0.2">
      <c r="P13790" s="134" t="str">
        <f t="shared" si="653"/>
        <v/>
      </c>
      <c r="Q13790" s="91" t="str">
        <f t="shared" si="655"/>
        <v/>
      </c>
      <c r="S13790" s="91" t="str">
        <f t="shared" si="654"/>
        <v/>
      </c>
    </row>
    <row r="13791" spans="16:19" x14ac:dyDescent="0.2">
      <c r="P13791" s="134" t="str">
        <f t="shared" si="653"/>
        <v/>
      </c>
      <c r="Q13791" s="91" t="str">
        <f t="shared" si="655"/>
        <v/>
      </c>
      <c r="S13791" s="91" t="str">
        <f t="shared" si="654"/>
        <v/>
      </c>
    </row>
    <row r="13792" spans="16:19" x14ac:dyDescent="0.2">
      <c r="P13792" s="134" t="str">
        <f t="shared" si="653"/>
        <v/>
      </c>
      <c r="Q13792" s="91" t="str">
        <f t="shared" si="655"/>
        <v/>
      </c>
      <c r="S13792" s="91" t="str">
        <f t="shared" si="654"/>
        <v/>
      </c>
    </row>
    <row r="13793" spans="16:19" x14ac:dyDescent="0.2">
      <c r="P13793" s="134" t="str">
        <f t="shared" si="653"/>
        <v/>
      </c>
      <c r="Q13793" s="91" t="str">
        <f t="shared" si="655"/>
        <v/>
      </c>
      <c r="S13793" s="91" t="str">
        <f t="shared" si="654"/>
        <v/>
      </c>
    </row>
    <row r="13794" spans="16:19" x14ac:dyDescent="0.2">
      <c r="P13794" s="134" t="str">
        <f t="shared" si="653"/>
        <v/>
      </c>
      <c r="Q13794" s="91" t="str">
        <f t="shared" si="655"/>
        <v/>
      </c>
      <c r="S13794" s="91" t="str">
        <f t="shared" si="654"/>
        <v/>
      </c>
    </row>
    <row r="13795" spans="16:19" x14ac:dyDescent="0.2">
      <c r="P13795" s="134" t="str">
        <f t="shared" si="653"/>
        <v/>
      </c>
      <c r="Q13795" s="91" t="str">
        <f t="shared" si="655"/>
        <v/>
      </c>
      <c r="S13795" s="91" t="str">
        <f t="shared" si="654"/>
        <v/>
      </c>
    </row>
    <row r="13796" spans="16:19" x14ac:dyDescent="0.2">
      <c r="P13796" s="134" t="str">
        <f t="shared" si="653"/>
        <v/>
      </c>
      <c r="Q13796" s="91" t="str">
        <f t="shared" si="655"/>
        <v/>
      </c>
      <c r="S13796" s="91" t="str">
        <f t="shared" si="654"/>
        <v/>
      </c>
    </row>
    <row r="13797" spans="16:19" x14ac:dyDescent="0.2">
      <c r="P13797" s="134" t="str">
        <f t="shared" si="653"/>
        <v/>
      </c>
      <c r="Q13797" s="91" t="str">
        <f t="shared" si="655"/>
        <v/>
      </c>
      <c r="S13797" s="91" t="str">
        <f t="shared" si="654"/>
        <v/>
      </c>
    </row>
    <row r="13798" spans="16:19" x14ac:dyDescent="0.2">
      <c r="P13798" s="134" t="str">
        <f t="shared" si="653"/>
        <v/>
      </c>
      <c r="Q13798" s="91" t="str">
        <f t="shared" si="655"/>
        <v/>
      </c>
      <c r="S13798" s="91" t="str">
        <f t="shared" si="654"/>
        <v/>
      </c>
    </row>
    <row r="13799" spans="16:19" x14ac:dyDescent="0.2">
      <c r="P13799" s="134" t="str">
        <f t="shared" si="653"/>
        <v/>
      </c>
      <c r="Q13799" s="91" t="str">
        <f t="shared" si="655"/>
        <v/>
      </c>
      <c r="S13799" s="91" t="str">
        <f t="shared" si="654"/>
        <v/>
      </c>
    </row>
    <row r="13800" spans="16:19" x14ac:dyDescent="0.2">
      <c r="P13800" s="134" t="str">
        <f t="shared" si="653"/>
        <v/>
      </c>
      <c r="Q13800" s="91" t="str">
        <f t="shared" si="655"/>
        <v/>
      </c>
      <c r="S13800" s="91" t="str">
        <f t="shared" si="654"/>
        <v/>
      </c>
    </row>
    <row r="13801" spans="16:19" x14ac:dyDescent="0.2">
      <c r="P13801" s="134" t="str">
        <f t="shared" si="653"/>
        <v/>
      </c>
      <c r="Q13801" s="91" t="str">
        <f t="shared" si="655"/>
        <v/>
      </c>
      <c r="S13801" s="91" t="str">
        <f t="shared" si="654"/>
        <v/>
      </c>
    </row>
    <row r="13802" spans="16:19" x14ac:dyDescent="0.2">
      <c r="P13802" s="134" t="str">
        <f t="shared" si="653"/>
        <v/>
      </c>
      <c r="Q13802" s="91" t="str">
        <f t="shared" si="655"/>
        <v/>
      </c>
      <c r="S13802" s="91" t="str">
        <f t="shared" si="654"/>
        <v/>
      </c>
    </row>
    <row r="13803" spans="16:19" x14ac:dyDescent="0.2">
      <c r="P13803" s="134" t="str">
        <f t="shared" si="653"/>
        <v/>
      </c>
      <c r="Q13803" s="91" t="str">
        <f t="shared" si="655"/>
        <v/>
      </c>
      <c r="S13803" s="91" t="str">
        <f t="shared" si="654"/>
        <v/>
      </c>
    </row>
    <row r="13804" spans="16:19" x14ac:dyDescent="0.2">
      <c r="P13804" s="134" t="str">
        <f t="shared" si="653"/>
        <v/>
      </c>
      <c r="Q13804" s="91" t="str">
        <f t="shared" si="655"/>
        <v/>
      </c>
      <c r="S13804" s="91" t="str">
        <f t="shared" si="654"/>
        <v/>
      </c>
    </row>
    <row r="13805" spans="16:19" x14ac:dyDescent="0.2">
      <c r="P13805" s="134" t="str">
        <f t="shared" si="653"/>
        <v/>
      </c>
      <c r="Q13805" s="91" t="str">
        <f t="shared" si="655"/>
        <v/>
      </c>
      <c r="S13805" s="91" t="str">
        <f t="shared" si="654"/>
        <v/>
      </c>
    </row>
    <row r="13806" spans="16:19" x14ac:dyDescent="0.2">
      <c r="P13806" s="134" t="str">
        <f t="shared" si="653"/>
        <v/>
      </c>
      <c r="Q13806" s="91" t="str">
        <f t="shared" si="655"/>
        <v/>
      </c>
      <c r="S13806" s="91" t="str">
        <f t="shared" si="654"/>
        <v/>
      </c>
    </row>
    <row r="13807" spans="16:19" x14ac:dyDescent="0.2">
      <c r="P13807" s="134" t="str">
        <f t="shared" si="653"/>
        <v/>
      </c>
      <c r="Q13807" s="91" t="str">
        <f t="shared" si="655"/>
        <v/>
      </c>
      <c r="S13807" s="91" t="str">
        <f t="shared" si="654"/>
        <v/>
      </c>
    </row>
    <row r="13808" spans="16:19" x14ac:dyDescent="0.2">
      <c r="P13808" s="134" t="str">
        <f t="shared" si="653"/>
        <v/>
      </c>
      <c r="Q13808" s="91" t="str">
        <f t="shared" si="655"/>
        <v/>
      </c>
      <c r="S13808" s="91" t="str">
        <f t="shared" si="654"/>
        <v/>
      </c>
    </row>
    <row r="13809" spans="16:19" x14ac:dyDescent="0.2">
      <c r="P13809" s="134" t="str">
        <f t="shared" si="653"/>
        <v/>
      </c>
      <c r="Q13809" s="91" t="str">
        <f t="shared" si="655"/>
        <v/>
      </c>
      <c r="S13809" s="91" t="str">
        <f t="shared" si="654"/>
        <v/>
      </c>
    </row>
    <row r="13810" spans="16:19" x14ac:dyDescent="0.2">
      <c r="P13810" s="134" t="str">
        <f t="shared" si="653"/>
        <v/>
      </c>
      <c r="Q13810" s="91" t="str">
        <f t="shared" si="655"/>
        <v/>
      </c>
      <c r="S13810" s="91" t="str">
        <f t="shared" si="654"/>
        <v/>
      </c>
    </row>
    <row r="13811" spans="16:19" x14ac:dyDescent="0.2">
      <c r="P13811" s="134" t="str">
        <f t="shared" si="653"/>
        <v/>
      </c>
      <c r="Q13811" s="91" t="str">
        <f t="shared" si="655"/>
        <v/>
      </c>
      <c r="S13811" s="91" t="str">
        <f t="shared" si="654"/>
        <v/>
      </c>
    </row>
    <row r="13812" spans="16:19" x14ac:dyDescent="0.2">
      <c r="P13812" s="134" t="str">
        <f t="shared" si="653"/>
        <v/>
      </c>
      <c r="Q13812" s="91" t="str">
        <f t="shared" si="655"/>
        <v/>
      </c>
      <c r="S13812" s="91" t="str">
        <f t="shared" si="654"/>
        <v/>
      </c>
    </row>
    <row r="13813" spans="16:19" x14ac:dyDescent="0.2">
      <c r="P13813" s="134" t="str">
        <f t="shared" si="653"/>
        <v/>
      </c>
      <c r="Q13813" s="91" t="str">
        <f t="shared" si="655"/>
        <v/>
      </c>
      <c r="S13813" s="91" t="str">
        <f t="shared" si="654"/>
        <v/>
      </c>
    </row>
    <row r="13814" spans="16:19" x14ac:dyDescent="0.2">
      <c r="P13814" s="134" t="str">
        <f t="shared" si="653"/>
        <v/>
      </c>
      <c r="Q13814" s="91" t="str">
        <f t="shared" si="655"/>
        <v/>
      </c>
      <c r="S13814" s="91" t="str">
        <f t="shared" si="654"/>
        <v/>
      </c>
    </row>
    <row r="13815" spans="16:19" x14ac:dyDescent="0.2">
      <c r="P13815" s="134" t="str">
        <f t="shared" si="653"/>
        <v/>
      </c>
      <c r="Q13815" s="91" t="str">
        <f t="shared" si="655"/>
        <v/>
      </c>
      <c r="S13815" s="91" t="str">
        <f t="shared" si="654"/>
        <v/>
      </c>
    </row>
    <row r="13816" spans="16:19" x14ac:dyDescent="0.2">
      <c r="P13816" s="134" t="str">
        <f t="shared" si="653"/>
        <v/>
      </c>
      <c r="Q13816" s="91" t="str">
        <f t="shared" si="655"/>
        <v/>
      </c>
      <c r="S13816" s="91" t="str">
        <f t="shared" si="654"/>
        <v/>
      </c>
    </row>
    <row r="13817" spans="16:19" x14ac:dyDescent="0.2">
      <c r="P13817" s="134" t="str">
        <f t="shared" si="653"/>
        <v/>
      </c>
      <c r="Q13817" s="91" t="str">
        <f t="shared" si="655"/>
        <v/>
      </c>
      <c r="S13817" s="91" t="str">
        <f t="shared" si="654"/>
        <v/>
      </c>
    </row>
    <row r="13818" spans="16:19" x14ac:dyDescent="0.2">
      <c r="P13818" s="134" t="str">
        <f t="shared" si="653"/>
        <v/>
      </c>
      <c r="Q13818" s="91" t="str">
        <f t="shared" si="655"/>
        <v/>
      </c>
      <c r="S13818" s="91" t="str">
        <f t="shared" si="654"/>
        <v/>
      </c>
    </row>
    <row r="13819" spans="16:19" x14ac:dyDescent="0.2">
      <c r="P13819" s="134" t="str">
        <f t="shared" si="653"/>
        <v/>
      </c>
      <c r="Q13819" s="91" t="str">
        <f t="shared" si="655"/>
        <v/>
      </c>
      <c r="S13819" s="91" t="str">
        <f t="shared" si="654"/>
        <v/>
      </c>
    </row>
    <row r="13820" spans="16:19" x14ac:dyDescent="0.2">
      <c r="P13820" s="134" t="str">
        <f t="shared" si="653"/>
        <v/>
      </c>
      <c r="Q13820" s="91" t="str">
        <f t="shared" si="655"/>
        <v/>
      </c>
      <c r="S13820" s="91" t="str">
        <f t="shared" si="654"/>
        <v/>
      </c>
    </row>
    <row r="13821" spans="16:19" x14ac:dyDescent="0.2">
      <c r="P13821" s="134" t="str">
        <f t="shared" si="653"/>
        <v/>
      </c>
      <c r="Q13821" s="91" t="str">
        <f t="shared" si="655"/>
        <v/>
      </c>
      <c r="S13821" s="91" t="str">
        <f t="shared" si="654"/>
        <v/>
      </c>
    </row>
    <row r="13822" spans="16:19" x14ac:dyDescent="0.2">
      <c r="P13822" s="134" t="str">
        <f t="shared" si="653"/>
        <v/>
      </c>
      <c r="Q13822" s="91" t="str">
        <f t="shared" si="655"/>
        <v/>
      </c>
      <c r="S13822" s="91" t="str">
        <f t="shared" si="654"/>
        <v/>
      </c>
    </row>
    <row r="13823" spans="16:19" x14ac:dyDescent="0.2">
      <c r="P13823" s="134" t="str">
        <f t="shared" si="653"/>
        <v/>
      </c>
      <c r="Q13823" s="91" t="str">
        <f t="shared" si="655"/>
        <v/>
      </c>
      <c r="S13823" s="91" t="str">
        <f t="shared" si="654"/>
        <v/>
      </c>
    </row>
    <row r="13824" spans="16:19" x14ac:dyDescent="0.2">
      <c r="P13824" s="134" t="str">
        <f t="shared" si="653"/>
        <v/>
      </c>
      <c r="Q13824" s="91" t="str">
        <f t="shared" si="655"/>
        <v/>
      </c>
      <c r="S13824" s="91" t="str">
        <f t="shared" si="654"/>
        <v/>
      </c>
    </row>
    <row r="13825" spans="16:19" x14ac:dyDescent="0.2">
      <c r="P13825" s="134" t="str">
        <f t="shared" si="653"/>
        <v/>
      </c>
      <c r="Q13825" s="91" t="str">
        <f t="shared" si="655"/>
        <v/>
      </c>
      <c r="S13825" s="91" t="str">
        <f t="shared" si="654"/>
        <v/>
      </c>
    </row>
    <row r="13826" spans="16:19" x14ac:dyDescent="0.2">
      <c r="P13826" s="134" t="str">
        <f t="shared" si="653"/>
        <v/>
      </c>
      <c r="Q13826" s="91" t="str">
        <f t="shared" si="655"/>
        <v/>
      </c>
      <c r="S13826" s="91" t="str">
        <f t="shared" si="654"/>
        <v/>
      </c>
    </row>
    <row r="13827" spans="16:19" x14ac:dyDescent="0.2">
      <c r="P13827" s="134" t="str">
        <f t="shared" ref="P13827:P13890" si="656">IF(A13827="","",1)</f>
        <v/>
      </c>
      <c r="Q13827" s="91" t="str">
        <f t="shared" si="655"/>
        <v/>
      </c>
      <c r="S13827" s="91" t="str">
        <f t="shared" ref="S13827:S13890" si="657">IF(T13827="AGENT",2,"")&amp;IF(T13827="CLIENT",1,"")</f>
        <v/>
      </c>
    </row>
    <row r="13828" spans="16:19" x14ac:dyDescent="0.2">
      <c r="P13828" s="134" t="str">
        <f t="shared" si="656"/>
        <v/>
      </c>
      <c r="Q13828" s="91" t="str">
        <f t="shared" ref="Q13828:Q13891" si="658">IF(OR(L13828="TROP CHER ALL IN", L13828="TROP CHER FOB", L13828="TROP CHER FRET", L13828="REP HORS DELAIS", L13828="PDT NON ADAPTE", L13828="CDE ANNULEE", L13828="AUTRE"),1, "")</f>
        <v/>
      </c>
      <c r="S13828" s="91" t="str">
        <f t="shared" si="657"/>
        <v/>
      </c>
    </row>
    <row r="13829" spans="16:19" x14ac:dyDescent="0.2">
      <c r="P13829" s="134" t="str">
        <f t="shared" si="656"/>
        <v/>
      </c>
      <c r="Q13829" s="91" t="str">
        <f t="shared" si="658"/>
        <v/>
      </c>
      <c r="S13829" s="91" t="str">
        <f t="shared" si="657"/>
        <v/>
      </c>
    </row>
    <row r="13830" spans="16:19" x14ac:dyDescent="0.2">
      <c r="P13830" s="134" t="str">
        <f t="shared" si="656"/>
        <v/>
      </c>
      <c r="Q13830" s="91" t="str">
        <f t="shared" si="658"/>
        <v/>
      </c>
      <c r="S13830" s="91" t="str">
        <f t="shared" si="657"/>
        <v/>
      </c>
    </row>
    <row r="13831" spans="16:19" x14ac:dyDescent="0.2">
      <c r="P13831" s="134" t="str">
        <f t="shared" si="656"/>
        <v/>
      </c>
      <c r="Q13831" s="91" t="str">
        <f t="shared" si="658"/>
        <v/>
      </c>
      <c r="S13831" s="91" t="str">
        <f t="shared" si="657"/>
        <v/>
      </c>
    </row>
    <row r="13832" spans="16:19" x14ac:dyDescent="0.2">
      <c r="P13832" s="134" t="str">
        <f t="shared" si="656"/>
        <v/>
      </c>
      <c r="Q13832" s="91" t="str">
        <f t="shared" si="658"/>
        <v/>
      </c>
      <c r="S13832" s="91" t="str">
        <f t="shared" si="657"/>
        <v/>
      </c>
    </row>
    <row r="13833" spans="16:19" x14ac:dyDescent="0.2">
      <c r="P13833" s="134" t="str">
        <f t="shared" si="656"/>
        <v/>
      </c>
      <c r="Q13833" s="91" t="str">
        <f t="shared" si="658"/>
        <v/>
      </c>
      <c r="S13833" s="91" t="str">
        <f t="shared" si="657"/>
        <v/>
      </c>
    </row>
    <row r="13834" spans="16:19" x14ac:dyDescent="0.2">
      <c r="P13834" s="134" t="str">
        <f t="shared" si="656"/>
        <v/>
      </c>
      <c r="Q13834" s="91" t="str">
        <f t="shared" si="658"/>
        <v/>
      </c>
      <c r="S13834" s="91" t="str">
        <f t="shared" si="657"/>
        <v/>
      </c>
    </row>
    <row r="13835" spans="16:19" x14ac:dyDescent="0.2">
      <c r="P13835" s="134" t="str">
        <f t="shared" si="656"/>
        <v/>
      </c>
      <c r="Q13835" s="91" t="str">
        <f t="shared" si="658"/>
        <v/>
      </c>
      <c r="S13835" s="91" t="str">
        <f t="shared" si="657"/>
        <v/>
      </c>
    </row>
    <row r="13836" spans="16:19" x14ac:dyDescent="0.2">
      <c r="P13836" s="134" t="str">
        <f t="shared" si="656"/>
        <v/>
      </c>
      <c r="Q13836" s="91" t="str">
        <f t="shared" si="658"/>
        <v/>
      </c>
      <c r="S13836" s="91" t="str">
        <f t="shared" si="657"/>
        <v/>
      </c>
    </row>
    <row r="13837" spans="16:19" x14ac:dyDescent="0.2">
      <c r="P13837" s="134" t="str">
        <f t="shared" si="656"/>
        <v/>
      </c>
      <c r="Q13837" s="91" t="str">
        <f t="shared" si="658"/>
        <v/>
      </c>
      <c r="S13837" s="91" t="str">
        <f t="shared" si="657"/>
        <v/>
      </c>
    </row>
    <row r="13838" spans="16:19" x14ac:dyDescent="0.2">
      <c r="P13838" s="134" t="str">
        <f t="shared" si="656"/>
        <v/>
      </c>
      <c r="Q13838" s="91" t="str">
        <f t="shared" si="658"/>
        <v/>
      </c>
      <c r="S13838" s="91" t="str">
        <f t="shared" si="657"/>
        <v/>
      </c>
    </row>
    <row r="13839" spans="16:19" x14ac:dyDescent="0.2">
      <c r="P13839" s="134" t="str">
        <f t="shared" si="656"/>
        <v/>
      </c>
      <c r="Q13839" s="91" t="str">
        <f t="shared" si="658"/>
        <v/>
      </c>
      <c r="S13839" s="91" t="str">
        <f t="shared" si="657"/>
        <v/>
      </c>
    </row>
    <row r="13840" spans="16:19" x14ac:dyDescent="0.2">
      <c r="P13840" s="134" t="str">
        <f t="shared" si="656"/>
        <v/>
      </c>
      <c r="Q13840" s="91" t="str">
        <f t="shared" si="658"/>
        <v/>
      </c>
      <c r="S13840" s="91" t="str">
        <f t="shared" si="657"/>
        <v/>
      </c>
    </row>
    <row r="13841" spans="16:19" x14ac:dyDescent="0.2">
      <c r="P13841" s="134" t="str">
        <f t="shared" si="656"/>
        <v/>
      </c>
      <c r="Q13841" s="91" t="str">
        <f t="shared" si="658"/>
        <v/>
      </c>
      <c r="S13841" s="91" t="str">
        <f t="shared" si="657"/>
        <v/>
      </c>
    </row>
    <row r="13842" spans="16:19" x14ac:dyDescent="0.2">
      <c r="P13842" s="134" t="str">
        <f t="shared" si="656"/>
        <v/>
      </c>
      <c r="Q13842" s="91" t="str">
        <f t="shared" si="658"/>
        <v/>
      </c>
      <c r="S13842" s="91" t="str">
        <f t="shared" si="657"/>
        <v/>
      </c>
    </row>
    <row r="13843" spans="16:19" x14ac:dyDescent="0.2">
      <c r="P13843" s="134" t="str">
        <f t="shared" si="656"/>
        <v/>
      </c>
      <c r="Q13843" s="91" t="str">
        <f t="shared" si="658"/>
        <v/>
      </c>
      <c r="S13843" s="91" t="str">
        <f t="shared" si="657"/>
        <v/>
      </c>
    </row>
    <row r="13844" spans="16:19" x14ac:dyDescent="0.2">
      <c r="P13844" s="134" t="str">
        <f t="shared" si="656"/>
        <v/>
      </c>
      <c r="Q13844" s="91" t="str">
        <f t="shared" si="658"/>
        <v/>
      </c>
      <c r="S13844" s="91" t="str">
        <f t="shared" si="657"/>
        <v/>
      </c>
    </row>
    <row r="13845" spans="16:19" x14ac:dyDescent="0.2">
      <c r="P13845" s="134" t="str">
        <f t="shared" si="656"/>
        <v/>
      </c>
      <c r="Q13845" s="91" t="str">
        <f t="shared" si="658"/>
        <v/>
      </c>
      <c r="S13845" s="91" t="str">
        <f t="shared" si="657"/>
        <v/>
      </c>
    </row>
    <row r="13846" spans="16:19" x14ac:dyDescent="0.2">
      <c r="P13846" s="134" t="str">
        <f t="shared" si="656"/>
        <v/>
      </c>
      <c r="Q13846" s="91" t="str">
        <f t="shared" si="658"/>
        <v/>
      </c>
      <c r="S13846" s="91" t="str">
        <f t="shared" si="657"/>
        <v/>
      </c>
    </row>
    <row r="13847" spans="16:19" x14ac:dyDescent="0.2">
      <c r="P13847" s="134" t="str">
        <f t="shared" si="656"/>
        <v/>
      </c>
      <c r="Q13847" s="91" t="str">
        <f t="shared" si="658"/>
        <v/>
      </c>
      <c r="S13847" s="91" t="str">
        <f t="shared" si="657"/>
        <v/>
      </c>
    </row>
    <row r="13848" spans="16:19" x14ac:dyDescent="0.2">
      <c r="P13848" s="134" t="str">
        <f t="shared" si="656"/>
        <v/>
      </c>
      <c r="Q13848" s="91" t="str">
        <f t="shared" si="658"/>
        <v/>
      </c>
      <c r="S13848" s="91" t="str">
        <f t="shared" si="657"/>
        <v/>
      </c>
    </row>
    <row r="13849" spans="16:19" x14ac:dyDescent="0.2">
      <c r="P13849" s="134" t="str">
        <f t="shared" si="656"/>
        <v/>
      </c>
      <c r="Q13849" s="91" t="str">
        <f t="shared" si="658"/>
        <v/>
      </c>
      <c r="S13849" s="91" t="str">
        <f t="shared" si="657"/>
        <v/>
      </c>
    </row>
    <row r="13850" spans="16:19" x14ac:dyDescent="0.2">
      <c r="P13850" s="134" t="str">
        <f t="shared" si="656"/>
        <v/>
      </c>
      <c r="Q13850" s="91" t="str">
        <f t="shared" si="658"/>
        <v/>
      </c>
      <c r="S13850" s="91" t="str">
        <f t="shared" si="657"/>
        <v/>
      </c>
    </row>
    <row r="13851" spans="16:19" x14ac:dyDescent="0.2">
      <c r="P13851" s="134" t="str">
        <f t="shared" si="656"/>
        <v/>
      </c>
      <c r="Q13851" s="91" t="str">
        <f t="shared" si="658"/>
        <v/>
      </c>
      <c r="S13851" s="91" t="str">
        <f t="shared" si="657"/>
        <v/>
      </c>
    </row>
    <row r="13852" spans="16:19" x14ac:dyDescent="0.2">
      <c r="P13852" s="134" t="str">
        <f t="shared" si="656"/>
        <v/>
      </c>
      <c r="Q13852" s="91" t="str">
        <f t="shared" si="658"/>
        <v/>
      </c>
      <c r="S13852" s="91" t="str">
        <f t="shared" si="657"/>
        <v/>
      </c>
    </row>
    <row r="13853" spans="16:19" x14ac:dyDescent="0.2">
      <c r="P13853" s="134" t="str">
        <f t="shared" si="656"/>
        <v/>
      </c>
      <c r="Q13853" s="91" t="str">
        <f t="shared" si="658"/>
        <v/>
      </c>
      <c r="S13853" s="91" t="str">
        <f t="shared" si="657"/>
        <v/>
      </c>
    </row>
    <row r="13854" spans="16:19" x14ac:dyDescent="0.2">
      <c r="P13854" s="134" t="str">
        <f t="shared" si="656"/>
        <v/>
      </c>
      <c r="Q13854" s="91" t="str">
        <f t="shared" si="658"/>
        <v/>
      </c>
      <c r="S13854" s="91" t="str">
        <f t="shared" si="657"/>
        <v/>
      </c>
    </row>
    <row r="13855" spans="16:19" x14ac:dyDescent="0.2">
      <c r="P13855" s="134" t="str">
        <f t="shared" si="656"/>
        <v/>
      </c>
      <c r="Q13855" s="91" t="str">
        <f t="shared" si="658"/>
        <v/>
      </c>
      <c r="S13855" s="91" t="str">
        <f t="shared" si="657"/>
        <v/>
      </c>
    </row>
    <row r="13856" spans="16:19" x14ac:dyDescent="0.2">
      <c r="P13856" s="134" t="str">
        <f t="shared" si="656"/>
        <v/>
      </c>
      <c r="Q13856" s="91" t="str">
        <f t="shared" si="658"/>
        <v/>
      </c>
      <c r="S13856" s="91" t="str">
        <f t="shared" si="657"/>
        <v/>
      </c>
    </row>
    <row r="13857" spans="16:19" x14ac:dyDescent="0.2">
      <c r="P13857" s="134" t="str">
        <f t="shared" si="656"/>
        <v/>
      </c>
      <c r="Q13857" s="91" t="str">
        <f t="shared" si="658"/>
        <v/>
      </c>
      <c r="S13857" s="91" t="str">
        <f t="shared" si="657"/>
        <v/>
      </c>
    </row>
    <row r="13858" spans="16:19" x14ac:dyDescent="0.2">
      <c r="P13858" s="134" t="str">
        <f t="shared" si="656"/>
        <v/>
      </c>
      <c r="Q13858" s="91" t="str">
        <f t="shared" si="658"/>
        <v/>
      </c>
      <c r="S13858" s="91" t="str">
        <f t="shared" si="657"/>
        <v/>
      </c>
    </row>
    <row r="13859" spans="16:19" x14ac:dyDescent="0.2">
      <c r="P13859" s="134" t="str">
        <f t="shared" si="656"/>
        <v/>
      </c>
      <c r="Q13859" s="91" t="str">
        <f t="shared" si="658"/>
        <v/>
      </c>
      <c r="S13859" s="91" t="str">
        <f t="shared" si="657"/>
        <v/>
      </c>
    </row>
    <row r="13860" spans="16:19" x14ac:dyDescent="0.2">
      <c r="P13860" s="134" t="str">
        <f t="shared" si="656"/>
        <v/>
      </c>
      <c r="Q13860" s="91" t="str">
        <f t="shared" si="658"/>
        <v/>
      </c>
      <c r="S13860" s="91" t="str">
        <f t="shared" si="657"/>
        <v/>
      </c>
    </row>
    <row r="13861" spans="16:19" x14ac:dyDescent="0.2">
      <c r="P13861" s="134" t="str">
        <f t="shared" si="656"/>
        <v/>
      </c>
      <c r="Q13861" s="91" t="str">
        <f t="shared" si="658"/>
        <v/>
      </c>
      <c r="S13861" s="91" t="str">
        <f t="shared" si="657"/>
        <v/>
      </c>
    </row>
    <row r="13862" spans="16:19" x14ac:dyDescent="0.2">
      <c r="P13862" s="134" t="str">
        <f t="shared" si="656"/>
        <v/>
      </c>
      <c r="Q13862" s="91" t="str">
        <f t="shared" si="658"/>
        <v/>
      </c>
      <c r="S13862" s="91" t="str">
        <f t="shared" si="657"/>
        <v/>
      </c>
    </row>
    <row r="13863" spans="16:19" x14ac:dyDescent="0.2">
      <c r="P13863" s="134" t="str">
        <f t="shared" si="656"/>
        <v/>
      </c>
      <c r="Q13863" s="91" t="str">
        <f t="shared" si="658"/>
        <v/>
      </c>
      <c r="S13863" s="91" t="str">
        <f t="shared" si="657"/>
        <v/>
      </c>
    </row>
    <row r="13864" spans="16:19" x14ac:dyDescent="0.2">
      <c r="P13864" s="134" t="str">
        <f t="shared" si="656"/>
        <v/>
      </c>
      <c r="Q13864" s="91" t="str">
        <f t="shared" si="658"/>
        <v/>
      </c>
      <c r="S13864" s="91" t="str">
        <f t="shared" si="657"/>
        <v/>
      </c>
    </row>
    <row r="13865" spans="16:19" x14ac:dyDescent="0.2">
      <c r="P13865" s="134" t="str">
        <f t="shared" si="656"/>
        <v/>
      </c>
      <c r="Q13865" s="91" t="str">
        <f t="shared" si="658"/>
        <v/>
      </c>
      <c r="S13865" s="91" t="str">
        <f t="shared" si="657"/>
        <v/>
      </c>
    </row>
    <row r="13866" spans="16:19" x14ac:dyDescent="0.2">
      <c r="P13866" s="134" t="str">
        <f t="shared" si="656"/>
        <v/>
      </c>
      <c r="Q13866" s="91" t="str">
        <f t="shared" si="658"/>
        <v/>
      </c>
      <c r="S13866" s="91" t="str">
        <f t="shared" si="657"/>
        <v/>
      </c>
    </row>
    <row r="13867" spans="16:19" x14ac:dyDescent="0.2">
      <c r="P13867" s="134" t="str">
        <f t="shared" si="656"/>
        <v/>
      </c>
      <c r="Q13867" s="91" t="str">
        <f t="shared" si="658"/>
        <v/>
      </c>
      <c r="S13867" s="91" t="str">
        <f t="shared" si="657"/>
        <v/>
      </c>
    </row>
    <row r="13868" spans="16:19" x14ac:dyDescent="0.2">
      <c r="P13868" s="134" t="str">
        <f t="shared" si="656"/>
        <v/>
      </c>
      <c r="Q13868" s="91" t="str">
        <f t="shared" si="658"/>
        <v/>
      </c>
      <c r="S13868" s="91" t="str">
        <f t="shared" si="657"/>
        <v/>
      </c>
    </row>
    <row r="13869" spans="16:19" x14ac:dyDescent="0.2">
      <c r="P13869" s="134" t="str">
        <f t="shared" si="656"/>
        <v/>
      </c>
      <c r="Q13869" s="91" t="str">
        <f t="shared" si="658"/>
        <v/>
      </c>
      <c r="S13869" s="91" t="str">
        <f t="shared" si="657"/>
        <v/>
      </c>
    </row>
    <row r="13870" spans="16:19" x14ac:dyDescent="0.2">
      <c r="P13870" s="134" t="str">
        <f t="shared" si="656"/>
        <v/>
      </c>
      <c r="Q13870" s="91" t="str">
        <f t="shared" si="658"/>
        <v/>
      </c>
      <c r="S13870" s="91" t="str">
        <f t="shared" si="657"/>
        <v/>
      </c>
    </row>
    <row r="13871" spans="16:19" x14ac:dyDescent="0.2">
      <c r="P13871" s="134" t="str">
        <f t="shared" si="656"/>
        <v/>
      </c>
      <c r="Q13871" s="91" t="str">
        <f t="shared" si="658"/>
        <v/>
      </c>
      <c r="S13871" s="91" t="str">
        <f t="shared" si="657"/>
        <v/>
      </c>
    </row>
    <row r="13872" spans="16:19" x14ac:dyDescent="0.2">
      <c r="P13872" s="134" t="str">
        <f t="shared" si="656"/>
        <v/>
      </c>
      <c r="Q13872" s="91" t="str">
        <f t="shared" si="658"/>
        <v/>
      </c>
      <c r="S13872" s="91" t="str">
        <f t="shared" si="657"/>
        <v/>
      </c>
    </row>
    <row r="13873" spans="16:19" x14ac:dyDescent="0.2">
      <c r="P13873" s="134" t="str">
        <f t="shared" si="656"/>
        <v/>
      </c>
      <c r="Q13873" s="91" t="str">
        <f t="shared" si="658"/>
        <v/>
      </c>
      <c r="S13873" s="91" t="str">
        <f t="shared" si="657"/>
        <v/>
      </c>
    </row>
    <row r="13874" spans="16:19" x14ac:dyDescent="0.2">
      <c r="P13874" s="134" t="str">
        <f t="shared" si="656"/>
        <v/>
      </c>
      <c r="Q13874" s="91" t="str">
        <f t="shared" si="658"/>
        <v/>
      </c>
      <c r="S13874" s="91" t="str">
        <f t="shared" si="657"/>
        <v/>
      </c>
    </row>
    <row r="13875" spans="16:19" x14ac:dyDescent="0.2">
      <c r="P13875" s="134" t="str">
        <f t="shared" si="656"/>
        <v/>
      </c>
      <c r="Q13875" s="91" t="str">
        <f t="shared" si="658"/>
        <v/>
      </c>
      <c r="S13875" s="91" t="str">
        <f t="shared" si="657"/>
        <v/>
      </c>
    </row>
    <row r="13876" spans="16:19" x14ac:dyDescent="0.2">
      <c r="P13876" s="134" t="str">
        <f t="shared" si="656"/>
        <v/>
      </c>
      <c r="Q13876" s="91" t="str">
        <f t="shared" si="658"/>
        <v/>
      </c>
      <c r="S13876" s="91" t="str">
        <f t="shared" si="657"/>
        <v/>
      </c>
    </row>
    <row r="13877" spans="16:19" x14ac:dyDescent="0.2">
      <c r="P13877" s="134" t="str">
        <f t="shared" si="656"/>
        <v/>
      </c>
      <c r="Q13877" s="91" t="str">
        <f t="shared" si="658"/>
        <v/>
      </c>
      <c r="S13877" s="91" t="str">
        <f t="shared" si="657"/>
        <v/>
      </c>
    </row>
    <row r="13878" spans="16:19" x14ac:dyDescent="0.2">
      <c r="P13878" s="134" t="str">
        <f t="shared" si="656"/>
        <v/>
      </c>
      <c r="Q13878" s="91" t="str">
        <f t="shared" si="658"/>
        <v/>
      </c>
      <c r="S13878" s="91" t="str">
        <f t="shared" si="657"/>
        <v/>
      </c>
    </row>
    <row r="13879" spans="16:19" x14ac:dyDescent="0.2">
      <c r="P13879" s="134" t="str">
        <f t="shared" si="656"/>
        <v/>
      </c>
      <c r="Q13879" s="91" t="str">
        <f t="shared" si="658"/>
        <v/>
      </c>
      <c r="S13879" s="91" t="str">
        <f t="shared" si="657"/>
        <v/>
      </c>
    </row>
    <row r="13880" spans="16:19" x14ac:dyDescent="0.2">
      <c r="P13880" s="134" t="str">
        <f t="shared" si="656"/>
        <v/>
      </c>
      <c r="Q13880" s="91" t="str">
        <f t="shared" si="658"/>
        <v/>
      </c>
      <c r="S13880" s="91" t="str">
        <f t="shared" si="657"/>
        <v/>
      </c>
    </row>
    <row r="13881" spans="16:19" x14ac:dyDescent="0.2">
      <c r="P13881" s="134" t="str">
        <f t="shared" si="656"/>
        <v/>
      </c>
      <c r="Q13881" s="91" t="str">
        <f t="shared" si="658"/>
        <v/>
      </c>
      <c r="S13881" s="91" t="str">
        <f t="shared" si="657"/>
        <v/>
      </c>
    </row>
    <row r="13882" spans="16:19" x14ac:dyDescent="0.2">
      <c r="P13882" s="134" t="str">
        <f t="shared" si="656"/>
        <v/>
      </c>
      <c r="Q13882" s="91" t="str">
        <f t="shared" si="658"/>
        <v/>
      </c>
      <c r="S13882" s="91" t="str">
        <f t="shared" si="657"/>
        <v/>
      </c>
    </row>
    <row r="13883" spans="16:19" x14ac:dyDescent="0.2">
      <c r="P13883" s="134" t="str">
        <f t="shared" si="656"/>
        <v/>
      </c>
      <c r="Q13883" s="91" t="str">
        <f t="shared" si="658"/>
        <v/>
      </c>
      <c r="S13883" s="91" t="str">
        <f t="shared" si="657"/>
        <v/>
      </c>
    </row>
    <row r="13884" spans="16:19" x14ac:dyDescent="0.2">
      <c r="P13884" s="134" t="str">
        <f t="shared" si="656"/>
        <v/>
      </c>
      <c r="Q13884" s="91" t="str">
        <f t="shared" si="658"/>
        <v/>
      </c>
      <c r="S13884" s="91" t="str">
        <f t="shared" si="657"/>
        <v/>
      </c>
    </row>
    <row r="13885" spans="16:19" x14ac:dyDescent="0.2">
      <c r="P13885" s="134" t="str">
        <f t="shared" si="656"/>
        <v/>
      </c>
      <c r="Q13885" s="91" t="str">
        <f t="shared" si="658"/>
        <v/>
      </c>
      <c r="S13885" s="91" t="str">
        <f t="shared" si="657"/>
        <v/>
      </c>
    </row>
    <row r="13886" spans="16:19" x14ac:dyDescent="0.2">
      <c r="P13886" s="134" t="str">
        <f t="shared" si="656"/>
        <v/>
      </c>
      <c r="Q13886" s="91" t="str">
        <f t="shared" si="658"/>
        <v/>
      </c>
      <c r="S13886" s="91" t="str">
        <f t="shared" si="657"/>
        <v/>
      </c>
    </row>
    <row r="13887" spans="16:19" x14ac:dyDescent="0.2">
      <c r="P13887" s="134" t="str">
        <f t="shared" si="656"/>
        <v/>
      </c>
      <c r="Q13887" s="91" t="str">
        <f t="shared" si="658"/>
        <v/>
      </c>
      <c r="S13887" s="91" t="str">
        <f t="shared" si="657"/>
        <v/>
      </c>
    </row>
    <row r="13888" spans="16:19" x14ac:dyDescent="0.2">
      <c r="P13888" s="134" t="str">
        <f t="shared" si="656"/>
        <v/>
      </c>
      <c r="Q13888" s="91" t="str">
        <f t="shared" si="658"/>
        <v/>
      </c>
      <c r="S13888" s="91" t="str">
        <f t="shared" si="657"/>
        <v/>
      </c>
    </row>
    <row r="13889" spans="16:19" x14ac:dyDescent="0.2">
      <c r="P13889" s="134" t="str">
        <f t="shared" si="656"/>
        <v/>
      </c>
      <c r="Q13889" s="91" t="str">
        <f t="shared" si="658"/>
        <v/>
      </c>
      <c r="S13889" s="91" t="str">
        <f t="shared" si="657"/>
        <v/>
      </c>
    </row>
    <row r="13890" spans="16:19" x14ac:dyDescent="0.2">
      <c r="P13890" s="134" t="str">
        <f t="shared" si="656"/>
        <v/>
      </c>
      <c r="Q13890" s="91" t="str">
        <f t="shared" si="658"/>
        <v/>
      </c>
      <c r="S13890" s="91" t="str">
        <f t="shared" si="657"/>
        <v/>
      </c>
    </row>
    <row r="13891" spans="16:19" x14ac:dyDescent="0.2">
      <c r="P13891" s="134" t="str">
        <f t="shared" ref="P13891:P13954" si="659">IF(A13891="","",1)</f>
        <v/>
      </c>
      <c r="Q13891" s="91" t="str">
        <f t="shared" si="658"/>
        <v/>
      </c>
      <c r="S13891" s="91" t="str">
        <f t="shared" ref="S13891:S13954" si="660">IF(T13891="AGENT",2,"")&amp;IF(T13891="CLIENT",1,"")</f>
        <v/>
      </c>
    </row>
    <row r="13892" spans="16:19" x14ac:dyDescent="0.2">
      <c r="P13892" s="134" t="str">
        <f t="shared" si="659"/>
        <v/>
      </c>
      <c r="Q13892" s="91" t="str">
        <f t="shared" ref="Q13892:Q13955" si="661">IF(OR(L13892="TROP CHER ALL IN", L13892="TROP CHER FOB", L13892="TROP CHER FRET", L13892="REP HORS DELAIS", L13892="PDT NON ADAPTE", L13892="CDE ANNULEE", L13892="AUTRE"),1, "")</f>
        <v/>
      </c>
      <c r="S13892" s="91" t="str">
        <f t="shared" si="660"/>
        <v/>
      </c>
    </row>
    <row r="13893" spans="16:19" x14ac:dyDescent="0.2">
      <c r="P13893" s="134" t="str">
        <f t="shared" si="659"/>
        <v/>
      </c>
      <c r="Q13893" s="91" t="str">
        <f t="shared" si="661"/>
        <v/>
      </c>
      <c r="S13893" s="91" t="str">
        <f t="shared" si="660"/>
        <v/>
      </c>
    </row>
    <row r="13894" spans="16:19" x14ac:dyDescent="0.2">
      <c r="P13894" s="134" t="str">
        <f t="shared" si="659"/>
        <v/>
      </c>
      <c r="Q13894" s="91" t="str">
        <f t="shared" si="661"/>
        <v/>
      </c>
      <c r="S13894" s="91" t="str">
        <f t="shared" si="660"/>
        <v/>
      </c>
    </row>
    <row r="13895" spans="16:19" x14ac:dyDescent="0.2">
      <c r="P13895" s="134" t="str">
        <f t="shared" si="659"/>
        <v/>
      </c>
      <c r="Q13895" s="91" t="str">
        <f t="shared" si="661"/>
        <v/>
      </c>
      <c r="S13895" s="91" t="str">
        <f t="shared" si="660"/>
        <v/>
      </c>
    </row>
    <row r="13896" spans="16:19" x14ac:dyDescent="0.2">
      <c r="P13896" s="134" t="str">
        <f t="shared" si="659"/>
        <v/>
      </c>
      <c r="Q13896" s="91" t="str">
        <f t="shared" si="661"/>
        <v/>
      </c>
      <c r="S13896" s="91" t="str">
        <f t="shared" si="660"/>
        <v/>
      </c>
    </row>
    <row r="13897" spans="16:19" x14ac:dyDescent="0.2">
      <c r="P13897" s="134" t="str">
        <f t="shared" si="659"/>
        <v/>
      </c>
      <c r="Q13897" s="91" t="str">
        <f t="shared" si="661"/>
        <v/>
      </c>
      <c r="S13897" s="91" t="str">
        <f t="shared" si="660"/>
        <v/>
      </c>
    </row>
    <row r="13898" spans="16:19" x14ac:dyDescent="0.2">
      <c r="P13898" s="134" t="str">
        <f t="shared" si="659"/>
        <v/>
      </c>
      <c r="Q13898" s="91" t="str">
        <f t="shared" si="661"/>
        <v/>
      </c>
      <c r="S13898" s="91" t="str">
        <f t="shared" si="660"/>
        <v/>
      </c>
    </row>
    <row r="13899" spans="16:19" x14ac:dyDescent="0.2">
      <c r="P13899" s="134" t="str">
        <f t="shared" si="659"/>
        <v/>
      </c>
      <c r="Q13899" s="91" t="str">
        <f t="shared" si="661"/>
        <v/>
      </c>
      <c r="S13899" s="91" t="str">
        <f t="shared" si="660"/>
        <v/>
      </c>
    </row>
    <row r="13900" spans="16:19" x14ac:dyDescent="0.2">
      <c r="P13900" s="134" t="str">
        <f t="shared" si="659"/>
        <v/>
      </c>
      <c r="Q13900" s="91" t="str">
        <f t="shared" si="661"/>
        <v/>
      </c>
      <c r="S13900" s="91" t="str">
        <f t="shared" si="660"/>
        <v/>
      </c>
    </row>
    <row r="13901" spans="16:19" x14ac:dyDescent="0.2">
      <c r="P13901" s="134" t="str">
        <f t="shared" si="659"/>
        <v/>
      </c>
      <c r="Q13901" s="91" t="str">
        <f t="shared" si="661"/>
        <v/>
      </c>
      <c r="S13901" s="91" t="str">
        <f t="shared" si="660"/>
        <v/>
      </c>
    </row>
    <row r="13902" spans="16:19" x14ac:dyDescent="0.2">
      <c r="P13902" s="134" t="str">
        <f t="shared" si="659"/>
        <v/>
      </c>
      <c r="Q13902" s="91" t="str">
        <f t="shared" si="661"/>
        <v/>
      </c>
      <c r="S13902" s="91" t="str">
        <f t="shared" si="660"/>
        <v/>
      </c>
    </row>
    <row r="13903" spans="16:19" x14ac:dyDescent="0.2">
      <c r="P13903" s="134" t="str">
        <f t="shared" si="659"/>
        <v/>
      </c>
      <c r="Q13903" s="91" t="str">
        <f t="shared" si="661"/>
        <v/>
      </c>
      <c r="S13903" s="91" t="str">
        <f t="shared" si="660"/>
        <v/>
      </c>
    </row>
    <row r="13904" spans="16:19" x14ac:dyDescent="0.2">
      <c r="P13904" s="134" t="str">
        <f t="shared" si="659"/>
        <v/>
      </c>
      <c r="Q13904" s="91" t="str">
        <f t="shared" si="661"/>
        <v/>
      </c>
      <c r="S13904" s="91" t="str">
        <f t="shared" si="660"/>
        <v/>
      </c>
    </row>
    <row r="13905" spans="16:19" x14ac:dyDescent="0.2">
      <c r="P13905" s="134" t="str">
        <f t="shared" si="659"/>
        <v/>
      </c>
      <c r="Q13905" s="91" t="str">
        <f t="shared" si="661"/>
        <v/>
      </c>
      <c r="S13905" s="91" t="str">
        <f t="shared" si="660"/>
        <v/>
      </c>
    </row>
    <row r="13906" spans="16:19" x14ac:dyDescent="0.2">
      <c r="P13906" s="134" t="str">
        <f t="shared" si="659"/>
        <v/>
      </c>
      <c r="Q13906" s="91" t="str">
        <f t="shared" si="661"/>
        <v/>
      </c>
      <c r="S13906" s="91" t="str">
        <f t="shared" si="660"/>
        <v/>
      </c>
    </row>
    <row r="13907" spans="16:19" x14ac:dyDescent="0.2">
      <c r="P13907" s="134" t="str">
        <f t="shared" si="659"/>
        <v/>
      </c>
      <c r="Q13907" s="91" t="str">
        <f t="shared" si="661"/>
        <v/>
      </c>
      <c r="S13907" s="91" t="str">
        <f t="shared" si="660"/>
        <v/>
      </c>
    </row>
    <row r="13908" spans="16:19" x14ac:dyDescent="0.2">
      <c r="P13908" s="134" t="str">
        <f t="shared" si="659"/>
        <v/>
      </c>
      <c r="Q13908" s="91" t="str">
        <f t="shared" si="661"/>
        <v/>
      </c>
      <c r="S13908" s="91" t="str">
        <f t="shared" si="660"/>
        <v/>
      </c>
    </row>
    <row r="13909" spans="16:19" x14ac:dyDescent="0.2">
      <c r="P13909" s="134" t="str">
        <f t="shared" si="659"/>
        <v/>
      </c>
      <c r="Q13909" s="91" t="str">
        <f t="shared" si="661"/>
        <v/>
      </c>
      <c r="S13909" s="91" t="str">
        <f t="shared" si="660"/>
        <v/>
      </c>
    </row>
    <row r="13910" spans="16:19" x14ac:dyDescent="0.2">
      <c r="P13910" s="134" t="str">
        <f t="shared" si="659"/>
        <v/>
      </c>
      <c r="Q13910" s="91" t="str">
        <f t="shared" si="661"/>
        <v/>
      </c>
      <c r="S13910" s="91" t="str">
        <f t="shared" si="660"/>
        <v/>
      </c>
    </row>
    <row r="13911" spans="16:19" x14ac:dyDescent="0.2">
      <c r="P13911" s="134" t="str">
        <f t="shared" si="659"/>
        <v/>
      </c>
      <c r="Q13911" s="91" t="str">
        <f t="shared" si="661"/>
        <v/>
      </c>
      <c r="S13911" s="91" t="str">
        <f t="shared" si="660"/>
        <v/>
      </c>
    </row>
    <row r="13912" spans="16:19" x14ac:dyDescent="0.2">
      <c r="P13912" s="134" t="str">
        <f t="shared" si="659"/>
        <v/>
      </c>
      <c r="Q13912" s="91" t="str">
        <f t="shared" si="661"/>
        <v/>
      </c>
      <c r="S13912" s="91" t="str">
        <f t="shared" si="660"/>
        <v/>
      </c>
    </row>
    <row r="13913" spans="16:19" x14ac:dyDescent="0.2">
      <c r="P13913" s="134" t="str">
        <f t="shared" si="659"/>
        <v/>
      </c>
      <c r="Q13913" s="91" t="str">
        <f t="shared" si="661"/>
        <v/>
      </c>
      <c r="S13913" s="91" t="str">
        <f t="shared" si="660"/>
        <v/>
      </c>
    </row>
    <row r="13914" spans="16:19" x14ac:dyDescent="0.2">
      <c r="P13914" s="134" t="str">
        <f t="shared" si="659"/>
        <v/>
      </c>
      <c r="Q13914" s="91" t="str">
        <f t="shared" si="661"/>
        <v/>
      </c>
      <c r="S13914" s="91" t="str">
        <f t="shared" si="660"/>
        <v/>
      </c>
    </row>
    <row r="13915" spans="16:19" x14ac:dyDescent="0.2">
      <c r="P13915" s="134" t="str">
        <f t="shared" si="659"/>
        <v/>
      </c>
      <c r="Q13915" s="91" t="str">
        <f t="shared" si="661"/>
        <v/>
      </c>
      <c r="S13915" s="91" t="str">
        <f t="shared" si="660"/>
        <v/>
      </c>
    </row>
    <row r="13916" spans="16:19" x14ac:dyDescent="0.2">
      <c r="P13916" s="134" t="str">
        <f t="shared" si="659"/>
        <v/>
      </c>
      <c r="Q13916" s="91" t="str">
        <f t="shared" si="661"/>
        <v/>
      </c>
      <c r="S13916" s="91" t="str">
        <f t="shared" si="660"/>
        <v/>
      </c>
    </row>
    <row r="13917" spans="16:19" x14ac:dyDescent="0.2">
      <c r="P13917" s="134" t="str">
        <f t="shared" si="659"/>
        <v/>
      </c>
      <c r="Q13917" s="91" t="str">
        <f t="shared" si="661"/>
        <v/>
      </c>
      <c r="S13917" s="91" t="str">
        <f t="shared" si="660"/>
        <v/>
      </c>
    </row>
    <row r="13918" spans="16:19" x14ac:dyDescent="0.2">
      <c r="P13918" s="134" t="str">
        <f t="shared" si="659"/>
        <v/>
      </c>
      <c r="Q13918" s="91" t="str">
        <f t="shared" si="661"/>
        <v/>
      </c>
      <c r="S13918" s="91" t="str">
        <f t="shared" si="660"/>
        <v/>
      </c>
    </row>
    <row r="13919" spans="16:19" x14ac:dyDescent="0.2">
      <c r="P13919" s="134" t="str">
        <f t="shared" si="659"/>
        <v/>
      </c>
      <c r="Q13919" s="91" t="str">
        <f t="shared" si="661"/>
        <v/>
      </c>
      <c r="S13919" s="91" t="str">
        <f t="shared" si="660"/>
        <v/>
      </c>
    </row>
    <row r="13920" spans="16:19" x14ac:dyDescent="0.2">
      <c r="P13920" s="134" t="str">
        <f t="shared" si="659"/>
        <v/>
      </c>
      <c r="Q13920" s="91" t="str">
        <f t="shared" si="661"/>
        <v/>
      </c>
      <c r="S13920" s="91" t="str">
        <f t="shared" si="660"/>
        <v/>
      </c>
    </row>
    <row r="13921" spans="16:19" x14ac:dyDescent="0.2">
      <c r="P13921" s="134" t="str">
        <f t="shared" si="659"/>
        <v/>
      </c>
      <c r="Q13921" s="91" t="str">
        <f t="shared" si="661"/>
        <v/>
      </c>
      <c r="S13921" s="91" t="str">
        <f t="shared" si="660"/>
        <v/>
      </c>
    </row>
    <row r="13922" spans="16:19" x14ac:dyDescent="0.2">
      <c r="P13922" s="134" t="str">
        <f t="shared" si="659"/>
        <v/>
      </c>
      <c r="Q13922" s="91" t="str">
        <f t="shared" si="661"/>
        <v/>
      </c>
      <c r="S13922" s="91" t="str">
        <f t="shared" si="660"/>
        <v/>
      </c>
    </row>
    <row r="13923" spans="16:19" x14ac:dyDescent="0.2">
      <c r="P13923" s="134" t="str">
        <f t="shared" si="659"/>
        <v/>
      </c>
      <c r="Q13923" s="91" t="str">
        <f t="shared" si="661"/>
        <v/>
      </c>
      <c r="S13923" s="91" t="str">
        <f t="shared" si="660"/>
        <v/>
      </c>
    </row>
    <row r="13924" spans="16:19" x14ac:dyDescent="0.2">
      <c r="P13924" s="134" t="str">
        <f t="shared" si="659"/>
        <v/>
      </c>
      <c r="Q13924" s="91" t="str">
        <f t="shared" si="661"/>
        <v/>
      </c>
      <c r="S13924" s="91" t="str">
        <f t="shared" si="660"/>
        <v/>
      </c>
    </row>
    <row r="13925" spans="16:19" x14ac:dyDescent="0.2">
      <c r="P13925" s="134" t="str">
        <f t="shared" si="659"/>
        <v/>
      </c>
      <c r="Q13925" s="91" t="str">
        <f t="shared" si="661"/>
        <v/>
      </c>
      <c r="S13925" s="91" t="str">
        <f t="shared" si="660"/>
        <v/>
      </c>
    </row>
    <row r="13926" spans="16:19" x14ac:dyDescent="0.2">
      <c r="P13926" s="134" t="str">
        <f t="shared" si="659"/>
        <v/>
      </c>
      <c r="Q13926" s="91" t="str">
        <f t="shared" si="661"/>
        <v/>
      </c>
      <c r="S13926" s="91" t="str">
        <f t="shared" si="660"/>
        <v/>
      </c>
    </row>
    <row r="13927" spans="16:19" x14ac:dyDescent="0.2">
      <c r="P13927" s="134" t="str">
        <f t="shared" si="659"/>
        <v/>
      </c>
      <c r="Q13927" s="91" t="str">
        <f t="shared" si="661"/>
        <v/>
      </c>
      <c r="S13927" s="91" t="str">
        <f t="shared" si="660"/>
        <v/>
      </c>
    </row>
    <row r="13928" spans="16:19" x14ac:dyDescent="0.2">
      <c r="P13928" s="134" t="str">
        <f t="shared" si="659"/>
        <v/>
      </c>
      <c r="Q13928" s="91" t="str">
        <f t="shared" si="661"/>
        <v/>
      </c>
      <c r="S13928" s="91" t="str">
        <f t="shared" si="660"/>
        <v/>
      </c>
    </row>
    <row r="13929" spans="16:19" x14ac:dyDescent="0.2">
      <c r="P13929" s="134" t="str">
        <f t="shared" si="659"/>
        <v/>
      </c>
      <c r="Q13929" s="91" t="str">
        <f t="shared" si="661"/>
        <v/>
      </c>
      <c r="S13929" s="91" t="str">
        <f t="shared" si="660"/>
        <v/>
      </c>
    </row>
    <row r="13930" spans="16:19" x14ac:dyDescent="0.2">
      <c r="P13930" s="134" t="str">
        <f t="shared" si="659"/>
        <v/>
      </c>
      <c r="Q13930" s="91" t="str">
        <f t="shared" si="661"/>
        <v/>
      </c>
      <c r="S13930" s="91" t="str">
        <f t="shared" si="660"/>
        <v/>
      </c>
    </row>
    <row r="13931" spans="16:19" x14ac:dyDescent="0.2">
      <c r="P13931" s="134" t="str">
        <f t="shared" si="659"/>
        <v/>
      </c>
      <c r="Q13931" s="91" t="str">
        <f t="shared" si="661"/>
        <v/>
      </c>
      <c r="S13931" s="91" t="str">
        <f t="shared" si="660"/>
        <v/>
      </c>
    </row>
    <row r="13932" spans="16:19" x14ac:dyDescent="0.2">
      <c r="P13932" s="134" t="str">
        <f t="shared" si="659"/>
        <v/>
      </c>
      <c r="Q13932" s="91" t="str">
        <f t="shared" si="661"/>
        <v/>
      </c>
      <c r="S13932" s="91" t="str">
        <f t="shared" si="660"/>
        <v/>
      </c>
    </row>
    <row r="13933" spans="16:19" x14ac:dyDescent="0.2">
      <c r="P13933" s="134" t="str">
        <f t="shared" si="659"/>
        <v/>
      </c>
      <c r="Q13933" s="91" t="str">
        <f t="shared" si="661"/>
        <v/>
      </c>
      <c r="S13933" s="91" t="str">
        <f t="shared" si="660"/>
        <v/>
      </c>
    </row>
    <row r="13934" spans="16:19" x14ac:dyDescent="0.2">
      <c r="P13934" s="134" t="str">
        <f t="shared" si="659"/>
        <v/>
      </c>
      <c r="Q13934" s="91" t="str">
        <f t="shared" si="661"/>
        <v/>
      </c>
      <c r="S13934" s="91" t="str">
        <f t="shared" si="660"/>
        <v/>
      </c>
    </row>
    <row r="13935" spans="16:19" x14ac:dyDescent="0.2">
      <c r="P13935" s="134" t="str">
        <f t="shared" si="659"/>
        <v/>
      </c>
      <c r="Q13935" s="91" t="str">
        <f t="shared" si="661"/>
        <v/>
      </c>
      <c r="S13935" s="91" t="str">
        <f t="shared" si="660"/>
        <v/>
      </c>
    </row>
    <row r="13936" spans="16:19" x14ac:dyDescent="0.2">
      <c r="P13936" s="134" t="str">
        <f t="shared" si="659"/>
        <v/>
      </c>
      <c r="Q13936" s="91" t="str">
        <f t="shared" si="661"/>
        <v/>
      </c>
      <c r="S13936" s="91" t="str">
        <f t="shared" si="660"/>
        <v/>
      </c>
    </row>
    <row r="13937" spans="16:19" x14ac:dyDescent="0.2">
      <c r="P13937" s="134" t="str">
        <f t="shared" si="659"/>
        <v/>
      </c>
      <c r="Q13937" s="91" t="str">
        <f t="shared" si="661"/>
        <v/>
      </c>
      <c r="S13937" s="91" t="str">
        <f t="shared" si="660"/>
        <v/>
      </c>
    </row>
    <row r="13938" spans="16:19" x14ac:dyDescent="0.2">
      <c r="P13938" s="134" t="str">
        <f t="shared" si="659"/>
        <v/>
      </c>
      <c r="Q13938" s="91" t="str">
        <f t="shared" si="661"/>
        <v/>
      </c>
      <c r="S13938" s="91" t="str">
        <f t="shared" si="660"/>
        <v/>
      </c>
    </row>
    <row r="13939" spans="16:19" x14ac:dyDescent="0.2">
      <c r="P13939" s="134" t="str">
        <f t="shared" si="659"/>
        <v/>
      </c>
      <c r="Q13939" s="91" t="str">
        <f t="shared" si="661"/>
        <v/>
      </c>
      <c r="S13939" s="91" t="str">
        <f t="shared" si="660"/>
        <v/>
      </c>
    </row>
    <row r="13940" spans="16:19" x14ac:dyDescent="0.2">
      <c r="P13940" s="134" t="str">
        <f t="shared" si="659"/>
        <v/>
      </c>
      <c r="Q13940" s="91" t="str">
        <f t="shared" si="661"/>
        <v/>
      </c>
      <c r="S13940" s="91" t="str">
        <f t="shared" si="660"/>
        <v/>
      </c>
    </row>
    <row r="13941" spans="16:19" x14ac:dyDescent="0.2">
      <c r="P13941" s="134" t="str">
        <f t="shared" si="659"/>
        <v/>
      </c>
      <c r="Q13941" s="91" t="str">
        <f t="shared" si="661"/>
        <v/>
      </c>
      <c r="S13941" s="91" t="str">
        <f t="shared" si="660"/>
        <v/>
      </c>
    </row>
    <row r="13942" spans="16:19" x14ac:dyDescent="0.2">
      <c r="P13942" s="134" t="str">
        <f t="shared" si="659"/>
        <v/>
      </c>
      <c r="Q13942" s="91" t="str">
        <f t="shared" si="661"/>
        <v/>
      </c>
      <c r="S13942" s="91" t="str">
        <f t="shared" si="660"/>
        <v/>
      </c>
    </row>
    <row r="13943" spans="16:19" x14ac:dyDescent="0.2">
      <c r="P13943" s="134" t="str">
        <f t="shared" si="659"/>
        <v/>
      </c>
      <c r="Q13943" s="91" t="str">
        <f t="shared" si="661"/>
        <v/>
      </c>
      <c r="S13943" s="91" t="str">
        <f t="shared" si="660"/>
        <v/>
      </c>
    </row>
    <row r="13944" spans="16:19" x14ac:dyDescent="0.2">
      <c r="P13944" s="134" t="str">
        <f t="shared" si="659"/>
        <v/>
      </c>
      <c r="Q13944" s="91" t="str">
        <f t="shared" si="661"/>
        <v/>
      </c>
      <c r="S13944" s="91" t="str">
        <f t="shared" si="660"/>
        <v/>
      </c>
    </row>
    <row r="13945" spans="16:19" x14ac:dyDescent="0.2">
      <c r="P13945" s="134" t="str">
        <f t="shared" si="659"/>
        <v/>
      </c>
      <c r="Q13945" s="91" t="str">
        <f t="shared" si="661"/>
        <v/>
      </c>
      <c r="S13945" s="91" t="str">
        <f t="shared" si="660"/>
        <v/>
      </c>
    </row>
    <row r="13946" spans="16:19" x14ac:dyDescent="0.2">
      <c r="P13946" s="134" t="str">
        <f t="shared" si="659"/>
        <v/>
      </c>
      <c r="Q13946" s="91" t="str">
        <f t="shared" si="661"/>
        <v/>
      </c>
      <c r="S13946" s="91" t="str">
        <f t="shared" si="660"/>
        <v/>
      </c>
    </row>
    <row r="13947" spans="16:19" x14ac:dyDescent="0.2">
      <c r="P13947" s="134" t="str">
        <f t="shared" si="659"/>
        <v/>
      </c>
      <c r="Q13947" s="91" t="str">
        <f t="shared" si="661"/>
        <v/>
      </c>
      <c r="S13947" s="91" t="str">
        <f t="shared" si="660"/>
        <v/>
      </c>
    </row>
    <row r="13948" spans="16:19" x14ac:dyDescent="0.2">
      <c r="P13948" s="134" t="str">
        <f t="shared" si="659"/>
        <v/>
      </c>
      <c r="Q13948" s="91" t="str">
        <f t="shared" si="661"/>
        <v/>
      </c>
      <c r="S13948" s="91" t="str">
        <f t="shared" si="660"/>
        <v/>
      </c>
    </row>
    <row r="13949" spans="16:19" x14ac:dyDescent="0.2">
      <c r="P13949" s="134" t="str">
        <f t="shared" si="659"/>
        <v/>
      </c>
      <c r="Q13949" s="91" t="str">
        <f t="shared" si="661"/>
        <v/>
      </c>
      <c r="S13949" s="91" t="str">
        <f t="shared" si="660"/>
        <v/>
      </c>
    </row>
    <row r="13950" spans="16:19" x14ac:dyDescent="0.2">
      <c r="P13950" s="134" t="str">
        <f t="shared" si="659"/>
        <v/>
      </c>
      <c r="Q13950" s="91" t="str">
        <f t="shared" si="661"/>
        <v/>
      </c>
      <c r="S13950" s="91" t="str">
        <f t="shared" si="660"/>
        <v/>
      </c>
    </row>
    <row r="13951" spans="16:19" x14ac:dyDescent="0.2">
      <c r="P13951" s="134" t="str">
        <f t="shared" si="659"/>
        <v/>
      </c>
      <c r="Q13951" s="91" t="str">
        <f t="shared" si="661"/>
        <v/>
      </c>
      <c r="S13951" s="91" t="str">
        <f t="shared" si="660"/>
        <v/>
      </c>
    </row>
    <row r="13952" spans="16:19" x14ac:dyDescent="0.2">
      <c r="P13952" s="134" t="str">
        <f t="shared" si="659"/>
        <v/>
      </c>
      <c r="Q13952" s="91" t="str">
        <f t="shared" si="661"/>
        <v/>
      </c>
      <c r="S13952" s="91" t="str">
        <f t="shared" si="660"/>
        <v/>
      </c>
    </row>
    <row r="13953" spans="16:19" x14ac:dyDescent="0.2">
      <c r="P13953" s="134" t="str">
        <f t="shared" si="659"/>
        <v/>
      </c>
      <c r="Q13953" s="91" t="str">
        <f t="shared" si="661"/>
        <v/>
      </c>
      <c r="S13953" s="91" t="str">
        <f t="shared" si="660"/>
        <v/>
      </c>
    </row>
    <row r="13954" spans="16:19" x14ac:dyDescent="0.2">
      <c r="P13954" s="134" t="str">
        <f t="shared" si="659"/>
        <v/>
      </c>
      <c r="Q13954" s="91" t="str">
        <f t="shared" si="661"/>
        <v/>
      </c>
      <c r="S13954" s="91" t="str">
        <f t="shared" si="660"/>
        <v/>
      </c>
    </row>
    <row r="13955" spans="16:19" x14ac:dyDescent="0.2">
      <c r="P13955" s="134" t="str">
        <f t="shared" ref="P13955:P14018" si="662">IF(A13955="","",1)</f>
        <v/>
      </c>
      <c r="Q13955" s="91" t="str">
        <f t="shared" si="661"/>
        <v/>
      </c>
      <c r="S13955" s="91" t="str">
        <f t="shared" ref="S13955:S14018" si="663">IF(T13955="AGENT",2,"")&amp;IF(T13955="CLIENT",1,"")</f>
        <v/>
      </c>
    </row>
    <row r="13956" spans="16:19" x14ac:dyDescent="0.2">
      <c r="P13956" s="134" t="str">
        <f t="shared" si="662"/>
        <v/>
      </c>
      <c r="Q13956" s="91" t="str">
        <f t="shared" ref="Q13956:Q14019" si="664">IF(OR(L13956="TROP CHER ALL IN", L13956="TROP CHER FOB", L13956="TROP CHER FRET", L13956="REP HORS DELAIS", L13956="PDT NON ADAPTE", L13956="CDE ANNULEE", L13956="AUTRE"),1, "")</f>
        <v/>
      </c>
      <c r="S13956" s="91" t="str">
        <f t="shared" si="663"/>
        <v/>
      </c>
    </row>
    <row r="13957" spans="16:19" x14ac:dyDescent="0.2">
      <c r="P13957" s="134" t="str">
        <f t="shared" si="662"/>
        <v/>
      </c>
      <c r="Q13957" s="91" t="str">
        <f t="shared" si="664"/>
        <v/>
      </c>
      <c r="S13957" s="91" t="str">
        <f t="shared" si="663"/>
        <v/>
      </c>
    </row>
    <row r="13958" spans="16:19" x14ac:dyDescent="0.2">
      <c r="P13958" s="134" t="str">
        <f t="shared" si="662"/>
        <v/>
      </c>
      <c r="Q13958" s="91" t="str">
        <f t="shared" si="664"/>
        <v/>
      </c>
      <c r="S13958" s="91" t="str">
        <f t="shared" si="663"/>
        <v/>
      </c>
    </row>
    <row r="13959" spans="16:19" x14ac:dyDescent="0.2">
      <c r="P13959" s="134" t="str">
        <f t="shared" si="662"/>
        <v/>
      </c>
      <c r="Q13959" s="91" t="str">
        <f t="shared" si="664"/>
        <v/>
      </c>
      <c r="S13959" s="91" t="str">
        <f t="shared" si="663"/>
        <v/>
      </c>
    </row>
    <row r="13960" spans="16:19" x14ac:dyDescent="0.2">
      <c r="P13960" s="134" t="str">
        <f t="shared" si="662"/>
        <v/>
      </c>
      <c r="Q13960" s="91" t="str">
        <f t="shared" si="664"/>
        <v/>
      </c>
      <c r="S13960" s="91" t="str">
        <f t="shared" si="663"/>
        <v/>
      </c>
    </row>
    <row r="13961" spans="16:19" x14ac:dyDescent="0.2">
      <c r="P13961" s="134" t="str">
        <f t="shared" si="662"/>
        <v/>
      </c>
      <c r="Q13961" s="91" t="str">
        <f t="shared" si="664"/>
        <v/>
      </c>
      <c r="S13961" s="91" t="str">
        <f t="shared" si="663"/>
        <v/>
      </c>
    </row>
    <row r="13962" spans="16:19" x14ac:dyDescent="0.2">
      <c r="P13962" s="134" t="str">
        <f t="shared" si="662"/>
        <v/>
      </c>
      <c r="Q13962" s="91" t="str">
        <f t="shared" si="664"/>
        <v/>
      </c>
      <c r="S13962" s="91" t="str">
        <f t="shared" si="663"/>
        <v/>
      </c>
    </row>
    <row r="13963" spans="16:19" x14ac:dyDescent="0.2">
      <c r="P13963" s="134" t="str">
        <f t="shared" si="662"/>
        <v/>
      </c>
      <c r="Q13963" s="91" t="str">
        <f t="shared" si="664"/>
        <v/>
      </c>
      <c r="S13963" s="91" t="str">
        <f t="shared" si="663"/>
        <v/>
      </c>
    </row>
    <row r="13964" spans="16:19" x14ac:dyDescent="0.2">
      <c r="P13964" s="134" t="str">
        <f t="shared" si="662"/>
        <v/>
      </c>
      <c r="Q13964" s="91" t="str">
        <f t="shared" si="664"/>
        <v/>
      </c>
      <c r="S13964" s="91" t="str">
        <f t="shared" si="663"/>
        <v/>
      </c>
    </row>
    <row r="13965" spans="16:19" x14ac:dyDescent="0.2">
      <c r="P13965" s="134" t="str">
        <f t="shared" si="662"/>
        <v/>
      </c>
      <c r="Q13965" s="91" t="str">
        <f t="shared" si="664"/>
        <v/>
      </c>
      <c r="S13965" s="91" t="str">
        <f t="shared" si="663"/>
        <v/>
      </c>
    </row>
    <row r="13966" spans="16:19" x14ac:dyDescent="0.2">
      <c r="P13966" s="134" t="str">
        <f t="shared" si="662"/>
        <v/>
      </c>
      <c r="Q13966" s="91" t="str">
        <f t="shared" si="664"/>
        <v/>
      </c>
      <c r="S13966" s="91" t="str">
        <f t="shared" si="663"/>
        <v/>
      </c>
    </row>
    <row r="13967" spans="16:19" x14ac:dyDescent="0.2">
      <c r="P13967" s="134" t="str">
        <f t="shared" si="662"/>
        <v/>
      </c>
      <c r="Q13967" s="91" t="str">
        <f t="shared" si="664"/>
        <v/>
      </c>
      <c r="S13967" s="91" t="str">
        <f t="shared" si="663"/>
        <v/>
      </c>
    </row>
    <row r="13968" spans="16:19" x14ac:dyDescent="0.2">
      <c r="P13968" s="134" t="str">
        <f t="shared" si="662"/>
        <v/>
      </c>
      <c r="Q13968" s="91" t="str">
        <f t="shared" si="664"/>
        <v/>
      </c>
      <c r="S13968" s="91" t="str">
        <f t="shared" si="663"/>
        <v/>
      </c>
    </row>
    <row r="13969" spans="16:19" x14ac:dyDescent="0.2">
      <c r="P13969" s="134" t="str">
        <f t="shared" si="662"/>
        <v/>
      </c>
      <c r="Q13969" s="91" t="str">
        <f t="shared" si="664"/>
        <v/>
      </c>
      <c r="S13969" s="91" t="str">
        <f t="shared" si="663"/>
        <v/>
      </c>
    </row>
    <row r="13970" spans="16:19" x14ac:dyDescent="0.2">
      <c r="P13970" s="134" t="str">
        <f t="shared" si="662"/>
        <v/>
      </c>
      <c r="Q13970" s="91" t="str">
        <f t="shared" si="664"/>
        <v/>
      </c>
      <c r="S13970" s="91" t="str">
        <f t="shared" si="663"/>
        <v/>
      </c>
    </row>
    <row r="13971" spans="16:19" x14ac:dyDescent="0.2">
      <c r="P13971" s="134" t="str">
        <f t="shared" si="662"/>
        <v/>
      </c>
      <c r="Q13971" s="91" t="str">
        <f t="shared" si="664"/>
        <v/>
      </c>
      <c r="S13971" s="91" t="str">
        <f t="shared" si="663"/>
        <v/>
      </c>
    </row>
    <row r="13972" spans="16:19" x14ac:dyDescent="0.2">
      <c r="P13972" s="134" t="str">
        <f t="shared" si="662"/>
        <v/>
      </c>
      <c r="Q13972" s="91" t="str">
        <f t="shared" si="664"/>
        <v/>
      </c>
      <c r="S13972" s="91" t="str">
        <f t="shared" si="663"/>
        <v/>
      </c>
    </row>
    <row r="13973" spans="16:19" x14ac:dyDescent="0.2">
      <c r="P13973" s="134" t="str">
        <f t="shared" si="662"/>
        <v/>
      </c>
      <c r="Q13973" s="91" t="str">
        <f t="shared" si="664"/>
        <v/>
      </c>
      <c r="S13973" s="91" t="str">
        <f t="shared" si="663"/>
        <v/>
      </c>
    </row>
    <row r="13974" spans="16:19" x14ac:dyDescent="0.2">
      <c r="P13974" s="134" t="str">
        <f t="shared" si="662"/>
        <v/>
      </c>
      <c r="Q13974" s="91" t="str">
        <f t="shared" si="664"/>
        <v/>
      </c>
      <c r="S13974" s="91" t="str">
        <f t="shared" si="663"/>
        <v/>
      </c>
    </row>
    <row r="13975" spans="16:19" x14ac:dyDescent="0.2">
      <c r="P13975" s="134" t="str">
        <f t="shared" si="662"/>
        <v/>
      </c>
      <c r="Q13975" s="91" t="str">
        <f t="shared" si="664"/>
        <v/>
      </c>
      <c r="S13975" s="91" t="str">
        <f t="shared" si="663"/>
        <v/>
      </c>
    </row>
    <row r="13976" spans="16:19" x14ac:dyDescent="0.2">
      <c r="P13976" s="134" t="str">
        <f t="shared" si="662"/>
        <v/>
      </c>
      <c r="Q13976" s="91" t="str">
        <f t="shared" si="664"/>
        <v/>
      </c>
      <c r="S13976" s="91" t="str">
        <f t="shared" si="663"/>
        <v/>
      </c>
    </row>
    <row r="13977" spans="16:19" x14ac:dyDescent="0.2">
      <c r="P13977" s="134" t="str">
        <f t="shared" si="662"/>
        <v/>
      </c>
      <c r="Q13977" s="91" t="str">
        <f t="shared" si="664"/>
        <v/>
      </c>
      <c r="S13977" s="91" t="str">
        <f t="shared" si="663"/>
        <v/>
      </c>
    </row>
    <row r="13978" spans="16:19" x14ac:dyDescent="0.2">
      <c r="P13978" s="134" t="str">
        <f t="shared" si="662"/>
        <v/>
      </c>
      <c r="Q13978" s="91" t="str">
        <f t="shared" si="664"/>
        <v/>
      </c>
      <c r="S13978" s="91" t="str">
        <f t="shared" si="663"/>
        <v/>
      </c>
    </row>
    <row r="13979" spans="16:19" x14ac:dyDescent="0.2">
      <c r="P13979" s="134" t="str">
        <f t="shared" si="662"/>
        <v/>
      </c>
      <c r="Q13979" s="91" t="str">
        <f t="shared" si="664"/>
        <v/>
      </c>
      <c r="S13979" s="91" t="str">
        <f t="shared" si="663"/>
        <v/>
      </c>
    </row>
    <row r="13980" spans="16:19" x14ac:dyDescent="0.2">
      <c r="P13980" s="134" t="str">
        <f t="shared" si="662"/>
        <v/>
      </c>
      <c r="Q13980" s="91" t="str">
        <f t="shared" si="664"/>
        <v/>
      </c>
      <c r="S13980" s="91" t="str">
        <f t="shared" si="663"/>
        <v/>
      </c>
    </row>
    <row r="13981" spans="16:19" x14ac:dyDescent="0.2">
      <c r="P13981" s="134" t="str">
        <f t="shared" si="662"/>
        <v/>
      </c>
      <c r="Q13981" s="91" t="str">
        <f t="shared" si="664"/>
        <v/>
      </c>
      <c r="S13981" s="91" t="str">
        <f t="shared" si="663"/>
        <v/>
      </c>
    </row>
    <row r="13982" spans="16:19" x14ac:dyDescent="0.2">
      <c r="P13982" s="134" t="str">
        <f t="shared" si="662"/>
        <v/>
      </c>
      <c r="Q13982" s="91" t="str">
        <f t="shared" si="664"/>
        <v/>
      </c>
      <c r="S13982" s="91" t="str">
        <f t="shared" si="663"/>
        <v/>
      </c>
    </row>
    <row r="13983" spans="16:19" x14ac:dyDescent="0.2">
      <c r="P13983" s="134" t="str">
        <f t="shared" si="662"/>
        <v/>
      </c>
      <c r="Q13983" s="91" t="str">
        <f t="shared" si="664"/>
        <v/>
      </c>
      <c r="S13983" s="91" t="str">
        <f t="shared" si="663"/>
        <v/>
      </c>
    </row>
    <row r="13984" spans="16:19" x14ac:dyDescent="0.2">
      <c r="P13984" s="134" t="str">
        <f t="shared" si="662"/>
        <v/>
      </c>
      <c r="Q13984" s="91" t="str">
        <f t="shared" si="664"/>
        <v/>
      </c>
      <c r="S13984" s="91" t="str">
        <f t="shared" si="663"/>
        <v/>
      </c>
    </row>
    <row r="13985" spans="16:19" x14ac:dyDescent="0.2">
      <c r="P13985" s="134" t="str">
        <f t="shared" si="662"/>
        <v/>
      </c>
      <c r="Q13985" s="91" t="str">
        <f t="shared" si="664"/>
        <v/>
      </c>
      <c r="S13985" s="91" t="str">
        <f t="shared" si="663"/>
        <v/>
      </c>
    </row>
    <row r="13986" spans="16:19" x14ac:dyDescent="0.2">
      <c r="P13986" s="134" t="str">
        <f t="shared" si="662"/>
        <v/>
      </c>
      <c r="Q13986" s="91" t="str">
        <f t="shared" si="664"/>
        <v/>
      </c>
      <c r="S13986" s="91" t="str">
        <f t="shared" si="663"/>
        <v/>
      </c>
    </row>
    <row r="13987" spans="16:19" x14ac:dyDescent="0.2">
      <c r="P13987" s="134" t="str">
        <f t="shared" si="662"/>
        <v/>
      </c>
      <c r="Q13987" s="91" t="str">
        <f t="shared" si="664"/>
        <v/>
      </c>
      <c r="S13987" s="91" t="str">
        <f t="shared" si="663"/>
        <v/>
      </c>
    </row>
    <row r="13988" spans="16:19" x14ac:dyDescent="0.2">
      <c r="P13988" s="134" t="str">
        <f t="shared" si="662"/>
        <v/>
      </c>
      <c r="Q13988" s="91" t="str">
        <f t="shared" si="664"/>
        <v/>
      </c>
      <c r="S13988" s="91" t="str">
        <f t="shared" si="663"/>
        <v/>
      </c>
    </row>
    <row r="13989" spans="16:19" x14ac:dyDescent="0.2">
      <c r="P13989" s="134" t="str">
        <f t="shared" si="662"/>
        <v/>
      </c>
      <c r="Q13989" s="91" t="str">
        <f t="shared" si="664"/>
        <v/>
      </c>
      <c r="S13989" s="91" t="str">
        <f t="shared" si="663"/>
        <v/>
      </c>
    </row>
    <row r="13990" spans="16:19" x14ac:dyDescent="0.2">
      <c r="P13990" s="134" t="str">
        <f t="shared" si="662"/>
        <v/>
      </c>
      <c r="Q13990" s="91" t="str">
        <f t="shared" si="664"/>
        <v/>
      </c>
      <c r="S13990" s="91" t="str">
        <f t="shared" si="663"/>
        <v/>
      </c>
    </row>
    <row r="13991" spans="16:19" x14ac:dyDescent="0.2">
      <c r="P13991" s="134" t="str">
        <f t="shared" si="662"/>
        <v/>
      </c>
      <c r="Q13991" s="91" t="str">
        <f t="shared" si="664"/>
        <v/>
      </c>
      <c r="S13991" s="91" t="str">
        <f t="shared" si="663"/>
        <v/>
      </c>
    </row>
    <row r="13992" spans="16:19" x14ac:dyDescent="0.2">
      <c r="P13992" s="134" t="str">
        <f t="shared" si="662"/>
        <v/>
      </c>
      <c r="Q13992" s="91" t="str">
        <f t="shared" si="664"/>
        <v/>
      </c>
      <c r="S13992" s="91" t="str">
        <f t="shared" si="663"/>
        <v/>
      </c>
    </row>
    <row r="13993" spans="16:19" x14ac:dyDescent="0.2">
      <c r="P13993" s="134" t="str">
        <f t="shared" si="662"/>
        <v/>
      </c>
      <c r="Q13993" s="91" t="str">
        <f t="shared" si="664"/>
        <v/>
      </c>
      <c r="S13993" s="91" t="str">
        <f t="shared" si="663"/>
        <v/>
      </c>
    </row>
    <row r="13994" spans="16:19" x14ac:dyDescent="0.2">
      <c r="P13994" s="134" t="str">
        <f t="shared" si="662"/>
        <v/>
      </c>
      <c r="Q13994" s="91" t="str">
        <f t="shared" si="664"/>
        <v/>
      </c>
      <c r="S13994" s="91" t="str">
        <f t="shared" si="663"/>
        <v/>
      </c>
    </row>
    <row r="13995" spans="16:19" x14ac:dyDescent="0.2">
      <c r="P13995" s="134" t="str">
        <f t="shared" si="662"/>
        <v/>
      </c>
      <c r="Q13995" s="91" t="str">
        <f t="shared" si="664"/>
        <v/>
      </c>
      <c r="S13995" s="91" t="str">
        <f t="shared" si="663"/>
        <v/>
      </c>
    </row>
    <row r="13996" spans="16:19" x14ac:dyDescent="0.2">
      <c r="P13996" s="134" t="str">
        <f t="shared" si="662"/>
        <v/>
      </c>
      <c r="Q13996" s="91" t="str">
        <f t="shared" si="664"/>
        <v/>
      </c>
      <c r="S13996" s="91" t="str">
        <f t="shared" si="663"/>
        <v/>
      </c>
    </row>
    <row r="13997" spans="16:19" x14ac:dyDescent="0.2">
      <c r="P13997" s="134" t="str">
        <f t="shared" si="662"/>
        <v/>
      </c>
      <c r="Q13997" s="91" t="str">
        <f t="shared" si="664"/>
        <v/>
      </c>
      <c r="S13997" s="91" t="str">
        <f t="shared" si="663"/>
        <v/>
      </c>
    </row>
    <row r="13998" spans="16:19" x14ac:dyDescent="0.2">
      <c r="P13998" s="134" t="str">
        <f t="shared" si="662"/>
        <v/>
      </c>
      <c r="Q13998" s="91" t="str">
        <f t="shared" si="664"/>
        <v/>
      </c>
      <c r="S13998" s="91" t="str">
        <f t="shared" si="663"/>
        <v/>
      </c>
    </row>
    <row r="13999" spans="16:19" x14ac:dyDescent="0.2">
      <c r="P13999" s="134" t="str">
        <f t="shared" si="662"/>
        <v/>
      </c>
      <c r="Q13999" s="91" t="str">
        <f t="shared" si="664"/>
        <v/>
      </c>
      <c r="S13999" s="91" t="str">
        <f t="shared" si="663"/>
        <v/>
      </c>
    </row>
    <row r="14000" spans="16:19" x14ac:dyDescent="0.2">
      <c r="P14000" s="134" t="str">
        <f t="shared" si="662"/>
        <v/>
      </c>
      <c r="Q14000" s="91" t="str">
        <f t="shared" si="664"/>
        <v/>
      </c>
      <c r="S14000" s="91" t="str">
        <f t="shared" si="663"/>
        <v/>
      </c>
    </row>
    <row r="14001" spans="16:19" x14ac:dyDescent="0.2">
      <c r="P14001" s="134" t="str">
        <f t="shared" si="662"/>
        <v/>
      </c>
      <c r="Q14001" s="91" t="str">
        <f t="shared" si="664"/>
        <v/>
      </c>
      <c r="S14001" s="91" t="str">
        <f t="shared" si="663"/>
        <v/>
      </c>
    </row>
    <row r="14002" spans="16:19" x14ac:dyDescent="0.2">
      <c r="P14002" s="134" t="str">
        <f t="shared" si="662"/>
        <v/>
      </c>
      <c r="Q14002" s="91" t="str">
        <f t="shared" si="664"/>
        <v/>
      </c>
      <c r="S14002" s="91" t="str">
        <f t="shared" si="663"/>
        <v/>
      </c>
    </row>
    <row r="14003" spans="16:19" x14ac:dyDescent="0.2">
      <c r="P14003" s="134" t="str">
        <f t="shared" si="662"/>
        <v/>
      </c>
      <c r="Q14003" s="91" t="str">
        <f t="shared" si="664"/>
        <v/>
      </c>
      <c r="S14003" s="91" t="str">
        <f t="shared" si="663"/>
        <v/>
      </c>
    </row>
    <row r="14004" spans="16:19" x14ac:dyDescent="0.2">
      <c r="P14004" s="134" t="str">
        <f t="shared" si="662"/>
        <v/>
      </c>
      <c r="Q14004" s="91" t="str">
        <f t="shared" si="664"/>
        <v/>
      </c>
      <c r="S14004" s="91" t="str">
        <f t="shared" si="663"/>
        <v/>
      </c>
    </row>
    <row r="14005" spans="16:19" x14ac:dyDescent="0.2">
      <c r="P14005" s="134" t="str">
        <f t="shared" si="662"/>
        <v/>
      </c>
      <c r="Q14005" s="91" t="str">
        <f t="shared" si="664"/>
        <v/>
      </c>
      <c r="S14005" s="91" t="str">
        <f t="shared" si="663"/>
        <v/>
      </c>
    </row>
    <row r="14006" spans="16:19" x14ac:dyDescent="0.2">
      <c r="P14006" s="134" t="str">
        <f t="shared" si="662"/>
        <v/>
      </c>
      <c r="Q14006" s="91" t="str">
        <f t="shared" si="664"/>
        <v/>
      </c>
      <c r="S14006" s="91" t="str">
        <f t="shared" si="663"/>
        <v/>
      </c>
    </row>
    <row r="14007" spans="16:19" x14ac:dyDescent="0.2">
      <c r="P14007" s="134" t="str">
        <f t="shared" si="662"/>
        <v/>
      </c>
      <c r="Q14007" s="91" t="str">
        <f t="shared" si="664"/>
        <v/>
      </c>
      <c r="S14007" s="91" t="str">
        <f t="shared" si="663"/>
        <v/>
      </c>
    </row>
    <row r="14008" spans="16:19" x14ac:dyDescent="0.2">
      <c r="P14008" s="134" t="str">
        <f t="shared" si="662"/>
        <v/>
      </c>
      <c r="Q14008" s="91" t="str">
        <f t="shared" si="664"/>
        <v/>
      </c>
      <c r="S14008" s="91" t="str">
        <f t="shared" si="663"/>
        <v/>
      </c>
    </row>
    <row r="14009" spans="16:19" x14ac:dyDescent="0.2">
      <c r="P14009" s="134" t="str">
        <f t="shared" si="662"/>
        <v/>
      </c>
      <c r="Q14009" s="91" t="str">
        <f t="shared" si="664"/>
        <v/>
      </c>
      <c r="S14009" s="91" t="str">
        <f t="shared" si="663"/>
        <v/>
      </c>
    </row>
    <row r="14010" spans="16:19" x14ac:dyDescent="0.2">
      <c r="P14010" s="134" t="str">
        <f t="shared" si="662"/>
        <v/>
      </c>
      <c r="Q14010" s="91" t="str">
        <f t="shared" si="664"/>
        <v/>
      </c>
      <c r="S14010" s="91" t="str">
        <f t="shared" si="663"/>
        <v/>
      </c>
    </row>
    <row r="14011" spans="16:19" x14ac:dyDescent="0.2">
      <c r="P14011" s="134" t="str">
        <f t="shared" si="662"/>
        <v/>
      </c>
      <c r="Q14011" s="91" t="str">
        <f t="shared" si="664"/>
        <v/>
      </c>
      <c r="S14011" s="91" t="str">
        <f t="shared" si="663"/>
        <v/>
      </c>
    </row>
    <row r="14012" spans="16:19" x14ac:dyDescent="0.2">
      <c r="P14012" s="134" t="str">
        <f t="shared" si="662"/>
        <v/>
      </c>
      <c r="Q14012" s="91" t="str">
        <f t="shared" si="664"/>
        <v/>
      </c>
      <c r="S14012" s="91" t="str">
        <f t="shared" si="663"/>
        <v/>
      </c>
    </row>
    <row r="14013" spans="16:19" x14ac:dyDescent="0.2">
      <c r="P14013" s="134" t="str">
        <f t="shared" si="662"/>
        <v/>
      </c>
      <c r="Q14013" s="91" t="str">
        <f t="shared" si="664"/>
        <v/>
      </c>
      <c r="S14013" s="91" t="str">
        <f t="shared" si="663"/>
        <v/>
      </c>
    </row>
    <row r="14014" spans="16:19" x14ac:dyDescent="0.2">
      <c r="P14014" s="134" t="str">
        <f t="shared" si="662"/>
        <v/>
      </c>
      <c r="Q14014" s="91" t="str">
        <f t="shared" si="664"/>
        <v/>
      </c>
      <c r="S14014" s="91" t="str">
        <f t="shared" si="663"/>
        <v/>
      </c>
    </row>
    <row r="14015" spans="16:19" x14ac:dyDescent="0.2">
      <c r="P14015" s="134" t="str">
        <f t="shared" si="662"/>
        <v/>
      </c>
      <c r="Q14015" s="91" t="str">
        <f t="shared" si="664"/>
        <v/>
      </c>
      <c r="S14015" s="91" t="str">
        <f t="shared" si="663"/>
        <v/>
      </c>
    </row>
    <row r="14016" spans="16:19" x14ac:dyDescent="0.2">
      <c r="P14016" s="134" t="str">
        <f t="shared" si="662"/>
        <v/>
      </c>
      <c r="Q14016" s="91" t="str">
        <f t="shared" si="664"/>
        <v/>
      </c>
      <c r="S14016" s="91" t="str">
        <f t="shared" si="663"/>
        <v/>
      </c>
    </row>
    <row r="14017" spans="16:19" x14ac:dyDescent="0.2">
      <c r="P14017" s="134" t="str">
        <f t="shared" si="662"/>
        <v/>
      </c>
      <c r="Q14017" s="91" t="str">
        <f t="shared" si="664"/>
        <v/>
      </c>
      <c r="S14017" s="91" t="str">
        <f t="shared" si="663"/>
        <v/>
      </c>
    </row>
    <row r="14018" spans="16:19" x14ac:dyDescent="0.2">
      <c r="P14018" s="134" t="str">
        <f t="shared" si="662"/>
        <v/>
      </c>
      <c r="Q14018" s="91" t="str">
        <f t="shared" si="664"/>
        <v/>
      </c>
      <c r="S14018" s="91" t="str">
        <f t="shared" si="663"/>
        <v/>
      </c>
    </row>
    <row r="14019" spans="16:19" x14ac:dyDescent="0.2">
      <c r="P14019" s="134" t="str">
        <f t="shared" ref="P14019:P14082" si="665">IF(A14019="","",1)</f>
        <v/>
      </c>
      <c r="Q14019" s="91" t="str">
        <f t="shared" si="664"/>
        <v/>
      </c>
      <c r="S14019" s="91" t="str">
        <f t="shared" ref="S14019:S14082" si="666">IF(T14019="AGENT",2,"")&amp;IF(T14019="CLIENT",1,"")</f>
        <v/>
      </c>
    </row>
    <row r="14020" spans="16:19" x14ac:dyDescent="0.2">
      <c r="P14020" s="134" t="str">
        <f t="shared" si="665"/>
        <v/>
      </c>
      <c r="Q14020" s="91" t="str">
        <f t="shared" ref="Q14020:Q14083" si="667">IF(OR(L14020="TROP CHER ALL IN", L14020="TROP CHER FOB", L14020="TROP CHER FRET", L14020="REP HORS DELAIS", L14020="PDT NON ADAPTE", L14020="CDE ANNULEE", L14020="AUTRE"),1, "")</f>
        <v/>
      </c>
      <c r="S14020" s="91" t="str">
        <f t="shared" si="666"/>
        <v/>
      </c>
    </row>
    <row r="14021" spans="16:19" x14ac:dyDescent="0.2">
      <c r="P14021" s="134" t="str">
        <f t="shared" si="665"/>
        <v/>
      </c>
      <c r="Q14021" s="91" t="str">
        <f t="shared" si="667"/>
        <v/>
      </c>
      <c r="S14021" s="91" t="str">
        <f t="shared" si="666"/>
        <v/>
      </c>
    </row>
    <row r="14022" spans="16:19" x14ac:dyDescent="0.2">
      <c r="P14022" s="134" t="str">
        <f t="shared" si="665"/>
        <v/>
      </c>
      <c r="Q14022" s="91" t="str">
        <f t="shared" si="667"/>
        <v/>
      </c>
      <c r="S14022" s="91" t="str">
        <f t="shared" si="666"/>
        <v/>
      </c>
    </row>
    <row r="14023" spans="16:19" x14ac:dyDescent="0.2">
      <c r="P14023" s="134" t="str">
        <f t="shared" si="665"/>
        <v/>
      </c>
      <c r="Q14023" s="91" t="str">
        <f t="shared" si="667"/>
        <v/>
      </c>
      <c r="S14023" s="91" t="str">
        <f t="shared" si="666"/>
        <v/>
      </c>
    </row>
    <row r="14024" spans="16:19" x14ac:dyDescent="0.2">
      <c r="P14024" s="134" t="str">
        <f t="shared" si="665"/>
        <v/>
      </c>
      <c r="Q14024" s="91" t="str">
        <f t="shared" si="667"/>
        <v/>
      </c>
      <c r="S14024" s="91" t="str">
        <f t="shared" si="666"/>
        <v/>
      </c>
    </row>
    <row r="14025" spans="16:19" x14ac:dyDescent="0.2">
      <c r="P14025" s="134" t="str">
        <f t="shared" si="665"/>
        <v/>
      </c>
      <c r="Q14025" s="91" t="str">
        <f t="shared" si="667"/>
        <v/>
      </c>
      <c r="S14025" s="91" t="str">
        <f t="shared" si="666"/>
        <v/>
      </c>
    </row>
    <row r="14026" spans="16:19" x14ac:dyDescent="0.2">
      <c r="P14026" s="134" t="str">
        <f t="shared" si="665"/>
        <v/>
      </c>
      <c r="Q14026" s="91" t="str">
        <f t="shared" si="667"/>
        <v/>
      </c>
      <c r="S14026" s="91" t="str">
        <f t="shared" si="666"/>
        <v/>
      </c>
    </row>
    <row r="14027" spans="16:19" x14ac:dyDescent="0.2">
      <c r="P14027" s="134" t="str">
        <f t="shared" si="665"/>
        <v/>
      </c>
      <c r="Q14027" s="91" t="str">
        <f t="shared" si="667"/>
        <v/>
      </c>
      <c r="S14027" s="91" t="str">
        <f t="shared" si="666"/>
        <v/>
      </c>
    </row>
    <row r="14028" spans="16:19" x14ac:dyDescent="0.2">
      <c r="P14028" s="134" t="str">
        <f t="shared" si="665"/>
        <v/>
      </c>
      <c r="Q14028" s="91" t="str">
        <f t="shared" si="667"/>
        <v/>
      </c>
      <c r="S14028" s="91" t="str">
        <f t="shared" si="666"/>
        <v/>
      </c>
    </row>
    <row r="14029" spans="16:19" x14ac:dyDescent="0.2">
      <c r="P14029" s="134" t="str">
        <f t="shared" si="665"/>
        <v/>
      </c>
      <c r="Q14029" s="91" t="str">
        <f t="shared" si="667"/>
        <v/>
      </c>
      <c r="S14029" s="91" t="str">
        <f t="shared" si="666"/>
        <v/>
      </c>
    </row>
    <row r="14030" spans="16:19" x14ac:dyDescent="0.2">
      <c r="P14030" s="134" t="str">
        <f t="shared" si="665"/>
        <v/>
      </c>
      <c r="Q14030" s="91" t="str">
        <f t="shared" si="667"/>
        <v/>
      </c>
      <c r="S14030" s="91" t="str">
        <f t="shared" si="666"/>
        <v/>
      </c>
    </row>
    <row r="14031" spans="16:19" x14ac:dyDescent="0.2">
      <c r="P14031" s="134" t="str">
        <f t="shared" si="665"/>
        <v/>
      </c>
      <c r="Q14031" s="91" t="str">
        <f t="shared" si="667"/>
        <v/>
      </c>
      <c r="S14031" s="91" t="str">
        <f t="shared" si="666"/>
        <v/>
      </c>
    </row>
    <row r="14032" spans="16:19" x14ac:dyDescent="0.2">
      <c r="P14032" s="134" t="str">
        <f t="shared" si="665"/>
        <v/>
      </c>
      <c r="Q14032" s="91" t="str">
        <f t="shared" si="667"/>
        <v/>
      </c>
      <c r="S14032" s="91" t="str">
        <f t="shared" si="666"/>
        <v/>
      </c>
    </row>
    <row r="14033" spans="16:19" x14ac:dyDescent="0.2">
      <c r="P14033" s="134" t="str">
        <f t="shared" si="665"/>
        <v/>
      </c>
      <c r="Q14033" s="91" t="str">
        <f t="shared" si="667"/>
        <v/>
      </c>
      <c r="S14033" s="91" t="str">
        <f t="shared" si="666"/>
        <v/>
      </c>
    </row>
    <row r="14034" spans="16:19" x14ac:dyDescent="0.2">
      <c r="P14034" s="134" t="str">
        <f t="shared" si="665"/>
        <v/>
      </c>
      <c r="Q14034" s="91" t="str">
        <f t="shared" si="667"/>
        <v/>
      </c>
      <c r="S14034" s="91" t="str">
        <f t="shared" si="666"/>
        <v/>
      </c>
    </row>
    <row r="14035" spans="16:19" x14ac:dyDescent="0.2">
      <c r="P14035" s="134" t="str">
        <f t="shared" si="665"/>
        <v/>
      </c>
      <c r="Q14035" s="91" t="str">
        <f t="shared" si="667"/>
        <v/>
      </c>
      <c r="S14035" s="91" t="str">
        <f t="shared" si="666"/>
        <v/>
      </c>
    </row>
    <row r="14036" spans="16:19" x14ac:dyDescent="0.2">
      <c r="P14036" s="134" t="str">
        <f t="shared" si="665"/>
        <v/>
      </c>
      <c r="Q14036" s="91" t="str">
        <f t="shared" si="667"/>
        <v/>
      </c>
      <c r="S14036" s="91" t="str">
        <f t="shared" si="666"/>
        <v/>
      </c>
    </row>
    <row r="14037" spans="16:19" x14ac:dyDescent="0.2">
      <c r="P14037" s="134" t="str">
        <f t="shared" si="665"/>
        <v/>
      </c>
      <c r="Q14037" s="91" t="str">
        <f t="shared" si="667"/>
        <v/>
      </c>
      <c r="S14037" s="91" t="str">
        <f t="shared" si="666"/>
        <v/>
      </c>
    </row>
    <row r="14038" spans="16:19" x14ac:dyDescent="0.2">
      <c r="P14038" s="134" t="str">
        <f t="shared" si="665"/>
        <v/>
      </c>
      <c r="Q14038" s="91" t="str">
        <f t="shared" si="667"/>
        <v/>
      </c>
      <c r="S14038" s="91" t="str">
        <f t="shared" si="666"/>
        <v/>
      </c>
    </row>
    <row r="14039" spans="16:19" x14ac:dyDescent="0.2">
      <c r="P14039" s="134" t="str">
        <f t="shared" si="665"/>
        <v/>
      </c>
      <c r="Q14039" s="91" t="str">
        <f t="shared" si="667"/>
        <v/>
      </c>
      <c r="S14039" s="91" t="str">
        <f t="shared" si="666"/>
        <v/>
      </c>
    </row>
    <row r="14040" spans="16:19" x14ac:dyDescent="0.2">
      <c r="P14040" s="134" t="str">
        <f t="shared" si="665"/>
        <v/>
      </c>
      <c r="Q14040" s="91" t="str">
        <f t="shared" si="667"/>
        <v/>
      </c>
      <c r="S14040" s="91" t="str">
        <f t="shared" si="666"/>
        <v/>
      </c>
    </row>
    <row r="14041" spans="16:19" x14ac:dyDescent="0.2">
      <c r="P14041" s="134" t="str">
        <f t="shared" si="665"/>
        <v/>
      </c>
      <c r="Q14041" s="91" t="str">
        <f t="shared" si="667"/>
        <v/>
      </c>
      <c r="S14041" s="91" t="str">
        <f t="shared" si="666"/>
        <v/>
      </c>
    </row>
    <row r="14042" spans="16:19" x14ac:dyDescent="0.2">
      <c r="P14042" s="134" t="str">
        <f t="shared" si="665"/>
        <v/>
      </c>
      <c r="Q14042" s="91" t="str">
        <f t="shared" si="667"/>
        <v/>
      </c>
      <c r="S14042" s="91" t="str">
        <f t="shared" si="666"/>
        <v/>
      </c>
    </row>
    <row r="14043" spans="16:19" x14ac:dyDescent="0.2">
      <c r="P14043" s="134" t="str">
        <f t="shared" si="665"/>
        <v/>
      </c>
      <c r="Q14043" s="91" t="str">
        <f t="shared" si="667"/>
        <v/>
      </c>
      <c r="S14043" s="91" t="str">
        <f t="shared" si="666"/>
        <v/>
      </c>
    </row>
    <row r="14044" spans="16:19" x14ac:dyDescent="0.2">
      <c r="P14044" s="134" t="str">
        <f t="shared" si="665"/>
        <v/>
      </c>
      <c r="Q14044" s="91" t="str">
        <f t="shared" si="667"/>
        <v/>
      </c>
      <c r="S14044" s="91" t="str">
        <f t="shared" si="666"/>
        <v/>
      </c>
    </row>
    <row r="14045" spans="16:19" x14ac:dyDescent="0.2">
      <c r="P14045" s="134" t="str">
        <f t="shared" si="665"/>
        <v/>
      </c>
      <c r="Q14045" s="91" t="str">
        <f t="shared" si="667"/>
        <v/>
      </c>
      <c r="S14045" s="91" t="str">
        <f t="shared" si="666"/>
        <v/>
      </c>
    </row>
    <row r="14046" spans="16:19" x14ac:dyDescent="0.2">
      <c r="P14046" s="134" t="str">
        <f t="shared" si="665"/>
        <v/>
      </c>
      <c r="Q14046" s="91" t="str">
        <f t="shared" si="667"/>
        <v/>
      </c>
      <c r="S14046" s="91" t="str">
        <f t="shared" si="666"/>
        <v/>
      </c>
    </row>
    <row r="14047" spans="16:19" x14ac:dyDescent="0.2">
      <c r="P14047" s="134" t="str">
        <f t="shared" si="665"/>
        <v/>
      </c>
      <c r="Q14047" s="91" t="str">
        <f t="shared" si="667"/>
        <v/>
      </c>
      <c r="S14047" s="91" t="str">
        <f t="shared" si="666"/>
        <v/>
      </c>
    </row>
    <row r="14048" spans="16:19" x14ac:dyDescent="0.2">
      <c r="P14048" s="134" t="str">
        <f t="shared" si="665"/>
        <v/>
      </c>
      <c r="Q14048" s="91" t="str">
        <f t="shared" si="667"/>
        <v/>
      </c>
      <c r="S14048" s="91" t="str">
        <f t="shared" si="666"/>
        <v/>
      </c>
    </row>
    <row r="14049" spans="16:19" x14ac:dyDescent="0.2">
      <c r="P14049" s="134" t="str">
        <f t="shared" si="665"/>
        <v/>
      </c>
      <c r="Q14049" s="91" t="str">
        <f t="shared" si="667"/>
        <v/>
      </c>
      <c r="S14049" s="91" t="str">
        <f t="shared" si="666"/>
        <v/>
      </c>
    </row>
    <row r="14050" spans="16:19" x14ac:dyDescent="0.2">
      <c r="P14050" s="134" t="str">
        <f t="shared" si="665"/>
        <v/>
      </c>
      <c r="Q14050" s="91" t="str">
        <f t="shared" si="667"/>
        <v/>
      </c>
      <c r="S14050" s="91" t="str">
        <f t="shared" si="666"/>
        <v/>
      </c>
    </row>
    <row r="14051" spans="16:19" x14ac:dyDescent="0.2">
      <c r="P14051" s="134" t="str">
        <f t="shared" si="665"/>
        <v/>
      </c>
      <c r="Q14051" s="91" t="str">
        <f t="shared" si="667"/>
        <v/>
      </c>
      <c r="S14051" s="91" t="str">
        <f t="shared" si="666"/>
        <v/>
      </c>
    </row>
    <row r="14052" spans="16:19" x14ac:dyDescent="0.2">
      <c r="P14052" s="134" t="str">
        <f t="shared" si="665"/>
        <v/>
      </c>
      <c r="Q14052" s="91" t="str">
        <f t="shared" si="667"/>
        <v/>
      </c>
      <c r="S14052" s="91" t="str">
        <f t="shared" si="666"/>
        <v/>
      </c>
    </row>
    <row r="14053" spans="16:19" x14ac:dyDescent="0.2">
      <c r="P14053" s="134" t="str">
        <f t="shared" si="665"/>
        <v/>
      </c>
      <c r="Q14053" s="91" t="str">
        <f t="shared" si="667"/>
        <v/>
      </c>
      <c r="S14053" s="91" t="str">
        <f t="shared" si="666"/>
        <v/>
      </c>
    </row>
    <row r="14054" spans="16:19" x14ac:dyDescent="0.2">
      <c r="P14054" s="134" t="str">
        <f t="shared" si="665"/>
        <v/>
      </c>
      <c r="Q14054" s="91" t="str">
        <f t="shared" si="667"/>
        <v/>
      </c>
      <c r="S14054" s="91" t="str">
        <f t="shared" si="666"/>
        <v/>
      </c>
    </row>
    <row r="14055" spans="16:19" x14ac:dyDescent="0.2">
      <c r="P14055" s="134" t="str">
        <f t="shared" si="665"/>
        <v/>
      </c>
      <c r="Q14055" s="91" t="str">
        <f t="shared" si="667"/>
        <v/>
      </c>
      <c r="S14055" s="91" t="str">
        <f t="shared" si="666"/>
        <v/>
      </c>
    </row>
    <row r="14056" spans="16:19" x14ac:dyDescent="0.2">
      <c r="P14056" s="134" t="str">
        <f t="shared" si="665"/>
        <v/>
      </c>
      <c r="Q14056" s="91" t="str">
        <f t="shared" si="667"/>
        <v/>
      </c>
      <c r="S14056" s="91" t="str">
        <f t="shared" si="666"/>
        <v/>
      </c>
    </row>
    <row r="14057" spans="16:19" x14ac:dyDescent="0.2">
      <c r="P14057" s="134" t="str">
        <f t="shared" si="665"/>
        <v/>
      </c>
      <c r="Q14057" s="91" t="str">
        <f t="shared" si="667"/>
        <v/>
      </c>
      <c r="S14057" s="91" t="str">
        <f t="shared" si="666"/>
        <v/>
      </c>
    </row>
    <row r="14058" spans="16:19" x14ac:dyDescent="0.2">
      <c r="P14058" s="134" t="str">
        <f t="shared" si="665"/>
        <v/>
      </c>
      <c r="Q14058" s="91" t="str">
        <f t="shared" si="667"/>
        <v/>
      </c>
      <c r="S14058" s="91" t="str">
        <f t="shared" si="666"/>
        <v/>
      </c>
    </row>
    <row r="14059" spans="16:19" x14ac:dyDescent="0.2">
      <c r="P14059" s="134" t="str">
        <f t="shared" si="665"/>
        <v/>
      </c>
      <c r="Q14059" s="91" t="str">
        <f t="shared" si="667"/>
        <v/>
      </c>
      <c r="S14059" s="91" t="str">
        <f t="shared" si="666"/>
        <v/>
      </c>
    </row>
    <row r="14060" spans="16:19" x14ac:dyDescent="0.2">
      <c r="P14060" s="134" t="str">
        <f t="shared" si="665"/>
        <v/>
      </c>
      <c r="Q14060" s="91" t="str">
        <f t="shared" si="667"/>
        <v/>
      </c>
      <c r="S14060" s="91" t="str">
        <f t="shared" si="666"/>
        <v/>
      </c>
    </row>
    <row r="14061" spans="16:19" x14ac:dyDescent="0.2">
      <c r="P14061" s="134" t="str">
        <f t="shared" si="665"/>
        <v/>
      </c>
      <c r="Q14061" s="91" t="str">
        <f t="shared" si="667"/>
        <v/>
      </c>
      <c r="S14061" s="91" t="str">
        <f t="shared" si="666"/>
        <v/>
      </c>
    </row>
    <row r="14062" spans="16:19" x14ac:dyDescent="0.2">
      <c r="P14062" s="134" t="str">
        <f t="shared" si="665"/>
        <v/>
      </c>
      <c r="Q14062" s="91" t="str">
        <f t="shared" si="667"/>
        <v/>
      </c>
      <c r="S14062" s="91" t="str">
        <f t="shared" si="666"/>
        <v/>
      </c>
    </row>
    <row r="14063" spans="16:19" x14ac:dyDescent="0.2">
      <c r="P14063" s="134" t="str">
        <f t="shared" si="665"/>
        <v/>
      </c>
      <c r="Q14063" s="91" t="str">
        <f t="shared" si="667"/>
        <v/>
      </c>
      <c r="S14063" s="91" t="str">
        <f t="shared" si="666"/>
        <v/>
      </c>
    </row>
    <row r="14064" spans="16:19" x14ac:dyDescent="0.2">
      <c r="P14064" s="134" t="str">
        <f t="shared" si="665"/>
        <v/>
      </c>
      <c r="Q14064" s="91" t="str">
        <f t="shared" si="667"/>
        <v/>
      </c>
      <c r="S14064" s="91" t="str">
        <f t="shared" si="666"/>
        <v/>
      </c>
    </row>
    <row r="14065" spans="16:19" x14ac:dyDescent="0.2">
      <c r="P14065" s="134" t="str">
        <f t="shared" si="665"/>
        <v/>
      </c>
      <c r="Q14065" s="91" t="str">
        <f t="shared" si="667"/>
        <v/>
      </c>
      <c r="S14065" s="91" t="str">
        <f t="shared" si="666"/>
        <v/>
      </c>
    </row>
    <row r="14066" spans="16:19" x14ac:dyDescent="0.2">
      <c r="P14066" s="134" t="str">
        <f t="shared" si="665"/>
        <v/>
      </c>
      <c r="Q14066" s="91" t="str">
        <f t="shared" si="667"/>
        <v/>
      </c>
      <c r="S14066" s="91" t="str">
        <f t="shared" si="666"/>
        <v/>
      </c>
    </row>
    <row r="14067" spans="16:19" x14ac:dyDescent="0.2">
      <c r="P14067" s="134" t="str">
        <f t="shared" si="665"/>
        <v/>
      </c>
      <c r="Q14067" s="91" t="str">
        <f t="shared" si="667"/>
        <v/>
      </c>
      <c r="S14067" s="91" t="str">
        <f t="shared" si="666"/>
        <v/>
      </c>
    </row>
    <row r="14068" spans="16:19" x14ac:dyDescent="0.2">
      <c r="P14068" s="134" t="str">
        <f t="shared" si="665"/>
        <v/>
      </c>
      <c r="Q14068" s="91" t="str">
        <f t="shared" si="667"/>
        <v/>
      </c>
      <c r="S14068" s="91" t="str">
        <f t="shared" si="666"/>
        <v/>
      </c>
    </row>
    <row r="14069" spans="16:19" x14ac:dyDescent="0.2">
      <c r="P14069" s="134" t="str">
        <f t="shared" si="665"/>
        <v/>
      </c>
      <c r="Q14069" s="91" t="str">
        <f t="shared" si="667"/>
        <v/>
      </c>
      <c r="S14069" s="91" t="str">
        <f t="shared" si="666"/>
        <v/>
      </c>
    </row>
    <row r="14070" spans="16:19" x14ac:dyDescent="0.2">
      <c r="P14070" s="134" t="str">
        <f t="shared" si="665"/>
        <v/>
      </c>
      <c r="Q14070" s="91" t="str">
        <f t="shared" si="667"/>
        <v/>
      </c>
      <c r="S14070" s="91" t="str">
        <f t="shared" si="666"/>
        <v/>
      </c>
    </row>
    <row r="14071" spans="16:19" x14ac:dyDescent="0.2">
      <c r="P14071" s="134" t="str">
        <f t="shared" si="665"/>
        <v/>
      </c>
      <c r="Q14071" s="91" t="str">
        <f t="shared" si="667"/>
        <v/>
      </c>
      <c r="S14071" s="91" t="str">
        <f t="shared" si="666"/>
        <v/>
      </c>
    </row>
    <row r="14072" spans="16:19" x14ac:dyDescent="0.2">
      <c r="P14072" s="134" t="str">
        <f t="shared" si="665"/>
        <v/>
      </c>
      <c r="Q14072" s="91" t="str">
        <f t="shared" si="667"/>
        <v/>
      </c>
      <c r="S14072" s="91" t="str">
        <f t="shared" si="666"/>
        <v/>
      </c>
    </row>
    <row r="14073" spans="16:19" x14ac:dyDescent="0.2">
      <c r="P14073" s="134" t="str">
        <f t="shared" si="665"/>
        <v/>
      </c>
      <c r="Q14073" s="91" t="str">
        <f t="shared" si="667"/>
        <v/>
      </c>
      <c r="S14073" s="91" t="str">
        <f t="shared" si="666"/>
        <v/>
      </c>
    </row>
    <row r="14074" spans="16:19" x14ac:dyDescent="0.2">
      <c r="P14074" s="134" t="str">
        <f t="shared" si="665"/>
        <v/>
      </c>
      <c r="Q14074" s="91" t="str">
        <f t="shared" si="667"/>
        <v/>
      </c>
      <c r="S14074" s="91" t="str">
        <f t="shared" si="666"/>
        <v/>
      </c>
    </row>
    <row r="14075" spans="16:19" x14ac:dyDescent="0.2">
      <c r="P14075" s="134" t="str">
        <f t="shared" si="665"/>
        <v/>
      </c>
      <c r="Q14075" s="91" t="str">
        <f t="shared" si="667"/>
        <v/>
      </c>
      <c r="S14075" s="91" t="str">
        <f t="shared" si="666"/>
        <v/>
      </c>
    </row>
    <row r="14076" spans="16:19" x14ac:dyDescent="0.2">
      <c r="P14076" s="134" t="str">
        <f t="shared" si="665"/>
        <v/>
      </c>
      <c r="Q14076" s="91" t="str">
        <f t="shared" si="667"/>
        <v/>
      </c>
      <c r="S14076" s="91" t="str">
        <f t="shared" si="666"/>
        <v/>
      </c>
    </row>
    <row r="14077" spans="16:19" x14ac:dyDescent="0.2">
      <c r="P14077" s="134" t="str">
        <f t="shared" si="665"/>
        <v/>
      </c>
      <c r="Q14077" s="91" t="str">
        <f t="shared" si="667"/>
        <v/>
      </c>
      <c r="S14077" s="91" t="str">
        <f t="shared" si="666"/>
        <v/>
      </c>
    </row>
    <row r="14078" spans="16:19" x14ac:dyDescent="0.2">
      <c r="P14078" s="134" t="str">
        <f t="shared" si="665"/>
        <v/>
      </c>
      <c r="Q14078" s="91" t="str">
        <f t="shared" si="667"/>
        <v/>
      </c>
      <c r="S14078" s="91" t="str">
        <f t="shared" si="666"/>
        <v/>
      </c>
    </row>
    <row r="14079" spans="16:19" x14ac:dyDescent="0.2">
      <c r="P14079" s="134" t="str">
        <f t="shared" si="665"/>
        <v/>
      </c>
      <c r="Q14079" s="91" t="str">
        <f t="shared" si="667"/>
        <v/>
      </c>
      <c r="S14079" s="91" t="str">
        <f t="shared" si="666"/>
        <v/>
      </c>
    </row>
    <row r="14080" spans="16:19" x14ac:dyDescent="0.2">
      <c r="P14080" s="134" t="str">
        <f t="shared" si="665"/>
        <v/>
      </c>
      <c r="Q14080" s="91" t="str">
        <f t="shared" si="667"/>
        <v/>
      </c>
      <c r="S14080" s="91" t="str">
        <f t="shared" si="666"/>
        <v/>
      </c>
    </row>
    <row r="14081" spans="16:19" x14ac:dyDescent="0.2">
      <c r="P14081" s="134" t="str">
        <f t="shared" si="665"/>
        <v/>
      </c>
      <c r="Q14081" s="91" t="str">
        <f t="shared" si="667"/>
        <v/>
      </c>
      <c r="S14081" s="91" t="str">
        <f t="shared" si="666"/>
        <v/>
      </c>
    </row>
    <row r="14082" spans="16:19" x14ac:dyDescent="0.2">
      <c r="P14082" s="134" t="str">
        <f t="shared" si="665"/>
        <v/>
      </c>
      <c r="Q14082" s="91" t="str">
        <f t="shared" si="667"/>
        <v/>
      </c>
      <c r="S14082" s="91" t="str">
        <f t="shared" si="666"/>
        <v/>
      </c>
    </row>
    <row r="14083" spans="16:19" x14ac:dyDescent="0.2">
      <c r="P14083" s="134" t="str">
        <f t="shared" ref="P14083:P14146" si="668">IF(A14083="","",1)</f>
        <v/>
      </c>
      <c r="Q14083" s="91" t="str">
        <f t="shared" si="667"/>
        <v/>
      </c>
      <c r="S14083" s="91" t="str">
        <f t="shared" ref="S14083:S14146" si="669">IF(T14083="AGENT",2,"")&amp;IF(T14083="CLIENT",1,"")</f>
        <v/>
      </c>
    </row>
    <row r="14084" spans="16:19" x14ac:dyDescent="0.2">
      <c r="P14084" s="134" t="str">
        <f t="shared" si="668"/>
        <v/>
      </c>
      <c r="Q14084" s="91" t="str">
        <f t="shared" ref="Q14084:Q14147" si="670">IF(OR(L14084="TROP CHER ALL IN", L14084="TROP CHER FOB", L14084="TROP CHER FRET", L14084="REP HORS DELAIS", L14084="PDT NON ADAPTE", L14084="CDE ANNULEE", L14084="AUTRE"),1, "")</f>
        <v/>
      </c>
      <c r="S14084" s="91" t="str">
        <f t="shared" si="669"/>
        <v/>
      </c>
    </row>
    <row r="14085" spans="16:19" x14ac:dyDescent="0.2">
      <c r="P14085" s="134" t="str">
        <f t="shared" si="668"/>
        <v/>
      </c>
      <c r="Q14085" s="91" t="str">
        <f t="shared" si="670"/>
        <v/>
      </c>
      <c r="S14085" s="91" t="str">
        <f t="shared" si="669"/>
        <v/>
      </c>
    </row>
    <row r="14086" spans="16:19" x14ac:dyDescent="0.2">
      <c r="P14086" s="134" t="str">
        <f t="shared" si="668"/>
        <v/>
      </c>
      <c r="Q14086" s="91" t="str">
        <f t="shared" si="670"/>
        <v/>
      </c>
      <c r="S14086" s="91" t="str">
        <f t="shared" si="669"/>
        <v/>
      </c>
    </row>
    <row r="14087" spans="16:19" x14ac:dyDescent="0.2">
      <c r="P14087" s="134" t="str">
        <f t="shared" si="668"/>
        <v/>
      </c>
      <c r="Q14087" s="91" t="str">
        <f t="shared" si="670"/>
        <v/>
      </c>
      <c r="S14087" s="91" t="str">
        <f t="shared" si="669"/>
        <v/>
      </c>
    </row>
    <row r="14088" spans="16:19" x14ac:dyDescent="0.2">
      <c r="P14088" s="134" t="str">
        <f t="shared" si="668"/>
        <v/>
      </c>
      <c r="Q14088" s="91" t="str">
        <f t="shared" si="670"/>
        <v/>
      </c>
      <c r="S14088" s="91" t="str">
        <f t="shared" si="669"/>
        <v/>
      </c>
    </row>
    <row r="14089" spans="16:19" x14ac:dyDescent="0.2">
      <c r="P14089" s="134" t="str">
        <f t="shared" si="668"/>
        <v/>
      </c>
      <c r="Q14089" s="91" t="str">
        <f t="shared" si="670"/>
        <v/>
      </c>
      <c r="S14089" s="91" t="str">
        <f t="shared" si="669"/>
        <v/>
      </c>
    </row>
    <row r="14090" spans="16:19" x14ac:dyDescent="0.2">
      <c r="P14090" s="134" t="str">
        <f t="shared" si="668"/>
        <v/>
      </c>
      <c r="Q14090" s="91" t="str">
        <f t="shared" si="670"/>
        <v/>
      </c>
      <c r="S14090" s="91" t="str">
        <f t="shared" si="669"/>
        <v/>
      </c>
    </row>
    <row r="14091" spans="16:19" x14ac:dyDescent="0.2">
      <c r="P14091" s="134" t="str">
        <f t="shared" si="668"/>
        <v/>
      </c>
      <c r="Q14091" s="91" t="str">
        <f t="shared" si="670"/>
        <v/>
      </c>
      <c r="S14091" s="91" t="str">
        <f t="shared" si="669"/>
        <v/>
      </c>
    </row>
    <row r="14092" spans="16:19" x14ac:dyDescent="0.2">
      <c r="P14092" s="134" t="str">
        <f t="shared" si="668"/>
        <v/>
      </c>
      <c r="Q14092" s="91" t="str">
        <f t="shared" si="670"/>
        <v/>
      </c>
      <c r="S14092" s="91" t="str">
        <f t="shared" si="669"/>
        <v/>
      </c>
    </row>
    <row r="14093" spans="16:19" x14ac:dyDescent="0.2">
      <c r="P14093" s="134" t="str">
        <f t="shared" si="668"/>
        <v/>
      </c>
      <c r="Q14093" s="91" t="str">
        <f t="shared" si="670"/>
        <v/>
      </c>
      <c r="S14093" s="91" t="str">
        <f t="shared" si="669"/>
        <v/>
      </c>
    </row>
    <row r="14094" spans="16:19" x14ac:dyDescent="0.2">
      <c r="P14094" s="134" t="str">
        <f t="shared" si="668"/>
        <v/>
      </c>
      <c r="Q14094" s="91" t="str">
        <f t="shared" si="670"/>
        <v/>
      </c>
      <c r="S14094" s="91" t="str">
        <f t="shared" si="669"/>
        <v/>
      </c>
    </row>
    <row r="14095" spans="16:19" x14ac:dyDescent="0.2">
      <c r="P14095" s="134" t="str">
        <f t="shared" si="668"/>
        <v/>
      </c>
      <c r="Q14095" s="91" t="str">
        <f t="shared" si="670"/>
        <v/>
      </c>
      <c r="S14095" s="91" t="str">
        <f t="shared" si="669"/>
        <v/>
      </c>
    </row>
    <row r="14096" spans="16:19" x14ac:dyDescent="0.2">
      <c r="P14096" s="134" t="str">
        <f t="shared" si="668"/>
        <v/>
      </c>
      <c r="Q14096" s="91" t="str">
        <f t="shared" si="670"/>
        <v/>
      </c>
      <c r="S14096" s="91" t="str">
        <f t="shared" si="669"/>
        <v/>
      </c>
    </row>
    <row r="14097" spans="16:19" x14ac:dyDescent="0.2">
      <c r="P14097" s="134" t="str">
        <f t="shared" si="668"/>
        <v/>
      </c>
      <c r="Q14097" s="91" t="str">
        <f t="shared" si="670"/>
        <v/>
      </c>
      <c r="S14097" s="91" t="str">
        <f t="shared" si="669"/>
        <v/>
      </c>
    </row>
    <row r="14098" spans="16:19" x14ac:dyDescent="0.2">
      <c r="P14098" s="134" t="str">
        <f t="shared" si="668"/>
        <v/>
      </c>
      <c r="Q14098" s="91" t="str">
        <f t="shared" si="670"/>
        <v/>
      </c>
      <c r="S14098" s="91" t="str">
        <f t="shared" si="669"/>
        <v/>
      </c>
    </row>
    <row r="14099" spans="16:19" x14ac:dyDescent="0.2">
      <c r="P14099" s="134" t="str">
        <f t="shared" si="668"/>
        <v/>
      </c>
      <c r="Q14099" s="91" t="str">
        <f t="shared" si="670"/>
        <v/>
      </c>
      <c r="S14099" s="91" t="str">
        <f t="shared" si="669"/>
        <v/>
      </c>
    </row>
    <row r="14100" spans="16:19" x14ac:dyDescent="0.2">
      <c r="P14100" s="134" t="str">
        <f t="shared" si="668"/>
        <v/>
      </c>
      <c r="Q14100" s="91" t="str">
        <f t="shared" si="670"/>
        <v/>
      </c>
      <c r="S14100" s="91" t="str">
        <f t="shared" si="669"/>
        <v/>
      </c>
    </row>
    <row r="14101" spans="16:19" x14ac:dyDescent="0.2">
      <c r="P14101" s="134" t="str">
        <f t="shared" si="668"/>
        <v/>
      </c>
      <c r="Q14101" s="91" t="str">
        <f t="shared" si="670"/>
        <v/>
      </c>
      <c r="S14101" s="91" t="str">
        <f t="shared" si="669"/>
        <v/>
      </c>
    </row>
    <row r="14102" spans="16:19" x14ac:dyDescent="0.2">
      <c r="P14102" s="134" t="str">
        <f t="shared" si="668"/>
        <v/>
      </c>
      <c r="Q14102" s="91" t="str">
        <f t="shared" si="670"/>
        <v/>
      </c>
      <c r="S14102" s="91" t="str">
        <f t="shared" si="669"/>
        <v/>
      </c>
    </row>
    <row r="14103" spans="16:19" x14ac:dyDescent="0.2">
      <c r="P14103" s="134" t="str">
        <f t="shared" si="668"/>
        <v/>
      </c>
      <c r="Q14103" s="91" t="str">
        <f t="shared" si="670"/>
        <v/>
      </c>
      <c r="S14103" s="91" t="str">
        <f t="shared" si="669"/>
        <v/>
      </c>
    </row>
    <row r="14104" spans="16:19" x14ac:dyDescent="0.2">
      <c r="P14104" s="134" t="str">
        <f t="shared" si="668"/>
        <v/>
      </c>
      <c r="Q14104" s="91" t="str">
        <f t="shared" si="670"/>
        <v/>
      </c>
      <c r="S14104" s="91" t="str">
        <f t="shared" si="669"/>
        <v/>
      </c>
    </row>
    <row r="14105" spans="16:19" x14ac:dyDescent="0.2">
      <c r="P14105" s="134" t="str">
        <f t="shared" si="668"/>
        <v/>
      </c>
      <c r="Q14105" s="91" t="str">
        <f t="shared" si="670"/>
        <v/>
      </c>
      <c r="S14105" s="91" t="str">
        <f t="shared" si="669"/>
        <v/>
      </c>
    </row>
    <row r="14106" spans="16:19" x14ac:dyDescent="0.2">
      <c r="P14106" s="134" t="str">
        <f t="shared" si="668"/>
        <v/>
      </c>
      <c r="Q14106" s="91" t="str">
        <f t="shared" si="670"/>
        <v/>
      </c>
      <c r="S14106" s="91" t="str">
        <f t="shared" si="669"/>
        <v/>
      </c>
    </row>
    <row r="14107" spans="16:19" x14ac:dyDescent="0.2">
      <c r="P14107" s="134" t="str">
        <f t="shared" si="668"/>
        <v/>
      </c>
      <c r="Q14107" s="91" t="str">
        <f t="shared" si="670"/>
        <v/>
      </c>
      <c r="S14107" s="91" t="str">
        <f t="shared" si="669"/>
        <v/>
      </c>
    </row>
    <row r="14108" spans="16:19" x14ac:dyDescent="0.2">
      <c r="P14108" s="134" t="str">
        <f t="shared" si="668"/>
        <v/>
      </c>
      <c r="Q14108" s="91" t="str">
        <f t="shared" si="670"/>
        <v/>
      </c>
      <c r="S14108" s="91" t="str">
        <f t="shared" si="669"/>
        <v/>
      </c>
    </row>
    <row r="14109" spans="16:19" x14ac:dyDescent="0.2">
      <c r="P14109" s="134" t="str">
        <f t="shared" si="668"/>
        <v/>
      </c>
      <c r="Q14109" s="91" t="str">
        <f t="shared" si="670"/>
        <v/>
      </c>
      <c r="S14109" s="91" t="str">
        <f t="shared" si="669"/>
        <v/>
      </c>
    </row>
    <row r="14110" spans="16:19" x14ac:dyDescent="0.2">
      <c r="P14110" s="134" t="str">
        <f t="shared" si="668"/>
        <v/>
      </c>
      <c r="Q14110" s="91" t="str">
        <f t="shared" si="670"/>
        <v/>
      </c>
      <c r="S14110" s="91" t="str">
        <f t="shared" si="669"/>
        <v/>
      </c>
    </row>
    <row r="14111" spans="16:19" x14ac:dyDescent="0.2">
      <c r="P14111" s="134" t="str">
        <f t="shared" si="668"/>
        <v/>
      </c>
      <c r="Q14111" s="91" t="str">
        <f t="shared" si="670"/>
        <v/>
      </c>
      <c r="S14111" s="91" t="str">
        <f t="shared" si="669"/>
        <v/>
      </c>
    </row>
    <row r="14112" spans="16:19" x14ac:dyDescent="0.2">
      <c r="P14112" s="134" t="str">
        <f t="shared" si="668"/>
        <v/>
      </c>
      <c r="Q14112" s="91" t="str">
        <f t="shared" si="670"/>
        <v/>
      </c>
      <c r="S14112" s="91" t="str">
        <f t="shared" si="669"/>
        <v/>
      </c>
    </row>
    <row r="14113" spans="16:19" x14ac:dyDescent="0.2">
      <c r="P14113" s="134" t="str">
        <f t="shared" si="668"/>
        <v/>
      </c>
      <c r="Q14113" s="91" t="str">
        <f t="shared" si="670"/>
        <v/>
      </c>
      <c r="S14113" s="91" t="str">
        <f t="shared" si="669"/>
        <v/>
      </c>
    </row>
    <row r="14114" spans="16:19" x14ac:dyDescent="0.2">
      <c r="P14114" s="134" t="str">
        <f t="shared" si="668"/>
        <v/>
      </c>
      <c r="Q14114" s="91" t="str">
        <f t="shared" si="670"/>
        <v/>
      </c>
      <c r="S14114" s="91" t="str">
        <f t="shared" si="669"/>
        <v/>
      </c>
    </row>
    <row r="14115" spans="16:19" x14ac:dyDescent="0.2">
      <c r="P14115" s="134" t="str">
        <f t="shared" si="668"/>
        <v/>
      </c>
      <c r="Q14115" s="91" t="str">
        <f t="shared" si="670"/>
        <v/>
      </c>
      <c r="S14115" s="91" t="str">
        <f t="shared" si="669"/>
        <v/>
      </c>
    </row>
    <row r="14116" spans="16:19" x14ac:dyDescent="0.2">
      <c r="P14116" s="134" t="str">
        <f t="shared" si="668"/>
        <v/>
      </c>
      <c r="Q14116" s="91" t="str">
        <f t="shared" si="670"/>
        <v/>
      </c>
      <c r="S14116" s="91" t="str">
        <f t="shared" si="669"/>
        <v/>
      </c>
    </row>
    <row r="14117" spans="16:19" x14ac:dyDescent="0.2">
      <c r="P14117" s="134" t="str">
        <f t="shared" si="668"/>
        <v/>
      </c>
      <c r="Q14117" s="91" t="str">
        <f t="shared" si="670"/>
        <v/>
      </c>
      <c r="S14117" s="91" t="str">
        <f t="shared" si="669"/>
        <v/>
      </c>
    </row>
    <row r="14118" spans="16:19" x14ac:dyDescent="0.2">
      <c r="P14118" s="134" t="str">
        <f t="shared" si="668"/>
        <v/>
      </c>
      <c r="Q14118" s="91" t="str">
        <f t="shared" si="670"/>
        <v/>
      </c>
      <c r="S14118" s="91" t="str">
        <f t="shared" si="669"/>
        <v/>
      </c>
    </row>
    <row r="14119" spans="16:19" x14ac:dyDescent="0.2">
      <c r="P14119" s="134" t="str">
        <f t="shared" si="668"/>
        <v/>
      </c>
      <c r="Q14119" s="91" t="str">
        <f t="shared" si="670"/>
        <v/>
      </c>
      <c r="S14119" s="91" t="str">
        <f t="shared" si="669"/>
        <v/>
      </c>
    </row>
    <row r="14120" spans="16:19" x14ac:dyDescent="0.2">
      <c r="P14120" s="134" t="str">
        <f t="shared" si="668"/>
        <v/>
      </c>
      <c r="Q14120" s="91" t="str">
        <f t="shared" si="670"/>
        <v/>
      </c>
      <c r="S14120" s="91" t="str">
        <f t="shared" si="669"/>
        <v/>
      </c>
    </row>
    <row r="14121" spans="16:19" x14ac:dyDescent="0.2">
      <c r="P14121" s="134" t="str">
        <f t="shared" si="668"/>
        <v/>
      </c>
      <c r="Q14121" s="91" t="str">
        <f t="shared" si="670"/>
        <v/>
      </c>
      <c r="S14121" s="91" t="str">
        <f t="shared" si="669"/>
        <v/>
      </c>
    </row>
    <row r="14122" spans="16:19" x14ac:dyDescent="0.2">
      <c r="P14122" s="134" t="str">
        <f t="shared" si="668"/>
        <v/>
      </c>
      <c r="Q14122" s="91" t="str">
        <f t="shared" si="670"/>
        <v/>
      </c>
      <c r="S14122" s="91" t="str">
        <f t="shared" si="669"/>
        <v/>
      </c>
    </row>
    <row r="14123" spans="16:19" x14ac:dyDescent="0.2">
      <c r="P14123" s="134" t="str">
        <f t="shared" si="668"/>
        <v/>
      </c>
      <c r="Q14123" s="91" t="str">
        <f t="shared" si="670"/>
        <v/>
      </c>
      <c r="S14123" s="91" t="str">
        <f t="shared" si="669"/>
        <v/>
      </c>
    </row>
    <row r="14124" spans="16:19" x14ac:dyDescent="0.2">
      <c r="P14124" s="134" t="str">
        <f t="shared" si="668"/>
        <v/>
      </c>
      <c r="Q14124" s="91" t="str">
        <f t="shared" si="670"/>
        <v/>
      </c>
      <c r="S14124" s="91" t="str">
        <f t="shared" si="669"/>
        <v/>
      </c>
    </row>
    <row r="14125" spans="16:19" x14ac:dyDescent="0.2">
      <c r="P14125" s="134" t="str">
        <f t="shared" si="668"/>
        <v/>
      </c>
      <c r="Q14125" s="91" t="str">
        <f t="shared" si="670"/>
        <v/>
      </c>
      <c r="S14125" s="91" t="str">
        <f t="shared" si="669"/>
        <v/>
      </c>
    </row>
    <row r="14126" spans="16:19" x14ac:dyDescent="0.2">
      <c r="P14126" s="134" t="str">
        <f t="shared" si="668"/>
        <v/>
      </c>
      <c r="Q14126" s="91" t="str">
        <f t="shared" si="670"/>
        <v/>
      </c>
      <c r="S14126" s="91" t="str">
        <f t="shared" si="669"/>
        <v/>
      </c>
    </row>
    <row r="14127" spans="16:19" x14ac:dyDescent="0.2">
      <c r="P14127" s="134" t="str">
        <f t="shared" si="668"/>
        <v/>
      </c>
      <c r="Q14127" s="91" t="str">
        <f t="shared" si="670"/>
        <v/>
      </c>
      <c r="S14127" s="91" t="str">
        <f t="shared" si="669"/>
        <v/>
      </c>
    </row>
    <row r="14128" spans="16:19" x14ac:dyDescent="0.2">
      <c r="P14128" s="134" t="str">
        <f t="shared" si="668"/>
        <v/>
      </c>
      <c r="Q14128" s="91" t="str">
        <f t="shared" si="670"/>
        <v/>
      </c>
      <c r="S14128" s="91" t="str">
        <f t="shared" si="669"/>
        <v/>
      </c>
    </row>
    <row r="14129" spans="16:19" x14ac:dyDescent="0.2">
      <c r="P14129" s="134" t="str">
        <f t="shared" si="668"/>
        <v/>
      </c>
      <c r="Q14129" s="91" t="str">
        <f t="shared" si="670"/>
        <v/>
      </c>
      <c r="S14129" s="91" t="str">
        <f t="shared" si="669"/>
        <v/>
      </c>
    </row>
    <row r="14130" spans="16:19" x14ac:dyDescent="0.2">
      <c r="P14130" s="134" t="str">
        <f t="shared" si="668"/>
        <v/>
      </c>
      <c r="Q14130" s="91" t="str">
        <f t="shared" si="670"/>
        <v/>
      </c>
      <c r="S14130" s="91" t="str">
        <f t="shared" si="669"/>
        <v/>
      </c>
    </row>
    <row r="14131" spans="16:19" x14ac:dyDescent="0.2">
      <c r="P14131" s="134" t="str">
        <f t="shared" si="668"/>
        <v/>
      </c>
      <c r="Q14131" s="91" t="str">
        <f t="shared" si="670"/>
        <v/>
      </c>
      <c r="S14131" s="91" t="str">
        <f t="shared" si="669"/>
        <v/>
      </c>
    </row>
    <row r="14132" spans="16:19" x14ac:dyDescent="0.2">
      <c r="P14132" s="134" t="str">
        <f t="shared" si="668"/>
        <v/>
      </c>
      <c r="Q14132" s="91" t="str">
        <f t="shared" si="670"/>
        <v/>
      </c>
      <c r="S14132" s="91" t="str">
        <f t="shared" si="669"/>
        <v/>
      </c>
    </row>
    <row r="14133" spans="16:19" x14ac:dyDescent="0.2">
      <c r="P14133" s="134" t="str">
        <f t="shared" si="668"/>
        <v/>
      </c>
      <c r="Q14133" s="91" t="str">
        <f t="shared" si="670"/>
        <v/>
      </c>
      <c r="S14133" s="91" t="str">
        <f t="shared" si="669"/>
        <v/>
      </c>
    </row>
    <row r="14134" spans="16:19" x14ac:dyDescent="0.2">
      <c r="P14134" s="134" t="str">
        <f t="shared" si="668"/>
        <v/>
      </c>
      <c r="Q14134" s="91" t="str">
        <f t="shared" si="670"/>
        <v/>
      </c>
      <c r="S14134" s="91" t="str">
        <f t="shared" si="669"/>
        <v/>
      </c>
    </row>
    <row r="14135" spans="16:19" x14ac:dyDescent="0.2">
      <c r="P14135" s="134" t="str">
        <f t="shared" si="668"/>
        <v/>
      </c>
      <c r="Q14135" s="91" t="str">
        <f t="shared" si="670"/>
        <v/>
      </c>
      <c r="S14135" s="91" t="str">
        <f t="shared" si="669"/>
        <v/>
      </c>
    </row>
    <row r="14136" spans="16:19" x14ac:dyDescent="0.2">
      <c r="P14136" s="134" t="str">
        <f t="shared" si="668"/>
        <v/>
      </c>
      <c r="Q14136" s="91" t="str">
        <f t="shared" si="670"/>
        <v/>
      </c>
      <c r="S14136" s="91" t="str">
        <f t="shared" si="669"/>
        <v/>
      </c>
    </row>
    <row r="14137" spans="16:19" x14ac:dyDescent="0.2">
      <c r="P14137" s="134" t="str">
        <f t="shared" si="668"/>
        <v/>
      </c>
      <c r="Q14137" s="91" t="str">
        <f t="shared" si="670"/>
        <v/>
      </c>
      <c r="S14137" s="91" t="str">
        <f t="shared" si="669"/>
        <v/>
      </c>
    </row>
    <row r="14138" spans="16:19" x14ac:dyDescent="0.2">
      <c r="P14138" s="134" t="str">
        <f t="shared" si="668"/>
        <v/>
      </c>
      <c r="Q14138" s="91" t="str">
        <f t="shared" si="670"/>
        <v/>
      </c>
      <c r="S14138" s="91" t="str">
        <f t="shared" si="669"/>
        <v/>
      </c>
    </row>
    <row r="14139" spans="16:19" x14ac:dyDescent="0.2">
      <c r="P14139" s="134" t="str">
        <f t="shared" si="668"/>
        <v/>
      </c>
      <c r="Q14139" s="91" t="str">
        <f t="shared" si="670"/>
        <v/>
      </c>
      <c r="S14139" s="91" t="str">
        <f t="shared" si="669"/>
        <v/>
      </c>
    </row>
    <row r="14140" spans="16:19" x14ac:dyDescent="0.2">
      <c r="P14140" s="134" t="str">
        <f t="shared" si="668"/>
        <v/>
      </c>
      <c r="Q14140" s="91" t="str">
        <f t="shared" si="670"/>
        <v/>
      </c>
      <c r="S14140" s="91" t="str">
        <f t="shared" si="669"/>
        <v/>
      </c>
    </row>
    <row r="14141" spans="16:19" x14ac:dyDescent="0.2">
      <c r="P14141" s="134" t="str">
        <f t="shared" si="668"/>
        <v/>
      </c>
      <c r="Q14141" s="91" t="str">
        <f t="shared" si="670"/>
        <v/>
      </c>
      <c r="S14141" s="91" t="str">
        <f t="shared" si="669"/>
        <v/>
      </c>
    </row>
    <row r="14142" spans="16:19" x14ac:dyDescent="0.2">
      <c r="P14142" s="134" t="str">
        <f t="shared" si="668"/>
        <v/>
      </c>
      <c r="Q14142" s="91" t="str">
        <f t="shared" si="670"/>
        <v/>
      </c>
      <c r="S14142" s="91" t="str">
        <f t="shared" si="669"/>
        <v/>
      </c>
    </row>
    <row r="14143" spans="16:19" x14ac:dyDescent="0.2">
      <c r="P14143" s="134" t="str">
        <f t="shared" si="668"/>
        <v/>
      </c>
      <c r="Q14143" s="91" t="str">
        <f t="shared" si="670"/>
        <v/>
      </c>
      <c r="S14143" s="91" t="str">
        <f t="shared" si="669"/>
        <v/>
      </c>
    </row>
    <row r="14144" spans="16:19" x14ac:dyDescent="0.2">
      <c r="P14144" s="134" t="str">
        <f t="shared" si="668"/>
        <v/>
      </c>
      <c r="Q14144" s="91" t="str">
        <f t="shared" si="670"/>
        <v/>
      </c>
      <c r="S14144" s="91" t="str">
        <f t="shared" si="669"/>
        <v/>
      </c>
    </row>
    <row r="14145" spans="16:19" x14ac:dyDescent="0.2">
      <c r="P14145" s="134" t="str">
        <f t="shared" si="668"/>
        <v/>
      </c>
      <c r="Q14145" s="91" t="str">
        <f t="shared" si="670"/>
        <v/>
      </c>
      <c r="S14145" s="91" t="str">
        <f t="shared" si="669"/>
        <v/>
      </c>
    </row>
    <row r="14146" spans="16:19" x14ac:dyDescent="0.2">
      <c r="P14146" s="134" t="str">
        <f t="shared" si="668"/>
        <v/>
      </c>
      <c r="Q14146" s="91" t="str">
        <f t="shared" si="670"/>
        <v/>
      </c>
      <c r="S14146" s="91" t="str">
        <f t="shared" si="669"/>
        <v/>
      </c>
    </row>
    <row r="14147" spans="16:19" x14ac:dyDescent="0.2">
      <c r="P14147" s="134" t="str">
        <f t="shared" ref="P14147:P14210" si="671">IF(A14147="","",1)</f>
        <v/>
      </c>
      <c r="Q14147" s="91" t="str">
        <f t="shared" si="670"/>
        <v/>
      </c>
      <c r="S14147" s="91" t="str">
        <f t="shared" ref="S14147:S14210" si="672">IF(T14147="AGENT",2,"")&amp;IF(T14147="CLIENT",1,"")</f>
        <v/>
      </c>
    </row>
    <row r="14148" spans="16:19" x14ac:dyDescent="0.2">
      <c r="P14148" s="134" t="str">
        <f t="shared" si="671"/>
        <v/>
      </c>
      <c r="Q14148" s="91" t="str">
        <f t="shared" ref="Q14148:Q14211" si="673">IF(OR(L14148="TROP CHER ALL IN", L14148="TROP CHER FOB", L14148="TROP CHER FRET", L14148="REP HORS DELAIS", L14148="PDT NON ADAPTE", L14148="CDE ANNULEE", L14148="AUTRE"),1, "")</f>
        <v/>
      </c>
      <c r="S14148" s="91" t="str">
        <f t="shared" si="672"/>
        <v/>
      </c>
    </row>
    <row r="14149" spans="16:19" x14ac:dyDescent="0.2">
      <c r="P14149" s="134" t="str">
        <f t="shared" si="671"/>
        <v/>
      </c>
      <c r="Q14149" s="91" t="str">
        <f t="shared" si="673"/>
        <v/>
      </c>
      <c r="S14149" s="91" t="str">
        <f t="shared" si="672"/>
        <v/>
      </c>
    </row>
    <row r="14150" spans="16:19" x14ac:dyDescent="0.2">
      <c r="P14150" s="134" t="str">
        <f t="shared" si="671"/>
        <v/>
      </c>
      <c r="Q14150" s="91" t="str">
        <f t="shared" si="673"/>
        <v/>
      </c>
      <c r="S14150" s="91" t="str">
        <f t="shared" si="672"/>
        <v/>
      </c>
    </row>
    <row r="14151" spans="16:19" x14ac:dyDescent="0.2">
      <c r="P14151" s="134" t="str">
        <f t="shared" si="671"/>
        <v/>
      </c>
      <c r="Q14151" s="91" t="str">
        <f t="shared" si="673"/>
        <v/>
      </c>
      <c r="S14151" s="91" t="str">
        <f t="shared" si="672"/>
        <v/>
      </c>
    </row>
    <row r="14152" spans="16:19" x14ac:dyDescent="0.2">
      <c r="P14152" s="134" t="str">
        <f t="shared" si="671"/>
        <v/>
      </c>
      <c r="Q14152" s="91" t="str">
        <f t="shared" si="673"/>
        <v/>
      </c>
      <c r="S14152" s="91" t="str">
        <f t="shared" si="672"/>
        <v/>
      </c>
    </row>
    <row r="14153" spans="16:19" x14ac:dyDescent="0.2">
      <c r="P14153" s="134" t="str">
        <f t="shared" si="671"/>
        <v/>
      </c>
      <c r="Q14153" s="91" t="str">
        <f t="shared" si="673"/>
        <v/>
      </c>
      <c r="S14153" s="91" t="str">
        <f t="shared" si="672"/>
        <v/>
      </c>
    </row>
    <row r="14154" spans="16:19" x14ac:dyDescent="0.2">
      <c r="P14154" s="134" t="str">
        <f t="shared" si="671"/>
        <v/>
      </c>
      <c r="Q14154" s="91" t="str">
        <f t="shared" si="673"/>
        <v/>
      </c>
      <c r="S14154" s="91" t="str">
        <f t="shared" si="672"/>
        <v/>
      </c>
    </row>
    <row r="14155" spans="16:19" x14ac:dyDescent="0.2">
      <c r="P14155" s="134" t="str">
        <f t="shared" si="671"/>
        <v/>
      </c>
      <c r="Q14155" s="91" t="str">
        <f t="shared" si="673"/>
        <v/>
      </c>
      <c r="S14155" s="91" t="str">
        <f t="shared" si="672"/>
        <v/>
      </c>
    </row>
    <row r="14156" spans="16:19" x14ac:dyDescent="0.2">
      <c r="P14156" s="134" t="str">
        <f t="shared" si="671"/>
        <v/>
      </c>
      <c r="Q14156" s="91" t="str">
        <f t="shared" si="673"/>
        <v/>
      </c>
      <c r="S14156" s="91" t="str">
        <f t="shared" si="672"/>
        <v/>
      </c>
    </row>
    <row r="14157" spans="16:19" x14ac:dyDescent="0.2">
      <c r="P14157" s="134" t="str">
        <f t="shared" si="671"/>
        <v/>
      </c>
      <c r="Q14157" s="91" t="str">
        <f t="shared" si="673"/>
        <v/>
      </c>
      <c r="S14157" s="91" t="str">
        <f t="shared" si="672"/>
        <v/>
      </c>
    </row>
    <row r="14158" spans="16:19" x14ac:dyDescent="0.2">
      <c r="P14158" s="134" t="str">
        <f t="shared" si="671"/>
        <v/>
      </c>
      <c r="Q14158" s="91" t="str">
        <f t="shared" si="673"/>
        <v/>
      </c>
      <c r="S14158" s="91" t="str">
        <f t="shared" si="672"/>
        <v/>
      </c>
    </row>
    <row r="14159" spans="16:19" x14ac:dyDescent="0.2">
      <c r="P14159" s="134" t="str">
        <f t="shared" si="671"/>
        <v/>
      </c>
      <c r="Q14159" s="91" t="str">
        <f t="shared" si="673"/>
        <v/>
      </c>
      <c r="S14159" s="91" t="str">
        <f t="shared" si="672"/>
        <v/>
      </c>
    </row>
    <row r="14160" spans="16:19" x14ac:dyDescent="0.2">
      <c r="P14160" s="134" t="str">
        <f t="shared" si="671"/>
        <v/>
      </c>
      <c r="Q14160" s="91" t="str">
        <f t="shared" si="673"/>
        <v/>
      </c>
      <c r="S14160" s="91" t="str">
        <f t="shared" si="672"/>
        <v/>
      </c>
    </row>
    <row r="14161" spans="16:19" x14ac:dyDescent="0.2">
      <c r="P14161" s="134" t="str">
        <f t="shared" si="671"/>
        <v/>
      </c>
      <c r="Q14161" s="91" t="str">
        <f t="shared" si="673"/>
        <v/>
      </c>
      <c r="S14161" s="91" t="str">
        <f t="shared" si="672"/>
        <v/>
      </c>
    </row>
    <row r="14162" spans="16:19" x14ac:dyDescent="0.2">
      <c r="P14162" s="134" t="str">
        <f t="shared" si="671"/>
        <v/>
      </c>
      <c r="Q14162" s="91" t="str">
        <f t="shared" si="673"/>
        <v/>
      </c>
      <c r="S14162" s="91" t="str">
        <f t="shared" si="672"/>
        <v/>
      </c>
    </row>
    <row r="14163" spans="16:19" x14ac:dyDescent="0.2">
      <c r="P14163" s="134" t="str">
        <f t="shared" si="671"/>
        <v/>
      </c>
      <c r="Q14163" s="91" t="str">
        <f t="shared" si="673"/>
        <v/>
      </c>
      <c r="S14163" s="91" t="str">
        <f t="shared" si="672"/>
        <v/>
      </c>
    </row>
    <row r="14164" spans="16:19" x14ac:dyDescent="0.2">
      <c r="P14164" s="134" t="str">
        <f t="shared" si="671"/>
        <v/>
      </c>
      <c r="Q14164" s="91" t="str">
        <f t="shared" si="673"/>
        <v/>
      </c>
      <c r="S14164" s="91" t="str">
        <f t="shared" si="672"/>
        <v/>
      </c>
    </row>
    <row r="14165" spans="16:19" x14ac:dyDescent="0.2">
      <c r="P14165" s="134" t="str">
        <f t="shared" si="671"/>
        <v/>
      </c>
      <c r="Q14165" s="91" t="str">
        <f t="shared" si="673"/>
        <v/>
      </c>
      <c r="S14165" s="91" t="str">
        <f t="shared" si="672"/>
        <v/>
      </c>
    </row>
    <row r="14166" spans="16:19" x14ac:dyDescent="0.2">
      <c r="P14166" s="134" t="str">
        <f t="shared" si="671"/>
        <v/>
      </c>
      <c r="Q14166" s="91" t="str">
        <f t="shared" si="673"/>
        <v/>
      </c>
      <c r="S14166" s="91" t="str">
        <f t="shared" si="672"/>
        <v/>
      </c>
    </row>
    <row r="14167" spans="16:19" x14ac:dyDescent="0.2">
      <c r="P14167" s="134" t="str">
        <f t="shared" si="671"/>
        <v/>
      </c>
      <c r="Q14167" s="91" t="str">
        <f t="shared" si="673"/>
        <v/>
      </c>
      <c r="S14167" s="91" t="str">
        <f t="shared" si="672"/>
        <v/>
      </c>
    </row>
    <row r="14168" spans="16:19" x14ac:dyDescent="0.2">
      <c r="P14168" s="134" t="str">
        <f t="shared" si="671"/>
        <v/>
      </c>
      <c r="Q14168" s="91" t="str">
        <f t="shared" si="673"/>
        <v/>
      </c>
      <c r="S14168" s="91" t="str">
        <f t="shared" si="672"/>
        <v/>
      </c>
    </row>
    <row r="14169" spans="16:19" x14ac:dyDescent="0.2">
      <c r="P14169" s="134" t="str">
        <f t="shared" si="671"/>
        <v/>
      </c>
      <c r="Q14169" s="91" t="str">
        <f t="shared" si="673"/>
        <v/>
      </c>
      <c r="S14169" s="91" t="str">
        <f t="shared" si="672"/>
        <v/>
      </c>
    </row>
    <row r="14170" spans="16:19" x14ac:dyDescent="0.2">
      <c r="P14170" s="134" t="str">
        <f t="shared" si="671"/>
        <v/>
      </c>
      <c r="Q14170" s="91" t="str">
        <f t="shared" si="673"/>
        <v/>
      </c>
      <c r="S14170" s="91" t="str">
        <f t="shared" si="672"/>
        <v/>
      </c>
    </row>
    <row r="14171" spans="16:19" x14ac:dyDescent="0.2">
      <c r="P14171" s="134" t="str">
        <f t="shared" si="671"/>
        <v/>
      </c>
      <c r="Q14171" s="91" t="str">
        <f t="shared" si="673"/>
        <v/>
      </c>
      <c r="S14171" s="91" t="str">
        <f t="shared" si="672"/>
        <v/>
      </c>
    </row>
    <row r="14172" spans="16:19" x14ac:dyDescent="0.2">
      <c r="P14172" s="134" t="str">
        <f t="shared" si="671"/>
        <v/>
      </c>
      <c r="Q14172" s="91" t="str">
        <f t="shared" si="673"/>
        <v/>
      </c>
      <c r="S14172" s="91" t="str">
        <f t="shared" si="672"/>
        <v/>
      </c>
    </row>
    <row r="14173" spans="16:19" x14ac:dyDescent="0.2">
      <c r="P14173" s="134" t="str">
        <f t="shared" si="671"/>
        <v/>
      </c>
      <c r="Q14173" s="91" t="str">
        <f t="shared" si="673"/>
        <v/>
      </c>
      <c r="S14173" s="91" t="str">
        <f t="shared" si="672"/>
        <v/>
      </c>
    </row>
    <row r="14174" spans="16:19" x14ac:dyDescent="0.2">
      <c r="P14174" s="134" t="str">
        <f t="shared" si="671"/>
        <v/>
      </c>
      <c r="Q14174" s="91" t="str">
        <f t="shared" si="673"/>
        <v/>
      </c>
      <c r="S14174" s="91" t="str">
        <f t="shared" si="672"/>
        <v/>
      </c>
    </row>
    <row r="14175" spans="16:19" x14ac:dyDescent="0.2">
      <c r="P14175" s="134" t="str">
        <f t="shared" si="671"/>
        <v/>
      </c>
      <c r="Q14175" s="91" t="str">
        <f t="shared" si="673"/>
        <v/>
      </c>
      <c r="S14175" s="91" t="str">
        <f t="shared" si="672"/>
        <v/>
      </c>
    </row>
    <row r="14176" spans="16:19" x14ac:dyDescent="0.2">
      <c r="P14176" s="134" t="str">
        <f t="shared" si="671"/>
        <v/>
      </c>
      <c r="Q14176" s="91" t="str">
        <f t="shared" si="673"/>
        <v/>
      </c>
      <c r="S14176" s="91" t="str">
        <f t="shared" si="672"/>
        <v/>
      </c>
    </row>
    <row r="14177" spans="16:19" x14ac:dyDescent="0.2">
      <c r="P14177" s="134" t="str">
        <f t="shared" si="671"/>
        <v/>
      </c>
      <c r="Q14177" s="91" t="str">
        <f t="shared" si="673"/>
        <v/>
      </c>
      <c r="S14177" s="91" t="str">
        <f t="shared" si="672"/>
        <v/>
      </c>
    </row>
    <row r="14178" spans="16:19" x14ac:dyDescent="0.2">
      <c r="P14178" s="134" t="str">
        <f t="shared" si="671"/>
        <v/>
      </c>
      <c r="Q14178" s="91" t="str">
        <f t="shared" si="673"/>
        <v/>
      </c>
      <c r="S14178" s="91" t="str">
        <f t="shared" si="672"/>
        <v/>
      </c>
    </row>
    <row r="14179" spans="16:19" x14ac:dyDescent="0.2">
      <c r="P14179" s="134" t="str">
        <f t="shared" si="671"/>
        <v/>
      </c>
      <c r="Q14179" s="91" t="str">
        <f t="shared" si="673"/>
        <v/>
      </c>
      <c r="S14179" s="91" t="str">
        <f t="shared" si="672"/>
        <v/>
      </c>
    </row>
    <row r="14180" spans="16:19" x14ac:dyDescent="0.2">
      <c r="P14180" s="134" t="str">
        <f t="shared" si="671"/>
        <v/>
      </c>
      <c r="Q14180" s="91" t="str">
        <f t="shared" si="673"/>
        <v/>
      </c>
      <c r="S14180" s="91" t="str">
        <f t="shared" si="672"/>
        <v/>
      </c>
    </row>
    <row r="14181" spans="16:19" x14ac:dyDescent="0.2">
      <c r="P14181" s="134" t="str">
        <f t="shared" si="671"/>
        <v/>
      </c>
      <c r="Q14181" s="91" t="str">
        <f t="shared" si="673"/>
        <v/>
      </c>
      <c r="S14181" s="91" t="str">
        <f t="shared" si="672"/>
        <v/>
      </c>
    </row>
    <row r="14182" spans="16:19" x14ac:dyDescent="0.2">
      <c r="P14182" s="134" t="str">
        <f t="shared" si="671"/>
        <v/>
      </c>
      <c r="Q14182" s="91" t="str">
        <f t="shared" si="673"/>
        <v/>
      </c>
      <c r="S14182" s="91" t="str">
        <f t="shared" si="672"/>
        <v/>
      </c>
    </row>
    <row r="14183" spans="16:19" x14ac:dyDescent="0.2">
      <c r="P14183" s="134" t="str">
        <f t="shared" si="671"/>
        <v/>
      </c>
      <c r="Q14183" s="91" t="str">
        <f t="shared" si="673"/>
        <v/>
      </c>
      <c r="S14183" s="91" t="str">
        <f t="shared" si="672"/>
        <v/>
      </c>
    </row>
    <row r="14184" spans="16:19" x14ac:dyDescent="0.2">
      <c r="P14184" s="134" t="str">
        <f t="shared" si="671"/>
        <v/>
      </c>
      <c r="Q14184" s="91" t="str">
        <f t="shared" si="673"/>
        <v/>
      </c>
      <c r="S14184" s="91" t="str">
        <f t="shared" si="672"/>
        <v/>
      </c>
    </row>
    <row r="14185" spans="16:19" x14ac:dyDescent="0.2">
      <c r="P14185" s="134" t="str">
        <f t="shared" si="671"/>
        <v/>
      </c>
      <c r="Q14185" s="91" t="str">
        <f t="shared" si="673"/>
        <v/>
      </c>
      <c r="S14185" s="91" t="str">
        <f t="shared" si="672"/>
        <v/>
      </c>
    </row>
    <row r="14186" spans="16:19" x14ac:dyDescent="0.2">
      <c r="P14186" s="134" t="str">
        <f t="shared" si="671"/>
        <v/>
      </c>
      <c r="Q14186" s="91" t="str">
        <f t="shared" si="673"/>
        <v/>
      </c>
      <c r="S14186" s="91" t="str">
        <f t="shared" si="672"/>
        <v/>
      </c>
    </row>
    <row r="14187" spans="16:19" x14ac:dyDescent="0.2">
      <c r="P14187" s="134" t="str">
        <f t="shared" si="671"/>
        <v/>
      </c>
      <c r="Q14187" s="91" t="str">
        <f t="shared" si="673"/>
        <v/>
      </c>
      <c r="S14187" s="91" t="str">
        <f t="shared" si="672"/>
        <v/>
      </c>
    </row>
    <row r="14188" spans="16:19" x14ac:dyDescent="0.2">
      <c r="P14188" s="134" t="str">
        <f t="shared" si="671"/>
        <v/>
      </c>
      <c r="Q14188" s="91" t="str">
        <f t="shared" si="673"/>
        <v/>
      </c>
      <c r="S14188" s="91" t="str">
        <f t="shared" si="672"/>
        <v/>
      </c>
    </row>
    <row r="14189" spans="16:19" x14ac:dyDescent="0.2">
      <c r="P14189" s="134" t="str">
        <f t="shared" si="671"/>
        <v/>
      </c>
      <c r="Q14189" s="91" t="str">
        <f t="shared" si="673"/>
        <v/>
      </c>
      <c r="S14189" s="91" t="str">
        <f t="shared" si="672"/>
        <v/>
      </c>
    </row>
    <row r="14190" spans="16:19" x14ac:dyDescent="0.2">
      <c r="P14190" s="134" t="str">
        <f t="shared" si="671"/>
        <v/>
      </c>
      <c r="Q14190" s="91" t="str">
        <f t="shared" si="673"/>
        <v/>
      </c>
      <c r="S14190" s="91" t="str">
        <f t="shared" si="672"/>
        <v/>
      </c>
    </row>
    <row r="14191" spans="16:19" x14ac:dyDescent="0.2">
      <c r="P14191" s="134" t="str">
        <f t="shared" si="671"/>
        <v/>
      </c>
      <c r="Q14191" s="91" t="str">
        <f t="shared" si="673"/>
        <v/>
      </c>
      <c r="S14191" s="91" t="str">
        <f t="shared" si="672"/>
        <v/>
      </c>
    </row>
    <row r="14192" spans="16:19" x14ac:dyDescent="0.2">
      <c r="P14192" s="134" t="str">
        <f t="shared" si="671"/>
        <v/>
      </c>
      <c r="Q14192" s="91" t="str">
        <f t="shared" si="673"/>
        <v/>
      </c>
      <c r="S14192" s="91" t="str">
        <f t="shared" si="672"/>
        <v/>
      </c>
    </row>
    <row r="14193" spans="16:19" x14ac:dyDescent="0.2">
      <c r="P14193" s="134" t="str">
        <f t="shared" si="671"/>
        <v/>
      </c>
      <c r="Q14193" s="91" t="str">
        <f t="shared" si="673"/>
        <v/>
      </c>
      <c r="S14193" s="91" t="str">
        <f t="shared" si="672"/>
        <v/>
      </c>
    </row>
    <row r="14194" spans="16:19" x14ac:dyDescent="0.2">
      <c r="P14194" s="134" t="str">
        <f t="shared" si="671"/>
        <v/>
      </c>
      <c r="Q14194" s="91" t="str">
        <f t="shared" si="673"/>
        <v/>
      </c>
      <c r="S14194" s="91" t="str">
        <f t="shared" si="672"/>
        <v/>
      </c>
    </row>
    <row r="14195" spans="16:19" x14ac:dyDescent="0.2">
      <c r="P14195" s="134" t="str">
        <f t="shared" si="671"/>
        <v/>
      </c>
      <c r="Q14195" s="91" t="str">
        <f t="shared" si="673"/>
        <v/>
      </c>
      <c r="S14195" s="91" t="str">
        <f t="shared" si="672"/>
        <v/>
      </c>
    </row>
    <row r="14196" spans="16:19" x14ac:dyDescent="0.2">
      <c r="P14196" s="134" t="str">
        <f t="shared" si="671"/>
        <v/>
      </c>
      <c r="Q14196" s="91" t="str">
        <f t="shared" si="673"/>
        <v/>
      </c>
      <c r="S14196" s="91" t="str">
        <f t="shared" si="672"/>
        <v/>
      </c>
    </row>
    <row r="14197" spans="16:19" x14ac:dyDescent="0.2">
      <c r="P14197" s="134" t="str">
        <f t="shared" si="671"/>
        <v/>
      </c>
      <c r="Q14197" s="91" t="str">
        <f t="shared" si="673"/>
        <v/>
      </c>
      <c r="S14197" s="91" t="str">
        <f t="shared" si="672"/>
        <v/>
      </c>
    </row>
    <row r="14198" spans="16:19" x14ac:dyDescent="0.2">
      <c r="P14198" s="134" t="str">
        <f t="shared" si="671"/>
        <v/>
      </c>
      <c r="Q14198" s="91" t="str">
        <f t="shared" si="673"/>
        <v/>
      </c>
      <c r="S14198" s="91" t="str">
        <f t="shared" si="672"/>
        <v/>
      </c>
    </row>
    <row r="14199" spans="16:19" x14ac:dyDescent="0.2">
      <c r="P14199" s="134" t="str">
        <f t="shared" si="671"/>
        <v/>
      </c>
      <c r="Q14199" s="91" t="str">
        <f t="shared" si="673"/>
        <v/>
      </c>
      <c r="S14199" s="91" t="str">
        <f t="shared" si="672"/>
        <v/>
      </c>
    </row>
    <row r="14200" spans="16:19" x14ac:dyDescent="0.2">
      <c r="P14200" s="134" t="str">
        <f t="shared" si="671"/>
        <v/>
      </c>
      <c r="Q14200" s="91" t="str">
        <f t="shared" si="673"/>
        <v/>
      </c>
      <c r="S14200" s="91" t="str">
        <f t="shared" si="672"/>
        <v/>
      </c>
    </row>
    <row r="14201" spans="16:19" x14ac:dyDescent="0.2">
      <c r="P14201" s="134" t="str">
        <f t="shared" si="671"/>
        <v/>
      </c>
      <c r="Q14201" s="91" t="str">
        <f t="shared" si="673"/>
        <v/>
      </c>
      <c r="S14201" s="91" t="str">
        <f t="shared" si="672"/>
        <v/>
      </c>
    </row>
    <row r="14202" spans="16:19" x14ac:dyDescent="0.2">
      <c r="P14202" s="134" t="str">
        <f t="shared" si="671"/>
        <v/>
      </c>
      <c r="Q14202" s="91" t="str">
        <f t="shared" si="673"/>
        <v/>
      </c>
      <c r="S14202" s="91" t="str">
        <f t="shared" si="672"/>
        <v/>
      </c>
    </row>
    <row r="14203" spans="16:19" x14ac:dyDescent="0.2">
      <c r="P14203" s="134" t="str">
        <f t="shared" si="671"/>
        <v/>
      </c>
      <c r="Q14203" s="91" t="str">
        <f t="shared" si="673"/>
        <v/>
      </c>
      <c r="S14203" s="91" t="str">
        <f t="shared" si="672"/>
        <v/>
      </c>
    </row>
    <row r="14204" spans="16:19" x14ac:dyDescent="0.2">
      <c r="P14204" s="134" t="str">
        <f t="shared" si="671"/>
        <v/>
      </c>
      <c r="Q14204" s="91" t="str">
        <f t="shared" si="673"/>
        <v/>
      </c>
      <c r="S14204" s="91" t="str">
        <f t="shared" si="672"/>
        <v/>
      </c>
    </row>
    <row r="14205" spans="16:19" x14ac:dyDescent="0.2">
      <c r="P14205" s="134" t="str">
        <f t="shared" si="671"/>
        <v/>
      </c>
      <c r="Q14205" s="91" t="str">
        <f t="shared" si="673"/>
        <v/>
      </c>
      <c r="S14205" s="91" t="str">
        <f t="shared" si="672"/>
        <v/>
      </c>
    </row>
    <row r="14206" spans="16:19" x14ac:dyDescent="0.2">
      <c r="P14206" s="134" t="str">
        <f t="shared" si="671"/>
        <v/>
      </c>
      <c r="Q14206" s="91" t="str">
        <f t="shared" si="673"/>
        <v/>
      </c>
      <c r="S14206" s="91" t="str">
        <f t="shared" si="672"/>
        <v/>
      </c>
    </row>
    <row r="14207" spans="16:19" x14ac:dyDescent="0.2">
      <c r="P14207" s="134" t="str">
        <f t="shared" si="671"/>
        <v/>
      </c>
      <c r="Q14207" s="91" t="str">
        <f t="shared" si="673"/>
        <v/>
      </c>
      <c r="S14207" s="91" t="str">
        <f t="shared" si="672"/>
        <v/>
      </c>
    </row>
    <row r="14208" spans="16:19" x14ac:dyDescent="0.2">
      <c r="P14208" s="134" t="str">
        <f t="shared" si="671"/>
        <v/>
      </c>
      <c r="Q14208" s="91" t="str">
        <f t="shared" si="673"/>
        <v/>
      </c>
      <c r="S14208" s="91" t="str">
        <f t="shared" si="672"/>
        <v/>
      </c>
    </row>
    <row r="14209" spans="16:19" x14ac:dyDescent="0.2">
      <c r="P14209" s="134" t="str">
        <f t="shared" si="671"/>
        <v/>
      </c>
      <c r="Q14209" s="91" t="str">
        <f t="shared" si="673"/>
        <v/>
      </c>
      <c r="S14209" s="91" t="str">
        <f t="shared" si="672"/>
        <v/>
      </c>
    </row>
    <row r="14210" spans="16:19" x14ac:dyDescent="0.2">
      <c r="P14210" s="134" t="str">
        <f t="shared" si="671"/>
        <v/>
      </c>
      <c r="Q14210" s="91" t="str">
        <f t="shared" si="673"/>
        <v/>
      </c>
      <c r="S14210" s="91" t="str">
        <f t="shared" si="672"/>
        <v/>
      </c>
    </row>
    <row r="14211" spans="16:19" x14ac:dyDescent="0.2">
      <c r="P14211" s="134" t="str">
        <f t="shared" ref="P14211:P14274" si="674">IF(A14211="","",1)</f>
        <v/>
      </c>
      <c r="Q14211" s="91" t="str">
        <f t="shared" si="673"/>
        <v/>
      </c>
      <c r="S14211" s="91" t="str">
        <f t="shared" ref="S14211:S14274" si="675">IF(T14211="AGENT",2,"")&amp;IF(T14211="CLIENT",1,"")</f>
        <v/>
      </c>
    </row>
    <row r="14212" spans="16:19" x14ac:dyDescent="0.2">
      <c r="P14212" s="134" t="str">
        <f t="shared" si="674"/>
        <v/>
      </c>
      <c r="Q14212" s="91" t="str">
        <f t="shared" ref="Q14212:Q14275" si="676">IF(OR(L14212="TROP CHER ALL IN", L14212="TROP CHER FOB", L14212="TROP CHER FRET", L14212="REP HORS DELAIS", L14212="PDT NON ADAPTE", L14212="CDE ANNULEE", L14212="AUTRE"),1, "")</f>
        <v/>
      </c>
      <c r="S14212" s="91" t="str">
        <f t="shared" si="675"/>
        <v/>
      </c>
    </row>
    <row r="14213" spans="16:19" x14ac:dyDescent="0.2">
      <c r="P14213" s="134" t="str">
        <f t="shared" si="674"/>
        <v/>
      </c>
      <c r="Q14213" s="91" t="str">
        <f t="shared" si="676"/>
        <v/>
      </c>
      <c r="S14213" s="91" t="str">
        <f t="shared" si="675"/>
        <v/>
      </c>
    </row>
    <row r="14214" spans="16:19" x14ac:dyDescent="0.2">
      <c r="P14214" s="134" t="str">
        <f t="shared" si="674"/>
        <v/>
      </c>
      <c r="Q14214" s="91" t="str">
        <f t="shared" si="676"/>
        <v/>
      </c>
      <c r="S14214" s="91" t="str">
        <f t="shared" si="675"/>
        <v/>
      </c>
    </row>
    <row r="14215" spans="16:19" x14ac:dyDescent="0.2">
      <c r="P14215" s="134" t="str">
        <f t="shared" si="674"/>
        <v/>
      </c>
      <c r="Q14215" s="91" t="str">
        <f t="shared" si="676"/>
        <v/>
      </c>
      <c r="S14215" s="91" t="str">
        <f t="shared" si="675"/>
        <v/>
      </c>
    </row>
    <row r="14216" spans="16:19" x14ac:dyDescent="0.2">
      <c r="P14216" s="134" t="str">
        <f t="shared" si="674"/>
        <v/>
      </c>
      <c r="Q14216" s="91" t="str">
        <f t="shared" si="676"/>
        <v/>
      </c>
      <c r="S14216" s="91" t="str">
        <f t="shared" si="675"/>
        <v/>
      </c>
    </row>
    <row r="14217" spans="16:19" x14ac:dyDescent="0.2">
      <c r="P14217" s="134" t="str">
        <f t="shared" si="674"/>
        <v/>
      </c>
      <c r="Q14217" s="91" t="str">
        <f t="shared" si="676"/>
        <v/>
      </c>
      <c r="S14217" s="91" t="str">
        <f t="shared" si="675"/>
        <v/>
      </c>
    </row>
    <row r="14218" spans="16:19" x14ac:dyDescent="0.2">
      <c r="P14218" s="134" t="str">
        <f t="shared" si="674"/>
        <v/>
      </c>
      <c r="Q14218" s="91" t="str">
        <f t="shared" si="676"/>
        <v/>
      </c>
      <c r="S14218" s="91" t="str">
        <f t="shared" si="675"/>
        <v/>
      </c>
    </row>
    <row r="14219" spans="16:19" x14ac:dyDescent="0.2">
      <c r="P14219" s="134" t="str">
        <f t="shared" si="674"/>
        <v/>
      </c>
      <c r="Q14219" s="91" t="str">
        <f t="shared" si="676"/>
        <v/>
      </c>
      <c r="S14219" s="91" t="str">
        <f t="shared" si="675"/>
        <v/>
      </c>
    </row>
    <row r="14220" spans="16:19" x14ac:dyDescent="0.2">
      <c r="P14220" s="134" t="str">
        <f t="shared" si="674"/>
        <v/>
      </c>
      <c r="Q14220" s="91" t="str">
        <f t="shared" si="676"/>
        <v/>
      </c>
      <c r="S14220" s="91" t="str">
        <f t="shared" si="675"/>
        <v/>
      </c>
    </row>
    <row r="14221" spans="16:19" x14ac:dyDescent="0.2">
      <c r="P14221" s="134" t="str">
        <f t="shared" si="674"/>
        <v/>
      </c>
      <c r="Q14221" s="91" t="str">
        <f t="shared" si="676"/>
        <v/>
      </c>
      <c r="S14221" s="91" t="str">
        <f t="shared" si="675"/>
        <v/>
      </c>
    </row>
    <row r="14222" spans="16:19" x14ac:dyDescent="0.2">
      <c r="P14222" s="134" t="str">
        <f t="shared" si="674"/>
        <v/>
      </c>
      <c r="Q14222" s="91" t="str">
        <f t="shared" si="676"/>
        <v/>
      </c>
      <c r="S14222" s="91" t="str">
        <f t="shared" si="675"/>
        <v/>
      </c>
    </row>
    <row r="14223" spans="16:19" x14ac:dyDescent="0.2">
      <c r="P14223" s="134" t="str">
        <f t="shared" si="674"/>
        <v/>
      </c>
      <c r="Q14223" s="91" t="str">
        <f t="shared" si="676"/>
        <v/>
      </c>
      <c r="S14223" s="91" t="str">
        <f t="shared" si="675"/>
        <v/>
      </c>
    </row>
    <row r="14224" spans="16:19" x14ac:dyDescent="0.2">
      <c r="P14224" s="134" t="str">
        <f t="shared" si="674"/>
        <v/>
      </c>
      <c r="Q14224" s="91" t="str">
        <f t="shared" si="676"/>
        <v/>
      </c>
      <c r="S14224" s="91" t="str">
        <f t="shared" si="675"/>
        <v/>
      </c>
    </row>
    <row r="14225" spans="16:19" x14ac:dyDescent="0.2">
      <c r="P14225" s="134" t="str">
        <f t="shared" si="674"/>
        <v/>
      </c>
      <c r="Q14225" s="91" t="str">
        <f t="shared" si="676"/>
        <v/>
      </c>
      <c r="S14225" s="91" t="str">
        <f t="shared" si="675"/>
        <v/>
      </c>
    </row>
    <row r="14226" spans="16:19" x14ac:dyDescent="0.2">
      <c r="P14226" s="134" t="str">
        <f t="shared" si="674"/>
        <v/>
      </c>
      <c r="Q14226" s="91" t="str">
        <f t="shared" si="676"/>
        <v/>
      </c>
      <c r="S14226" s="91" t="str">
        <f t="shared" si="675"/>
        <v/>
      </c>
    </row>
    <row r="14227" spans="16:19" x14ac:dyDescent="0.2">
      <c r="P14227" s="134" t="str">
        <f t="shared" si="674"/>
        <v/>
      </c>
      <c r="Q14227" s="91" t="str">
        <f t="shared" si="676"/>
        <v/>
      </c>
      <c r="S14227" s="91" t="str">
        <f t="shared" si="675"/>
        <v/>
      </c>
    </row>
    <row r="14228" spans="16:19" x14ac:dyDescent="0.2">
      <c r="P14228" s="134" t="str">
        <f t="shared" si="674"/>
        <v/>
      </c>
      <c r="Q14228" s="91" t="str">
        <f t="shared" si="676"/>
        <v/>
      </c>
      <c r="S14228" s="91" t="str">
        <f t="shared" si="675"/>
        <v/>
      </c>
    </row>
    <row r="14229" spans="16:19" x14ac:dyDescent="0.2">
      <c r="P14229" s="134" t="str">
        <f t="shared" si="674"/>
        <v/>
      </c>
      <c r="Q14229" s="91" t="str">
        <f t="shared" si="676"/>
        <v/>
      </c>
      <c r="S14229" s="91" t="str">
        <f t="shared" si="675"/>
        <v/>
      </c>
    </row>
    <row r="14230" spans="16:19" x14ac:dyDescent="0.2">
      <c r="P14230" s="134" t="str">
        <f t="shared" si="674"/>
        <v/>
      </c>
      <c r="Q14230" s="91" t="str">
        <f t="shared" si="676"/>
        <v/>
      </c>
      <c r="S14230" s="91" t="str">
        <f t="shared" si="675"/>
        <v/>
      </c>
    </row>
    <row r="14231" spans="16:19" x14ac:dyDescent="0.2">
      <c r="P14231" s="134" t="str">
        <f t="shared" si="674"/>
        <v/>
      </c>
      <c r="Q14231" s="91" t="str">
        <f t="shared" si="676"/>
        <v/>
      </c>
      <c r="S14231" s="91" t="str">
        <f t="shared" si="675"/>
        <v/>
      </c>
    </row>
    <row r="14232" spans="16:19" x14ac:dyDescent="0.2">
      <c r="P14232" s="134" t="str">
        <f t="shared" si="674"/>
        <v/>
      </c>
      <c r="Q14232" s="91" t="str">
        <f t="shared" si="676"/>
        <v/>
      </c>
      <c r="S14232" s="91" t="str">
        <f t="shared" si="675"/>
        <v/>
      </c>
    </row>
    <row r="14233" spans="16:19" x14ac:dyDescent="0.2">
      <c r="P14233" s="134" t="str">
        <f t="shared" si="674"/>
        <v/>
      </c>
      <c r="Q14233" s="91" t="str">
        <f t="shared" si="676"/>
        <v/>
      </c>
      <c r="S14233" s="91" t="str">
        <f t="shared" si="675"/>
        <v/>
      </c>
    </row>
    <row r="14234" spans="16:19" x14ac:dyDescent="0.2">
      <c r="P14234" s="134" t="str">
        <f t="shared" si="674"/>
        <v/>
      </c>
      <c r="Q14234" s="91" t="str">
        <f t="shared" si="676"/>
        <v/>
      </c>
      <c r="S14234" s="91" t="str">
        <f t="shared" si="675"/>
        <v/>
      </c>
    </row>
    <row r="14235" spans="16:19" x14ac:dyDescent="0.2">
      <c r="P14235" s="134" t="str">
        <f t="shared" si="674"/>
        <v/>
      </c>
      <c r="Q14235" s="91" t="str">
        <f t="shared" si="676"/>
        <v/>
      </c>
      <c r="S14235" s="91" t="str">
        <f t="shared" si="675"/>
        <v/>
      </c>
    </row>
    <row r="14236" spans="16:19" x14ac:dyDescent="0.2">
      <c r="P14236" s="134" t="str">
        <f t="shared" si="674"/>
        <v/>
      </c>
      <c r="Q14236" s="91" t="str">
        <f t="shared" si="676"/>
        <v/>
      </c>
      <c r="S14236" s="91" t="str">
        <f t="shared" si="675"/>
        <v/>
      </c>
    </row>
    <row r="14237" spans="16:19" x14ac:dyDescent="0.2">
      <c r="P14237" s="134" t="str">
        <f t="shared" si="674"/>
        <v/>
      </c>
      <c r="Q14237" s="91" t="str">
        <f t="shared" si="676"/>
        <v/>
      </c>
      <c r="S14237" s="91" t="str">
        <f t="shared" si="675"/>
        <v/>
      </c>
    </row>
    <row r="14238" spans="16:19" x14ac:dyDescent="0.2">
      <c r="P14238" s="134" t="str">
        <f t="shared" si="674"/>
        <v/>
      </c>
      <c r="Q14238" s="91" t="str">
        <f t="shared" si="676"/>
        <v/>
      </c>
      <c r="S14238" s="91" t="str">
        <f t="shared" si="675"/>
        <v/>
      </c>
    </row>
    <row r="14239" spans="16:19" x14ac:dyDescent="0.2">
      <c r="P14239" s="134" t="str">
        <f t="shared" si="674"/>
        <v/>
      </c>
      <c r="Q14239" s="91" t="str">
        <f t="shared" si="676"/>
        <v/>
      </c>
      <c r="S14239" s="91" t="str">
        <f t="shared" si="675"/>
        <v/>
      </c>
    </row>
    <row r="14240" spans="16:19" x14ac:dyDescent="0.2">
      <c r="P14240" s="134" t="str">
        <f t="shared" si="674"/>
        <v/>
      </c>
      <c r="Q14240" s="91" t="str">
        <f t="shared" si="676"/>
        <v/>
      </c>
      <c r="S14240" s="91" t="str">
        <f t="shared" si="675"/>
        <v/>
      </c>
    </row>
    <row r="14241" spans="16:19" x14ac:dyDescent="0.2">
      <c r="P14241" s="134" t="str">
        <f t="shared" si="674"/>
        <v/>
      </c>
      <c r="Q14241" s="91" t="str">
        <f t="shared" si="676"/>
        <v/>
      </c>
      <c r="S14241" s="91" t="str">
        <f t="shared" si="675"/>
        <v/>
      </c>
    </row>
    <row r="14242" spans="16:19" x14ac:dyDescent="0.2">
      <c r="P14242" s="134" t="str">
        <f t="shared" si="674"/>
        <v/>
      </c>
      <c r="Q14242" s="91" t="str">
        <f t="shared" si="676"/>
        <v/>
      </c>
      <c r="S14242" s="91" t="str">
        <f t="shared" si="675"/>
        <v/>
      </c>
    </row>
    <row r="14243" spans="16:19" x14ac:dyDescent="0.2">
      <c r="P14243" s="134" t="str">
        <f t="shared" si="674"/>
        <v/>
      </c>
      <c r="Q14243" s="91" t="str">
        <f t="shared" si="676"/>
        <v/>
      </c>
      <c r="S14243" s="91" t="str">
        <f t="shared" si="675"/>
        <v/>
      </c>
    </row>
    <row r="14244" spans="16:19" x14ac:dyDescent="0.2">
      <c r="P14244" s="134" t="str">
        <f t="shared" si="674"/>
        <v/>
      </c>
      <c r="Q14244" s="91" t="str">
        <f t="shared" si="676"/>
        <v/>
      </c>
      <c r="S14244" s="91" t="str">
        <f t="shared" si="675"/>
        <v/>
      </c>
    </row>
    <row r="14245" spans="16:19" x14ac:dyDescent="0.2">
      <c r="P14245" s="134" t="str">
        <f t="shared" si="674"/>
        <v/>
      </c>
      <c r="Q14245" s="91" t="str">
        <f t="shared" si="676"/>
        <v/>
      </c>
      <c r="S14245" s="91" t="str">
        <f t="shared" si="675"/>
        <v/>
      </c>
    </row>
    <row r="14246" spans="16:19" x14ac:dyDescent="0.2">
      <c r="P14246" s="134" t="str">
        <f t="shared" si="674"/>
        <v/>
      </c>
      <c r="Q14246" s="91" t="str">
        <f t="shared" si="676"/>
        <v/>
      </c>
      <c r="S14246" s="91" t="str">
        <f t="shared" si="675"/>
        <v/>
      </c>
    </row>
    <row r="14247" spans="16:19" x14ac:dyDescent="0.2">
      <c r="P14247" s="134" t="str">
        <f t="shared" si="674"/>
        <v/>
      </c>
      <c r="Q14247" s="91" t="str">
        <f t="shared" si="676"/>
        <v/>
      </c>
      <c r="S14247" s="91" t="str">
        <f t="shared" si="675"/>
        <v/>
      </c>
    </row>
    <row r="14248" spans="16:19" x14ac:dyDescent="0.2">
      <c r="P14248" s="134" t="str">
        <f t="shared" si="674"/>
        <v/>
      </c>
      <c r="Q14248" s="91" t="str">
        <f t="shared" si="676"/>
        <v/>
      </c>
      <c r="S14248" s="91" t="str">
        <f t="shared" si="675"/>
        <v/>
      </c>
    </row>
    <row r="14249" spans="16:19" x14ac:dyDescent="0.2">
      <c r="P14249" s="134" t="str">
        <f t="shared" si="674"/>
        <v/>
      </c>
      <c r="Q14249" s="91" t="str">
        <f t="shared" si="676"/>
        <v/>
      </c>
      <c r="S14249" s="91" t="str">
        <f t="shared" si="675"/>
        <v/>
      </c>
    </row>
    <row r="14250" spans="16:19" x14ac:dyDescent="0.2">
      <c r="P14250" s="134" t="str">
        <f t="shared" si="674"/>
        <v/>
      </c>
      <c r="Q14250" s="91" t="str">
        <f t="shared" si="676"/>
        <v/>
      </c>
      <c r="S14250" s="91" t="str">
        <f t="shared" si="675"/>
        <v/>
      </c>
    </row>
    <row r="14251" spans="16:19" x14ac:dyDescent="0.2">
      <c r="P14251" s="134" t="str">
        <f t="shared" si="674"/>
        <v/>
      </c>
      <c r="Q14251" s="91" t="str">
        <f t="shared" si="676"/>
        <v/>
      </c>
      <c r="S14251" s="91" t="str">
        <f t="shared" si="675"/>
        <v/>
      </c>
    </row>
    <row r="14252" spans="16:19" x14ac:dyDescent="0.2">
      <c r="P14252" s="134" t="str">
        <f t="shared" si="674"/>
        <v/>
      </c>
      <c r="Q14252" s="91" t="str">
        <f t="shared" si="676"/>
        <v/>
      </c>
      <c r="S14252" s="91" t="str">
        <f t="shared" si="675"/>
        <v/>
      </c>
    </row>
    <row r="14253" spans="16:19" x14ac:dyDescent="0.2">
      <c r="P14253" s="134" t="str">
        <f t="shared" si="674"/>
        <v/>
      </c>
      <c r="Q14253" s="91" t="str">
        <f t="shared" si="676"/>
        <v/>
      </c>
      <c r="S14253" s="91" t="str">
        <f t="shared" si="675"/>
        <v/>
      </c>
    </row>
    <row r="14254" spans="16:19" x14ac:dyDescent="0.2">
      <c r="P14254" s="134" t="str">
        <f t="shared" si="674"/>
        <v/>
      </c>
      <c r="Q14254" s="91" t="str">
        <f t="shared" si="676"/>
        <v/>
      </c>
      <c r="S14254" s="91" t="str">
        <f t="shared" si="675"/>
        <v/>
      </c>
    </row>
    <row r="14255" spans="16:19" x14ac:dyDescent="0.2">
      <c r="P14255" s="134" t="str">
        <f t="shared" si="674"/>
        <v/>
      </c>
      <c r="Q14255" s="91" t="str">
        <f t="shared" si="676"/>
        <v/>
      </c>
      <c r="S14255" s="91" t="str">
        <f t="shared" si="675"/>
        <v/>
      </c>
    </row>
    <row r="14256" spans="16:19" x14ac:dyDescent="0.2">
      <c r="P14256" s="134" t="str">
        <f t="shared" si="674"/>
        <v/>
      </c>
      <c r="Q14256" s="91" t="str">
        <f t="shared" si="676"/>
        <v/>
      </c>
      <c r="S14256" s="91" t="str">
        <f t="shared" si="675"/>
        <v/>
      </c>
    </row>
    <row r="14257" spans="16:19" x14ac:dyDescent="0.2">
      <c r="P14257" s="134" t="str">
        <f t="shared" si="674"/>
        <v/>
      </c>
      <c r="Q14257" s="91" t="str">
        <f t="shared" si="676"/>
        <v/>
      </c>
      <c r="S14257" s="91" t="str">
        <f t="shared" si="675"/>
        <v/>
      </c>
    </row>
    <row r="14258" spans="16:19" x14ac:dyDescent="0.2">
      <c r="P14258" s="134" t="str">
        <f t="shared" si="674"/>
        <v/>
      </c>
      <c r="Q14258" s="91" t="str">
        <f t="shared" si="676"/>
        <v/>
      </c>
      <c r="S14258" s="91" t="str">
        <f t="shared" si="675"/>
        <v/>
      </c>
    </row>
    <row r="14259" spans="16:19" x14ac:dyDescent="0.2">
      <c r="P14259" s="134" t="str">
        <f t="shared" si="674"/>
        <v/>
      </c>
      <c r="Q14259" s="91" t="str">
        <f t="shared" si="676"/>
        <v/>
      </c>
      <c r="S14259" s="91" t="str">
        <f t="shared" si="675"/>
        <v/>
      </c>
    </row>
    <row r="14260" spans="16:19" x14ac:dyDescent="0.2">
      <c r="P14260" s="134" t="str">
        <f t="shared" si="674"/>
        <v/>
      </c>
      <c r="Q14260" s="91" t="str">
        <f t="shared" si="676"/>
        <v/>
      </c>
      <c r="S14260" s="91" t="str">
        <f t="shared" si="675"/>
        <v/>
      </c>
    </row>
    <row r="14261" spans="16:19" x14ac:dyDescent="0.2">
      <c r="P14261" s="134" t="str">
        <f t="shared" si="674"/>
        <v/>
      </c>
      <c r="Q14261" s="91" t="str">
        <f t="shared" si="676"/>
        <v/>
      </c>
      <c r="S14261" s="91" t="str">
        <f t="shared" si="675"/>
        <v/>
      </c>
    </row>
    <row r="14262" spans="16:19" x14ac:dyDescent="0.2">
      <c r="P14262" s="134" t="str">
        <f t="shared" si="674"/>
        <v/>
      </c>
      <c r="Q14262" s="91" t="str">
        <f t="shared" si="676"/>
        <v/>
      </c>
      <c r="S14262" s="91" t="str">
        <f t="shared" si="675"/>
        <v/>
      </c>
    </row>
    <row r="14263" spans="16:19" x14ac:dyDescent="0.2">
      <c r="P14263" s="134" t="str">
        <f t="shared" si="674"/>
        <v/>
      </c>
      <c r="Q14263" s="91" t="str">
        <f t="shared" si="676"/>
        <v/>
      </c>
      <c r="S14263" s="91" t="str">
        <f t="shared" si="675"/>
        <v/>
      </c>
    </row>
    <row r="14264" spans="16:19" x14ac:dyDescent="0.2">
      <c r="P14264" s="134" t="str">
        <f t="shared" si="674"/>
        <v/>
      </c>
      <c r="Q14264" s="91" t="str">
        <f t="shared" si="676"/>
        <v/>
      </c>
      <c r="S14264" s="91" t="str">
        <f t="shared" si="675"/>
        <v/>
      </c>
    </row>
    <row r="14265" spans="16:19" x14ac:dyDescent="0.2">
      <c r="P14265" s="134" t="str">
        <f t="shared" si="674"/>
        <v/>
      </c>
      <c r="Q14265" s="91" t="str">
        <f t="shared" si="676"/>
        <v/>
      </c>
      <c r="S14265" s="91" t="str">
        <f t="shared" si="675"/>
        <v/>
      </c>
    </row>
    <row r="14266" spans="16:19" x14ac:dyDescent="0.2">
      <c r="P14266" s="134" t="str">
        <f t="shared" si="674"/>
        <v/>
      </c>
      <c r="Q14266" s="91" t="str">
        <f t="shared" si="676"/>
        <v/>
      </c>
      <c r="S14266" s="91" t="str">
        <f t="shared" si="675"/>
        <v/>
      </c>
    </row>
    <row r="14267" spans="16:19" x14ac:dyDescent="0.2">
      <c r="P14267" s="134" t="str">
        <f t="shared" si="674"/>
        <v/>
      </c>
      <c r="Q14267" s="91" t="str">
        <f t="shared" si="676"/>
        <v/>
      </c>
      <c r="S14267" s="91" t="str">
        <f t="shared" si="675"/>
        <v/>
      </c>
    </row>
    <row r="14268" spans="16:19" x14ac:dyDescent="0.2">
      <c r="P14268" s="134" t="str">
        <f t="shared" si="674"/>
        <v/>
      </c>
      <c r="Q14268" s="91" t="str">
        <f t="shared" si="676"/>
        <v/>
      </c>
      <c r="S14268" s="91" t="str">
        <f t="shared" si="675"/>
        <v/>
      </c>
    </row>
    <row r="14269" spans="16:19" x14ac:dyDescent="0.2">
      <c r="P14269" s="134" t="str">
        <f t="shared" si="674"/>
        <v/>
      </c>
      <c r="Q14269" s="91" t="str">
        <f t="shared" si="676"/>
        <v/>
      </c>
      <c r="S14269" s="91" t="str">
        <f t="shared" si="675"/>
        <v/>
      </c>
    </row>
    <row r="14270" spans="16:19" x14ac:dyDescent="0.2">
      <c r="P14270" s="134" t="str">
        <f t="shared" si="674"/>
        <v/>
      </c>
      <c r="Q14270" s="91" t="str">
        <f t="shared" si="676"/>
        <v/>
      </c>
      <c r="S14270" s="91" t="str">
        <f t="shared" si="675"/>
        <v/>
      </c>
    </row>
    <row r="14271" spans="16:19" x14ac:dyDescent="0.2">
      <c r="P14271" s="134" t="str">
        <f t="shared" si="674"/>
        <v/>
      </c>
      <c r="Q14271" s="91" t="str">
        <f t="shared" si="676"/>
        <v/>
      </c>
      <c r="S14271" s="91" t="str">
        <f t="shared" si="675"/>
        <v/>
      </c>
    </row>
    <row r="14272" spans="16:19" x14ac:dyDescent="0.2">
      <c r="P14272" s="134" t="str">
        <f t="shared" si="674"/>
        <v/>
      </c>
      <c r="Q14272" s="91" t="str">
        <f t="shared" si="676"/>
        <v/>
      </c>
      <c r="S14272" s="91" t="str">
        <f t="shared" si="675"/>
        <v/>
      </c>
    </row>
    <row r="14273" spans="16:19" x14ac:dyDescent="0.2">
      <c r="P14273" s="134" t="str">
        <f t="shared" si="674"/>
        <v/>
      </c>
      <c r="Q14273" s="91" t="str">
        <f t="shared" si="676"/>
        <v/>
      </c>
      <c r="S14273" s="91" t="str">
        <f t="shared" si="675"/>
        <v/>
      </c>
    </row>
    <row r="14274" spans="16:19" x14ac:dyDescent="0.2">
      <c r="P14274" s="134" t="str">
        <f t="shared" si="674"/>
        <v/>
      </c>
      <c r="Q14274" s="91" t="str">
        <f t="shared" si="676"/>
        <v/>
      </c>
      <c r="S14274" s="91" t="str">
        <f t="shared" si="675"/>
        <v/>
      </c>
    </row>
    <row r="14275" spans="16:19" x14ac:dyDescent="0.2">
      <c r="P14275" s="134" t="str">
        <f t="shared" ref="P14275:P14338" si="677">IF(A14275="","",1)</f>
        <v/>
      </c>
      <c r="Q14275" s="91" t="str">
        <f t="shared" si="676"/>
        <v/>
      </c>
      <c r="S14275" s="91" t="str">
        <f t="shared" ref="S14275:S14338" si="678">IF(T14275="AGENT",2,"")&amp;IF(T14275="CLIENT",1,"")</f>
        <v/>
      </c>
    </row>
    <row r="14276" spans="16:19" x14ac:dyDescent="0.2">
      <c r="P14276" s="134" t="str">
        <f t="shared" si="677"/>
        <v/>
      </c>
      <c r="Q14276" s="91" t="str">
        <f t="shared" ref="Q14276:Q14339" si="679">IF(OR(L14276="TROP CHER ALL IN", L14276="TROP CHER FOB", L14276="TROP CHER FRET", L14276="REP HORS DELAIS", L14276="PDT NON ADAPTE", L14276="CDE ANNULEE", L14276="AUTRE"),1, "")</f>
        <v/>
      </c>
      <c r="S14276" s="91" t="str">
        <f t="shared" si="678"/>
        <v/>
      </c>
    </row>
    <row r="14277" spans="16:19" x14ac:dyDescent="0.2">
      <c r="P14277" s="134" t="str">
        <f t="shared" si="677"/>
        <v/>
      </c>
      <c r="Q14277" s="91" t="str">
        <f t="shared" si="679"/>
        <v/>
      </c>
      <c r="S14277" s="91" t="str">
        <f t="shared" si="678"/>
        <v/>
      </c>
    </row>
    <row r="14278" spans="16:19" x14ac:dyDescent="0.2">
      <c r="P14278" s="134" t="str">
        <f t="shared" si="677"/>
        <v/>
      </c>
      <c r="Q14278" s="91" t="str">
        <f t="shared" si="679"/>
        <v/>
      </c>
      <c r="S14278" s="91" t="str">
        <f t="shared" si="678"/>
        <v/>
      </c>
    </row>
    <row r="14279" spans="16:19" x14ac:dyDescent="0.2">
      <c r="P14279" s="134" t="str">
        <f t="shared" si="677"/>
        <v/>
      </c>
      <c r="Q14279" s="91" t="str">
        <f t="shared" si="679"/>
        <v/>
      </c>
      <c r="S14279" s="91" t="str">
        <f t="shared" si="678"/>
        <v/>
      </c>
    </row>
    <row r="14280" spans="16:19" x14ac:dyDescent="0.2">
      <c r="P14280" s="134" t="str">
        <f t="shared" si="677"/>
        <v/>
      </c>
      <c r="Q14280" s="91" t="str">
        <f t="shared" si="679"/>
        <v/>
      </c>
      <c r="S14280" s="91" t="str">
        <f t="shared" si="678"/>
        <v/>
      </c>
    </row>
    <row r="14281" spans="16:19" x14ac:dyDescent="0.2">
      <c r="P14281" s="134" t="str">
        <f t="shared" si="677"/>
        <v/>
      </c>
      <c r="Q14281" s="91" t="str">
        <f t="shared" si="679"/>
        <v/>
      </c>
      <c r="S14281" s="91" t="str">
        <f t="shared" si="678"/>
        <v/>
      </c>
    </row>
    <row r="14282" spans="16:19" x14ac:dyDescent="0.2">
      <c r="P14282" s="134" t="str">
        <f t="shared" si="677"/>
        <v/>
      </c>
      <c r="Q14282" s="91" t="str">
        <f t="shared" si="679"/>
        <v/>
      </c>
      <c r="S14282" s="91" t="str">
        <f t="shared" si="678"/>
        <v/>
      </c>
    </row>
    <row r="14283" spans="16:19" x14ac:dyDescent="0.2">
      <c r="P14283" s="134" t="str">
        <f t="shared" si="677"/>
        <v/>
      </c>
      <c r="Q14283" s="91" t="str">
        <f t="shared" si="679"/>
        <v/>
      </c>
      <c r="S14283" s="91" t="str">
        <f t="shared" si="678"/>
        <v/>
      </c>
    </row>
    <row r="14284" spans="16:19" x14ac:dyDescent="0.2">
      <c r="P14284" s="134" t="str">
        <f t="shared" si="677"/>
        <v/>
      </c>
      <c r="Q14284" s="91" t="str">
        <f t="shared" si="679"/>
        <v/>
      </c>
      <c r="S14284" s="91" t="str">
        <f t="shared" si="678"/>
        <v/>
      </c>
    </row>
    <row r="14285" spans="16:19" x14ac:dyDescent="0.2">
      <c r="P14285" s="134" t="str">
        <f t="shared" si="677"/>
        <v/>
      </c>
      <c r="Q14285" s="91" t="str">
        <f t="shared" si="679"/>
        <v/>
      </c>
      <c r="S14285" s="91" t="str">
        <f t="shared" si="678"/>
        <v/>
      </c>
    </row>
    <row r="14286" spans="16:19" x14ac:dyDescent="0.2">
      <c r="P14286" s="134" t="str">
        <f t="shared" si="677"/>
        <v/>
      </c>
      <c r="Q14286" s="91" t="str">
        <f t="shared" si="679"/>
        <v/>
      </c>
      <c r="S14286" s="91" t="str">
        <f t="shared" si="678"/>
        <v/>
      </c>
    </row>
    <row r="14287" spans="16:19" x14ac:dyDescent="0.2">
      <c r="P14287" s="134" t="str">
        <f t="shared" si="677"/>
        <v/>
      </c>
      <c r="Q14287" s="91" t="str">
        <f t="shared" si="679"/>
        <v/>
      </c>
      <c r="S14287" s="91" t="str">
        <f t="shared" si="678"/>
        <v/>
      </c>
    </row>
    <row r="14288" spans="16:19" x14ac:dyDescent="0.2">
      <c r="P14288" s="134" t="str">
        <f t="shared" si="677"/>
        <v/>
      </c>
      <c r="Q14288" s="91" t="str">
        <f t="shared" si="679"/>
        <v/>
      </c>
      <c r="S14288" s="91" t="str">
        <f t="shared" si="678"/>
        <v/>
      </c>
    </row>
    <row r="14289" spans="16:19" x14ac:dyDescent="0.2">
      <c r="P14289" s="134" t="str">
        <f t="shared" si="677"/>
        <v/>
      </c>
      <c r="Q14289" s="91" t="str">
        <f t="shared" si="679"/>
        <v/>
      </c>
      <c r="S14289" s="91" t="str">
        <f t="shared" si="678"/>
        <v/>
      </c>
    </row>
    <row r="14290" spans="16:19" x14ac:dyDescent="0.2">
      <c r="P14290" s="134" t="str">
        <f t="shared" si="677"/>
        <v/>
      </c>
      <c r="Q14290" s="91" t="str">
        <f t="shared" si="679"/>
        <v/>
      </c>
      <c r="S14290" s="91" t="str">
        <f t="shared" si="678"/>
        <v/>
      </c>
    </row>
    <row r="14291" spans="16:19" x14ac:dyDescent="0.2">
      <c r="P14291" s="134" t="str">
        <f t="shared" si="677"/>
        <v/>
      </c>
      <c r="Q14291" s="91" t="str">
        <f t="shared" si="679"/>
        <v/>
      </c>
      <c r="S14291" s="91" t="str">
        <f t="shared" si="678"/>
        <v/>
      </c>
    </row>
    <row r="14292" spans="16:19" x14ac:dyDescent="0.2">
      <c r="P14292" s="134" t="str">
        <f t="shared" si="677"/>
        <v/>
      </c>
      <c r="Q14292" s="91" t="str">
        <f t="shared" si="679"/>
        <v/>
      </c>
      <c r="S14292" s="91" t="str">
        <f t="shared" si="678"/>
        <v/>
      </c>
    </row>
    <row r="14293" spans="16:19" x14ac:dyDescent="0.2">
      <c r="P14293" s="134" t="str">
        <f t="shared" si="677"/>
        <v/>
      </c>
      <c r="Q14293" s="91" t="str">
        <f t="shared" si="679"/>
        <v/>
      </c>
      <c r="S14293" s="91" t="str">
        <f t="shared" si="678"/>
        <v/>
      </c>
    </row>
    <row r="14294" spans="16:19" x14ac:dyDescent="0.2">
      <c r="P14294" s="134" t="str">
        <f t="shared" si="677"/>
        <v/>
      </c>
      <c r="Q14294" s="91" t="str">
        <f t="shared" si="679"/>
        <v/>
      </c>
      <c r="S14294" s="91" t="str">
        <f t="shared" si="678"/>
        <v/>
      </c>
    </row>
    <row r="14295" spans="16:19" x14ac:dyDescent="0.2">
      <c r="P14295" s="134" t="str">
        <f t="shared" si="677"/>
        <v/>
      </c>
      <c r="Q14295" s="91" t="str">
        <f t="shared" si="679"/>
        <v/>
      </c>
      <c r="S14295" s="91" t="str">
        <f t="shared" si="678"/>
        <v/>
      </c>
    </row>
    <row r="14296" spans="16:19" x14ac:dyDescent="0.2">
      <c r="P14296" s="134" t="str">
        <f t="shared" si="677"/>
        <v/>
      </c>
      <c r="Q14296" s="91" t="str">
        <f t="shared" si="679"/>
        <v/>
      </c>
      <c r="S14296" s="91" t="str">
        <f t="shared" si="678"/>
        <v/>
      </c>
    </row>
    <row r="14297" spans="16:19" x14ac:dyDescent="0.2">
      <c r="P14297" s="134" t="str">
        <f t="shared" si="677"/>
        <v/>
      </c>
      <c r="Q14297" s="91" t="str">
        <f t="shared" si="679"/>
        <v/>
      </c>
      <c r="S14297" s="91" t="str">
        <f t="shared" si="678"/>
        <v/>
      </c>
    </row>
    <row r="14298" spans="16:19" x14ac:dyDescent="0.2">
      <c r="P14298" s="134" t="str">
        <f t="shared" si="677"/>
        <v/>
      </c>
      <c r="Q14298" s="91" t="str">
        <f t="shared" si="679"/>
        <v/>
      </c>
      <c r="S14298" s="91" t="str">
        <f t="shared" si="678"/>
        <v/>
      </c>
    </row>
    <row r="14299" spans="16:19" x14ac:dyDescent="0.2">
      <c r="P14299" s="134" t="str">
        <f t="shared" si="677"/>
        <v/>
      </c>
      <c r="Q14299" s="91" t="str">
        <f t="shared" si="679"/>
        <v/>
      </c>
      <c r="S14299" s="91" t="str">
        <f t="shared" si="678"/>
        <v/>
      </c>
    </row>
    <row r="14300" spans="16:19" x14ac:dyDescent="0.2">
      <c r="P14300" s="134" t="str">
        <f t="shared" si="677"/>
        <v/>
      </c>
      <c r="Q14300" s="91" t="str">
        <f t="shared" si="679"/>
        <v/>
      </c>
      <c r="S14300" s="91" t="str">
        <f t="shared" si="678"/>
        <v/>
      </c>
    </row>
    <row r="14301" spans="16:19" x14ac:dyDescent="0.2">
      <c r="P14301" s="134" t="str">
        <f t="shared" si="677"/>
        <v/>
      </c>
      <c r="Q14301" s="91" t="str">
        <f t="shared" si="679"/>
        <v/>
      </c>
      <c r="S14301" s="91" t="str">
        <f t="shared" si="678"/>
        <v/>
      </c>
    </row>
    <row r="14302" spans="16:19" x14ac:dyDescent="0.2">
      <c r="P14302" s="134" t="str">
        <f t="shared" si="677"/>
        <v/>
      </c>
      <c r="Q14302" s="91" t="str">
        <f t="shared" si="679"/>
        <v/>
      </c>
      <c r="S14302" s="91" t="str">
        <f t="shared" si="678"/>
        <v/>
      </c>
    </row>
    <row r="14303" spans="16:19" x14ac:dyDescent="0.2">
      <c r="P14303" s="134" t="str">
        <f t="shared" si="677"/>
        <v/>
      </c>
      <c r="Q14303" s="91" t="str">
        <f t="shared" si="679"/>
        <v/>
      </c>
      <c r="S14303" s="91" t="str">
        <f t="shared" si="678"/>
        <v/>
      </c>
    </row>
    <row r="14304" spans="16:19" x14ac:dyDescent="0.2">
      <c r="P14304" s="134" t="str">
        <f t="shared" si="677"/>
        <v/>
      </c>
      <c r="Q14304" s="91" t="str">
        <f t="shared" si="679"/>
        <v/>
      </c>
      <c r="S14304" s="91" t="str">
        <f t="shared" si="678"/>
        <v/>
      </c>
    </row>
    <row r="14305" spans="16:19" x14ac:dyDescent="0.2">
      <c r="P14305" s="134" t="str">
        <f t="shared" si="677"/>
        <v/>
      </c>
      <c r="Q14305" s="91" t="str">
        <f t="shared" si="679"/>
        <v/>
      </c>
      <c r="S14305" s="91" t="str">
        <f t="shared" si="678"/>
        <v/>
      </c>
    </row>
    <row r="14306" spans="16:19" x14ac:dyDescent="0.2">
      <c r="P14306" s="134" t="str">
        <f t="shared" si="677"/>
        <v/>
      </c>
      <c r="Q14306" s="91" t="str">
        <f t="shared" si="679"/>
        <v/>
      </c>
      <c r="S14306" s="91" t="str">
        <f t="shared" si="678"/>
        <v/>
      </c>
    </row>
    <row r="14307" spans="16:19" x14ac:dyDescent="0.2">
      <c r="P14307" s="134" t="str">
        <f t="shared" si="677"/>
        <v/>
      </c>
      <c r="Q14307" s="91" t="str">
        <f t="shared" si="679"/>
        <v/>
      </c>
      <c r="S14307" s="91" t="str">
        <f t="shared" si="678"/>
        <v/>
      </c>
    </row>
    <row r="14308" spans="16:19" x14ac:dyDescent="0.2">
      <c r="P14308" s="134" t="str">
        <f t="shared" si="677"/>
        <v/>
      </c>
      <c r="Q14308" s="91" t="str">
        <f t="shared" si="679"/>
        <v/>
      </c>
      <c r="S14308" s="91" t="str">
        <f t="shared" si="678"/>
        <v/>
      </c>
    </row>
    <row r="14309" spans="16:19" x14ac:dyDescent="0.2">
      <c r="P14309" s="134" t="str">
        <f t="shared" si="677"/>
        <v/>
      </c>
      <c r="Q14309" s="91" t="str">
        <f t="shared" si="679"/>
        <v/>
      </c>
      <c r="S14309" s="91" t="str">
        <f t="shared" si="678"/>
        <v/>
      </c>
    </row>
    <row r="14310" spans="16:19" x14ac:dyDescent="0.2">
      <c r="P14310" s="134" t="str">
        <f t="shared" si="677"/>
        <v/>
      </c>
      <c r="Q14310" s="91" t="str">
        <f t="shared" si="679"/>
        <v/>
      </c>
      <c r="S14310" s="91" t="str">
        <f t="shared" si="678"/>
        <v/>
      </c>
    </row>
    <row r="14311" spans="16:19" x14ac:dyDescent="0.2">
      <c r="P14311" s="134" t="str">
        <f t="shared" si="677"/>
        <v/>
      </c>
      <c r="Q14311" s="91" t="str">
        <f t="shared" si="679"/>
        <v/>
      </c>
      <c r="S14311" s="91" t="str">
        <f t="shared" si="678"/>
        <v/>
      </c>
    </row>
    <row r="14312" spans="16:19" x14ac:dyDescent="0.2">
      <c r="P14312" s="134" t="str">
        <f t="shared" si="677"/>
        <v/>
      </c>
      <c r="Q14312" s="91" t="str">
        <f t="shared" si="679"/>
        <v/>
      </c>
      <c r="S14312" s="91" t="str">
        <f t="shared" si="678"/>
        <v/>
      </c>
    </row>
    <row r="14313" spans="16:19" x14ac:dyDescent="0.2">
      <c r="P14313" s="134" t="str">
        <f t="shared" si="677"/>
        <v/>
      </c>
      <c r="Q14313" s="91" t="str">
        <f t="shared" si="679"/>
        <v/>
      </c>
      <c r="S14313" s="91" t="str">
        <f t="shared" si="678"/>
        <v/>
      </c>
    </row>
    <row r="14314" spans="16:19" x14ac:dyDescent="0.2">
      <c r="P14314" s="134" t="str">
        <f t="shared" si="677"/>
        <v/>
      </c>
      <c r="Q14314" s="91" t="str">
        <f t="shared" si="679"/>
        <v/>
      </c>
      <c r="S14314" s="91" t="str">
        <f t="shared" si="678"/>
        <v/>
      </c>
    </row>
    <row r="14315" spans="16:19" x14ac:dyDescent="0.2">
      <c r="P14315" s="134" t="str">
        <f t="shared" si="677"/>
        <v/>
      </c>
      <c r="Q14315" s="91" t="str">
        <f t="shared" si="679"/>
        <v/>
      </c>
      <c r="S14315" s="91" t="str">
        <f t="shared" si="678"/>
        <v/>
      </c>
    </row>
    <row r="14316" spans="16:19" x14ac:dyDescent="0.2">
      <c r="P14316" s="134" t="str">
        <f t="shared" si="677"/>
        <v/>
      </c>
      <c r="Q14316" s="91" t="str">
        <f t="shared" si="679"/>
        <v/>
      </c>
      <c r="S14316" s="91" t="str">
        <f t="shared" si="678"/>
        <v/>
      </c>
    </row>
    <row r="14317" spans="16:19" x14ac:dyDescent="0.2">
      <c r="P14317" s="134" t="str">
        <f t="shared" si="677"/>
        <v/>
      </c>
      <c r="Q14317" s="91" t="str">
        <f t="shared" si="679"/>
        <v/>
      </c>
      <c r="S14317" s="91" t="str">
        <f t="shared" si="678"/>
        <v/>
      </c>
    </row>
    <row r="14318" spans="16:19" x14ac:dyDescent="0.2">
      <c r="P14318" s="134" t="str">
        <f t="shared" si="677"/>
        <v/>
      </c>
      <c r="Q14318" s="91" t="str">
        <f t="shared" si="679"/>
        <v/>
      </c>
      <c r="S14318" s="91" t="str">
        <f t="shared" si="678"/>
        <v/>
      </c>
    </row>
    <row r="14319" spans="16:19" x14ac:dyDescent="0.2">
      <c r="P14319" s="134" t="str">
        <f t="shared" si="677"/>
        <v/>
      </c>
      <c r="Q14319" s="91" t="str">
        <f t="shared" si="679"/>
        <v/>
      </c>
      <c r="S14319" s="91" t="str">
        <f t="shared" si="678"/>
        <v/>
      </c>
    </row>
    <row r="14320" spans="16:19" x14ac:dyDescent="0.2">
      <c r="P14320" s="134" t="str">
        <f t="shared" si="677"/>
        <v/>
      </c>
      <c r="Q14320" s="91" t="str">
        <f t="shared" si="679"/>
        <v/>
      </c>
      <c r="S14320" s="91" t="str">
        <f t="shared" si="678"/>
        <v/>
      </c>
    </row>
    <row r="14321" spans="16:19" x14ac:dyDescent="0.2">
      <c r="P14321" s="134" t="str">
        <f t="shared" si="677"/>
        <v/>
      </c>
      <c r="Q14321" s="91" t="str">
        <f t="shared" si="679"/>
        <v/>
      </c>
      <c r="S14321" s="91" t="str">
        <f t="shared" si="678"/>
        <v/>
      </c>
    </row>
    <row r="14322" spans="16:19" x14ac:dyDescent="0.2">
      <c r="P14322" s="134" t="str">
        <f t="shared" si="677"/>
        <v/>
      </c>
      <c r="Q14322" s="91" t="str">
        <f t="shared" si="679"/>
        <v/>
      </c>
      <c r="S14322" s="91" t="str">
        <f t="shared" si="678"/>
        <v/>
      </c>
    </row>
    <row r="14323" spans="16:19" x14ac:dyDescent="0.2">
      <c r="P14323" s="134" t="str">
        <f t="shared" si="677"/>
        <v/>
      </c>
      <c r="Q14323" s="91" t="str">
        <f t="shared" si="679"/>
        <v/>
      </c>
      <c r="S14323" s="91" t="str">
        <f t="shared" si="678"/>
        <v/>
      </c>
    </row>
    <row r="14324" spans="16:19" x14ac:dyDescent="0.2">
      <c r="P14324" s="134" t="str">
        <f t="shared" si="677"/>
        <v/>
      </c>
      <c r="Q14324" s="91" t="str">
        <f t="shared" si="679"/>
        <v/>
      </c>
      <c r="S14324" s="91" t="str">
        <f t="shared" si="678"/>
        <v/>
      </c>
    </row>
    <row r="14325" spans="16:19" x14ac:dyDescent="0.2">
      <c r="P14325" s="134" t="str">
        <f t="shared" si="677"/>
        <v/>
      </c>
      <c r="Q14325" s="91" t="str">
        <f t="shared" si="679"/>
        <v/>
      </c>
      <c r="S14325" s="91" t="str">
        <f t="shared" si="678"/>
        <v/>
      </c>
    </row>
    <row r="14326" spans="16:19" x14ac:dyDescent="0.2">
      <c r="P14326" s="134" t="str">
        <f t="shared" si="677"/>
        <v/>
      </c>
      <c r="Q14326" s="91" t="str">
        <f t="shared" si="679"/>
        <v/>
      </c>
      <c r="S14326" s="91" t="str">
        <f t="shared" si="678"/>
        <v/>
      </c>
    </row>
    <row r="14327" spans="16:19" x14ac:dyDescent="0.2">
      <c r="P14327" s="134" t="str">
        <f t="shared" si="677"/>
        <v/>
      </c>
      <c r="Q14327" s="91" t="str">
        <f t="shared" si="679"/>
        <v/>
      </c>
      <c r="S14327" s="91" t="str">
        <f t="shared" si="678"/>
        <v/>
      </c>
    </row>
    <row r="14328" spans="16:19" x14ac:dyDescent="0.2">
      <c r="P14328" s="134" t="str">
        <f t="shared" si="677"/>
        <v/>
      </c>
      <c r="Q14328" s="91" t="str">
        <f t="shared" si="679"/>
        <v/>
      </c>
      <c r="S14328" s="91" t="str">
        <f t="shared" si="678"/>
        <v/>
      </c>
    </row>
    <row r="14329" spans="16:19" x14ac:dyDescent="0.2">
      <c r="P14329" s="134" t="str">
        <f t="shared" si="677"/>
        <v/>
      </c>
      <c r="Q14329" s="91" t="str">
        <f t="shared" si="679"/>
        <v/>
      </c>
      <c r="S14329" s="91" t="str">
        <f t="shared" si="678"/>
        <v/>
      </c>
    </row>
    <row r="14330" spans="16:19" x14ac:dyDescent="0.2">
      <c r="P14330" s="134" t="str">
        <f t="shared" si="677"/>
        <v/>
      </c>
      <c r="Q14330" s="91" t="str">
        <f t="shared" si="679"/>
        <v/>
      </c>
      <c r="S14330" s="91" t="str">
        <f t="shared" si="678"/>
        <v/>
      </c>
    </row>
    <row r="14331" spans="16:19" x14ac:dyDescent="0.2">
      <c r="P14331" s="134" t="str">
        <f t="shared" si="677"/>
        <v/>
      </c>
      <c r="Q14331" s="91" t="str">
        <f t="shared" si="679"/>
        <v/>
      </c>
      <c r="S14331" s="91" t="str">
        <f t="shared" si="678"/>
        <v/>
      </c>
    </row>
    <row r="14332" spans="16:19" x14ac:dyDescent="0.2">
      <c r="P14332" s="134" t="str">
        <f t="shared" si="677"/>
        <v/>
      </c>
      <c r="Q14332" s="91" t="str">
        <f t="shared" si="679"/>
        <v/>
      </c>
      <c r="S14332" s="91" t="str">
        <f t="shared" si="678"/>
        <v/>
      </c>
    </row>
    <row r="14333" spans="16:19" x14ac:dyDescent="0.2">
      <c r="P14333" s="134" t="str">
        <f t="shared" si="677"/>
        <v/>
      </c>
      <c r="Q14333" s="91" t="str">
        <f t="shared" si="679"/>
        <v/>
      </c>
      <c r="S14333" s="91" t="str">
        <f t="shared" si="678"/>
        <v/>
      </c>
    </row>
    <row r="14334" spans="16:19" x14ac:dyDescent="0.2">
      <c r="P14334" s="134" t="str">
        <f t="shared" si="677"/>
        <v/>
      </c>
      <c r="Q14334" s="91" t="str">
        <f t="shared" si="679"/>
        <v/>
      </c>
      <c r="S14334" s="91" t="str">
        <f t="shared" si="678"/>
        <v/>
      </c>
    </row>
    <row r="14335" spans="16:19" x14ac:dyDescent="0.2">
      <c r="P14335" s="134" t="str">
        <f t="shared" si="677"/>
        <v/>
      </c>
      <c r="Q14335" s="91" t="str">
        <f t="shared" si="679"/>
        <v/>
      </c>
      <c r="S14335" s="91" t="str">
        <f t="shared" si="678"/>
        <v/>
      </c>
    </row>
    <row r="14336" spans="16:19" x14ac:dyDescent="0.2">
      <c r="P14336" s="134" t="str">
        <f t="shared" si="677"/>
        <v/>
      </c>
      <c r="Q14336" s="91" t="str">
        <f t="shared" si="679"/>
        <v/>
      </c>
      <c r="S14336" s="91" t="str">
        <f t="shared" si="678"/>
        <v/>
      </c>
    </row>
    <row r="14337" spans="16:19" x14ac:dyDescent="0.2">
      <c r="P14337" s="134" t="str">
        <f t="shared" si="677"/>
        <v/>
      </c>
      <c r="Q14337" s="91" t="str">
        <f t="shared" si="679"/>
        <v/>
      </c>
      <c r="S14337" s="91" t="str">
        <f t="shared" si="678"/>
        <v/>
      </c>
    </row>
    <row r="14338" spans="16:19" x14ac:dyDescent="0.2">
      <c r="P14338" s="134" t="str">
        <f t="shared" si="677"/>
        <v/>
      </c>
      <c r="Q14338" s="91" t="str">
        <f t="shared" si="679"/>
        <v/>
      </c>
      <c r="S14338" s="91" t="str">
        <f t="shared" si="678"/>
        <v/>
      </c>
    </row>
    <row r="14339" spans="16:19" x14ac:dyDescent="0.2">
      <c r="P14339" s="134" t="str">
        <f t="shared" ref="P14339:P14402" si="680">IF(A14339="","",1)</f>
        <v/>
      </c>
      <c r="Q14339" s="91" t="str">
        <f t="shared" si="679"/>
        <v/>
      </c>
      <c r="S14339" s="91" t="str">
        <f t="shared" ref="S14339:S14402" si="681">IF(T14339="AGENT",2,"")&amp;IF(T14339="CLIENT",1,"")</f>
        <v/>
      </c>
    </row>
    <row r="14340" spans="16:19" x14ac:dyDescent="0.2">
      <c r="P14340" s="134" t="str">
        <f t="shared" si="680"/>
        <v/>
      </c>
      <c r="Q14340" s="91" t="str">
        <f t="shared" ref="Q14340:Q14403" si="682">IF(OR(L14340="TROP CHER ALL IN", L14340="TROP CHER FOB", L14340="TROP CHER FRET", L14340="REP HORS DELAIS", L14340="PDT NON ADAPTE", L14340="CDE ANNULEE", L14340="AUTRE"),1, "")</f>
        <v/>
      </c>
      <c r="S14340" s="91" t="str">
        <f t="shared" si="681"/>
        <v/>
      </c>
    </row>
    <row r="14341" spans="16:19" x14ac:dyDescent="0.2">
      <c r="P14341" s="134" t="str">
        <f t="shared" si="680"/>
        <v/>
      </c>
      <c r="Q14341" s="91" t="str">
        <f t="shared" si="682"/>
        <v/>
      </c>
      <c r="S14341" s="91" t="str">
        <f t="shared" si="681"/>
        <v/>
      </c>
    </row>
    <row r="14342" spans="16:19" x14ac:dyDescent="0.2">
      <c r="P14342" s="134" t="str">
        <f t="shared" si="680"/>
        <v/>
      </c>
      <c r="Q14342" s="91" t="str">
        <f t="shared" si="682"/>
        <v/>
      </c>
      <c r="S14342" s="91" t="str">
        <f t="shared" si="681"/>
        <v/>
      </c>
    </row>
    <row r="14343" spans="16:19" x14ac:dyDescent="0.2">
      <c r="P14343" s="134" t="str">
        <f t="shared" si="680"/>
        <v/>
      </c>
      <c r="Q14343" s="91" t="str">
        <f t="shared" si="682"/>
        <v/>
      </c>
      <c r="S14343" s="91" t="str">
        <f t="shared" si="681"/>
        <v/>
      </c>
    </row>
    <row r="14344" spans="16:19" x14ac:dyDescent="0.2">
      <c r="P14344" s="134" t="str">
        <f t="shared" si="680"/>
        <v/>
      </c>
      <c r="Q14344" s="91" t="str">
        <f t="shared" si="682"/>
        <v/>
      </c>
      <c r="S14344" s="91" t="str">
        <f t="shared" si="681"/>
        <v/>
      </c>
    </row>
    <row r="14345" spans="16:19" x14ac:dyDescent="0.2">
      <c r="P14345" s="134" t="str">
        <f t="shared" si="680"/>
        <v/>
      </c>
      <c r="Q14345" s="91" t="str">
        <f t="shared" si="682"/>
        <v/>
      </c>
      <c r="S14345" s="91" t="str">
        <f t="shared" si="681"/>
        <v/>
      </c>
    </row>
    <row r="14346" spans="16:19" x14ac:dyDescent="0.2">
      <c r="P14346" s="134" t="str">
        <f t="shared" si="680"/>
        <v/>
      </c>
      <c r="Q14346" s="91" t="str">
        <f t="shared" si="682"/>
        <v/>
      </c>
      <c r="S14346" s="91" t="str">
        <f t="shared" si="681"/>
        <v/>
      </c>
    </row>
    <row r="14347" spans="16:19" x14ac:dyDescent="0.2">
      <c r="P14347" s="134" t="str">
        <f t="shared" si="680"/>
        <v/>
      </c>
      <c r="Q14347" s="91" t="str">
        <f t="shared" si="682"/>
        <v/>
      </c>
      <c r="S14347" s="91" t="str">
        <f t="shared" si="681"/>
        <v/>
      </c>
    </row>
    <row r="14348" spans="16:19" x14ac:dyDescent="0.2">
      <c r="P14348" s="134" t="str">
        <f t="shared" si="680"/>
        <v/>
      </c>
      <c r="Q14348" s="91" t="str">
        <f t="shared" si="682"/>
        <v/>
      </c>
      <c r="S14348" s="91" t="str">
        <f t="shared" si="681"/>
        <v/>
      </c>
    </row>
    <row r="14349" spans="16:19" x14ac:dyDescent="0.2">
      <c r="P14349" s="134" t="str">
        <f t="shared" si="680"/>
        <v/>
      </c>
      <c r="Q14349" s="91" t="str">
        <f t="shared" si="682"/>
        <v/>
      </c>
      <c r="S14349" s="91" t="str">
        <f t="shared" si="681"/>
        <v/>
      </c>
    </row>
    <row r="14350" spans="16:19" x14ac:dyDescent="0.2">
      <c r="P14350" s="134" t="str">
        <f t="shared" si="680"/>
        <v/>
      </c>
      <c r="Q14350" s="91" t="str">
        <f t="shared" si="682"/>
        <v/>
      </c>
      <c r="S14350" s="91" t="str">
        <f t="shared" si="681"/>
        <v/>
      </c>
    </row>
    <row r="14351" spans="16:19" x14ac:dyDescent="0.2">
      <c r="P14351" s="134" t="str">
        <f t="shared" si="680"/>
        <v/>
      </c>
      <c r="Q14351" s="91" t="str">
        <f t="shared" si="682"/>
        <v/>
      </c>
      <c r="S14351" s="91" t="str">
        <f t="shared" si="681"/>
        <v/>
      </c>
    </row>
    <row r="14352" spans="16:19" x14ac:dyDescent="0.2">
      <c r="P14352" s="134" t="str">
        <f t="shared" si="680"/>
        <v/>
      </c>
      <c r="Q14352" s="91" t="str">
        <f t="shared" si="682"/>
        <v/>
      </c>
      <c r="S14352" s="91" t="str">
        <f t="shared" si="681"/>
        <v/>
      </c>
    </row>
    <row r="14353" spans="16:19" x14ac:dyDescent="0.2">
      <c r="P14353" s="134" t="str">
        <f t="shared" si="680"/>
        <v/>
      </c>
      <c r="Q14353" s="91" t="str">
        <f t="shared" si="682"/>
        <v/>
      </c>
      <c r="S14353" s="91" t="str">
        <f t="shared" si="681"/>
        <v/>
      </c>
    </row>
    <row r="14354" spans="16:19" x14ac:dyDescent="0.2">
      <c r="P14354" s="134" t="str">
        <f t="shared" si="680"/>
        <v/>
      </c>
      <c r="Q14354" s="91" t="str">
        <f t="shared" si="682"/>
        <v/>
      </c>
      <c r="S14354" s="91" t="str">
        <f t="shared" si="681"/>
        <v/>
      </c>
    </row>
    <row r="14355" spans="16:19" x14ac:dyDescent="0.2">
      <c r="P14355" s="134" t="str">
        <f t="shared" si="680"/>
        <v/>
      </c>
      <c r="Q14355" s="91" t="str">
        <f t="shared" si="682"/>
        <v/>
      </c>
      <c r="S14355" s="91" t="str">
        <f t="shared" si="681"/>
        <v/>
      </c>
    </row>
    <row r="14356" spans="16:19" x14ac:dyDescent="0.2">
      <c r="P14356" s="134" t="str">
        <f t="shared" si="680"/>
        <v/>
      </c>
      <c r="Q14356" s="91" t="str">
        <f t="shared" si="682"/>
        <v/>
      </c>
      <c r="S14356" s="91" t="str">
        <f t="shared" si="681"/>
        <v/>
      </c>
    </row>
    <row r="14357" spans="16:19" x14ac:dyDescent="0.2">
      <c r="P14357" s="134" t="str">
        <f t="shared" si="680"/>
        <v/>
      </c>
      <c r="Q14357" s="91" t="str">
        <f t="shared" si="682"/>
        <v/>
      </c>
      <c r="S14357" s="91" t="str">
        <f t="shared" si="681"/>
        <v/>
      </c>
    </row>
    <row r="14358" spans="16:19" x14ac:dyDescent="0.2">
      <c r="P14358" s="134" t="str">
        <f t="shared" si="680"/>
        <v/>
      </c>
      <c r="Q14358" s="91" t="str">
        <f t="shared" si="682"/>
        <v/>
      </c>
      <c r="S14358" s="91" t="str">
        <f t="shared" si="681"/>
        <v/>
      </c>
    </row>
    <row r="14359" spans="16:19" x14ac:dyDescent="0.2">
      <c r="P14359" s="134" t="str">
        <f t="shared" si="680"/>
        <v/>
      </c>
      <c r="Q14359" s="91" t="str">
        <f t="shared" si="682"/>
        <v/>
      </c>
      <c r="S14359" s="91" t="str">
        <f t="shared" si="681"/>
        <v/>
      </c>
    </row>
    <row r="14360" spans="16:19" x14ac:dyDescent="0.2">
      <c r="P14360" s="134" t="str">
        <f t="shared" si="680"/>
        <v/>
      </c>
      <c r="Q14360" s="91" t="str">
        <f t="shared" si="682"/>
        <v/>
      </c>
      <c r="S14360" s="91" t="str">
        <f t="shared" si="681"/>
        <v/>
      </c>
    </row>
    <row r="14361" spans="16:19" x14ac:dyDescent="0.2">
      <c r="P14361" s="134" t="str">
        <f t="shared" si="680"/>
        <v/>
      </c>
      <c r="Q14361" s="91" t="str">
        <f t="shared" si="682"/>
        <v/>
      </c>
      <c r="S14361" s="91" t="str">
        <f t="shared" si="681"/>
        <v/>
      </c>
    </row>
    <row r="14362" spans="16:19" x14ac:dyDescent="0.2">
      <c r="P14362" s="134" t="str">
        <f t="shared" si="680"/>
        <v/>
      </c>
      <c r="Q14362" s="91" t="str">
        <f t="shared" si="682"/>
        <v/>
      </c>
      <c r="S14362" s="91" t="str">
        <f t="shared" si="681"/>
        <v/>
      </c>
    </row>
    <row r="14363" spans="16:19" x14ac:dyDescent="0.2">
      <c r="P14363" s="134" t="str">
        <f t="shared" si="680"/>
        <v/>
      </c>
      <c r="Q14363" s="91" t="str">
        <f t="shared" si="682"/>
        <v/>
      </c>
      <c r="S14363" s="91" t="str">
        <f t="shared" si="681"/>
        <v/>
      </c>
    </row>
    <row r="14364" spans="16:19" x14ac:dyDescent="0.2">
      <c r="P14364" s="134" t="str">
        <f t="shared" si="680"/>
        <v/>
      </c>
      <c r="Q14364" s="91" t="str">
        <f t="shared" si="682"/>
        <v/>
      </c>
      <c r="S14364" s="91" t="str">
        <f t="shared" si="681"/>
        <v/>
      </c>
    </row>
    <row r="14365" spans="16:19" x14ac:dyDescent="0.2">
      <c r="P14365" s="134" t="str">
        <f t="shared" si="680"/>
        <v/>
      </c>
      <c r="Q14365" s="91" t="str">
        <f t="shared" si="682"/>
        <v/>
      </c>
      <c r="S14365" s="91" t="str">
        <f t="shared" si="681"/>
        <v/>
      </c>
    </row>
    <row r="14366" spans="16:19" x14ac:dyDescent="0.2">
      <c r="P14366" s="134" t="str">
        <f t="shared" si="680"/>
        <v/>
      </c>
      <c r="Q14366" s="91" t="str">
        <f t="shared" si="682"/>
        <v/>
      </c>
      <c r="S14366" s="91" t="str">
        <f t="shared" si="681"/>
        <v/>
      </c>
    </row>
    <row r="14367" spans="16:19" x14ac:dyDescent="0.2">
      <c r="P14367" s="134" t="str">
        <f t="shared" si="680"/>
        <v/>
      </c>
      <c r="Q14367" s="91" t="str">
        <f t="shared" si="682"/>
        <v/>
      </c>
      <c r="S14367" s="91" t="str">
        <f t="shared" si="681"/>
        <v/>
      </c>
    </row>
    <row r="14368" spans="16:19" x14ac:dyDescent="0.2">
      <c r="P14368" s="134" t="str">
        <f t="shared" si="680"/>
        <v/>
      </c>
      <c r="Q14368" s="91" t="str">
        <f t="shared" si="682"/>
        <v/>
      </c>
      <c r="S14368" s="91" t="str">
        <f t="shared" si="681"/>
        <v/>
      </c>
    </row>
    <row r="14369" spans="16:19" x14ac:dyDescent="0.2">
      <c r="P14369" s="134" t="str">
        <f t="shared" si="680"/>
        <v/>
      </c>
      <c r="Q14369" s="91" t="str">
        <f t="shared" si="682"/>
        <v/>
      </c>
      <c r="S14369" s="91" t="str">
        <f t="shared" si="681"/>
        <v/>
      </c>
    </row>
    <row r="14370" spans="16:19" x14ac:dyDescent="0.2">
      <c r="P14370" s="134" t="str">
        <f t="shared" si="680"/>
        <v/>
      </c>
      <c r="Q14370" s="91" t="str">
        <f t="shared" si="682"/>
        <v/>
      </c>
      <c r="S14370" s="91" t="str">
        <f t="shared" si="681"/>
        <v/>
      </c>
    </row>
    <row r="14371" spans="16:19" x14ac:dyDescent="0.2">
      <c r="P14371" s="134" t="str">
        <f t="shared" si="680"/>
        <v/>
      </c>
      <c r="Q14371" s="91" t="str">
        <f t="shared" si="682"/>
        <v/>
      </c>
      <c r="S14371" s="91" t="str">
        <f t="shared" si="681"/>
        <v/>
      </c>
    </row>
    <row r="14372" spans="16:19" x14ac:dyDescent="0.2">
      <c r="P14372" s="134" t="str">
        <f t="shared" si="680"/>
        <v/>
      </c>
      <c r="Q14372" s="91" t="str">
        <f t="shared" si="682"/>
        <v/>
      </c>
      <c r="S14372" s="91" t="str">
        <f t="shared" si="681"/>
        <v/>
      </c>
    </row>
    <row r="14373" spans="16:19" x14ac:dyDescent="0.2">
      <c r="P14373" s="134" t="str">
        <f t="shared" si="680"/>
        <v/>
      </c>
      <c r="Q14373" s="91" t="str">
        <f t="shared" si="682"/>
        <v/>
      </c>
      <c r="S14373" s="91" t="str">
        <f t="shared" si="681"/>
        <v/>
      </c>
    </row>
    <row r="14374" spans="16:19" x14ac:dyDescent="0.2">
      <c r="P14374" s="134" t="str">
        <f t="shared" si="680"/>
        <v/>
      </c>
      <c r="Q14374" s="91" t="str">
        <f t="shared" si="682"/>
        <v/>
      </c>
      <c r="S14374" s="91" t="str">
        <f t="shared" si="681"/>
        <v/>
      </c>
    </row>
    <row r="14375" spans="16:19" x14ac:dyDescent="0.2">
      <c r="P14375" s="134" t="str">
        <f t="shared" si="680"/>
        <v/>
      </c>
      <c r="Q14375" s="91" t="str">
        <f t="shared" si="682"/>
        <v/>
      </c>
      <c r="S14375" s="91" t="str">
        <f t="shared" si="681"/>
        <v/>
      </c>
    </row>
    <row r="14376" spans="16:19" x14ac:dyDescent="0.2">
      <c r="P14376" s="134" t="str">
        <f t="shared" si="680"/>
        <v/>
      </c>
      <c r="Q14376" s="91" t="str">
        <f t="shared" si="682"/>
        <v/>
      </c>
      <c r="S14376" s="91" t="str">
        <f t="shared" si="681"/>
        <v/>
      </c>
    </row>
    <row r="14377" spans="16:19" x14ac:dyDescent="0.2">
      <c r="P14377" s="134" t="str">
        <f t="shared" si="680"/>
        <v/>
      </c>
      <c r="Q14377" s="91" t="str">
        <f t="shared" si="682"/>
        <v/>
      </c>
      <c r="S14377" s="91" t="str">
        <f t="shared" si="681"/>
        <v/>
      </c>
    </row>
    <row r="14378" spans="16:19" x14ac:dyDescent="0.2">
      <c r="P14378" s="134" t="str">
        <f t="shared" si="680"/>
        <v/>
      </c>
      <c r="Q14378" s="91" t="str">
        <f t="shared" si="682"/>
        <v/>
      </c>
      <c r="S14378" s="91" t="str">
        <f t="shared" si="681"/>
        <v/>
      </c>
    </row>
    <row r="14379" spans="16:19" x14ac:dyDescent="0.2">
      <c r="P14379" s="134" t="str">
        <f t="shared" si="680"/>
        <v/>
      </c>
      <c r="Q14379" s="91" t="str">
        <f t="shared" si="682"/>
        <v/>
      </c>
      <c r="S14379" s="91" t="str">
        <f t="shared" si="681"/>
        <v/>
      </c>
    </row>
    <row r="14380" spans="16:19" x14ac:dyDescent="0.2">
      <c r="P14380" s="134" t="str">
        <f t="shared" si="680"/>
        <v/>
      </c>
      <c r="Q14380" s="91" t="str">
        <f t="shared" si="682"/>
        <v/>
      </c>
      <c r="S14380" s="91" t="str">
        <f t="shared" si="681"/>
        <v/>
      </c>
    </row>
    <row r="14381" spans="16:19" x14ac:dyDescent="0.2">
      <c r="P14381" s="134" t="str">
        <f t="shared" si="680"/>
        <v/>
      </c>
      <c r="Q14381" s="91" t="str">
        <f t="shared" si="682"/>
        <v/>
      </c>
      <c r="S14381" s="91" t="str">
        <f t="shared" si="681"/>
        <v/>
      </c>
    </row>
    <row r="14382" spans="16:19" x14ac:dyDescent="0.2">
      <c r="P14382" s="134" t="str">
        <f t="shared" si="680"/>
        <v/>
      </c>
      <c r="Q14382" s="91" t="str">
        <f t="shared" si="682"/>
        <v/>
      </c>
      <c r="S14382" s="91" t="str">
        <f t="shared" si="681"/>
        <v/>
      </c>
    </row>
    <row r="14383" spans="16:19" x14ac:dyDescent="0.2">
      <c r="P14383" s="134" t="str">
        <f t="shared" si="680"/>
        <v/>
      </c>
      <c r="Q14383" s="91" t="str">
        <f t="shared" si="682"/>
        <v/>
      </c>
      <c r="S14383" s="91" t="str">
        <f t="shared" si="681"/>
        <v/>
      </c>
    </row>
    <row r="14384" spans="16:19" x14ac:dyDescent="0.2">
      <c r="P14384" s="134" t="str">
        <f t="shared" si="680"/>
        <v/>
      </c>
      <c r="Q14384" s="91" t="str">
        <f t="shared" si="682"/>
        <v/>
      </c>
      <c r="S14384" s="91" t="str">
        <f t="shared" si="681"/>
        <v/>
      </c>
    </row>
    <row r="14385" spans="16:19" x14ac:dyDescent="0.2">
      <c r="P14385" s="134" t="str">
        <f t="shared" si="680"/>
        <v/>
      </c>
      <c r="Q14385" s="91" t="str">
        <f t="shared" si="682"/>
        <v/>
      </c>
      <c r="S14385" s="91" t="str">
        <f t="shared" si="681"/>
        <v/>
      </c>
    </row>
    <row r="14386" spans="16:19" x14ac:dyDescent="0.2">
      <c r="P14386" s="134" t="str">
        <f t="shared" si="680"/>
        <v/>
      </c>
      <c r="Q14386" s="91" t="str">
        <f t="shared" si="682"/>
        <v/>
      </c>
      <c r="S14386" s="91" t="str">
        <f t="shared" si="681"/>
        <v/>
      </c>
    </row>
    <row r="14387" spans="16:19" x14ac:dyDescent="0.2">
      <c r="P14387" s="134" t="str">
        <f t="shared" si="680"/>
        <v/>
      </c>
      <c r="Q14387" s="91" t="str">
        <f t="shared" si="682"/>
        <v/>
      </c>
      <c r="S14387" s="91" t="str">
        <f t="shared" si="681"/>
        <v/>
      </c>
    </row>
    <row r="14388" spans="16:19" x14ac:dyDescent="0.2">
      <c r="P14388" s="134" t="str">
        <f t="shared" si="680"/>
        <v/>
      </c>
      <c r="Q14388" s="91" t="str">
        <f t="shared" si="682"/>
        <v/>
      </c>
      <c r="S14388" s="91" t="str">
        <f t="shared" si="681"/>
        <v/>
      </c>
    </row>
    <row r="14389" spans="16:19" x14ac:dyDescent="0.2">
      <c r="P14389" s="134" t="str">
        <f t="shared" si="680"/>
        <v/>
      </c>
      <c r="Q14389" s="91" t="str">
        <f t="shared" si="682"/>
        <v/>
      </c>
      <c r="S14389" s="91" t="str">
        <f t="shared" si="681"/>
        <v/>
      </c>
    </row>
    <row r="14390" spans="16:19" x14ac:dyDescent="0.2">
      <c r="P14390" s="134" t="str">
        <f t="shared" si="680"/>
        <v/>
      </c>
      <c r="Q14390" s="91" t="str">
        <f t="shared" si="682"/>
        <v/>
      </c>
      <c r="S14390" s="91" t="str">
        <f t="shared" si="681"/>
        <v/>
      </c>
    </row>
    <row r="14391" spans="16:19" x14ac:dyDescent="0.2">
      <c r="P14391" s="134" t="str">
        <f t="shared" si="680"/>
        <v/>
      </c>
      <c r="Q14391" s="91" t="str">
        <f t="shared" si="682"/>
        <v/>
      </c>
      <c r="S14391" s="91" t="str">
        <f t="shared" si="681"/>
        <v/>
      </c>
    </row>
    <row r="14392" spans="16:19" x14ac:dyDescent="0.2">
      <c r="P14392" s="134" t="str">
        <f t="shared" si="680"/>
        <v/>
      </c>
      <c r="Q14392" s="91" t="str">
        <f t="shared" si="682"/>
        <v/>
      </c>
      <c r="S14392" s="91" t="str">
        <f t="shared" si="681"/>
        <v/>
      </c>
    </row>
    <row r="14393" spans="16:19" x14ac:dyDescent="0.2">
      <c r="P14393" s="134" t="str">
        <f t="shared" si="680"/>
        <v/>
      </c>
      <c r="Q14393" s="91" t="str">
        <f t="shared" si="682"/>
        <v/>
      </c>
      <c r="S14393" s="91" t="str">
        <f t="shared" si="681"/>
        <v/>
      </c>
    </row>
    <row r="14394" spans="16:19" x14ac:dyDescent="0.2">
      <c r="P14394" s="134" t="str">
        <f t="shared" si="680"/>
        <v/>
      </c>
      <c r="Q14394" s="91" t="str">
        <f t="shared" si="682"/>
        <v/>
      </c>
      <c r="S14394" s="91" t="str">
        <f t="shared" si="681"/>
        <v/>
      </c>
    </row>
    <row r="14395" spans="16:19" x14ac:dyDescent="0.2">
      <c r="P14395" s="134" t="str">
        <f t="shared" si="680"/>
        <v/>
      </c>
      <c r="Q14395" s="91" t="str">
        <f t="shared" si="682"/>
        <v/>
      </c>
      <c r="S14395" s="91" t="str">
        <f t="shared" si="681"/>
        <v/>
      </c>
    </row>
    <row r="14396" spans="16:19" x14ac:dyDescent="0.2">
      <c r="P14396" s="134" t="str">
        <f t="shared" si="680"/>
        <v/>
      </c>
      <c r="Q14396" s="91" t="str">
        <f t="shared" si="682"/>
        <v/>
      </c>
      <c r="S14396" s="91" t="str">
        <f t="shared" si="681"/>
        <v/>
      </c>
    </row>
    <row r="14397" spans="16:19" x14ac:dyDescent="0.2">
      <c r="P14397" s="134" t="str">
        <f t="shared" si="680"/>
        <v/>
      </c>
      <c r="Q14397" s="91" t="str">
        <f t="shared" si="682"/>
        <v/>
      </c>
      <c r="S14397" s="91" t="str">
        <f t="shared" si="681"/>
        <v/>
      </c>
    </row>
    <row r="14398" spans="16:19" x14ac:dyDescent="0.2">
      <c r="P14398" s="134" t="str">
        <f t="shared" si="680"/>
        <v/>
      </c>
      <c r="Q14398" s="91" t="str">
        <f t="shared" si="682"/>
        <v/>
      </c>
      <c r="S14398" s="91" t="str">
        <f t="shared" si="681"/>
        <v/>
      </c>
    </row>
    <row r="14399" spans="16:19" x14ac:dyDescent="0.2">
      <c r="P14399" s="134" t="str">
        <f t="shared" si="680"/>
        <v/>
      </c>
      <c r="Q14399" s="91" t="str">
        <f t="shared" si="682"/>
        <v/>
      </c>
      <c r="S14399" s="91" t="str">
        <f t="shared" si="681"/>
        <v/>
      </c>
    </row>
    <row r="14400" spans="16:19" x14ac:dyDescent="0.2">
      <c r="P14400" s="134" t="str">
        <f t="shared" si="680"/>
        <v/>
      </c>
      <c r="Q14400" s="91" t="str">
        <f t="shared" si="682"/>
        <v/>
      </c>
      <c r="S14400" s="91" t="str">
        <f t="shared" si="681"/>
        <v/>
      </c>
    </row>
    <row r="14401" spans="16:19" x14ac:dyDescent="0.2">
      <c r="P14401" s="134" t="str">
        <f t="shared" si="680"/>
        <v/>
      </c>
      <c r="Q14401" s="91" t="str">
        <f t="shared" si="682"/>
        <v/>
      </c>
      <c r="S14401" s="91" t="str">
        <f t="shared" si="681"/>
        <v/>
      </c>
    </row>
    <row r="14402" spans="16:19" x14ac:dyDescent="0.2">
      <c r="P14402" s="134" t="str">
        <f t="shared" si="680"/>
        <v/>
      </c>
      <c r="Q14402" s="91" t="str">
        <f t="shared" si="682"/>
        <v/>
      </c>
      <c r="S14402" s="91" t="str">
        <f t="shared" si="681"/>
        <v/>
      </c>
    </row>
    <row r="14403" spans="16:19" x14ac:dyDescent="0.2">
      <c r="P14403" s="134" t="str">
        <f t="shared" ref="P14403:P14466" si="683">IF(A14403="","",1)</f>
        <v/>
      </c>
      <c r="Q14403" s="91" t="str">
        <f t="shared" si="682"/>
        <v/>
      </c>
      <c r="S14403" s="91" t="str">
        <f t="shared" ref="S14403:S14466" si="684">IF(T14403="AGENT",2,"")&amp;IF(T14403="CLIENT",1,"")</f>
        <v/>
      </c>
    </row>
    <row r="14404" spans="16:19" x14ac:dyDescent="0.2">
      <c r="P14404" s="134" t="str">
        <f t="shared" si="683"/>
        <v/>
      </c>
      <c r="Q14404" s="91" t="str">
        <f t="shared" ref="Q14404:Q14467" si="685">IF(OR(L14404="TROP CHER ALL IN", L14404="TROP CHER FOB", L14404="TROP CHER FRET", L14404="REP HORS DELAIS", L14404="PDT NON ADAPTE", L14404="CDE ANNULEE", L14404="AUTRE"),1, "")</f>
        <v/>
      </c>
      <c r="S14404" s="91" t="str">
        <f t="shared" si="684"/>
        <v/>
      </c>
    </row>
    <row r="14405" spans="16:19" x14ac:dyDescent="0.2">
      <c r="P14405" s="134" t="str">
        <f t="shared" si="683"/>
        <v/>
      </c>
      <c r="Q14405" s="91" t="str">
        <f t="shared" si="685"/>
        <v/>
      </c>
      <c r="S14405" s="91" t="str">
        <f t="shared" si="684"/>
        <v/>
      </c>
    </row>
    <row r="14406" spans="16:19" x14ac:dyDescent="0.2">
      <c r="P14406" s="134" t="str">
        <f t="shared" si="683"/>
        <v/>
      </c>
      <c r="Q14406" s="91" t="str">
        <f t="shared" si="685"/>
        <v/>
      </c>
      <c r="S14406" s="91" t="str">
        <f t="shared" si="684"/>
        <v/>
      </c>
    </row>
    <row r="14407" spans="16:19" x14ac:dyDescent="0.2">
      <c r="P14407" s="134" t="str">
        <f t="shared" si="683"/>
        <v/>
      </c>
      <c r="Q14407" s="91" t="str">
        <f t="shared" si="685"/>
        <v/>
      </c>
      <c r="S14407" s="91" t="str">
        <f t="shared" si="684"/>
        <v/>
      </c>
    </row>
    <row r="14408" spans="16:19" x14ac:dyDescent="0.2">
      <c r="P14408" s="134" t="str">
        <f t="shared" si="683"/>
        <v/>
      </c>
      <c r="Q14408" s="91" t="str">
        <f t="shared" si="685"/>
        <v/>
      </c>
      <c r="S14408" s="91" t="str">
        <f t="shared" si="684"/>
        <v/>
      </c>
    </row>
    <row r="14409" spans="16:19" x14ac:dyDescent="0.2">
      <c r="P14409" s="134" t="str">
        <f t="shared" si="683"/>
        <v/>
      </c>
      <c r="Q14409" s="91" t="str">
        <f t="shared" si="685"/>
        <v/>
      </c>
      <c r="S14409" s="91" t="str">
        <f t="shared" si="684"/>
        <v/>
      </c>
    </row>
    <row r="14410" spans="16:19" x14ac:dyDescent="0.2">
      <c r="P14410" s="134" t="str">
        <f t="shared" si="683"/>
        <v/>
      </c>
      <c r="Q14410" s="91" t="str">
        <f t="shared" si="685"/>
        <v/>
      </c>
      <c r="S14410" s="91" t="str">
        <f t="shared" si="684"/>
        <v/>
      </c>
    </row>
    <row r="14411" spans="16:19" x14ac:dyDescent="0.2">
      <c r="P14411" s="134" t="str">
        <f t="shared" si="683"/>
        <v/>
      </c>
      <c r="Q14411" s="91" t="str">
        <f t="shared" si="685"/>
        <v/>
      </c>
      <c r="S14411" s="91" t="str">
        <f t="shared" si="684"/>
        <v/>
      </c>
    </row>
    <row r="14412" spans="16:19" x14ac:dyDescent="0.2">
      <c r="P14412" s="134" t="str">
        <f t="shared" si="683"/>
        <v/>
      </c>
      <c r="Q14412" s="91" t="str">
        <f t="shared" si="685"/>
        <v/>
      </c>
      <c r="S14412" s="91" t="str">
        <f t="shared" si="684"/>
        <v/>
      </c>
    </row>
    <row r="14413" spans="16:19" x14ac:dyDescent="0.2">
      <c r="P14413" s="134" t="str">
        <f t="shared" si="683"/>
        <v/>
      </c>
      <c r="Q14413" s="91" t="str">
        <f t="shared" si="685"/>
        <v/>
      </c>
      <c r="S14413" s="91" t="str">
        <f t="shared" si="684"/>
        <v/>
      </c>
    </row>
    <row r="14414" spans="16:19" x14ac:dyDescent="0.2">
      <c r="P14414" s="134" t="str">
        <f t="shared" si="683"/>
        <v/>
      </c>
      <c r="Q14414" s="91" t="str">
        <f t="shared" si="685"/>
        <v/>
      </c>
      <c r="S14414" s="91" t="str">
        <f t="shared" si="684"/>
        <v/>
      </c>
    </row>
    <row r="14415" spans="16:19" x14ac:dyDescent="0.2">
      <c r="P14415" s="134" t="str">
        <f t="shared" si="683"/>
        <v/>
      </c>
      <c r="Q14415" s="91" t="str">
        <f t="shared" si="685"/>
        <v/>
      </c>
      <c r="S14415" s="91" t="str">
        <f t="shared" si="684"/>
        <v/>
      </c>
    </row>
    <row r="14416" spans="16:19" x14ac:dyDescent="0.2">
      <c r="P14416" s="134" t="str">
        <f t="shared" si="683"/>
        <v/>
      </c>
      <c r="Q14416" s="91" t="str">
        <f t="shared" si="685"/>
        <v/>
      </c>
      <c r="S14416" s="91" t="str">
        <f t="shared" si="684"/>
        <v/>
      </c>
    </row>
    <row r="14417" spans="16:19" x14ac:dyDescent="0.2">
      <c r="P14417" s="134" t="str">
        <f t="shared" si="683"/>
        <v/>
      </c>
      <c r="Q14417" s="91" t="str">
        <f t="shared" si="685"/>
        <v/>
      </c>
      <c r="S14417" s="91" t="str">
        <f t="shared" si="684"/>
        <v/>
      </c>
    </row>
    <row r="14418" spans="16:19" x14ac:dyDescent="0.2">
      <c r="P14418" s="134" t="str">
        <f t="shared" si="683"/>
        <v/>
      </c>
      <c r="Q14418" s="91" t="str">
        <f t="shared" si="685"/>
        <v/>
      </c>
      <c r="S14418" s="91" t="str">
        <f t="shared" si="684"/>
        <v/>
      </c>
    </row>
    <row r="14419" spans="16:19" x14ac:dyDescent="0.2">
      <c r="P14419" s="134" t="str">
        <f t="shared" si="683"/>
        <v/>
      </c>
      <c r="Q14419" s="91" t="str">
        <f t="shared" si="685"/>
        <v/>
      </c>
      <c r="S14419" s="91" t="str">
        <f t="shared" si="684"/>
        <v/>
      </c>
    </row>
    <row r="14420" spans="16:19" x14ac:dyDescent="0.2">
      <c r="P14420" s="134" t="str">
        <f t="shared" si="683"/>
        <v/>
      </c>
      <c r="Q14420" s="91" t="str">
        <f t="shared" si="685"/>
        <v/>
      </c>
      <c r="S14420" s="91" t="str">
        <f t="shared" si="684"/>
        <v/>
      </c>
    </row>
    <row r="14421" spans="16:19" x14ac:dyDescent="0.2">
      <c r="P14421" s="134" t="str">
        <f t="shared" si="683"/>
        <v/>
      </c>
      <c r="Q14421" s="91" t="str">
        <f t="shared" si="685"/>
        <v/>
      </c>
      <c r="S14421" s="91" t="str">
        <f t="shared" si="684"/>
        <v/>
      </c>
    </row>
    <row r="14422" spans="16:19" x14ac:dyDescent="0.2">
      <c r="P14422" s="134" t="str">
        <f t="shared" si="683"/>
        <v/>
      </c>
      <c r="Q14422" s="91" t="str">
        <f t="shared" si="685"/>
        <v/>
      </c>
      <c r="S14422" s="91" t="str">
        <f t="shared" si="684"/>
        <v/>
      </c>
    </row>
    <row r="14423" spans="16:19" x14ac:dyDescent="0.2">
      <c r="P14423" s="134" t="str">
        <f t="shared" si="683"/>
        <v/>
      </c>
      <c r="Q14423" s="91" t="str">
        <f t="shared" si="685"/>
        <v/>
      </c>
      <c r="S14423" s="91" t="str">
        <f t="shared" si="684"/>
        <v/>
      </c>
    </row>
    <row r="14424" spans="16:19" x14ac:dyDescent="0.2">
      <c r="P14424" s="134" t="str">
        <f t="shared" si="683"/>
        <v/>
      </c>
      <c r="Q14424" s="91" t="str">
        <f t="shared" si="685"/>
        <v/>
      </c>
      <c r="S14424" s="91" t="str">
        <f t="shared" si="684"/>
        <v/>
      </c>
    </row>
    <row r="14425" spans="16:19" x14ac:dyDescent="0.2">
      <c r="P14425" s="134" t="str">
        <f t="shared" si="683"/>
        <v/>
      </c>
      <c r="Q14425" s="91" t="str">
        <f t="shared" si="685"/>
        <v/>
      </c>
      <c r="S14425" s="91" t="str">
        <f t="shared" si="684"/>
        <v/>
      </c>
    </row>
    <row r="14426" spans="16:19" x14ac:dyDescent="0.2">
      <c r="P14426" s="134" t="str">
        <f t="shared" si="683"/>
        <v/>
      </c>
      <c r="Q14426" s="91" t="str">
        <f t="shared" si="685"/>
        <v/>
      </c>
      <c r="S14426" s="91" t="str">
        <f t="shared" si="684"/>
        <v/>
      </c>
    </row>
    <row r="14427" spans="16:19" x14ac:dyDescent="0.2">
      <c r="P14427" s="134" t="str">
        <f t="shared" si="683"/>
        <v/>
      </c>
      <c r="Q14427" s="91" t="str">
        <f t="shared" si="685"/>
        <v/>
      </c>
      <c r="S14427" s="91" t="str">
        <f t="shared" si="684"/>
        <v/>
      </c>
    </row>
    <row r="14428" spans="16:19" x14ac:dyDescent="0.2">
      <c r="P14428" s="134" t="str">
        <f t="shared" si="683"/>
        <v/>
      </c>
      <c r="Q14428" s="91" t="str">
        <f t="shared" si="685"/>
        <v/>
      </c>
      <c r="S14428" s="91" t="str">
        <f t="shared" si="684"/>
        <v/>
      </c>
    </row>
    <row r="14429" spans="16:19" x14ac:dyDescent="0.2">
      <c r="P14429" s="134" t="str">
        <f t="shared" si="683"/>
        <v/>
      </c>
      <c r="Q14429" s="91" t="str">
        <f t="shared" si="685"/>
        <v/>
      </c>
      <c r="S14429" s="91" t="str">
        <f t="shared" si="684"/>
        <v/>
      </c>
    </row>
    <row r="14430" spans="16:19" x14ac:dyDescent="0.2">
      <c r="P14430" s="134" t="str">
        <f t="shared" si="683"/>
        <v/>
      </c>
      <c r="Q14430" s="91" t="str">
        <f t="shared" si="685"/>
        <v/>
      </c>
      <c r="S14430" s="91" t="str">
        <f t="shared" si="684"/>
        <v/>
      </c>
    </row>
    <row r="14431" spans="16:19" x14ac:dyDescent="0.2">
      <c r="P14431" s="134" t="str">
        <f t="shared" si="683"/>
        <v/>
      </c>
      <c r="Q14431" s="91" t="str">
        <f t="shared" si="685"/>
        <v/>
      </c>
      <c r="S14431" s="91" t="str">
        <f t="shared" si="684"/>
        <v/>
      </c>
    </row>
    <row r="14432" spans="16:19" x14ac:dyDescent="0.2">
      <c r="P14432" s="134" t="str">
        <f t="shared" si="683"/>
        <v/>
      </c>
      <c r="Q14432" s="91" t="str">
        <f t="shared" si="685"/>
        <v/>
      </c>
      <c r="S14432" s="91" t="str">
        <f t="shared" si="684"/>
        <v/>
      </c>
    </row>
    <row r="14433" spans="16:19" x14ac:dyDescent="0.2">
      <c r="P14433" s="134" t="str">
        <f t="shared" si="683"/>
        <v/>
      </c>
      <c r="Q14433" s="91" t="str">
        <f t="shared" si="685"/>
        <v/>
      </c>
      <c r="S14433" s="91" t="str">
        <f t="shared" si="684"/>
        <v/>
      </c>
    </row>
    <row r="14434" spans="16:19" x14ac:dyDescent="0.2">
      <c r="P14434" s="134" t="str">
        <f t="shared" si="683"/>
        <v/>
      </c>
      <c r="Q14434" s="91" t="str">
        <f t="shared" si="685"/>
        <v/>
      </c>
      <c r="S14434" s="91" t="str">
        <f t="shared" si="684"/>
        <v/>
      </c>
    </row>
    <row r="14435" spans="16:19" x14ac:dyDescent="0.2">
      <c r="P14435" s="134" t="str">
        <f t="shared" si="683"/>
        <v/>
      </c>
      <c r="Q14435" s="91" t="str">
        <f t="shared" si="685"/>
        <v/>
      </c>
      <c r="S14435" s="91" t="str">
        <f t="shared" si="684"/>
        <v/>
      </c>
    </row>
    <row r="14436" spans="16:19" x14ac:dyDescent="0.2">
      <c r="P14436" s="134" t="str">
        <f t="shared" si="683"/>
        <v/>
      </c>
      <c r="Q14436" s="91" t="str">
        <f t="shared" si="685"/>
        <v/>
      </c>
      <c r="S14436" s="91" t="str">
        <f t="shared" si="684"/>
        <v/>
      </c>
    </row>
    <row r="14437" spans="16:19" x14ac:dyDescent="0.2">
      <c r="P14437" s="134" t="str">
        <f t="shared" si="683"/>
        <v/>
      </c>
      <c r="Q14437" s="91" t="str">
        <f t="shared" si="685"/>
        <v/>
      </c>
      <c r="S14437" s="91" t="str">
        <f t="shared" si="684"/>
        <v/>
      </c>
    </row>
    <row r="14438" spans="16:19" x14ac:dyDescent="0.2">
      <c r="P14438" s="134" t="str">
        <f t="shared" si="683"/>
        <v/>
      </c>
      <c r="Q14438" s="91" t="str">
        <f t="shared" si="685"/>
        <v/>
      </c>
      <c r="S14438" s="91" t="str">
        <f t="shared" si="684"/>
        <v/>
      </c>
    </row>
    <row r="14439" spans="16:19" x14ac:dyDescent="0.2">
      <c r="P14439" s="134" t="str">
        <f t="shared" si="683"/>
        <v/>
      </c>
      <c r="Q14439" s="91" t="str">
        <f t="shared" si="685"/>
        <v/>
      </c>
      <c r="S14439" s="91" t="str">
        <f t="shared" si="684"/>
        <v/>
      </c>
    </row>
    <row r="14440" spans="16:19" x14ac:dyDescent="0.2">
      <c r="P14440" s="134" t="str">
        <f t="shared" si="683"/>
        <v/>
      </c>
      <c r="Q14440" s="91" t="str">
        <f t="shared" si="685"/>
        <v/>
      </c>
      <c r="S14440" s="91" t="str">
        <f t="shared" si="684"/>
        <v/>
      </c>
    </row>
    <row r="14441" spans="16:19" x14ac:dyDescent="0.2">
      <c r="P14441" s="134" t="str">
        <f t="shared" si="683"/>
        <v/>
      </c>
      <c r="Q14441" s="91" t="str">
        <f t="shared" si="685"/>
        <v/>
      </c>
      <c r="S14441" s="91" t="str">
        <f t="shared" si="684"/>
        <v/>
      </c>
    </row>
    <row r="14442" spans="16:19" x14ac:dyDescent="0.2">
      <c r="P14442" s="134" t="str">
        <f t="shared" si="683"/>
        <v/>
      </c>
      <c r="Q14442" s="91" t="str">
        <f t="shared" si="685"/>
        <v/>
      </c>
      <c r="S14442" s="91" t="str">
        <f t="shared" si="684"/>
        <v/>
      </c>
    </row>
    <row r="14443" spans="16:19" x14ac:dyDescent="0.2">
      <c r="P14443" s="134" t="str">
        <f t="shared" si="683"/>
        <v/>
      </c>
      <c r="Q14443" s="91" t="str">
        <f t="shared" si="685"/>
        <v/>
      </c>
      <c r="S14443" s="91" t="str">
        <f t="shared" si="684"/>
        <v/>
      </c>
    </row>
    <row r="14444" spans="16:19" x14ac:dyDescent="0.2">
      <c r="P14444" s="134" t="str">
        <f t="shared" si="683"/>
        <v/>
      </c>
      <c r="Q14444" s="91" t="str">
        <f t="shared" si="685"/>
        <v/>
      </c>
      <c r="S14444" s="91" t="str">
        <f t="shared" si="684"/>
        <v/>
      </c>
    </row>
    <row r="14445" spans="16:19" x14ac:dyDescent="0.2">
      <c r="P14445" s="134" t="str">
        <f t="shared" si="683"/>
        <v/>
      </c>
      <c r="Q14445" s="91" t="str">
        <f t="shared" si="685"/>
        <v/>
      </c>
      <c r="S14445" s="91" t="str">
        <f t="shared" si="684"/>
        <v/>
      </c>
    </row>
    <row r="14446" spans="16:19" x14ac:dyDescent="0.2">
      <c r="P14446" s="134" t="str">
        <f t="shared" si="683"/>
        <v/>
      </c>
      <c r="Q14446" s="91" t="str">
        <f t="shared" si="685"/>
        <v/>
      </c>
      <c r="S14446" s="91" t="str">
        <f t="shared" si="684"/>
        <v/>
      </c>
    </row>
    <row r="14447" spans="16:19" x14ac:dyDescent="0.2">
      <c r="P14447" s="134" t="str">
        <f t="shared" si="683"/>
        <v/>
      </c>
      <c r="Q14447" s="91" t="str">
        <f t="shared" si="685"/>
        <v/>
      </c>
      <c r="S14447" s="91" t="str">
        <f t="shared" si="684"/>
        <v/>
      </c>
    </row>
    <row r="14448" spans="16:19" x14ac:dyDescent="0.2">
      <c r="P14448" s="134" t="str">
        <f t="shared" si="683"/>
        <v/>
      </c>
      <c r="Q14448" s="91" t="str">
        <f t="shared" si="685"/>
        <v/>
      </c>
      <c r="S14448" s="91" t="str">
        <f t="shared" si="684"/>
        <v/>
      </c>
    </row>
    <row r="14449" spans="16:19" x14ac:dyDescent="0.2">
      <c r="P14449" s="134" t="str">
        <f t="shared" si="683"/>
        <v/>
      </c>
      <c r="Q14449" s="91" t="str">
        <f t="shared" si="685"/>
        <v/>
      </c>
      <c r="S14449" s="91" t="str">
        <f t="shared" si="684"/>
        <v/>
      </c>
    </row>
    <row r="14450" spans="16:19" x14ac:dyDescent="0.2">
      <c r="P14450" s="134" t="str">
        <f t="shared" si="683"/>
        <v/>
      </c>
      <c r="Q14450" s="91" t="str">
        <f t="shared" si="685"/>
        <v/>
      </c>
      <c r="S14450" s="91" t="str">
        <f t="shared" si="684"/>
        <v/>
      </c>
    </row>
    <row r="14451" spans="16:19" x14ac:dyDescent="0.2">
      <c r="P14451" s="134" t="str">
        <f t="shared" si="683"/>
        <v/>
      </c>
      <c r="Q14451" s="91" t="str">
        <f t="shared" si="685"/>
        <v/>
      </c>
      <c r="S14451" s="91" t="str">
        <f t="shared" si="684"/>
        <v/>
      </c>
    </row>
    <row r="14452" spans="16:19" x14ac:dyDescent="0.2">
      <c r="P14452" s="134" t="str">
        <f t="shared" si="683"/>
        <v/>
      </c>
      <c r="Q14452" s="91" t="str">
        <f t="shared" si="685"/>
        <v/>
      </c>
      <c r="S14452" s="91" t="str">
        <f t="shared" si="684"/>
        <v/>
      </c>
    </row>
    <row r="14453" spans="16:19" x14ac:dyDescent="0.2">
      <c r="P14453" s="134" t="str">
        <f t="shared" si="683"/>
        <v/>
      </c>
      <c r="Q14453" s="91" t="str">
        <f t="shared" si="685"/>
        <v/>
      </c>
      <c r="S14453" s="91" t="str">
        <f t="shared" si="684"/>
        <v/>
      </c>
    </row>
    <row r="14454" spans="16:19" x14ac:dyDescent="0.2">
      <c r="P14454" s="134" t="str">
        <f t="shared" si="683"/>
        <v/>
      </c>
      <c r="Q14454" s="91" t="str">
        <f t="shared" si="685"/>
        <v/>
      </c>
      <c r="S14454" s="91" t="str">
        <f t="shared" si="684"/>
        <v/>
      </c>
    </row>
    <row r="14455" spans="16:19" x14ac:dyDescent="0.2">
      <c r="P14455" s="134" t="str">
        <f t="shared" si="683"/>
        <v/>
      </c>
      <c r="Q14455" s="91" t="str">
        <f t="shared" si="685"/>
        <v/>
      </c>
      <c r="S14455" s="91" t="str">
        <f t="shared" si="684"/>
        <v/>
      </c>
    </row>
    <row r="14456" spans="16:19" x14ac:dyDescent="0.2">
      <c r="P14456" s="134" t="str">
        <f t="shared" si="683"/>
        <v/>
      </c>
      <c r="Q14456" s="91" t="str">
        <f t="shared" si="685"/>
        <v/>
      </c>
      <c r="S14456" s="91" t="str">
        <f t="shared" si="684"/>
        <v/>
      </c>
    </row>
    <row r="14457" spans="16:19" x14ac:dyDescent="0.2">
      <c r="P14457" s="134" t="str">
        <f t="shared" si="683"/>
        <v/>
      </c>
      <c r="Q14457" s="91" t="str">
        <f t="shared" si="685"/>
        <v/>
      </c>
      <c r="S14457" s="91" t="str">
        <f t="shared" si="684"/>
        <v/>
      </c>
    </row>
    <row r="14458" spans="16:19" x14ac:dyDescent="0.2">
      <c r="P14458" s="134" t="str">
        <f t="shared" si="683"/>
        <v/>
      </c>
      <c r="Q14458" s="91" t="str">
        <f t="shared" si="685"/>
        <v/>
      </c>
      <c r="S14458" s="91" t="str">
        <f t="shared" si="684"/>
        <v/>
      </c>
    </row>
    <row r="14459" spans="16:19" x14ac:dyDescent="0.2">
      <c r="P14459" s="134" t="str">
        <f t="shared" si="683"/>
        <v/>
      </c>
      <c r="Q14459" s="91" t="str">
        <f t="shared" si="685"/>
        <v/>
      </c>
      <c r="S14459" s="91" t="str">
        <f t="shared" si="684"/>
        <v/>
      </c>
    </row>
    <row r="14460" spans="16:19" x14ac:dyDescent="0.2">
      <c r="P14460" s="134" t="str">
        <f t="shared" si="683"/>
        <v/>
      </c>
      <c r="Q14460" s="91" t="str">
        <f t="shared" si="685"/>
        <v/>
      </c>
      <c r="S14460" s="91" t="str">
        <f t="shared" si="684"/>
        <v/>
      </c>
    </row>
    <row r="14461" spans="16:19" x14ac:dyDescent="0.2">
      <c r="P14461" s="134" t="str">
        <f t="shared" si="683"/>
        <v/>
      </c>
      <c r="Q14461" s="91" t="str">
        <f t="shared" si="685"/>
        <v/>
      </c>
      <c r="S14461" s="91" t="str">
        <f t="shared" si="684"/>
        <v/>
      </c>
    </row>
    <row r="14462" spans="16:19" x14ac:dyDescent="0.2">
      <c r="P14462" s="134" t="str">
        <f t="shared" si="683"/>
        <v/>
      </c>
      <c r="Q14462" s="91" t="str">
        <f t="shared" si="685"/>
        <v/>
      </c>
      <c r="S14462" s="91" t="str">
        <f t="shared" si="684"/>
        <v/>
      </c>
    </row>
    <row r="14463" spans="16:19" x14ac:dyDescent="0.2">
      <c r="P14463" s="134" t="str">
        <f t="shared" si="683"/>
        <v/>
      </c>
      <c r="Q14463" s="91" t="str">
        <f t="shared" si="685"/>
        <v/>
      </c>
      <c r="S14463" s="91" t="str">
        <f t="shared" si="684"/>
        <v/>
      </c>
    </row>
    <row r="14464" spans="16:19" x14ac:dyDescent="0.2">
      <c r="P14464" s="134" t="str">
        <f t="shared" si="683"/>
        <v/>
      </c>
      <c r="Q14464" s="91" t="str">
        <f t="shared" si="685"/>
        <v/>
      </c>
      <c r="S14464" s="91" t="str">
        <f t="shared" si="684"/>
        <v/>
      </c>
    </row>
    <row r="14465" spans="16:19" x14ac:dyDescent="0.2">
      <c r="P14465" s="134" t="str">
        <f t="shared" si="683"/>
        <v/>
      </c>
      <c r="Q14465" s="91" t="str">
        <f t="shared" si="685"/>
        <v/>
      </c>
      <c r="S14465" s="91" t="str">
        <f t="shared" si="684"/>
        <v/>
      </c>
    </row>
    <row r="14466" spans="16:19" x14ac:dyDescent="0.2">
      <c r="P14466" s="134" t="str">
        <f t="shared" si="683"/>
        <v/>
      </c>
      <c r="Q14466" s="91" t="str">
        <f t="shared" si="685"/>
        <v/>
      </c>
      <c r="S14466" s="91" t="str">
        <f t="shared" si="684"/>
        <v/>
      </c>
    </row>
    <row r="14467" spans="16:19" x14ac:dyDescent="0.2">
      <c r="P14467" s="134" t="str">
        <f t="shared" ref="P14467:P14530" si="686">IF(A14467="","",1)</f>
        <v/>
      </c>
      <c r="Q14467" s="91" t="str">
        <f t="shared" si="685"/>
        <v/>
      </c>
      <c r="S14467" s="91" t="str">
        <f t="shared" ref="S14467:S14530" si="687">IF(T14467="AGENT",2,"")&amp;IF(T14467="CLIENT",1,"")</f>
        <v/>
      </c>
    </row>
    <row r="14468" spans="16:19" x14ac:dyDescent="0.2">
      <c r="P14468" s="134" t="str">
        <f t="shared" si="686"/>
        <v/>
      </c>
      <c r="Q14468" s="91" t="str">
        <f t="shared" ref="Q14468:Q14531" si="688">IF(OR(L14468="TROP CHER ALL IN", L14468="TROP CHER FOB", L14468="TROP CHER FRET", L14468="REP HORS DELAIS", L14468="PDT NON ADAPTE", L14468="CDE ANNULEE", L14468="AUTRE"),1, "")</f>
        <v/>
      </c>
      <c r="S14468" s="91" t="str">
        <f t="shared" si="687"/>
        <v/>
      </c>
    </row>
    <row r="14469" spans="16:19" x14ac:dyDescent="0.2">
      <c r="P14469" s="134" t="str">
        <f t="shared" si="686"/>
        <v/>
      </c>
      <c r="Q14469" s="91" t="str">
        <f t="shared" si="688"/>
        <v/>
      </c>
      <c r="S14469" s="91" t="str">
        <f t="shared" si="687"/>
        <v/>
      </c>
    </row>
    <row r="14470" spans="16:19" x14ac:dyDescent="0.2">
      <c r="P14470" s="134" t="str">
        <f t="shared" si="686"/>
        <v/>
      </c>
      <c r="Q14470" s="91" t="str">
        <f t="shared" si="688"/>
        <v/>
      </c>
      <c r="S14470" s="91" t="str">
        <f t="shared" si="687"/>
        <v/>
      </c>
    </row>
    <row r="14471" spans="16:19" x14ac:dyDescent="0.2">
      <c r="P14471" s="134" t="str">
        <f t="shared" si="686"/>
        <v/>
      </c>
      <c r="Q14471" s="91" t="str">
        <f t="shared" si="688"/>
        <v/>
      </c>
      <c r="S14471" s="91" t="str">
        <f t="shared" si="687"/>
        <v/>
      </c>
    </row>
    <row r="14472" spans="16:19" x14ac:dyDescent="0.2">
      <c r="P14472" s="134" t="str">
        <f t="shared" si="686"/>
        <v/>
      </c>
      <c r="Q14472" s="91" t="str">
        <f t="shared" si="688"/>
        <v/>
      </c>
      <c r="S14472" s="91" t="str">
        <f t="shared" si="687"/>
        <v/>
      </c>
    </row>
    <row r="14473" spans="16:19" x14ac:dyDescent="0.2">
      <c r="P14473" s="134" t="str">
        <f t="shared" si="686"/>
        <v/>
      </c>
      <c r="Q14473" s="91" t="str">
        <f t="shared" si="688"/>
        <v/>
      </c>
      <c r="S14473" s="91" t="str">
        <f t="shared" si="687"/>
        <v/>
      </c>
    </row>
    <row r="14474" spans="16:19" x14ac:dyDescent="0.2">
      <c r="P14474" s="134" t="str">
        <f t="shared" si="686"/>
        <v/>
      </c>
      <c r="Q14474" s="91" t="str">
        <f t="shared" si="688"/>
        <v/>
      </c>
      <c r="S14474" s="91" t="str">
        <f t="shared" si="687"/>
        <v/>
      </c>
    </row>
    <row r="14475" spans="16:19" x14ac:dyDescent="0.2">
      <c r="P14475" s="134" t="str">
        <f t="shared" si="686"/>
        <v/>
      </c>
      <c r="Q14475" s="91" t="str">
        <f t="shared" si="688"/>
        <v/>
      </c>
      <c r="S14475" s="91" t="str">
        <f t="shared" si="687"/>
        <v/>
      </c>
    </row>
    <row r="14476" spans="16:19" x14ac:dyDescent="0.2">
      <c r="P14476" s="134" t="str">
        <f t="shared" si="686"/>
        <v/>
      </c>
      <c r="Q14476" s="91" t="str">
        <f t="shared" si="688"/>
        <v/>
      </c>
      <c r="S14476" s="91" t="str">
        <f t="shared" si="687"/>
        <v/>
      </c>
    </row>
    <row r="14477" spans="16:19" x14ac:dyDescent="0.2">
      <c r="P14477" s="134" t="str">
        <f t="shared" si="686"/>
        <v/>
      </c>
      <c r="Q14477" s="91" t="str">
        <f t="shared" si="688"/>
        <v/>
      </c>
      <c r="S14477" s="91" t="str">
        <f t="shared" si="687"/>
        <v/>
      </c>
    </row>
    <row r="14478" spans="16:19" x14ac:dyDescent="0.2">
      <c r="P14478" s="134" t="str">
        <f t="shared" si="686"/>
        <v/>
      </c>
      <c r="Q14478" s="91" t="str">
        <f t="shared" si="688"/>
        <v/>
      </c>
      <c r="S14478" s="91" t="str">
        <f t="shared" si="687"/>
        <v/>
      </c>
    </row>
    <row r="14479" spans="16:19" x14ac:dyDescent="0.2">
      <c r="P14479" s="134" t="str">
        <f t="shared" si="686"/>
        <v/>
      </c>
      <c r="Q14479" s="91" t="str">
        <f t="shared" si="688"/>
        <v/>
      </c>
      <c r="S14479" s="91" t="str">
        <f t="shared" si="687"/>
        <v/>
      </c>
    </row>
    <row r="14480" spans="16:19" x14ac:dyDescent="0.2">
      <c r="P14480" s="134" t="str">
        <f t="shared" si="686"/>
        <v/>
      </c>
      <c r="Q14480" s="91" t="str">
        <f t="shared" si="688"/>
        <v/>
      </c>
      <c r="S14480" s="91" t="str">
        <f t="shared" si="687"/>
        <v/>
      </c>
    </row>
    <row r="14481" spans="16:19" x14ac:dyDescent="0.2">
      <c r="P14481" s="134" t="str">
        <f t="shared" si="686"/>
        <v/>
      </c>
      <c r="Q14481" s="91" t="str">
        <f t="shared" si="688"/>
        <v/>
      </c>
      <c r="S14481" s="91" t="str">
        <f t="shared" si="687"/>
        <v/>
      </c>
    </row>
    <row r="14482" spans="16:19" x14ac:dyDescent="0.2">
      <c r="P14482" s="134" t="str">
        <f t="shared" si="686"/>
        <v/>
      </c>
      <c r="Q14482" s="91" t="str">
        <f t="shared" si="688"/>
        <v/>
      </c>
      <c r="S14482" s="91" t="str">
        <f t="shared" si="687"/>
        <v/>
      </c>
    </row>
    <row r="14483" spans="16:19" x14ac:dyDescent="0.2">
      <c r="P14483" s="134" t="str">
        <f t="shared" si="686"/>
        <v/>
      </c>
      <c r="Q14483" s="91" t="str">
        <f t="shared" si="688"/>
        <v/>
      </c>
      <c r="S14483" s="91" t="str">
        <f t="shared" si="687"/>
        <v/>
      </c>
    </row>
    <row r="14484" spans="16:19" x14ac:dyDescent="0.2">
      <c r="P14484" s="134" t="str">
        <f t="shared" si="686"/>
        <v/>
      </c>
      <c r="Q14484" s="91" t="str">
        <f t="shared" si="688"/>
        <v/>
      </c>
      <c r="S14484" s="91" t="str">
        <f t="shared" si="687"/>
        <v/>
      </c>
    </row>
    <row r="14485" spans="16:19" x14ac:dyDescent="0.2">
      <c r="P14485" s="134" t="str">
        <f t="shared" si="686"/>
        <v/>
      </c>
      <c r="Q14485" s="91" t="str">
        <f t="shared" si="688"/>
        <v/>
      </c>
      <c r="S14485" s="91" t="str">
        <f t="shared" si="687"/>
        <v/>
      </c>
    </row>
    <row r="14486" spans="16:19" x14ac:dyDescent="0.2">
      <c r="P14486" s="134" t="str">
        <f t="shared" si="686"/>
        <v/>
      </c>
      <c r="Q14486" s="91" t="str">
        <f t="shared" si="688"/>
        <v/>
      </c>
      <c r="S14486" s="91" t="str">
        <f t="shared" si="687"/>
        <v/>
      </c>
    </row>
    <row r="14487" spans="16:19" x14ac:dyDescent="0.2">
      <c r="P14487" s="134" t="str">
        <f t="shared" si="686"/>
        <v/>
      </c>
      <c r="Q14487" s="91" t="str">
        <f t="shared" si="688"/>
        <v/>
      </c>
      <c r="S14487" s="91" t="str">
        <f t="shared" si="687"/>
        <v/>
      </c>
    </row>
    <row r="14488" spans="16:19" x14ac:dyDescent="0.2">
      <c r="P14488" s="134" t="str">
        <f t="shared" si="686"/>
        <v/>
      </c>
      <c r="Q14488" s="91" t="str">
        <f t="shared" si="688"/>
        <v/>
      </c>
      <c r="S14488" s="91" t="str">
        <f t="shared" si="687"/>
        <v/>
      </c>
    </row>
    <row r="14489" spans="16:19" x14ac:dyDescent="0.2">
      <c r="P14489" s="134" t="str">
        <f t="shared" si="686"/>
        <v/>
      </c>
      <c r="Q14489" s="91" t="str">
        <f t="shared" si="688"/>
        <v/>
      </c>
      <c r="S14489" s="91" t="str">
        <f t="shared" si="687"/>
        <v/>
      </c>
    </row>
    <row r="14490" spans="16:19" x14ac:dyDescent="0.2">
      <c r="P14490" s="134" t="str">
        <f t="shared" si="686"/>
        <v/>
      </c>
      <c r="Q14490" s="91" t="str">
        <f t="shared" si="688"/>
        <v/>
      </c>
      <c r="S14490" s="91" t="str">
        <f t="shared" si="687"/>
        <v/>
      </c>
    </row>
    <row r="14491" spans="16:19" x14ac:dyDescent="0.2">
      <c r="P14491" s="134" t="str">
        <f t="shared" si="686"/>
        <v/>
      </c>
      <c r="Q14491" s="91" t="str">
        <f t="shared" si="688"/>
        <v/>
      </c>
      <c r="S14491" s="91" t="str">
        <f t="shared" si="687"/>
        <v/>
      </c>
    </row>
    <row r="14492" spans="16:19" x14ac:dyDescent="0.2">
      <c r="P14492" s="134" t="str">
        <f t="shared" si="686"/>
        <v/>
      </c>
      <c r="Q14492" s="91" t="str">
        <f t="shared" si="688"/>
        <v/>
      </c>
      <c r="S14492" s="91" t="str">
        <f t="shared" si="687"/>
        <v/>
      </c>
    </row>
    <row r="14493" spans="16:19" x14ac:dyDescent="0.2">
      <c r="P14493" s="134" t="str">
        <f t="shared" si="686"/>
        <v/>
      </c>
      <c r="Q14493" s="91" t="str">
        <f t="shared" si="688"/>
        <v/>
      </c>
      <c r="S14493" s="91" t="str">
        <f t="shared" si="687"/>
        <v/>
      </c>
    </row>
    <row r="14494" spans="16:19" x14ac:dyDescent="0.2">
      <c r="P14494" s="134" t="str">
        <f t="shared" si="686"/>
        <v/>
      </c>
      <c r="Q14494" s="91" t="str">
        <f t="shared" si="688"/>
        <v/>
      </c>
      <c r="S14494" s="91" t="str">
        <f t="shared" si="687"/>
        <v/>
      </c>
    </row>
    <row r="14495" spans="16:19" x14ac:dyDescent="0.2">
      <c r="P14495" s="134" t="str">
        <f t="shared" si="686"/>
        <v/>
      </c>
      <c r="Q14495" s="91" t="str">
        <f t="shared" si="688"/>
        <v/>
      </c>
      <c r="S14495" s="91" t="str">
        <f t="shared" si="687"/>
        <v/>
      </c>
    </row>
    <row r="14496" spans="16:19" x14ac:dyDescent="0.2">
      <c r="P14496" s="134" t="str">
        <f t="shared" si="686"/>
        <v/>
      </c>
      <c r="Q14496" s="91" t="str">
        <f t="shared" si="688"/>
        <v/>
      </c>
      <c r="S14496" s="91" t="str">
        <f t="shared" si="687"/>
        <v/>
      </c>
    </row>
    <row r="14497" spans="16:19" x14ac:dyDescent="0.2">
      <c r="P14497" s="134" t="str">
        <f t="shared" si="686"/>
        <v/>
      </c>
      <c r="Q14497" s="91" t="str">
        <f t="shared" si="688"/>
        <v/>
      </c>
      <c r="S14497" s="91" t="str">
        <f t="shared" si="687"/>
        <v/>
      </c>
    </row>
    <row r="14498" spans="16:19" x14ac:dyDescent="0.2">
      <c r="P14498" s="134" t="str">
        <f t="shared" si="686"/>
        <v/>
      </c>
      <c r="Q14498" s="91" t="str">
        <f t="shared" si="688"/>
        <v/>
      </c>
      <c r="S14498" s="91" t="str">
        <f t="shared" si="687"/>
        <v/>
      </c>
    </row>
    <row r="14499" spans="16:19" x14ac:dyDescent="0.2">
      <c r="P14499" s="134" t="str">
        <f t="shared" si="686"/>
        <v/>
      </c>
      <c r="Q14499" s="91" t="str">
        <f t="shared" si="688"/>
        <v/>
      </c>
      <c r="S14499" s="91" t="str">
        <f t="shared" si="687"/>
        <v/>
      </c>
    </row>
    <row r="14500" spans="16:19" x14ac:dyDescent="0.2">
      <c r="P14500" s="134" t="str">
        <f t="shared" si="686"/>
        <v/>
      </c>
      <c r="Q14500" s="91" t="str">
        <f t="shared" si="688"/>
        <v/>
      </c>
      <c r="S14500" s="91" t="str">
        <f t="shared" si="687"/>
        <v/>
      </c>
    </row>
    <row r="14501" spans="16:19" x14ac:dyDescent="0.2">
      <c r="P14501" s="134" t="str">
        <f t="shared" si="686"/>
        <v/>
      </c>
      <c r="Q14501" s="91" t="str">
        <f t="shared" si="688"/>
        <v/>
      </c>
      <c r="S14501" s="91" t="str">
        <f t="shared" si="687"/>
        <v/>
      </c>
    </row>
    <row r="14502" spans="16:19" x14ac:dyDescent="0.2">
      <c r="P14502" s="134" t="str">
        <f t="shared" si="686"/>
        <v/>
      </c>
      <c r="Q14502" s="91" t="str">
        <f t="shared" si="688"/>
        <v/>
      </c>
      <c r="S14502" s="91" t="str">
        <f t="shared" si="687"/>
        <v/>
      </c>
    </row>
    <row r="14503" spans="16:19" x14ac:dyDescent="0.2">
      <c r="P14503" s="134" t="str">
        <f t="shared" si="686"/>
        <v/>
      </c>
      <c r="Q14503" s="91" t="str">
        <f t="shared" si="688"/>
        <v/>
      </c>
      <c r="S14503" s="91" t="str">
        <f t="shared" si="687"/>
        <v/>
      </c>
    </row>
    <row r="14504" spans="16:19" x14ac:dyDescent="0.2">
      <c r="P14504" s="134" t="str">
        <f t="shared" si="686"/>
        <v/>
      </c>
      <c r="Q14504" s="91" t="str">
        <f t="shared" si="688"/>
        <v/>
      </c>
      <c r="S14504" s="91" t="str">
        <f t="shared" si="687"/>
        <v/>
      </c>
    </row>
    <row r="14505" spans="16:19" x14ac:dyDescent="0.2">
      <c r="P14505" s="134" t="str">
        <f t="shared" si="686"/>
        <v/>
      </c>
      <c r="Q14505" s="91" t="str">
        <f t="shared" si="688"/>
        <v/>
      </c>
      <c r="S14505" s="91" t="str">
        <f t="shared" si="687"/>
        <v/>
      </c>
    </row>
    <row r="14506" spans="16:19" x14ac:dyDescent="0.2">
      <c r="P14506" s="134" t="str">
        <f t="shared" si="686"/>
        <v/>
      </c>
      <c r="Q14506" s="91" t="str">
        <f t="shared" si="688"/>
        <v/>
      </c>
      <c r="S14506" s="91" t="str">
        <f t="shared" si="687"/>
        <v/>
      </c>
    </row>
    <row r="14507" spans="16:19" x14ac:dyDescent="0.2">
      <c r="P14507" s="134" t="str">
        <f t="shared" si="686"/>
        <v/>
      </c>
      <c r="Q14507" s="91" t="str">
        <f t="shared" si="688"/>
        <v/>
      </c>
      <c r="S14507" s="91" t="str">
        <f t="shared" si="687"/>
        <v/>
      </c>
    </row>
    <row r="14508" spans="16:19" x14ac:dyDescent="0.2">
      <c r="P14508" s="134" t="str">
        <f t="shared" si="686"/>
        <v/>
      </c>
      <c r="Q14508" s="91" t="str">
        <f t="shared" si="688"/>
        <v/>
      </c>
      <c r="S14508" s="91" t="str">
        <f t="shared" si="687"/>
        <v/>
      </c>
    </row>
    <row r="14509" spans="16:19" x14ac:dyDescent="0.2">
      <c r="P14509" s="134" t="str">
        <f t="shared" si="686"/>
        <v/>
      </c>
      <c r="Q14509" s="91" t="str">
        <f t="shared" si="688"/>
        <v/>
      </c>
      <c r="S14509" s="91" t="str">
        <f t="shared" si="687"/>
        <v/>
      </c>
    </row>
    <row r="14510" spans="16:19" x14ac:dyDescent="0.2">
      <c r="P14510" s="134" t="str">
        <f t="shared" si="686"/>
        <v/>
      </c>
      <c r="Q14510" s="91" t="str">
        <f t="shared" si="688"/>
        <v/>
      </c>
      <c r="S14510" s="91" t="str">
        <f t="shared" si="687"/>
        <v/>
      </c>
    </row>
    <row r="14511" spans="16:19" x14ac:dyDescent="0.2">
      <c r="P14511" s="134" t="str">
        <f t="shared" si="686"/>
        <v/>
      </c>
      <c r="Q14511" s="91" t="str">
        <f t="shared" si="688"/>
        <v/>
      </c>
      <c r="S14511" s="91" t="str">
        <f t="shared" si="687"/>
        <v/>
      </c>
    </row>
    <row r="14512" spans="16:19" x14ac:dyDescent="0.2">
      <c r="P14512" s="134" t="str">
        <f t="shared" si="686"/>
        <v/>
      </c>
      <c r="Q14512" s="91" t="str">
        <f t="shared" si="688"/>
        <v/>
      </c>
      <c r="S14512" s="91" t="str">
        <f t="shared" si="687"/>
        <v/>
      </c>
    </row>
    <row r="14513" spans="16:19" x14ac:dyDescent="0.2">
      <c r="P14513" s="134" t="str">
        <f t="shared" si="686"/>
        <v/>
      </c>
      <c r="Q14513" s="91" t="str">
        <f t="shared" si="688"/>
        <v/>
      </c>
      <c r="S14513" s="91" t="str">
        <f t="shared" si="687"/>
        <v/>
      </c>
    </row>
    <row r="14514" spans="16:19" x14ac:dyDescent="0.2">
      <c r="P14514" s="134" t="str">
        <f t="shared" si="686"/>
        <v/>
      </c>
      <c r="Q14514" s="91" t="str">
        <f t="shared" si="688"/>
        <v/>
      </c>
      <c r="S14514" s="91" t="str">
        <f t="shared" si="687"/>
        <v/>
      </c>
    </row>
    <row r="14515" spans="16:19" x14ac:dyDescent="0.2">
      <c r="P14515" s="134" t="str">
        <f t="shared" si="686"/>
        <v/>
      </c>
      <c r="Q14515" s="91" t="str">
        <f t="shared" si="688"/>
        <v/>
      </c>
      <c r="S14515" s="91" t="str">
        <f t="shared" si="687"/>
        <v/>
      </c>
    </row>
    <row r="14516" spans="16:19" x14ac:dyDescent="0.2">
      <c r="P14516" s="134" t="str">
        <f t="shared" si="686"/>
        <v/>
      </c>
      <c r="Q14516" s="91" t="str">
        <f t="shared" si="688"/>
        <v/>
      </c>
      <c r="S14516" s="91" t="str">
        <f t="shared" si="687"/>
        <v/>
      </c>
    </row>
    <row r="14517" spans="16:19" x14ac:dyDescent="0.2">
      <c r="P14517" s="134" t="str">
        <f t="shared" si="686"/>
        <v/>
      </c>
      <c r="Q14517" s="91" t="str">
        <f t="shared" si="688"/>
        <v/>
      </c>
      <c r="S14517" s="91" t="str">
        <f t="shared" si="687"/>
        <v/>
      </c>
    </row>
    <row r="14518" spans="16:19" x14ac:dyDescent="0.2">
      <c r="P14518" s="134" t="str">
        <f t="shared" si="686"/>
        <v/>
      </c>
      <c r="Q14518" s="91" t="str">
        <f t="shared" si="688"/>
        <v/>
      </c>
      <c r="S14518" s="91" t="str">
        <f t="shared" si="687"/>
        <v/>
      </c>
    </row>
    <row r="14519" spans="16:19" x14ac:dyDescent="0.2">
      <c r="P14519" s="134" t="str">
        <f t="shared" si="686"/>
        <v/>
      </c>
      <c r="Q14519" s="91" t="str">
        <f t="shared" si="688"/>
        <v/>
      </c>
      <c r="S14519" s="91" t="str">
        <f t="shared" si="687"/>
        <v/>
      </c>
    </row>
    <row r="14520" spans="16:19" x14ac:dyDescent="0.2">
      <c r="P14520" s="134" t="str">
        <f t="shared" si="686"/>
        <v/>
      </c>
      <c r="Q14520" s="91" t="str">
        <f t="shared" si="688"/>
        <v/>
      </c>
      <c r="S14520" s="91" t="str">
        <f t="shared" si="687"/>
        <v/>
      </c>
    </row>
    <row r="14521" spans="16:19" x14ac:dyDescent="0.2">
      <c r="P14521" s="134" t="str">
        <f t="shared" si="686"/>
        <v/>
      </c>
      <c r="Q14521" s="91" t="str">
        <f t="shared" si="688"/>
        <v/>
      </c>
      <c r="S14521" s="91" t="str">
        <f t="shared" si="687"/>
        <v/>
      </c>
    </row>
    <row r="14522" spans="16:19" x14ac:dyDescent="0.2">
      <c r="P14522" s="134" t="str">
        <f t="shared" si="686"/>
        <v/>
      </c>
      <c r="Q14522" s="91" t="str">
        <f t="shared" si="688"/>
        <v/>
      </c>
      <c r="S14522" s="91" t="str">
        <f t="shared" si="687"/>
        <v/>
      </c>
    </row>
    <row r="14523" spans="16:19" x14ac:dyDescent="0.2">
      <c r="P14523" s="134" t="str">
        <f t="shared" si="686"/>
        <v/>
      </c>
      <c r="Q14523" s="91" t="str">
        <f t="shared" si="688"/>
        <v/>
      </c>
      <c r="S14523" s="91" t="str">
        <f t="shared" si="687"/>
        <v/>
      </c>
    </row>
    <row r="14524" spans="16:19" x14ac:dyDescent="0.2">
      <c r="P14524" s="134" t="str">
        <f t="shared" si="686"/>
        <v/>
      </c>
      <c r="Q14524" s="91" t="str">
        <f t="shared" si="688"/>
        <v/>
      </c>
      <c r="S14524" s="91" t="str">
        <f t="shared" si="687"/>
        <v/>
      </c>
    </row>
    <row r="14525" spans="16:19" x14ac:dyDescent="0.2">
      <c r="P14525" s="134" t="str">
        <f t="shared" si="686"/>
        <v/>
      </c>
      <c r="Q14525" s="91" t="str">
        <f t="shared" si="688"/>
        <v/>
      </c>
      <c r="S14525" s="91" t="str">
        <f t="shared" si="687"/>
        <v/>
      </c>
    </row>
    <row r="14526" spans="16:19" x14ac:dyDescent="0.2">
      <c r="P14526" s="134" t="str">
        <f t="shared" si="686"/>
        <v/>
      </c>
      <c r="Q14526" s="91" t="str">
        <f t="shared" si="688"/>
        <v/>
      </c>
      <c r="S14526" s="91" t="str">
        <f t="shared" si="687"/>
        <v/>
      </c>
    </row>
    <row r="14527" spans="16:19" x14ac:dyDescent="0.2">
      <c r="P14527" s="134" t="str">
        <f t="shared" si="686"/>
        <v/>
      </c>
      <c r="Q14527" s="91" t="str">
        <f t="shared" si="688"/>
        <v/>
      </c>
      <c r="S14527" s="91" t="str">
        <f t="shared" si="687"/>
        <v/>
      </c>
    </row>
    <row r="14528" spans="16:19" x14ac:dyDescent="0.2">
      <c r="P14528" s="134" t="str">
        <f t="shared" si="686"/>
        <v/>
      </c>
      <c r="Q14528" s="91" t="str">
        <f t="shared" si="688"/>
        <v/>
      </c>
      <c r="S14528" s="91" t="str">
        <f t="shared" si="687"/>
        <v/>
      </c>
    </row>
    <row r="14529" spans="16:19" x14ac:dyDescent="0.2">
      <c r="P14529" s="134" t="str">
        <f t="shared" si="686"/>
        <v/>
      </c>
      <c r="Q14529" s="91" t="str">
        <f t="shared" si="688"/>
        <v/>
      </c>
      <c r="S14529" s="91" t="str">
        <f t="shared" si="687"/>
        <v/>
      </c>
    </row>
    <row r="14530" spans="16:19" x14ac:dyDescent="0.2">
      <c r="P14530" s="134" t="str">
        <f t="shared" si="686"/>
        <v/>
      </c>
      <c r="Q14530" s="91" t="str">
        <f t="shared" si="688"/>
        <v/>
      </c>
      <c r="S14530" s="91" t="str">
        <f t="shared" si="687"/>
        <v/>
      </c>
    </row>
    <row r="14531" spans="16:19" x14ac:dyDescent="0.2">
      <c r="P14531" s="134" t="str">
        <f t="shared" ref="P14531:P14594" si="689">IF(A14531="","",1)</f>
        <v/>
      </c>
      <c r="Q14531" s="91" t="str">
        <f t="shared" si="688"/>
        <v/>
      </c>
      <c r="S14531" s="91" t="str">
        <f t="shared" ref="S14531:S14594" si="690">IF(T14531="AGENT",2,"")&amp;IF(T14531="CLIENT",1,"")</f>
        <v/>
      </c>
    </row>
    <row r="14532" spans="16:19" x14ac:dyDescent="0.2">
      <c r="P14532" s="134" t="str">
        <f t="shared" si="689"/>
        <v/>
      </c>
      <c r="Q14532" s="91" t="str">
        <f t="shared" ref="Q14532:Q14595" si="691">IF(OR(L14532="TROP CHER ALL IN", L14532="TROP CHER FOB", L14532="TROP CHER FRET", L14532="REP HORS DELAIS", L14532="PDT NON ADAPTE", L14532="CDE ANNULEE", L14532="AUTRE"),1, "")</f>
        <v/>
      </c>
      <c r="S14532" s="91" t="str">
        <f t="shared" si="690"/>
        <v/>
      </c>
    </row>
    <row r="14533" spans="16:19" x14ac:dyDescent="0.2">
      <c r="P14533" s="134" t="str">
        <f t="shared" si="689"/>
        <v/>
      </c>
      <c r="Q14533" s="91" t="str">
        <f t="shared" si="691"/>
        <v/>
      </c>
      <c r="S14533" s="91" t="str">
        <f t="shared" si="690"/>
        <v/>
      </c>
    </row>
    <row r="14534" spans="16:19" x14ac:dyDescent="0.2">
      <c r="P14534" s="134" t="str">
        <f t="shared" si="689"/>
        <v/>
      </c>
      <c r="Q14534" s="91" t="str">
        <f t="shared" si="691"/>
        <v/>
      </c>
      <c r="S14534" s="91" t="str">
        <f t="shared" si="690"/>
        <v/>
      </c>
    </row>
    <row r="14535" spans="16:19" x14ac:dyDescent="0.2">
      <c r="P14535" s="134" t="str">
        <f t="shared" si="689"/>
        <v/>
      </c>
      <c r="Q14535" s="91" t="str">
        <f t="shared" si="691"/>
        <v/>
      </c>
      <c r="S14535" s="91" t="str">
        <f t="shared" si="690"/>
        <v/>
      </c>
    </row>
    <row r="14536" spans="16:19" x14ac:dyDescent="0.2">
      <c r="P14536" s="134" t="str">
        <f t="shared" si="689"/>
        <v/>
      </c>
      <c r="Q14536" s="91" t="str">
        <f t="shared" si="691"/>
        <v/>
      </c>
      <c r="S14536" s="91" t="str">
        <f t="shared" si="690"/>
        <v/>
      </c>
    </row>
    <row r="14537" spans="16:19" x14ac:dyDescent="0.2">
      <c r="P14537" s="134" t="str">
        <f t="shared" si="689"/>
        <v/>
      </c>
      <c r="Q14537" s="91" t="str">
        <f t="shared" si="691"/>
        <v/>
      </c>
      <c r="S14537" s="91" t="str">
        <f t="shared" si="690"/>
        <v/>
      </c>
    </row>
    <row r="14538" spans="16:19" x14ac:dyDescent="0.2">
      <c r="P14538" s="134" t="str">
        <f t="shared" si="689"/>
        <v/>
      </c>
      <c r="Q14538" s="91" t="str">
        <f t="shared" si="691"/>
        <v/>
      </c>
      <c r="S14538" s="91" t="str">
        <f t="shared" si="690"/>
        <v/>
      </c>
    </row>
    <row r="14539" spans="16:19" x14ac:dyDescent="0.2">
      <c r="P14539" s="134" t="str">
        <f t="shared" si="689"/>
        <v/>
      </c>
      <c r="Q14539" s="91" t="str">
        <f t="shared" si="691"/>
        <v/>
      </c>
      <c r="S14539" s="91" t="str">
        <f t="shared" si="690"/>
        <v/>
      </c>
    </row>
    <row r="14540" spans="16:19" x14ac:dyDescent="0.2">
      <c r="P14540" s="134" t="str">
        <f t="shared" si="689"/>
        <v/>
      </c>
      <c r="Q14540" s="91" t="str">
        <f t="shared" si="691"/>
        <v/>
      </c>
      <c r="S14540" s="91" t="str">
        <f t="shared" si="690"/>
        <v/>
      </c>
    </row>
    <row r="14541" spans="16:19" x14ac:dyDescent="0.2">
      <c r="P14541" s="134" t="str">
        <f t="shared" si="689"/>
        <v/>
      </c>
      <c r="Q14541" s="91" t="str">
        <f t="shared" si="691"/>
        <v/>
      </c>
      <c r="S14541" s="91" t="str">
        <f t="shared" si="690"/>
        <v/>
      </c>
    </row>
    <row r="14542" spans="16:19" x14ac:dyDescent="0.2">
      <c r="P14542" s="134" t="str">
        <f t="shared" si="689"/>
        <v/>
      </c>
      <c r="Q14542" s="91" t="str">
        <f t="shared" si="691"/>
        <v/>
      </c>
      <c r="S14542" s="91" t="str">
        <f t="shared" si="690"/>
        <v/>
      </c>
    </row>
    <row r="14543" spans="16:19" x14ac:dyDescent="0.2">
      <c r="P14543" s="134" t="str">
        <f t="shared" si="689"/>
        <v/>
      </c>
      <c r="Q14543" s="91" t="str">
        <f t="shared" si="691"/>
        <v/>
      </c>
      <c r="S14543" s="91" t="str">
        <f t="shared" si="690"/>
        <v/>
      </c>
    </row>
    <row r="14544" spans="16:19" x14ac:dyDescent="0.2">
      <c r="P14544" s="134" t="str">
        <f t="shared" si="689"/>
        <v/>
      </c>
      <c r="Q14544" s="91" t="str">
        <f t="shared" si="691"/>
        <v/>
      </c>
      <c r="S14544" s="91" t="str">
        <f t="shared" si="690"/>
        <v/>
      </c>
    </row>
    <row r="14545" spans="16:19" x14ac:dyDescent="0.2">
      <c r="P14545" s="134" t="str">
        <f t="shared" si="689"/>
        <v/>
      </c>
      <c r="Q14545" s="91" t="str">
        <f t="shared" si="691"/>
        <v/>
      </c>
      <c r="S14545" s="91" t="str">
        <f t="shared" si="690"/>
        <v/>
      </c>
    </row>
    <row r="14546" spans="16:19" x14ac:dyDescent="0.2">
      <c r="P14546" s="134" t="str">
        <f t="shared" si="689"/>
        <v/>
      </c>
      <c r="Q14546" s="91" t="str">
        <f t="shared" si="691"/>
        <v/>
      </c>
      <c r="S14546" s="91" t="str">
        <f t="shared" si="690"/>
        <v/>
      </c>
    </row>
    <row r="14547" spans="16:19" x14ac:dyDescent="0.2">
      <c r="P14547" s="134" t="str">
        <f t="shared" si="689"/>
        <v/>
      </c>
      <c r="Q14547" s="91" t="str">
        <f t="shared" si="691"/>
        <v/>
      </c>
      <c r="S14547" s="91" t="str">
        <f t="shared" si="690"/>
        <v/>
      </c>
    </row>
    <row r="14548" spans="16:19" x14ac:dyDescent="0.2">
      <c r="P14548" s="134" t="str">
        <f t="shared" si="689"/>
        <v/>
      </c>
      <c r="Q14548" s="91" t="str">
        <f t="shared" si="691"/>
        <v/>
      </c>
      <c r="S14548" s="91" t="str">
        <f t="shared" si="690"/>
        <v/>
      </c>
    </row>
    <row r="14549" spans="16:19" x14ac:dyDescent="0.2">
      <c r="P14549" s="134" t="str">
        <f t="shared" si="689"/>
        <v/>
      </c>
      <c r="Q14549" s="91" t="str">
        <f t="shared" si="691"/>
        <v/>
      </c>
      <c r="S14549" s="91" t="str">
        <f t="shared" si="690"/>
        <v/>
      </c>
    </row>
    <row r="14550" spans="16:19" x14ac:dyDescent="0.2">
      <c r="P14550" s="134" t="str">
        <f t="shared" si="689"/>
        <v/>
      </c>
      <c r="Q14550" s="91" t="str">
        <f t="shared" si="691"/>
        <v/>
      </c>
      <c r="S14550" s="91" t="str">
        <f t="shared" si="690"/>
        <v/>
      </c>
    </row>
    <row r="14551" spans="16:19" x14ac:dyDescent="0.2">
      <c r="P14551" s="134" t="str">
        <f t="shared" si="689"/>
        <v/>
      </c>
      <c r="Q14551" s="91" t="str">
        <f t="shared" si="691"/>
        <v/>
      </c>
      <c r="S14551" s="91" t="str">
        <f t="shared" si="690"/>
        <v/>
      </c>
    </row>
    <row r="14552" spans="16:19" x14ac:dyDescent="0.2">
      <c r="P14552" s="134" t="str">
        <f t="shared" si="689"/>
        <v/>
      </c>
      <c r="Q14552" s="91" t="str">
        <f t="shared" si="691"/>
        <v/>
      </c>
      <c r="S14552" s="91" t="str">
        <f t="shared" si="690"/>
        <v/>
      </c>
    </row>
    <row r="14553" spans="16:19" x14ac:dyDescent="0.2">
      <c r="P14553" s="134" t="str">
        <f t="shared" si="689"/>
        <v/>
      </c>
      <c r="Q14553" s="91" t="str">
        <f t="shared" si="691"/>
        <v/>
      </c>
      <c r="S14553" s="91" t="str">
        <f t="shared" si="690"/>
        <v/>
      </c>
    </row>
    <row r="14554" spans="16:19" x14ac:dyDescent="0.2">
      <c r="P14554" s="134" t="str">
        <f t="shared" si="689"/>
        <v/>
      </c>
      <c r="Q14554" s="91" t="str">
        <f t="shared" si="691"/>
        <v/>
      </c>
      <c r="S14554" s="91" t="str">
        <f t="shared" si="690"/>
        <v/>
      </c>
    </row>
    <row r="14555" spans="16:19" x14ac:dyDescent="0.2">
      <c r="P14555" s="134" t="str">
        <f t="shared" si="689"/>
        <v/>
      </c>
      <c r="Q14555" s="91" t="str">
        <f t="shared" si="691"/>
        <v/>
      </c>
      <c r="S14555" s="91" t="str">
        <f t="shared" si="690"/>
        <v/>
      </c>
    </row>
    <row r="14556" spans="16:19" x14ac:dyDescent="0.2">
      <c r="P14556" s="134" t="str">
        <f t="shared" si="689"/>
        <v/>
      </c>
      <c r="Q14556" s="91" t="str">
        <f t="shared" si="691"/>
        <v/>
      </c>
      <c r="S14556" s="91" t="str">
        <f t="shared" si="690"/>
        <v/>
      </c>
    </row>
    <row r="14557" spans="16:19" x14ac:dyDescent="0.2">
      <c r="P14557" s="134" t="str">
        <f t="shared" si="689"/>
        <v/>
      </c>
      <c r="Q14557" s="91" t="str">
        <f t="shared" si="691"/>
        <v/>
      </c>
      <c r="S14557" s="91" t="str">
        <f t="shared" si="690"/>
        <v/>
      </c>
    </row>
    <row r="14558" spans="16:19" x14ac:dyDescent="0.2">
      <c r="P14558" s="134" t="str">
        <f t="shared" si="689"/>
        <v/>
      </c>
      <c r="Q14558" s="91" t="str">
        <f t="shared" si="691"/>
        <v/>
      </c>
      <c r="S14558" s="91" t="str">
        <f t="shared" si="690"/>
        <v/>
      </c>
    </row>
    <row r="14559" spans="16:19" x14ac:dyDescent="0.2">
      <c r="P14559" s="134" t="str">
        <f t="shared" si="689"/>
        <v/>
      </c>
      <c r="Q14559" s="91" t="str">
        <f t="shared" si="691"/>
        <v/>
      </c>
      <c r="S14559" s="91" t="str">
        <f t="shared" si="690"/>
        <v/>
      </c>
    </row>
    <row r="14560" spans="16:19" x14ac:dyDescent="0.2">
      <c r="P14560" s="134" t="str">
        <f t="shared" si="689"/>
        <v/>
      </c>
      <c r="Q14560" s="91" t="str">
        <f t="shared" si="691"/>
        <v/>
      </c>
      <c r="S14560" s="91" t="str">
        <f t="shared" si="690"/>
        <v/>
      </c>
    </row>
    <row r="14561" spans="16:19" x14ac:dyDescent="0.2">
      <c r="P14561" s="134" t="str">
        <f t="shared" si="689"/>
        <v/>
      </c>
      <c r="Q14561" s="91" t="str">
        <f t="shared" si="691"/>
        <v/>
      </c>
      <c r="S14561" s="91" t="str">
        <f t="shared" si="690"/>
        <v/>
      </c>
    </row>
    <row r="14562" spans="16:19" x14ac:dyDescent="0.2">
      <c r="P14562" s="134" t="str">
        <f t="shared" si="689"/>
        <v/>
      </c>
      <c r="Q14562" s="91" t="str">
        <f t="shared" si="691"/>
        <v/>
      </c>
      <c r="S14562" s="91" t="str">
        <f t="shared" si="690"/>
        <v/>
      </c>
    </row>
    <row r="14563" spans="16:19" x14ac:dyDescent="0.2">
      <c r="P14563" s="134" t="str">
        <f t="shared" si="689"/>
        <v/>
      </c>
      <c r="Q14563" s="91" t="str">
        <f t="shared" si="691"/>
        <v/>
      </c>
      <c r="S14563" s="91" t="str">
        <f t="shared" si="690"/>
        <v/>
      </c>
    </row>
    <row r="14564" spans="16:19" x14ac:dyDescent="0.2">
      <c r="P14564" s="134" t="str">
        <f t="shared" si="689"/>
        <v/>
      </c>
      <c r="Q14564" s="91" t="str">
        <f t="shared" si="691"/>
        <v/>
      </c>
      <c r="S14564" s="91" t="str">
        <f t="shared" si="690"/>
        <v/>
      </c>
    </row>
    <row r="14565" spans="16:19" x14ac:dyDescent="0.2">
      <c r="P14565" s="134" t="str">
        <f t="shared" si="689"/>
        <v/>
      </c>
      <c r="Q14565" s="91" t="str">
        <f t="shared" si="691"/>
        <v/>
      </c>
      <c r="S14565" s="91" t="str">
        <f t="shared" si="690"/>
        <v/>
      </c>
    </row>
    <row r="14566" spans="16:19" x14ac:dyDescent="0.2">
      <c r="P14566" s="134" t="str">
        <f t="shared" si="689"/>
        <v/>
      </c>
      <c r="Q14566" s="91" t="str">
        <f t="shared" si="691"/>
        <v/>
      </c>
      <c r="S14566" s="91" t="str">
        <f t="shared" si="690"/>
        <v/>
      </c>
    </row>
    <row r="14567" spans="16:19" x14ac:dyDescent="0.2">
      <c r="P14567" s="134" t="str">
        <f t="shared" si="689"/>
        <v/>
      </c>
      <c r="Q14567" s="91" t="str">
        <f t="shared" si="691"/>
        <v/>
      </c>
      <c r="S14567" s="91" t="str">
        <f t="shared" si="690"/>
        <v/>
      </c>
    </row>
    <row r="14568" spans="16:19" x14ac:dyDescent="0.2">
      <c r="P14568" s="134" t="str">
        <f t="shared" si="689"/>
        <v/>
      </c>
      <c r="Q14568" s="91" t="str">
        <f t="shared" si="691"/>
        <v/>
      </c>
      <c r="S14568" s="91" t="str">
        <f t="shared" si="690"/>
        <v/>
      </c>
    </row>
    <row r="14569" spans="16:19" x14ac:dyDescent="0.2">
      <c r="P14569" s="134" t="str">
        <f t="shared" si="689"/>
        <v/>
      </c>
      <c r="Q14569" s="91" t="str">
        <f t="shared" si="691"/>
        <v/>
      </c>
      <c r="S14569" s="91" t="str">
        <f t="shared" si="690"/>
        <v/>
      </c>
    </row>
    <row r="14570" spans="16:19" x14ac:dyDescent="0.2">
      <c r="P14570" s="134" t="str">
        <f t="shared" si="689"/>
        <v/>
      </c>
      <c r="Q14570" s="91" t="str">
        <f t="shared" si="691"/>
        <v/>
      </c>
      <c r="S14570" s="91" t="str">
        <f t="shared" si="690"/>
        <v/>
      </c>
    </row>
    <row r="14571" spans="16:19" x14ac:dyDescent="0.2">
      <c r="P14571" s="134" t="str">
        <f t="shared" si="689"/>
        <v/>
      </c>
      <c r="Q14571" s="91" t="str">
        <f t="shared" si="691"/>
        <v/>
      </c>
      <c r="S14571" s="91" t="str">
        <f t="shared" si="690"/>
        <v/>
      </c>
    </row>
    <row r="14572" spans="16:19" x14ac:dyDescent="0.2">
      <c r="P14572" s="134" t="str">
        <f t="shared" si="689"/>
        <v/>
      </c>
      <c r="Q14572" s="91" t="str">
        <f t="shared" si="691"/>
        <v/>
      </c>
      <c r="S14572" s="91" t="str">
        <f t="shared" si="690"/>
        <v/>
      </c>
    </row>
    <row r="14573" spans="16:19" x14ac:dyDescent="0.2">
      <c r="P14573" s="134" t="str">
        <f t="shared" si="689"/>
        <v/>
      </c>
      <c r="Q14573" s="91" t="str">
        <f t="shared" si="691"/>
        <v/>
      </c>
      <c r="S14573" s="91" t="str">
        <f t="shared" si="690"/>
        <v/>
      </c>
    </row>
    <row r="14574" spans="16:19" x14ac:dyDescent="0.2">
      <c r="P14574" s="134" t="str">
        <f t="shared" si="689"/>
        <v/>
      </c>
      <c r="Q14574" s="91" t="str">
        <f t="shared" si="691"/>
        <v/>
      </c>
      <c r="S14574" s="91" t="str">
        <f t="shared" si="690"/>
        <v/>
      </c>
    </row>
    <row r="14575" spans="16:19" x14ac:dyDescent="0.2">
      <c r="P14575" s="134" t="str">
        <f t="shared" si="689"/>
        <v/>
      </c>
      <c r="Q14575" s="91" t="str">
        <f t="shared" si="691"/>
        <v/>
      </c>
      <c r="S14575" s="91" t="str">
        <f t="shared" si="690"/>
        <v/>
      </c>
    </row>
    <row r="14576" spans="16:19" x14ac:dyDescent="0.2">
      <c r="P14576" s="134" t="str">
        <f t="shared" si="689"/>
        <v/>
      </c>
      <c r="Q14576" s="91" t="str">
        <f t="shared" si="691"/>
        <v/>
      </c>
      <c r="S14576" s="91" t="str">
        <f t="shared" si="690"/>
        <v/>
      </c>
    </row>
    <row r="14577" spans="16:19" x14ac:dyDescent="0.2">
      <c r="P14577" s="134" t="str">
        <f t="shared" si="689"/>
        <v/>
      </c>
      <c r="Q14577" s="91" t="str">
        <f t="shared" si="691"/>
        <v/>
      </c>
      <c r="S14577" s="91" t="str">
        <f t="shared" si="690"/>
        <v/>
      </c>
    </row>
    <row r="14578" spans="16:19" x14ac:dyDescent="0.2">
      <c r="P14578" s="134" t="str">
        <f t="shared" si="689"/>
        <v/>
      </c>
      <c r="Q14578" s="91" t="str">
        <f t="shared" si="691"/>
        <v/>
      </c>
      <c r="S14578" s="91" t="str">
        <f t="shared" si="690"/>
        <v/>
      </c>
    </row>
    <row r="14579" spans="16:19" x14ac:dyDescent="0.2">
      <c r="P14579" s="134" t="str">
        <f t="shared" si="689"/>
        <v/>
      </c>
      <c r="Q14579" s="91" t="str">
        <f t="shared" si="691"/>
        <v/>
      </c>
      <c r="S14579" s="91" t="str">
        <f t="shared" si="690"/>
        <v/>
      </c>
    </row>
    <row r="14580" spans="16:19" x14ac:dyDescent="0.2">
      <c r="P14580" s="134" t="str">
        <f t="shared" si="689"/>
        <v/>
      </c>
      <c r="Q14580" s="91" t="str">
        <f t="shared" si="691"/>
        <v/>
      </c>
      <c r="S14580" s="91" t="str">
        <f t="shared" si="690"/>
        <v/>
      </c>
    </row>
    <row r="14581" spans="16:19" x14ac:dyDescent="0.2">
      <c r="P14581" s="134" t="str">
        <f t="shared" si="689"/>
        <v/>
      </c>
      <c r="Q14581" s="91" t="str">
        <f t="shared" si="691"/>
        <v/>
      </c>
      <c r="S14581" s="91" t="str">
        <f t="shared" si="690"/>
        <v/>
      </c>
    </row>
    <row r="14582" spans="16:19" x14ac:dyDescent="0.2">
      <c r="P14582" s="134" t="str">
        <f t="shared" si="689"/>
        <v/>
      </c>
      <c r="Q14582" s="91" t="str">
        <f t="shared" si="691"/>
        <v/>
      </c>
      <c r="S14582" s="91" t="str">
        <f t="shared" si="690"/>
        <v/>
      </c>
    </row>
    <row r="14583" spans="16:19" x14ac:dyDescent="0.2">
      <c r="P14583" s="134" t="str">
        <f t="shared" si="689"/>
        <v/>
      </c>
      <c r="Q14583" s="91" t="str">
        <f t="shared" si="691"/>
        <v/>
      </c>
      <c r="S14583" s="91" t="str">
        <f t="shared" si="690"/>
        <v/>
      </c>
    </row>
    <row r="14584" spans="16:19" x14ac:dyDescent="0.2">
      <c r="P14584" s="134" t="str">
        <f t="shared" si="689"/>
        <v/>
      </c>
      <c r="Q14584" s="91" t="str">
        <f t="shared" si="691"/>
        <v/>
      </c>
      <c r="S14584" s="91" t="str">
        <f t="shared" si="690"/>
        <v/>
      </c>
    </row>
    <row r="14585" spans="16:19" x14ac:dyDescent="0.2">
      <c r="P14585" s="134" t="str">
        <f t="shared" si="689"/>
        <v/>
      </c>
      <c r="Q14585" s="91" t="str">
        <f t="shared" si="691"/>
        <v/>
      </c>
      <c r="S14585" s="91" t="str">
        <f t="shared" si="690"/>
        <v/>
      </c>
    </row>
    <row r="14586" spans="16:19" x14ac:dyDescent="0.2">
      <c r="P14586" s="134" t="str">
        <f t="shared" si="689"/>
        <v/>
      </c>
      <c r="Q14586" s="91" t="str">
        <f t="shared" si="691"/>
        <v/>
      </c>
      <c r="S14586" s="91" t="str">
        <f t="shared" si="690"/>
        <v/>
      </c>
    </row>
    <row r="14587" spans="16:19" x14ac:dyDescent="0.2">
      <c r="P14587" s="134" t="str">
        <f t="shared" si="689"/>
        <v/>
      </c>
      <c r="Q14587" s="91" t="str">
        <f t="shared" si="691"/>
        <v/>
      </c>
      <c r="S14587" s="91" t="str">
        <f t="shared" si="690"/>
        <v/>
      </c>
    </row>
    <row r="14588" spans="16:19" x14ac:dyDescent="0.2">
      <c r="P14588" s="134" t="str">
        <f t="shared" si="689"/>
        <v/>
      </c>
      <c r="Q14588" s="91" t="str">
        <f t="shared" si="691"/>
        <v/>
      </c>
      <c r="S14588" s="91" t="str">
        <f t="shared" si="690"/>
        <v/>
      </c>
    </row>
    <row r="14589" spans="16:19" x14ac:dyDescent="0.2">
      <c r="P14589" s="134" t="str">
        <f t="shared" si="689"/>
        <v/>
      </c>
      <c r="Q14589" s="91" t="str">
        <f t="shared" si="691"/>
        <v/>
      </c>
      <c r="S14589" s="91" t="str">
        <f t="shared" si="690"/>
        <v/>
      </c>
    </row>
    <row r="14590" spans="16:19" x14ac:dyDescent="0.2">
      <c r="P14590" s="134" t="str">
        <f t="shared" si="689"/>
        <v/>
      </c>
      <c r="Q14590" s="91" t="str">
        <f t="shared" si="691"/>
        <v/>
      </c>
      <c r="S14590" s="91" t="str">
        <f t="shared" si="690"/>
        <v/>
      </c>
    </row>
    <row r="14591" spans="16:19" x14ac:dyDescent="0.2">
      <c r="P14591" s="134" t="str">
        <f t="shared" si="689"/>
        <v/>
      </c>
      <c r="Q14591" s="91" t="str">
        <f t="shared" si="691"/>
        <v/>
      </c>
      <c r="S14591" s="91" t="str">
        <f t="shared" si="690"/>
        <v/>
      </c>
    </row>
    <row r="14592" spans="16:19" x14ac:dyDescent="0.2">
      <c r="P14592" s="134" t="str">
        <f t="shared" si="689"/>
        <v/>
      </c>
      <c r="Q14592" s="91" t="str">
        <f t="shared" si="691"/>
        <v/>
      </c>
      <c r="S14592" s="91" t="str">
        <f t="shared" si="690"/>
        <v/>
      </c>
    </row>
    <row r="14593" spans="16:19" x14ac:dyDescent="0.2">
      <c r="P14593" s="134" t="str">
        <f t="shared" si="689"/>
        <v/>
      </c>
      <c r="Q14593" s="91" t="str">
        <f t="shared" si="691"/>
        <v/>
      </c>
      <c r="S14593" s="91" t="str">
        <f t="shared" si="690"/>
        <v/>
      </c>
    </row>
    <row r="14594" spans="16:19" x14ac:dyDescent="0.2">
      <c r="P14594" s="134" t="str">
        <f t="shared" si="689"/>
        <v/>
      </c>
      <c r="Q14594" s="91" t="str">
        <f t="shared" si="691"/>
        <v/>
      </c>
      <c r="S14594" s="91" t="str">
        <f t="shared" si="690"/>
        <v/>
      </c>
    </row>
    <row r="14595" spans="16:19" x14ac:dyDescent="0.2">
      <c r="P14595" s="134" t="str">
        <f t="shared" ref="P14595:P14658" si="692">IF(A14595="","",1)</f>
        <v/>
      </c>
      <c r="Q14595" s="91" t="str">
        <f t="shared" si="691"/>
        <v/>
      </c>
      <c r="S14595" s="91" t="str">
        <f t="shared" ref="S14595:S14658" si="693">IF(T14595="AGENT",2,"")&amp;IF(T14595="CLIENT",1,"")</f>
        <v/>
      </c>
    </row>
    <row r="14596" spans="16:19" x14ac:dyDescent="0.2">
      <c r="P14596" s="134" t="str">
        <f t="shared" si="692"/>
        <v/>
      </c>
      <c r="Q14596" s="91" t="str">
        <f t="shared" ref="Q14596:Q14659" si="694">IF(OR(L14596="TROP CHER ALL IN", L14596="TROP CHER FOB", L14596="TROP CHER FRET", L14596="REP HORS DELAIS", L14596="PDT NON ADAPTE", L14596="CDE ANNULEE", L14596="AUTRE"),1, "")</f>
        <v/>
      </c>
      <c r="S14596" s="91" t="str">
        <f t="shared" si="693"/>
        <v/>
      </c>
    </row>
    <row r="14597" spans="16:19" x14ac:dyDescent="0.2">
      <c r="P14597" s="134" t="str">
        <f t="shared" si="692"/>
        <v/>
      </c>
      <c r="Q14597" s="91" t="str">
        <f t="shared" si="694"/>
        <v/>
      </c>
      <c r="S14597" s="91" t="str">
        <f t="shared" si="693"/>
        <v/>
      </c>
    </row>
    <row r="14598" spans="16:19" x14ac:dyDescent="0.2">
      <c r="P14598" s="134" t="str">
        <f t="shared" si="692"/>
        <v/>
      </c>
      <c r="Q14598" s="91" t="str">
        <f t="shared" si="694"/>
        <v/>
      </c>
      <c r="S14598" s="91" t="str">
        <f t="shared" si="693"/>
        <v/>
      </c>
    </row>
    <row r="14599" spans="16:19" x14ac:dyDescent="0.2">
      <c r="P14599" s="134" t="str">
        <f t="shared" si="692"/>
        <v/>
      </c>
      <c r="Q14599" s="91" t="str">
        <f t="shared" si="694"/>
        <v/>
      </c>
      <c r="S14599" s="91" t="str">
        <f t="shared" si="693"/>
        <v/>
      </c>
    </row>
    <row r="14600" spans="16:19" x14ac:dyDescent="0.2">
      <c r="P14600" s="134" t="str">
        <f t="shared" si="692"/>
        <v/>
      </c>
      <c r="Q14600" s="91" t="str">
        <f t="shared" si="694"/>
        <v/>
      </c>
      <c r="S14600" s="91" t="str">
        <f t="shared" si="693"/>
        <v/>
      </c>
    </row>
    <row r="14601" spans="16:19" x14ac:dyDescent="0.2">
      <c r="P14601" s="134" t="str">
        <f t="shared" si="692"/>
        <v/>
      </c>
      <c r="Q14601" s="91" t="str">
        <f t="shared" si="694"/>
        <v/>
      </c>
      <c r="S14601" s="91" t="str">
        <f t="shared" si="693"/>
        <v/>
      </c>
    </row>
    <row r="14602" spans="16:19" x14ac:dyDescent="0.2">
      <c r="P14602" s="134" t="str">
        <f t="shared" si="692"/>
        <v/>
      </c>
      <c r="Q14602" s="91" t="str">
        <f t="shared" si="694"/>
        <v/>
      </c>
      <c r="S14602" s="91" t="str">
        <f t="shared" si="693"/>
        <v/>
      </c>
    </row>
    <row r="14603" spans="16:19" x14ac:dyDescent="0.2">
      <c r="P14603" s="134" t="str">
        <f t="shared" si="692"/>
        <v/>
      </c>
      <c r="Q14603" s="91" t="str">
        <f t="shared" si="694"/>
        <v/>
      </c>
      <c r="S14603" s="91" t="str">
        <f t="shared" si="693"/>
        <v/>
      </c>
    </row>
    <row r="14604" spans="16:19" x14ac:dyDescent="0.2">
      <c r="P14604" s="134" t="str">
        <f t="shared" si="692"/>
        <v/>
      </c>
      <c r="Q14604" s="91" t="str">
        <f t="shared" si="694"/>
        <v/>
      </c>
      <c r="S14604" s="91" t="str">
        <f t="shared" si="693"/>
        <v/>
      </c>
    </row>
    <row r="14605" spans="16:19" x14ac:dyDescent="0.2">
      <c r="P14605" s="134" t="str">
        <f t="shared" si="692"/>
        <v/>
      </c>
      <c r="Q14605" s="91" t="str">
        <f t="shared" si="694"/>
        <v/>
      </c>
      <c r="S14605" s="91" t="str">
        <f t="shared" si="693"/>
        <v/>
      </c>
    </row>
    <row r="14606" spans="16:19" x14ac:dyDescent="0.2">
      <c r="P14606" s="134" t="str">
        <f t="shared" si="692"/>
        <v/>
      </c>
      <c r="Q14606" s="91" t="str">
        <f t="shared" si="694"/>
        <v/>
      </c>
      <c r="S14606" s="91" t="str">
        <f t="shared" si="693"/>
        <v/>
      </c>
    </row>
    <row r="14607" spans="16:19" x14ac:dyDescent="0.2">
      <c r="P14607" s="134" t="str">
        <f t="shared" si="692"/>
        <v/>
      </c>
      <c r="Q14607" s="91" t="str">
        <f t="shared" si="694"/>
        <v/>
      </c>
      <c r="S14607" s="91" t="str">
        <f t="shared" si="693"/>
        <v/>
      </c>
    </row>
    <row r="14608" spans="16:19" x14ac:dyDescent="0.2">
      <c r="P14608" s="134" t="str">
        <f t="shared" si="692"/>
        <v/>
      </c>
      <c r="Q14608" s="91" t="str">
        <f t="shared" si="694"/>
        <v/>
      </c>
      <c r="S14608" s="91" t="str">
        <f t="shared" si="693"/>
        <v/>
      </c>
    </row>
    <row r="14609" spans="16:19" x14ac:dyDescent="0.2">
      <c r="P14609" s="134" t="str">
        <f t="shared" si="692"/>
        <v/>
      </c>
      <c r="Q14609" s="91" t="str">
        <f t="shared" si="694"/>
        <v/>
      </c>
      <c r="S14609" s="91" t="str">
        <f t="shared" si="693"/>
        <v/>
      </c>
    </row>
    <row r="14610" spans="16:19" x14ac:dyDescent="0.2">
      <c r="P14610" s="134" t="str">
        <f t="shared" si="692"/>
        <v/>
      </c>
      <c r="Q14610" s="91" t="str">
        <f t="shared" si="694"/>
        <v/>
      </c>
      <c r="S14610" s="91" t="str">
        <f t="shared" si="693"/>
        <v/>
      </c>
    </row>
    <row r="14611" spans="16:19" x14ac:dyDescent="0.2">
      <c r="P14611" s="134" t="str">
        <f t="shared" si="692"/>
        <v/>
      </c>
      <c r="Q14611" s="91" t="str">
        <f t="shared" si="694"/>
        <v/>
      </c>
      <c r="S14611" s="91" t="str">
        <f t="shared" si="693"/>
        <v/>
      </c>
    </row>
    <row r="14612" spans="16:19" x14ac:dyDescent="0.2">
      <c r="P14612" s="134" t="str">
        <f t="shared" si="692"/>
        <v/>
      </c>
      <c r="Q14612" s="91" t="str">
        <f t="shared" si="694"/>
        <v/>
      </c>
      <c r="S14612" s="91" t="str">
        <f t="shared" si="693"/>
        <v/>
      </c>
    </row>
    <row r="14613" spans="16:19" x14ac:dyDescent="0.2">
      <c r="P14613" s="134" t="str">
        <f t="shared" si="692"/>
        <v/>
      </c>
      <c r="Q14613" s="91" t="str">
        <f t="shared" si="694"/>
        <v/>
      </c>
      <c r="S14613" s="91" t="str">
        <f t="shared" si="693"/>
        <v/>
      </c>
    </row>
    <row r="14614" spans="16:19" x14ac:dyDescent="0.2">
      <c r="P14614" s="134" t="str">
        <f t="shared" si="692"/>
        <v/>
      </c>
      <c r="Q14614" s="91" t="str">
        <f t="shared" si="694"/>
        <v/>
      </c>
      <c r="S14614" s="91" t="str">
        <f t="shared" si="693"/>
        <v/>
      </c>
    </row>
    <row r="14615" spans="16:19" x14ac:dyDescent="0.2">
      <c r="P14615" s="134" t="str">
        <f t="shared" si="692"/>
        <v/>
      </c>
      <c r="Q14615" s="91" t="str">
        <f t="shared" si="694"/>
        <v/>
      </c>
      <c r="S14615" s="91" t="str">
        <f t="shared" si="693"/>
        <v/>
      </c>
    </row>
    <row r="14616" spans="16:19" x14ac:dyDescent="0.2">
      <c r="P14616" s="134" t="str">
        <f t="shared" si="692"/>
        <v/>
      </c>
      <c r="Q14616" s="91" t="str">
        <f t="shared" si="694"/>
        <v/>
      </c>
      <c r="S14616" s="91" t="str">
        <f t="shared" si="693"/>
        <v/>
      </c>
    </row>
    <row r="14617" spans="16:19" x14ac:dyDescent="0.2">
      <c r="P14617" s="134" t="str">
        <f t="shared" si="692"/>
        <v/>
      </c>
      <c r="Q14617" s="91" t="str">
        <f t="shared" si="694"/>
        <v/>
      </c>
      <c r="S14617" s="91" t="str">
        <f t="shared" si="693"/>
        <v/>
      </c>
    </row>
    <row r="14618" spans="16:19" x14ac:dyDescent="0.2">
      <c r="P14618" s="134" t="str">
        <f t="shared" si="692"/>
        <v/>
      </c>
      <c r="Q14618" s="91" t="str">
        <f t="shared" si="694"/>
        <v/>
      </c>
      <c r="S14618" s="91" t="str">
        <f t="shared" si="693"/>
        <v/>
      </c>
    </row>
    <row r="14619" spans="16:19" x14ac:dyDescent="0.2">
      <c r="P14619" s="134" t="str">
        <f t="shared" si="692"/>
        <v/>
      </c>
      <c r="Q14619" s="91" t="str">
        <f t="shared" si="694"/>
        <v/>
      </c>
      <c r="S14619" s="91" t="str">
        <f t="shared" si="693"/>
        <v/>
      </c>
    </row>
    <row r="14620" spans="16:19" x14ac:dyDescent="0.2">
      <c r="P14620" s="134" t="str">
        <f t="shared" si="692"/>
        <v/>
      </c>
      <c r="Q14620" s="91" t="str">
        <f t="shared" si="694"/>
        <v/>
      </c>
      <c r="S14620" s="91" t="str">
        <f t="shared" si="693"/>
        <v/>
      </c>
    </row>
    <row r="14621" spans="16:19" x14ac:dyDescent="0.2">
      <c r="P14621" s="134" t="str">
        <f t="shared" si="692"/>
        <v/>
      </c>
      <c r="Q14621" s="91" t="str">
        <f t="shared" si="694"/>
        <v/>
      </c>
      <c r="S14621" s="91" t="str">
        <f t="shared" si="693"/>
        <v/>
      </c>
    </row>
    <row r="14622" spans="16:19" x14ac:dyDescent="0.2">
      <c r="P14622" s="134" t="str">
        <f t="shared" si="692"/>
        <v/>
      </c>
      <c r="Q14622" s="91" t="str">
        <f t="shared" si="694"/>
        <v/>
      </c>
      <c r="S14622" s="91" t="str">
        <f t="shared" si="693"/>
        <v/>
      </c>
    </row>
    <row r="14623" spans="16:19" x14ac:dyDescent="0.2">
      <c r="P14623" s="134" t="str">
        <f t="shared" si="692"/>
        <v/>
      </c>
      <c r="Q14623" s="91" t="str">
        <f t="shared" si="694"/>
        <v/>
      </c>
      <c r="S14623" s="91" t="str">
        <f t="shared" si="693"/>
        <v/>
      </c>
    </row>
    <row r="14624" spans="16:19" x14ac:dyDescent="0.2">
      <c r="P14624" s="134" t="str">
        <f t="shared" si="692"/>
        <v/>
      </c>
      <c r="Q14624" s="91" t="str">
        <f t="shared" si="694"/>
        <v/>
      </c>
      <c r="S14624" s="91" t="str">
        <f t="shared" si="693"/>
        <v/>
      </c>
    </row>
    <row r="14625" spans="16:19" x14ac:dyDescent="0.2">
      <c r="P14625" s="134" t="str">
        <f t="shared" si="692"/>
        <v/>
      </c>
      <c r="Q14625" s="91" t="str">
        <f t="shared" si="694"/>
        <v/>
      </c>
      <c r="S14625" s="91" t="str">
        <f t="shared" si="693"/>
        <v/>
      </c>
    </row>
    <row r="14626" spans="16:19" x14ac:dyDescent="0.2">
      <c r="P14626" s="134" t="str">
        <f t="shared" si="692"/>
        <v/>
      </c>
      <c r="Q14626" s="91" t="str">
        <f t="shared" si="694"/>
        <v/>
      </c>
      <c r="S14626" s="91" t="str">
        <f t="shared" si="693"/>
        <v/>
      </c>
    </row>
    <row r="14627" spans="16:19" x14ac:dyDescent="0.2">
      <c r="P14627" s="134" t="str">
        <f t="shared" si="692"/>
        <v/>
      </c>
      <c r="Q14627" s="91" t="str">
        <f t="shared" si="694"/>
        <v/>
      </c>
      <c r="S14627" s="91" t="str">
        <f t="shared" si="693"/>
        <v/>
      </c>
    </row>
    <row r="14628" spans="16:19" x14ac:dyDescent="0.2">
      <c r="P14628" s="134" t="str">
        <f t="shared" si="692"/>
        <v/>
      </c>
      <c r="Q14628" s="91" t="str">
        <f t="shared" si="694"/>
        <v/>
      </c>
      <c r="S14628" s="91" t="str">
        <f t="shared" si="693"/>
        <v/>
      </c>
    </row>
    <row r="14629" spans="16:19" x14ac:dyDescent="0.2">
      <c r="P14629" s="134" t="str">
        <f t="shared" si="692"/>
        <v/>
      </c>
      <c r="Q14629" s="91" t="str">
        <f t="shared" si="694"/>
        <v/>
      </c>
      <c r="S14629" s="91" t="str">
        <f t="shared" si="693"/>
        <v/>
      </c>
    </row>
    <row r="14630" spans="16:19" x14ac:dyDescent="0.2">
      <c r="P14630" s="134" t="str">
        <f t="shared" si="692"/>
        <v/>
      </c>
      <c r="Q14630" s="91" t="str">
        <f t="shared" si="694"/>
        <v/>
      </c>
      <c r="S14630" s="91" t="str">
        <f t="shared" si="693"/>
        <v/>
      </c>
    </row>
    <row r="14631" spans="16:19" x14ac:dyDescent="0.2">
      <c r="P14631" s="134" t="str">
        <f t="shared" si="692"/>
        <v/>
      </c>
      <c r="Q14631" s="91" t="str">
        <f t="shared" si="694"/>
        <v/>
      </c>
      <c r="S14631" s="91" t="str">
        <f t="shared" si="693"/>
        <v/>
      </c>
    </row>
    <row r="14632" spans="16:19" x14ac:dyDescent="0.2">
      <c r="P14632" s="134" t="str">
        <f t="shared" si="692"/>
        <v/>
      </c>
      <c r="Q14632" s="91" t="str">
        <f t="shared" si="694"/>
        <v/>
      </c>
      <c r="S14632" s="91" t="str">
        <f t="shared" si="693"/>
        <v/>
      </c>
    </row>
    <row r="14633" spans="16:19" x14ac:dyDescent="0.2">
      <c r="P14633" s="134" t="str">
        <f t="shared" si="692"/>
        <v/>
      </c>
      <c r="Q14633" s="91" t="str">
        <f t="shared" si="694"/>
        <v/>
      </c>
      <c r="S14633" s="91" t="str">
        <f t="shared" si="693"/>
        <v/>
      </c>
    </row>
    <row r="14634" spans="16:19" x14ac:dyDescent="0.2">
      <c r="P14634" s="134" t="str">
        <f t="shared" si="692"/>
        <v/>
      </c>
      <c r="Q14634" s="91" t="str">
        <f t="shared" si="694"/>
        <v/>
      </c>
      <c r="S14634" s="91" t="str">
        <f t="shared" si="693"/>
        <v/>
      </c>
    </row>
    <row r="14635" spans="16:19" x14ac:dyDescent="0.2">
      <c r="P14635" s="134" t="str">
        <f t="shared" si="692"/>
        <v/>
      </c>
      <c r="Q14635" s="91" t="str">
        <f t="shared" si="694"/>
        <v/>
      </c>
      <c r="S14635" s="91" t="str">
        <f t="shared" si="693"/>
        <v/>
      </c>
    </row>
    <row r="14636" spans="16:19" x14ac:dyDescent="0.2">
      <c r="P14636" s="134" t="str">
        <f t="shared" si="692"/>
        <v/>
      </c>
      <c r="Q14636" s="91" t="str">
        <f t="shared" si="694"/>
        <v/>
      </c>
      <c r="S14636" s="91" t="str">
        <f t="shared" si="693"/>
        <v/>
      </c>
    </row>
    <row r="14637" spans="16:19" x14ac:dyDescent="0.2">
      <c r="P14637" s="134" t="str">
        <f t="shared" si="692"/>
        <v/>
      </c>
      <c r="Q14637" s="91" t="str">
        <f t="shared" si="694"/>
        <v/>
      </c>
      <c r="S14637" s="91" t="str">
        <f t="shared" si="693"/>
        <v/>
      </c>
    </row>
    <row r="14638" spans="16:19" x14ac:dyDescent="0.2">
      <c r="P14638" s="134" t="str">
        <f t="shared" si="692"/>
        <v/>
      </c>
      <c r="Q14638" s="91" t="str">
        <f t="shared" si="694"/>
        <v/>
      </c>
      <c r="S14638" s="91" t="str">
        <f t="shared" si="693"/>
        <v/>
      </c>
    </row>
    <row r="14639" spans="16:19" x14ac:dyDescent="0.2">
      <c r="P14639" s="134" t="str">
        <f t="shared" si="692"/>
        <v/>
      </c>
      <c r="Q14639" s="91" t="str">
        <f t="shared" si="694"/>
        <v/>
      </c>
      <c r="S14639" s="91" t="str">
        <f t="shared" si="693"/>
        <v/>
      </c>
    </row>
    <row r="14640" spans="16:19" x14ac:dyDescent="0.2">
      <c r="P14640" s="134" t="str">
        <f t="shared" si="692"/>
        <v/>
      </c>
      <c r="Q14640" s="91" t="str">
        <f t="shared" si="694"/>
        <v/>
      </c>
      <c r="S14640" s="91" t="str">
        <f t="shared" si="693"/>
        <v/>
      </c>
    </row>
    <row r="14641" spans="16:19" x14ac:dyDescent="0.2">
      <c r="P14641" s="134" t="str">
        <f t="shared" si="692"/>
        <v/>
      </c>
      <c r="Q14641" s="91" t="str">
        <f t="shared" si="694"/>
        <v/>
      </c>
      <c r="S14641" s="91" t="str">
        <f t="shared" si="693"/>
        <v/>
      </c>
    </row>
    <row r="14642" spans="16:19" x14ac:dyDescent="0.2">
      <c r="P14642" s="134" t="str">
        <f t="shared" si="692"/>
        <v/>
      </c>
      <c r="Q14642" s="91" t="str">
        <f t="shared" si="694"/>
        <v/>
      </c>
      <c r="S14642" s="91" t="str">
        <f t="shared" si="693"/>
        <v/>
      </c>
    </row>
    <row r="14643" spans="16:19" x14ac:dyDescent="0.2">
      <c r="P14643" s="134" t="str">
        <f t="shared" si="692"/>
        <v/>
      </c>
      <c r="Q14643" s="91" t="str">
        <f t="shared" si="694"/>
        <v/>
      </c>
      <c r="S14643" s="91" t="str">
        <f t="shared" si="693"/>
        <v/>
      </c>
    </row>
    <row r="14644" spans="16:19" x14ac:dyDescent="0.2">
      <c r="P14644" s="134" t="str">
        <f t="shared" si="692"/>
        <v/>
      </c>
      <c r="Q14644" s="91" t="str">
        <f t="shared" si="694"/>
        <v/>
      </c>
      <c r="S14644" s="91" t="str">
        <f t="shared" si="693"/>
        <v/>
      </c>
    </row>
    <row r="14645" spans="16:19" x14ac:dyDescent="0.2">
      <c r="P14645" s="134" t="str">
        <f t="shared" si="692"/>
        <v/>
      </c>
      <c r="Q14645" s="91" t="str">
        <f t="shared" si="694"/>
        <v/>
      </c>
      <c r="S14645" s="91" t="str">
        <f t="shared" si="693"/>
        <v/>
      </c>
    </row>
    <row r="14646" spans="16:19" x14ac:dyDescent="0.2">
      <c r="P14646" s="134" t="str">
        <f t="shared" si="692"/>
        <v/>
      </c>
      <c r="Q14646" s="91" t="str">
        <f t="shared" si="694"/>
        <v/>
      </c>
      <c r="S14646" s="91" t="str">
        <f t="shared" si="693"/>
        <v/>
      </c>
    </row>
    <row r="14647" spans="16:19" x14ac:dyDescent="0.2">
      <c r="P14647" s="134" t="str">
        <f t="shared" si="692"/>
        <v/>
      </c>
      <c r="Q14647" s="91" t="str">
        <f t="shared" si="694"/>
        <v/>
      </c>
      <c r="S14647" s="91" t="str">
        <f t="shared" si="693"/>
        <v/>
      </c>
    </row>
    <row r="14648" spans="16:19" x14ac:dyDescent="0.2">
      <c r="P14648" s="134" t="str">
        <f t="shared" si="692"/>
        <v/>
      </c>
      <c r="Q14648" s="91" t="str">
        <f t="shared" si="694"/>
        <v/>
      </c>
      <c r="S14648" s="91" t="str">
        <f t="shared" si="693"/>
        <v/>
      </c>
    </row>
    <row r="14649" spans="16:19" x14ac:dyDescent="0.2">
      <c r="P14649" s="134" t="str">
        <f t="shared" si="692"/>
        <v/>
      </c>
      <c r="Q14649" s="91" t="str">
        <f t="shared" si="694"/>
        <v/>
      </c>
      <c r="S14649" s="91" t="str">
        <f t="shared" si="693"/>
        <v/>
      </c>
    </row>
    <row r="14650" spans="16:19" x14ac:dyDescent="0.2">
      <c r="P14650" s="134" t="str">
        <f t="shared" si="692"/>
        <v/>
      </c>
      <c r="Q14650" s="91" t="str">
        <f t="shared" si="694"/>
        <v/>
      </c>
      <c r="S14650" s="91" t="str">
        <f t="shared" si="693"/>
        <v/>
      </c>
    </row>
    <row r="14651" spans="16:19" x14ac:dyDescent="0.2">
      <c r="P14651" s="134" t="str">
        <f t="shared" si="692"/>
        <v/>
      </c>
      <c r="Q14651" s="91" t="str">
        <f t="shared" si="694"/>
        <v/>
      </c>
      <c r="S14651" s="91" t="str">
        <f t="shared" si="693"/>
        <v/>
      </c>
    </row>
    <row r="14652" spans="16:19" x14ac:dyDescent="0.2">
      <c r="P14652" s="134" t="str">
        <f t="shared" si="692"/>
        <v/>
      </c>
      <c r="Q14652" s="91" t="str">
        <f t="shared" si="694"/>
        <v/>
      </c>
      <c r="S14652" s="91" t="str">
        <f t="shared" si="693"/>
        <v/>
      </c>
    </row>
    <row r="14653" spans="16:19" x14ac:dyDescent="0.2">
      <c r="P14653" s="134" t="str">
        <f t="shared" si="692"/>
        <v/>
      </c>
      <c r="Q14653" s="91" t="str">
        <f t="shared" si="694"/>
        <v/>
      </c>
      <c r="S14653" s="91" t="str">
        <f t="shared" si="693"/>
        <v/>
      </c>
    </row>
    <row r="14654" spans="16:19" x14ac:dyDescent="0.2">
      <c r="P14654" s="134" t="str">
        <f t="shared" si="692"/>
        <v/>
      </c>
      <c r="Q14654" s="91" t="str">
        <f t="shared" si="694"/>
        <v/>
      </c>
      <c r="S14654" s="91" t="str">
        <f t="shared" si="693"/>
        <v/>
      </c>
    </row>
    <row r="14655" spans="16:19" x14ac:dyDescent="0.2">
      <c r="P14655" s="134" t="str">
        <f t="shared" si="692"/>
        <v/>
      </c>
      <c r="Q14655" s="91" t="str">
        <f t="shared" si="694"/>
        <v/>
      </c>
      <c r="S14655" s="91" t="str">
        <f t="shared" si="693"/>
        <v/>
      </c>
    </row>
    <row r="14656" spans="16:19" x14ac:dyDescent="0.2">
      <c r="P14656" s="134" t="str">
        <f t="shared" si="692"/>
        <v/>
      </c>
      <c r="Q14656" s="91" t="str">
        <f t="shared" si="694"/>
        <v/>
      </c>
      <c r="S14656" s="91" t="str">
        <f t="shared" si="693"/>
        <v/>
      </c>
    </row>
    <row r="14657" spans="16:19" x14ac:dyDescent="0.2">
      <c r="P14657" s="134" t="str">
        <f t="shared" si="692"/>
        <v/>
      </c>
      <c r="Q14657" s="91" t="str">
        <f t="shared" si="694"/>
        <v/>
      </c>
      <c r="S14657" s="91" t="str">
        <f t="shared" si="693"/>
        <v/>
      </c>
    </row>
    <row r="14658" spans="16:19" x14ac:dyDescent="0.2">
      <c r="P14658" s="134" t="str">
        <f t="shared" si="692"/>
        <v/>
      </c>
      <c r="Q14658" s="91" t="str">
        <f t="shared" si="694"/>
        <v/>
      </c>
      <c r="S14658" s="91" t="str">
        <f t="shared" si="693"/>
        <v/>
      </c>
    </row>
    <row r="14659" spans="16:19" x14ac:dyDescent="0.2">
      <c r="P14659" s="134" t="str">
        <f t="shared" ref="P14659:P14722" si="695">IF(A14659="","",1)</f>
        <v/>
      </c>
      <c r="Q14659" s="91" t="str">
        <f t="shared" si="694"/>
        <v/>
      </c>
      <c r="S14659" s="91" t="str">
        <f t="shared" ref="S14659:S14722" si="696">IF(T14659="AGENT",2,"")&amp;IF(T14659="CLIENT",1,"")</f>
        <v/>
      </c>
    </row>
    <row r="14660" spans="16:19" x14ac:dyDescent="0.2">
      <c r="P14660" s="134" t="str">
        <f t="shared" si="695"/>
        <v/>
      </c>
      <c r="Q14660" s="91" t="str">
        <f t="shared" ref="Q14660:Q14723" si="697">IF(OR(L14660="TROP CHER ALL IN", L14660="TROP CHER FOB", L14660="TROP CHER FRET", L14660="REP HORS DELAIS", L14660="PDT NON ADAPTE", L14660="CDE ANNULEE", L14660="AUTRE"),1, "")</f>
        <v/>
      </c>
      <c r="S14660" s="91" t="str">
        <f t="shared" si="696"/>
        <v/>
      </c>
    </row>
    <row r="14661" spans="16:19" x14ac:dyDescent="0.2">
      <c r="P14661" s="134" t="str">
        <f t="shared" si="695"/>
        <v/>
      </c>
      <c r="Q14661" s="91" t="str">
        <f t="shared" si="697"/>
        <v/>
      </c>
      <c r="S14661" s="91" t="str">
        <f t="shared" si="696"/>
        <v/>
      </c>
    </row>
    <row r="14662" spans="16:19" x14ac:dyDescent="0.2">
      <c r="P14662" s="134" t="str">
        <f t="shared" si="695"/>
        <v/>
      </c>
      <c r="Q14662" s="91" t="str">
        <f t="shared" si="697"/>
        <v/>
      </c>
      <c r="S14662" s="91" t="str">
        <f t="shared" si="696"/>
        <v/>
      </c>
    </row>
    <row r="14663" spans="16:19" x14ac:dyDescent="0.2">
      <c r="P14663" s="134" t="str">
        <f t="shared" si="695"/>
        <v/>
      </c>
      <c r="Q14663" s="91" t="str">
        <f t="shared" si="697"/>
        <v/>
      </c>
      <c r="S14663" s="91" t="str">
        <f t="shared" si="696"/>
        <v/>
      </c>
    </row>
    <row r="14664" spans="16:19" x14ac:dyDescent="0.2">
      <c r="P14664" s="134" t="str">
        <f t="shared" si="695"/>
        <v/>
      </c>
      <c r="Q14664" s="91" t="str">
        <f t="shared" si="697"/>
        <v/>
      </c>
      <c r="S14664" s="91" t="str">
        <f t="shared" si="696"/>
        <v/>
      </c>
    </row>
    <row r="14665" spans="16:19" x14ac:dyDescent="0.2">
      <c r="P14665" s="134" t="str">
        <f t="shared" si="695"/>
        <v/>
      </c>
      <c r="Q14665" s="91" t="str">
        <f t="shared" si="697"/>
        <v/>
      </c>
      <c r="S14665" s="91" t="str">
        <f t="shared" si="696"/>
        <v/>
      </c>
    </row>
    <row r="14666" spans="16:19" x14ac:dyDescent="0.2">
      <c r="P14666" s="134" t="str">
        <f t="shared" si="695"/>
        <v/>
      </c>
      <c r="Q14666" s="91" t="str">
        <f t="shared" si="697"/>
        <v/>
      </c>
      <c r="S14666" s="91" t="str">
        <f t="shared" si="696"/>
        <v/>
      </c>
    </row>
    <row r="14667" spans="16:19" x14ac:dyDescent="0.2">
      <c r="P14667" s="134" t="str">
        <f t="shared" si="695"/>
        <v/>
      </c>
      <c r="Q14667" s="91" t="str">
        <f t="shared" si="697"/>
        <v/>
      </c>
      <c r="S14667" s="91" t="str">
        <f t="shared" si="696"/>
        <v/>
      </c>
    </row>
    <row r="14668" spans="16:19" x14ac:dyDescent="0.2">
      <c r="P14668" s="134" t="str">
        <f t="shared" si="695"/>
        <v/>
      </c>
      <c r="Q14668" s="91" t="str">
        <f t="shared" si="697"/>
        <v/>
      </c>
      <c r="S14668" s="91" t="str">
        <f t="shared" si="696"/>
        <v/>
      </c>
    </row>
    <row r="14669" spans="16:19" x14ac:dyDescent="0.2">
      <c r="P14669" s="134" t="str">
        <f t="shared" si="695"/>
        <v/>
      </c>
      <c r="Q14669" s="91" t="str">
        <f t="shared" si="697"/>
        <v/>
      </c>
      <c r="S14669" s="91" t="str">
        <f t="shared" si="696"/>
        <v/>
      </c>
    </row>
    <row r="14670" spans="16:19" x14ac:dyDescent="0.2">
      <c r="P14670" s="134" t="str">
        <f t="shared" si="695"/>
        <v/>
      </c>
      <c r="Q14670" s="91" t="str">
        <f t="shared" si="697"/>
        <v/>
      </c>
      <c r="S14670" s="91" t="str">
        <f t="shared" si="696"/>
        <v/>
      </c>
    </row>
    <row r="14671" spans="16:19" x14ac:dyDescent="0.2">
      <c r="P14671" s="134" t="str">
        <f t="shared" si="695"/>
        <v/>
      </c>
      <c r="Q14671" s="91" t="str">
        <f t="shared" si="697"/>
        <v/>
      </c>
      <c r="S14671" s="91" t="str">
        <f t="shared" si="696"/>
        <v/>
      </c>
    </row>
    <row r="14672" spans="16:19" x14ac:dyDescent="0.2">
      <c r="P14672" s="134" t="str">
        <f t="shared" si="695"/>
        <v/>
      </c>
      <c r="Q14672" s="91" t="str">
        <f t="shared" si="697"/>
        <v/>
      </c>
      <c r="S14672" s="91" t="str">
        <f t="shared" si="696"/>
        <v/>
      </c>
    </row>
    <row r="14673" spans="16:19" x14ac:dyDescent="0.2">
      <c r="P14673" s="134" t="str">
        <f t="shared" si="695"/>
        <v/>
      </c>
      <c r="Q14673" s="91" t="str">
        <f t="shared" si="697"/>
        <v/>
      </c>
      <c r="S14673" s="91" t="str">
        <f t="shared" si="696"/>
        <v/>
      </c>
    </row>
    <row r="14674" spans="16:19" x14ac:dyDescent="0.2">
      <c r="P14674" s="134" t="str">
        <f t="shared" si="695"/>
        <v/>
      </c>
      <c r="Q14674" s="91" t="str">
        <f t="shared" si="697"/>
        <v/>
      </c>
      <c r="S14674" s="91" t="str">
        <f t="shared" si="696"/>
        <v/>
      </c>
    </row>
    <row r="14675" spans="16:19" x14ac:dyDescent="0.2">
      <c r="P14675" s="134" t="str">
        <f t="shared" si="695"/>
        <v/>
      </c>
      <c r="Q14675" s="91" t="str">
        <f t="shared" si="697"/>
        <v/>
      </c>
      <c r="S14675" s="91" t="str">
        <f t="shared" si="696"/>
        <v/>
      </c>
    </row>
    <row r="14676" spans="16:19" x14ac:dyDescent="0.2">
      <c r="P14676" s="134" t="str">
        <f t="shared" si="695"/>
        <v/>
      </c>
      <c r="Q14676" s="91" t="str">
        <f t="shared" si="697"/>
        <v/>
      </c>
      <c r="S14676" s="91" t="str">
        <f t="shared" si="696"/>
        <v/>
      </c>
    </row>
    <row r="14677" spans="16:19" x14ac:dyDescent="0.2">
      <c r="P14677" s="134" t="str">
        <f t="shared" si="695"/>
        <v/>
      </c>
      <c r="Q14677" s="91" t="str">
        <f t="shared" si="697"/>
        <v/>
      </c>
      <c r="S14677" s="91" t="str">
        <f t="shared" si="696"/>
        <v/>
      </c>
    </row>
    <row r="14678" spans="16:19" x14ac:dyDescent="0.2">
      <c r="P14678" s="134" t="str">
        <f t="shared" si="695"/>
        <v/>
      </c>
      <c r="Q14678" s="91" t="str">
        <f t="shared" si="697"/>
        <v/>
      </c>
      <c r="S14678" s="91" t="str">
        <f t="shared" si="696"/>
        <v/>
      </c>
    </row>
    <row r="14679" spans="16:19" x14ac:dyDescent="0.2">
      <c r="P14679" s="134" t="str">
        <f t="shared" si="695"/>
        <v/>
      </c>
      <c r="Q14679" s="91" t="str">
        <f t="shared" si="697"/>
        <v/>
      </c>
      <c r="S14679" s="91" t="str">
        <f t="shared" si="696"/>
        <v/>
      </c>
    </row>
    <row r="14680" spans="16:19" x14ac:dyDescent="0.2">
      <c r="P14680" s="134" t="str">
        <f t="shared" si="695"/>
        <v/>
      </c>
      <c r="Q14680" s="91" t="str">
        <f t="shared" si="697"/>
        <v/>
      </c>
      <c r="S14680" s="91" t="str">
        <f t="shared" si="696"/>
        <v/>
      </c>
    </row>
    <row r="14681" spans="16:19" x14ac:dyDescent="0.2">
      <c r="P14681" s="134" t="str">
        <f t="shared" si="695"/>
        <v/>
      </c>
      <c r="Q14681" s="91" t="str">
        <f t="shared" si="697"/>
        <v/>
      </c>
      <c r="S14681" s="91" t="str">
        <f t="shared" si="696"/>
        <v/>
      </c>
    </row>
    <row r="14682" spans="16:19" x14ac:dyDescent="0.2">
      <c r="P14682" s="134" t="str">
        <f t="shared" si="695"/>
        <v/>
      </c>
      <c r="Q14682" s="91" t="str">
        <f t="shared" si="697"/>
        <v/>
      </c>
      <c r="S14682" s="91" t="str">
        <f t="shared" si="696"/>
        <v/>
      </c>
    </row>
    <row r="14683" spans="16:19" x14ac:dyDescent="0.2">
      <c r="P14683" s="134" t="str">
        <f t="shared" si="695"/>
        <v/>
      </c>
      <c r="Q14683" s="91" t="str">
        <f t="shared" si="697"/>
        <v/>
      </c>
      <c r="S14683" s="91" t="str">
        <f t="shared" si="696"/>
        <v/>
      </c>
    </row>
    <row r="14684" spans="16:19" x14ac:dyDescent="0.2">
      <c r="P14684" s="134" t="str">
        <f t="shared" si="695"/>
        <v/>
      </c>
      <c r="Q14684" s="91" t="str">
        <f t="shared" si="697"/>
        <v/>
      </c>
      <c r="S14684" s="91" t="str">
        <f t="shared" si="696"/>
        <v/>
      </c>
    </row>
    <row r="14685" spans="16:19" x14ac:dyDescent="0.2">
      <c r="P14685" s="134" t="str">
        <f t="shared" si="695"/>
        <v/>
      </c>
      <c r="Q14685" s="91" t="str">
        <f t="shared" si="697"/>
        <v/>
      </c>
      <c r="S14685" s="91" t="str">
        <f t="shared" si="696"/>
        <v/>
      </c>
    </row>
    <row r="14686" spans="16:19" x14ac:dyDescent="0.2">
      <c r="P14686" s="134" t="str">
        <f t="shared" si="695"/>
        <v/>
      </c>
      <c r="Q14686" s="91" t="str">
        <f t="shared" si="697"/>
        <v/>
      </c>
      <c r="S14686" s="91" t="str">
        <f t="shared" si="696"/>
        <v/>
      </c>
    </row>
    <row r="14687" spans="16:19" x14ac:dyDescent="0.2">
      <c r="P14687" s="134" t="str">
        <f t="shared" si="695"/>
        <v/>
      </c>
      <c r="Q14687" s="91" t="str">
        <f t="shared" si="697"/>
        <v/>
      </c>
      <c r="S14687" s="91" t="str">
        <f t="shared" si="696"/>
        <v/>
      </c>
    </row>
    <row r="14688" spans="16:19" x14ac:dyDescent="0.2">
      <c r="P14688" s="134" t="str">
        <f t="shared" si="695"/>
        <v/>
      </c>
      <c r="Q14688" s="91" t="str">
        <f t="shared" si="697"/>
        <v/>
      </c>
      <c r="S14688" s="91" t="str">
        <f t="shared" si="696"/>
        <v/>
      </c>
    </row>
    <row r="14689" spans="16:19" x14ac:dyDescent="0.2">
      <c r="P14689" s="134" t="str">
        <f t="shared" si="695"/>
        <v/>
      </c>
      <c r="Q14689" s="91" t="str">
        <f t="shared" si="697"/>
        <v/>
      </c>
      <c r="S14689" s="91" t="str">
        <f t="shared" si="696"/>
        <v/>
      </c>
    </row>
    <row r="14690" spans="16:19" x14ac:dyDescent="0.2">
      <c r="P14690" s="134" t="str">
        <f t="shared" si="695"/>
        <v/>
      </c>
      <c r="Q14690" s="91" t="str">
        <f t="shared" si="697"/>
        <v/>
      </c>
      <c r="S14690" s="91" t="str">
        <f t="shared" si="696"/>
        <v/>
      </c>
    </row>
    <row r="14691" spans="16:19" x14ac:dyDescent="0.2">
      <c r="P14691" s="134" t="str">
        <f t="shared" si="695"/>
        <v/>
      </c>
      <c r="Q14691" s="91" t="str">
        <f t="shared" si="697"/>
        <v/>
      </c>
      <c r="S14691" s="91" t="str">
        <f t="shared" si="696"/>
        <v/>
      </c>
    </row>
    <row r="14692" spans="16:19" x14ac:dyDescent="0.2">
      <c r="P14692" s="134" t="str">
        <f t="shared" si="695"/>
        <v/>
      </c>
      <c r="Q14692" s="91" t="str">
        <f t="shared" si="697"/>
        <v/>
      </c>
      <c r="S14692" s="91" t="str">
        <f t="shared" si="696"/>
        <v/>
      </c>
    </row>
    <row r="14693" spans="16:19" x14ac:dyDescent="0.2">
      <c r="P14693" s="134" t="str">
        <f t="shared" si="695"/>
        <v/>
      </c>
      <c r="Q14693" s="91" t="str">
        <f t="shared" si="697"/>
        <v/>
      </c>
      <c r="S14693" s="91" t="str">
        <f t="shared" si="696"/>
        <v/>
      </c>
    </row>
    <row r="14694" spans="16:19" x14ac:dyDescent="0.2">
      <c r="P14694" s="134" t="str">
        <f t="shared" si="695"/>
        <v/>
      </c>
      <c r="Q14694" s="91" t="str">
        <f t="shared" si="697"/>
        <v/>
      </c>
      <c r="S14694" s="91" t="str">
        <f t="shared" si="696"/>
        <v/>
      </c>
    </row>
    <row r="14695" spans="16:19" x14ac:dyDescent="0.2">
      <c r="P14695" s="134" t="str">
        <f t="shared" si="695"/>
        <v/>
      </c>
      <c r="Q14695" s="91" t="str">
        <f t="shared" si="697"/>
        <v/>
      </c>
      <c r="S14695" s="91" t="str">
        <f t="shared" si="696"/>
        <v/>
      </c>
    </row>
    <row r="14696" spans="16:19" x14ac:dyDescent="0.2">
      <c r="P14696" s="134" t="str">
        <f t="shared" si="695"/>
        <v/>
      </c>
      <c r="Q14696" s="91" t="str">
        <f t="shared" si="697"/>
        <v/>
      </c>
      <c r="S14696" s="91" t="str">
        <f t="shared" si="696"/>
        <v/>
      </c>
    </row>
    <row r="14697" spans="16:19" x14ac:dyDescent="0.2">
      <c r="P14697" s="134" t="str">
        <f t="shared" si="695"/>
        <v/>
      </c>
      <c r="Q14697" s="91" t="str">
        <f t="shared" si="697"/>
        <v/>
      </c>
      <c r="S14697" s="91" t="str">
        <f t="shared" si="696"/>
        <v/>
      </c>
    </row>
    <row r="14698" spans="16:19" x14ac:dyDescent="0.2">
      <c r="P14698" s="134" t="str">
        <f t="shared" si="695"/>
        <v/>
      </c>
      <c r="Q14698" s="91" t="str">
        <f t="shared" si="697"/>
        <v/>
      </c>
      <c r="S14698" s="91" t="str">
        <f t="shared" si="696"/>
        <v/>
      </c>
    </row>
    <row r="14699" spans="16:19" x14ac:dyDescent="0.2">
      <c r="P14699" s="134" t="str">
        <f t="shared" si="695"/>
        <v/>
      </c>
      <c r="Q14699" s="91" t="str">
        <f t="shared" si="697"/>
        <v/>
      </c>
      <c r="S14699" s="91" t="str">
        <f t="shared" si="696"/>
        <v/>
      </c>
    </row>
    <row r="14700" spans="16:19" x14ac:dyDescent="0.2">
      <c r="P14700" s="134" t="str">
        <f t="shared" si="695"/>
        <v/>
      </c>
      <c r="Q14700" s="91" t="str">
        <f t="shared" si="697"/>
        <v/>
      </c>
      <c r="S14700" s="91" t="str">
        <f t="shared" si="696"/>
        <v/>
      </c>
    </row>
    <row r="14701" spans="16:19" x14ac:dyDescent="0.2">
      <c r="P14701" s="134" t="str">
        <f t="shared" si="695"/>
        <v/>
      </c>
      <c r="Q14701" s="91" t="str">
        <f t="shared" si="697"/>
        <v/>
      </c>
      <c r="S14701" s="91" t="str">
        <f t="shared" si="696"/>
        <v/>
      </c>
    </row>
    <row r="14702" spans="16:19" x14ac:dyDescent="0.2">
      <c r="P14702" s="134" t="str">
        <f t="shared" si="695"/>
        <v/>
      </c>
      <c r="Q14702" s="91" t="str">
        <f t="shared" si="697"/>
        <v/>
      </c>
      <c r="S14702" s="91" t="str">
        <f t="shared" si="696"/>
        <v/>
      </c>
    </row>
    <row r="14703" spans="16:19" x14ac:dyDescent="0.2">
      <c r="P14703" s="134" t="str">
        <f t="shared" si="695"/>
        <v/>
      </c>
      <c r="Q14703" s="91" t="str">
        <f t="shared" si="697"/>
        <v/>
      </c>
      <c r="S14703" s="91" t="str">
        <f t="shared" si="696"/>
        <v/>
      </c>
    </row>
    <row r="14704" spans="16:19" x14ac:dyDescent="0.2">
      <c r="P14704" s="134" t="str">
        <f t="shared" si="695"/>
        <v/>
      </c>
      <c r="Q14704" s="91" t="str">
        <f t="shared" si="697"/>
        <v/>
      </c>
      <c r="S14704" s="91" t="str">
        <f t="shared" si="696"/>
        <v/>
      </c>
    </row>
    <row r="14705" spans="16:19" x14ac:dyDescent="0.2">
      <c r="P14705" s="134" t="str">
        <f t="shared" si="695"/>
        <v/>
      </c>
      <c r="Q14705" s="91" t="str">
        <f t="shared" si="697"/>
        <v/>
      </c>
      <c r="S14705" s="91" t="str">
        <f t="shared" si="696"/>
        <v/>
      </c>
    </row>
    <row r="14706" spans="16:19" x14ac:dyDescent="0.2">
      <c r="P14706" s="134" t="str">
        <f t="shared" si="695"/>
        <v/>
      </c>
      <c r="Q14706" s="91" t="str">
        <f t="shared" si="697"/>
        <v/>
      </c>
      <c r="S14706" s="91" t="str">
        <f t="shared" si="696"/>
        <v/>
      </c>
    </row>
    <row r="14707" spans="16:19" x14ac:dyDescent="0.2">
      <c r="P14707" s="134" t="str">
        <f t="shared" si="695"/>
        <v/>
      </c>
      <c r="Q14707" s="91" t="str">
        <f t="shared" si="697"/>
        <v/>
      </c>
      <c r="S14707" s="91" t="str">
        <f t="shared" si="696"/>
        <v/>
      </c>
    </row>
    <row r="14708" spans="16:19" x14ac:dyDescent="0.2">
      <c r="P14708" s="134" t="str">
        <f t="shared" si="695"/>
        <v/>
      </c>
      <c r="Q14708" s="91" t="str">
        <f t="shared" si="697"/>
        <v/>
      </c>
      <c r="S14708" s="91" t="str">
        <f t="shared" si="696"/>
        <v/>
      </c>
    </row>
    <row r="14709" spans="16:19" x14ac:dyDescent="0.2">
      <c r="P14709" s="134" t="str">
        <f t="shared" si="695"/>
        <v/>
      </c>
      <c r="Q14709" s="91" t="str">
        <f t="shared" si="697"/>
        <v/>
      </c>
      <c r="S14709" s="91" t="str">
        <f t="shared" si="696"/>
        <v/>
      </c>
    </row>
    <row r="14710" spans="16:19" x14ac:dyDescent="0.2">
      <c r="P14710" s="134" t="str">
        <f t="shared" si="695"/>
        <v/>
      </c>
      <c r="Q14710" s="91" t="str">
        <f t="shared" si="697"/>
        <v/>
      </c>
      <c r="S14710" s="91" t="str">
        <f t="shared" si="696"/>
        <v/>
      </c>
    </row>
    <row r="14711" spans="16:19" x14ac:dyDescent="0.2">
      <c r="P14711" s="134" t="str">
        <f t="shared" si="695"/>
        <v/>
      </c>
      <c r="Q14711" s="91" t="str">
        <f t="shared" si="697"/>
        <v/>
      </c>
      <c r="S14711" s="91" t="str">
        <f t="shared" si="696"/>
        <v/>
      </c>
    </row>
    <row r="14712" spans="16:19" x14ac:dyDescent="0.2">
      <c r="P14712" s="134" t="str">
        <f t="shared" si="695"/>
        <v/>
      </c>
      <c r="Q14712" s="91" t="str">
        <f t="shared" si="697"/>
        <v/>
      </c>
      <c r="S14712" s="91" t="str">
        <f t="shared" si="696"/>
        <v/>
      </c>
    </row>
    <row r="14713" spans="16:19" x14ac:dyDescent="0.2">
      <c r="P14713" s="134" t="str">
        <f t="shared" si="695"/>
        <v/>
      </c>
      <c r="Q14713" s="91" t="str">
        <f t="shared" si="697"/>
        <v/>
      </c>
      <c r="S14713" s="91" t="str">
        <f t="shared" si="696"/>
        <v/>
      </c>
    </row>
    <row r="14714" spans="16:19" x14ac:dyDescent="0.2">
      <c r="P14714" s="134" t="str">
        <f t="shared" si="695"/>
        <v/>
      </c>
      <c r="Q14714" s="91" t="str">
        <f t="shared" si="697"/>
        <v/>
      </c>
      <c r="S14714" s="91" t="str">
        <f t="shared" si="696"/>
        <v/>
      </c>
    </row>
    <row r="14715" spans="16:19" x14ac:dyDescent="0.2">
      <c r="P14715" s="134" t="str">
        <f t="shared" si="695"/>
        <v/>
      </c>
      <c r="Q14715" s="91" t="str">
        <f t="shared" si="697"/>
        <v/>
      </c>
      <c r="S14715" s="91" t="str">
        <f t="shared" si="696"/>
        <v/>
      </c>
    </row>
    <row r="14716" spans="16:19" x14ac:dyDescent="0.2">
      <c r="P14716" s="134" t="str">
        <f t="shared" si="695"/>
        <v/>
      </c>
      <c r="Q14716" s="91" t="str">
        <f t="shared" si="697"/>
        <v/>
      </c>
      <c r="S14716" s="91" t="str">
        <f t="shared" si="696"/>
        <v/>
      </c>
    </row>
    <row r="14717" spans="16:19" x14ac:dyDescent="0.2">
      <c r="P14717" s="134" t="str">
        <f t="shared" si="695"/>
        <v/>
      </c>
      <c r="Q14717" s="91" t="str">
        <f t="shared" si="697"/>
        <v/>
      </c>
      <c r="S14717" s="91" t="str">
        <f t="shared" si="696"/>
        <v/>
      </c>
    </row>
    <row r="14718" spans="16:19" x14ac:dyDescent="0.2">
      <c r="P14718" s="134" t="str">
        <f t="shared" si="695"/>
        <v/>
      </c>
      <c r="Q14718" s="91" t="str">
        <f t="shared" si="697"/>
        <v/>
      </c>
      <c r="S14718" s="91" t="str">
        <f t="shared" si="696"/>
        <v/>
      </c>
    </row>
    <row r="14719" spans="16:19" x14ac:dyDescent="0.2">
      <c r="P14719" s="134" t="str">
        <f t="shared" si="695"/>
        <v/>
      </c>
      <c r="Q14719" s="91" t="str">
        <f t="shared" si="697"/>
        <v/>
      </c>
      <c r="S14719" s="91" t="str">
        <f t="shared" si="696"/>
        <v/>
      </c>
    </row>
    <row r="14720" spans="16:19" x14ac:dyDescent="0.2">
      <c r="P14720" s="134" t="str">
        <f t="shared" si="695"/>
        <v/>
      </c>
      <c r="Q14720" s="91" t="str">
        <f t="shared" si="697"/>
        <v/>
      </c>
      <c r="S14720" s="91" t="str">
        <f t="shared" si="696"/>
        <v/>
      </c>
    </row>
    <row r="14721" spans="16:19" x14ac:dyDescent="0.2">
      <c r="P14721" s="134" t="str">
        <f t="shared" si="695"/>
        <v/>
      </c>
      <c r="Q14721" s="91" t="str">
        <f t="shared" si="697"/>
        <v/>
      </c>
      <c r="S14721" s="91" t="str">
        <f t="shared" si="696"/>
        <v/>
      </c>
    </row>
    <row r="14722" spans="16:19" x14ac:dyDescent="0.2">
      <c r="P14722" s="134" t="str">
        <f t="shared" si="695"/>
        <v/>
      </c>
      <c r="Q14722" s="91" t="str">
        <f t="shared" si="697"/>
        <v/>
      </c>
      <c r="S14722" s="91" t="str">
        <f t="shared" si="696"/>
        <v/>
      </c>
    </row>
    <row r="14723" spans="16:19" x14ac:dyDescent="0.2">
      <c r="P14723" s="134" t="str">
        <f t="shared" ref="P14723:P14786" si="698">IF(A14723="","",1)</f>
        <v/>
      </c>
      <c r="Q14723" s="91" t="str">
        <f t="shared" si="697"/>
        <v/>
      </c>
      <c r="S14723" s="91" t="str">
        <f t="shared" ref="S14723:S14786" si="699">IF(T14723="AGENT",2,"")&amp;IF(T14723="CLIENT",1,"")</f>
        <v/>
      </c>
    </row>
    <row r="14724" spans="16:19" x14ac:dyDescent="0.2">
      <c r="P14724" s="134" t="str">
        <f t="shared" si="698"/>
        <v/>
      </c>
      <c r="Q14724" s="91" t="str">
        <f t="shared" ref="Q14724:Q14787" si="700">IF(OR(L14724="TROP CHER ALL IN", L14724="TROP CHER FOB", L14724="TROP CHER FRET", L14724="REP HORS DELAIS", L14724="PDT NON ADAPTE", L14724="CDE ANNULEE", L14724="AUTRE"),1, "")</f>
        <v/>
      </c>
      <c r="S14724" s="91" t="str">
        <f t="shared" si="699"/>
        <v/>
      </c>
    </row>
    <row r="14725" spans="16:19" x14ac:dyDescent="0.2">
      <c r="P14725" s="134" t="str">
        <f t="shared" si="698"/>
        <v/>
      </c>
      <c r="Q14725" s="91" t="str">
        <f t="shared" si="700"/>
        <v/>
      </c>
      <c r="S14725" s="91" t="str">
        <f t="shared" si="699"/>
        <v/>
      </c>
    </row>
    <row r="14726" spans="16:19" x14ac:dyDescent="0.2">
      <c r="P14726" s="134" t="str">
        <f t="shared" si="698"/>
        <v/>
      </c>
      <c r="Q14726" s="91" t="str">
        <f t="shared" si="700"/>
        <v/>
      </c>
      <c r="S14726" s="91" t="str">
        <f t="shared" si="699"/>
        <v/>
      </c>
    </row>
    <row r="14727" spans="16:19" x14ac:dyDescent="0.2">
      <c r="P14727" s="134" t="str">
        <f t="shared" si="698"/>
        <v/>
      </c>
      <c r="Q14727" s="91" t="str">
        <f t="shared" si="700"/>
        <v/>
      </c>
      <c r="S14727" s="91" t="str">
        <f t="shared" si="699"/>
        <v/>
      </c>
    </row>
    <row r="14728" spans="16:19" x14ac:dyDescent="0.2">
      <c r="P14728" s="134" t="str">
        <f t="shared" si="698"/>
        <v/>
      </c>
      <c r="Q14728" s="91" t="str">
        <f t="shared" si="700"/>
        <v/>
      </c>
      <c r="S14728" s="91" t="str">
        <f t="shared" si="699"/>
        <v/>
      </c>
    </row>
    <row r="14729" spans="16:19" x14ac:dyDescent="0.2">
      <c r="P14729" s="134" t="str">
        <f t="shared" si="698"/>
        <v/>
      </c>
      <c r="Q14729" s="91" t="str">
        <f t="shared" si="700"/>
        <v/>
      </c>
      <c r="S14729" s="91" t="str">
        <f t="shared" si="699"/>
        <v/>
      </c>
    </row>
    <row r="14730" spans="16:19" x14ac:dyDescent="0.2">
      <c r="P14730" s="134" t="str">
        <f t="shared" si="698"/>
        <v/>
      </c>
      <c r="Q14730" s="91" t="str">
        <f t="shared" si="700"/>
        <v/>
      </c>
      <c r="S14730" s="91" t="str">
        <f t="shared" si="699"/>
        <v/>
      </c>
    </row>
    <row r="14731" spans="16:19" x14ac:dyDescent="0.2">
      <c r="P14731" s="134" t="str">
        <f t="shared" si="698"/>
        <v/>
      </c>
      <c r="Q14731" s="91" t="str">
        <f t="shared" si="700"/>
        <v/>
      </c>
      <c r="S14731" s="91" t="str">
        <f t="shared" si="699"/>
        <v/>
      </c>
    </row>
    <row r="14732" spans="16:19" x14ac:dyDescent="0.2">
      <c r="P14732" s="134" t="str">
        <f t="shared" si="698"/>
        <v/>
      </c>
      <c r="Q14732" s="91" t="str">
        <f t="shared" si="700"/>
        <v/>
      </c>
      <c r="S14732" s="91" t="str">
        <f t="shared" si="699"/>
        <v/>
      </c>
    </row>
    <row r="14733" spans="16:19" x14ac:dyDescent="0.2">
      <c r="P14733" s="134" t="str">
        <f t="shared" si="698"/>
        <v/>
      </c>
      <c r="Q14733" s="91" t="str">
        <f t="shared" si="700"/>
        <v/>
      </c>
      <c r="S14733" s="91" t="str">
        <f t="shared" si="699"/>
        <v/>
      </c>
    </row>
    <row r="14734" spans="16:19" x14ac:dyDescent="0.2">
      <c r="P14734" s="134" t="str">
        <f t="shared" si="698"/>
        <v/>
      </c>
      <c r="Q14734" s="91" t="str">
        <f t="shared" si="700"/>
        <v/>
      </c>
      <c r="S14734" s="91" t="str">
        <f t="shared" si="699"/>
        <v/>
      </c>
    </row>
    <row r="14735" spans="16:19" x14ac:dyDescent="0.2">
      <c r="P14735" s="134" t="str">
        <f t="shared" si="698"/>
        <v/>
      </c>
      <c r="Q14735" s="91" t="str">
        <f t="shared" si="700"/>
        <v/>
      </c>
      <c r="S14735" s="91" t="str">
        <f t="shared" si="699"/>
        <v/>
      </c>
    </row>
    <row r="14736" spans="16:19" x14ac:dyDescent="0.2">
      <c r="P14736" s="134" t="str">
        <f t="shared" si="698"/>
        <v/>
      </c>
      <c r="Q14736" s="91" t="str">
        <f t="shared" si="700"/>
        <v/>
      </c>
      <c r="S14736" s="91" t="str">
        <f t="shared" si="699"/>
        <v/>
      </c>
    </row>
    <row r="14737" spans="16:19" x14ac:dyDescent="0.2">
      <c r="P14737" s="134" t="str">
        <f t="shared" si="698"/>
        <v/>
      </c>
      <c r="Q14737" s="91" t="str">
        <f t="shared" si="700"/>
        <v/>
      </c>
      <c r="S14737" s="91" t="str">
        <f t="shared" si="699"/>
        <v/>
      </c>
    </row>
    <row r="14738" spans="16:19" x14ac:dyDescent="0.2">
      <c r="P14738" s="134" t="str">
        <f t="shared" si="698"/>
        <v/>
      </c>
      <c r="Q14738" s="91" t="str">
        <f t="shared" si="700"/>
        <v/>
      </c>
      <c r="S14738" s="91" t="str">
        <f t="shared" si="699"/>
        <v/>
      </c>
    </row>
    <row r="14739" spans="16:19" x14ac:dyDescent="0.2">
      <c r="P14739" s="134" t="str">
        <f t="shared" si="698"/>
        <v/>
      </c>
      <c r="Q14739" s="91" t="str">
        <f t="shared" si="700"/>
        <v/>
      </c>
      <c r="S14739" s="91" t="str">
        <f t="shared" si="699"/>
        <v/>
      </c>
    </row>
    <row r="14740" spans="16:19" x14ac:dyDescent="0.2">
      <c r="P14740" s="134" t="str">
        <f t="shared" si="698"/>
        <v/>
      </c>
      <c r="Q14740" s="91" t="str">
        <f t="shared" si="700"/>
        <v/>
      </c>
      <c r="S14740" s="91" t="str">
        <f t="shared" si="699"/>
        <v/>
      </c>
    </row>
    <row r="14741" spans="16:19" x14ac:dyDescent="0.2">
      <c r="P14741" s="134" t="str">
        <f t="shared" si="698"/>
        <v/>
      </c>
      <c r="Q14741" s="91" t="str">
        <f t="shared" si="700"/>
        <v/>
      </c>
      <c r="S14741" s="91" t="str">
        <f t="shared" si="699"/>
        <v/>
      </c>
    </row>
    <row r="14742" spans="16:19" x14ac:dyDescent="0.2">
      <c r="P14742" s="134" t="str">
        <f t="shared" si="698"/>
        <v/>
      </c>
      <c r="Q14742" s="91" t="str">
        <f t="shared" si="700"/>
        <v/>
      </c>
      <c r="S14742" s="91" t="str">
        <f t="shared" si="699"/>
        <v/>
      </c>
    </row>
    <row r="14743" spans="16:19" x14ac:dyDescent="0.2">
      <c r="P14743" s="134" t="str">
        <f t="shared" si="698"/>
        <v/>
      </c>
      <c r="Q14743" s="91" t="str">
        <f t="shared" si="700"/>
        <v/>
      </c>
      <c r="S14743" s="91" t="str">
        <f t="shared" si="699"/>
        <v/>
      </c>
    </row>
    <row r="14744" spans="16:19" x14ac:dyDescent="0.2">
      <c r="P14744" s="134" t="str">
        <f t="shared" si="698"/>
        <v/>
      </c>
      <c r="Q14744" s="91" t="str">
        <f t="shared" si="700"/>
        <v/>
      </c>
      <c r="S14744" s="91" t="str">
        <f t="shared" si="699"/>
        <v/>
      </c>
    </row>
    <row r="14745" spans="16:19" x14ac:dyDescent="0.2">
      <c r="P14745" s="134" t="str">
        <f t="shared" si="698"/>
        <v/>
      </c>
      <c r="Q14745" s="91" t="str">
        <f t="shared" si="700"/>
        <v/>
      </c>
      <c r="S14745" s="91" t="str">
        <f t="shared" si="699"/>
        <v/>
      </c>
    </row>
    <row r="14746" spans="16:19" x14ac:dyDescent="0.2">
      <c r="P14746" s="134" t="str">
        <f t="shared" si="698"/>
        <v/>
      </c>
      <c r="Q14746" s="91" t="str">
        <f t="shared" si="700"/>
        <v/>
      </c>
      <c r="S14746" s="91" t="str">
        <f t="shared" si="699"/>
        <v/>
      </c>
    </row>
    <row r="14747" spans="16:19" x14ac:dyDescent="0.2">
      <c r="P14747" s="134" t="str">
        <f t="shared" si="698"/>
        <v/>
      </c>
      <c r="Q14747" s="91" t="str">
        <f t="shared" si="700"/>
        <v/>
      </c>
      <c r="S14747" s="91" t="str">
        <f t="shared" si="699"/>
        <v/>
      </c>
    </row>
    <row r="14748" spans="16:19" x14ac:dyDescent="0.2">
      <c r="P14748" s="134" t="str">
        <f t="shared" si="698"/>
        <v/>
      </c>
      <c r="Q14748" s="91" t="str">
        <f t="shared" si="700"/>
        <v/>
      </c>
      <c r="S14748" s="91" t="str">
        <f t="shared" si="699"/>
        <v/>
      </c>
    </row>
    <row r="14749" spans="16:19" x14ac:dyDescent="0.2">
      <c r="P14749" s="134" t="str">
        <f t="shared" si="698"/>
        <v/>
      </c>
      <c r="Q14749" s="91" t="str">
        <f t="shared" si="700"/>
        <v/>
      </c>
      <c r="S14749" s="91" t="str">
        <f t="shared" si="699"/>
        <v/>
      </c>
    </row>
    <row r="14750" spans="16:19" x14ac:dyDescent="0.2">
      <c r="P14750" s="134" t="str">
        <f t="shared" si="698"/>
        <v/>
      </c>
      <c r="Q14750" s="91" t="str">
        <f t="shared" si="700"/>
        <v/>
      </c>
      <c r="S14750" s="91" t="str">
        <f t="shared" si="699"/>
        <v/>
      </c>
    </row>
    <row r="14751" spans="16:19" x14ac:dyDescent="0.2">
      <c r="P14751" s="134" t="str">
        <f t="shared" si="698"/>
        <v/>
      </c>
      <c r="Q14751" s="91" t="str">
        <f t="shared" si="700"/>
        <v/>
      </c>
      <c r="S14751" s="91" t="str">
        <f t="shared" si="699"/>
        <v/>
      </c>
    </row>
    <row r="14752" spans="16:19" x14ac:dyDescent="0.2">
      <c r="P14752" s="134" t="str">
        <f t="shared" si="698"/>
        <v/>
      </c>
      <c r="Q14752" s="91" t="str">
        <f t="shared" si="700"/>
        <v/>
      </c>
      <c r="S14752" s="91" t="str">
        <f t="shared" si="699"/>
        <v/>
      </c>
    </row>
    <row r="14753" spans="16:19" x14ac:dyDescent="0.2">
      <c r="P14753" s="134" t="str">
        <f t="shared" si="698"/>
        <v/>
      </c>
      <c r="Q14753" s="91" t="str">
        <f t="shared" si="700"/>
        <v/>
      </c>
      <c r="S14753" s="91" t="str">
        <f t="shared" si="699"/>
        <v/>
      </c>
    </row>
    <row r="14754" spans="16:19" x14ac:dyDescent="0.2">
      <c r="P14754" s="134" t="str">
        <f t="shared" si="698"/>
        <v/>
      </c>
      <c r="Q14754" s="91" t="str">
        <f t="shared" si="700"/>
        <v/>
      </c>
      <c r="S14754" s="91" t="str">
        <f t="shared" si="699"/>
        <v/>
      </c>
    </row>
    <row r="14755" spans="16:19" x14ac:dyDescent="0.2">
      <c r="P14755" s="134" t="str">
        <f t="shared" si="698"/>
        <v/>
      </c>
      <c r="Q14755" s="91" t="str">
        <f t="shared" si="700"/>
        <v/>
      </c>
      <c r="S14755" s="91" t="str">
        <f t="shared" si="699"/>
        <v/>
      </c>
    </row>
    <row r="14756" spans="16:19" x14ac:dyDescent="0.2">
      <c r="P14756" s="134" t="str">
        <f t="shared" si="698"/>
        <v/>
      </c>
      <c r="Q14756" s="91" t="str">
        <f t="shared" si="700"/>
        <v/>
      </c>
      <c r="S14756" s="91" t="str">
        <f t="shared" si="699"/>
        <v/>
      </c>
    </row>
    <row r="14757" spans="16:19" x14ac:dyDescent="0.2">
      <c r="P14757" s="134" t="str">
        <f t="shared" si="698"/>
        <v/>
      </c>
      <c r="Q14757" s="91" t="str">
        <f t="shared" si="700"/>
        <v/>
      </c>
      <c r="S14757" s="91" t="str">
        <f t="shared" si="699"/>
        <v/>
      </c>
    </row>
    <row r="14758" spans="16:19" x14ac:dyDescent="0.2">
      <c r="P14758" s="134" t="str">
        <f t="shared" si="698"/>
        <v/>
      </c>
      <c r="Q14758" s="91" t="str">
        <f t="shared" si="700"/>
        <v/>
      </c>
      <c r="S14758" s="91" t="str">
        <f t="shared" si="699"/>
        <v/>
      </c>
    </row>
    <row r="14759" spans="16:19" x14ac:dyDescent="0.2">
      <c r="P14759" s="134" t="str">
        <f t="shared" si="698"/>
        <v/>
      </c>
      <c r="Q14759" s="91" t="str">
        <f t="shared" si="700"/>
        <v/>
      </c>
      <c r="S14759" s="91" t="str">
        <f t="shared" si="699"/>
        <v/>
      </c>
    </row>
    <row r="14760" spans="16:19" x14ac:dyDescent="0.2">
      <c r="P14760" s="134" t="str">
        <f t="shared" si="698"/>
        <v/>
      </c>
      <c r="Q14760" s="91" t="str">
        <f t="shared" si="700"/>
        <v/>
      </c>
      <c r="S14760" s="91" t="str">
        <f t="shared" si="699"/>
        <v/>
      </c>
    </row>
    <row r="14761" spans="16:19" x14ac:dyDescent="0.2">
      <c r="P14761" s="134" t="str">
        <f t="shared" si="698"/>
        <v/>
      </c>
      <c r="Q14761" s="91" t="str">
        <f t="shared" si="700"/>
        <v/>
      </c>
      <c r="S14761" s="91" t="str">
        <f t="shared" si="699"/>
        <v/>
      </c>
    </row>
    <row r="14762" spans="16:19" x14ac:dyDescent="0.2">
      <c r="P14762" s="134" t="str">
        <f t="shared" si="698"/>
        <v/>
      </c>
      <c r="Q14762" s="91" t="str">
        <f t="shared" si="700"/>
        <v/>
      </c>
      <c r="S14762" s="91" t="str">
        <f t="shared" si="699"/>
        <v/>
      </c>
    </row>
    <row r="14763" spans="16:19" x14ac:dyDescent="0.2">
      <c r="P14763" s="134" t="str">
        <f t="shared" si="698"/>
        <v/>
      </c>
      <c r="Q14763" s="91" t="str">
        <f t="shared" si="700"/>
        <v/>
      </c>
      <c r="S14763" s="91" t="str">
        <f t="shared" si="699"/>
        <v/>
      </c>
    </row>
    <row r="14764" spans="16:19" x14ac:dyDescent="0.2">
      <c r="P14764" s="134" t="str">
        <f t="shared" si="698"/>
        <v/>
      </c>
      <c r="Q14764" s="91" t="str">
        <f t="shared" si="700"/>
        <v/>
      </c>
      <c r="S14764" s="91" t="str">
        <f t="shared" si="699"/>
        <v/>
      </c>
    </row>
    <row r="14765" spans="16:19" x14ac:dyDescent="0.2">
      <c r="P14765" s="134" t="str">
        <f t="shared" si="698"/>
        <v/>
      </c>
      <c r="Q14765" s="91" t="str">
        <f t="shared" si="700"/>
        <v/>
      </c>
      <c r="S14765" s="91" t="str">
        <f t="shared" si="699"/>
        <v/>
      </c>
    </row>
    <row r="14766" spans="16:19" x14ac:dyDescent="0.2">
      <c r="P14766" s="134" t="str">
        <f t="shared" si="698"/>
        <v/>
      </c>
      <c r="Q14766" s="91" t="str">
        <f t="shared" si="700"/>
        <v/>
      </c>
      <c r="S14766" s="91" t="str">
        <f t="shared" si="699"/>
        <v/>
      </c>
    </row>
    <row r="14767" spans="16:19" x14ac:dyDescent="0.2">
      <c r="P14767" s="134" t="str">
        <f t="shared" si="698"/>
        <v/>
      </c>
      <c r="Q14767" s="91" t="str">
        <f t="shared" si="700"/>
        <v/>
      </c>
      <c r="S14767" s="91" t="str">
        <f t="shared" si="699"/>
        <v/>
      </c>
    </row>
    <row r="14768" spans="16:19" x14ac:dyDescent="0.2">
      <c r="P14768" s="134" t="str">
        <f t="shared" si="698"/>
        <v/>
      </c>
      <c r="Q14768" s="91" t="str">
        <f t="shared" si="700"/>
        <v/>
      </c>
      <c r="S14768" s="91" t="str">
        <f t="shared" si="699"/>
        <v/>
      </c>
    </row>
    <row r="14769" spans="16:19" x14ac:dyDescent="0.2">
      <c r="P14769" s="134" t="str">
        <f t="shared" si="698"/>
        <v/>
      </c>
      <c r="Q14769" s="91" t="str">
        <f t="shared" si="700"/>
        <v/>
      </c>
      <c r="S14769" s="91" t="str">
        <f t="shared" si="699"/>
        <v/>
      </c>
    </row>
    <row r="14770" spans="16:19" x14ac:dyDescent="0.2">
      <c r="P14770" s="134" t="str">
        <f t="shared" si="698"/>
        <v/>
      </c>
      <c r="Q14770" s="91" t="str">
        <f t="shared" si="700"/>
        <v/>
      </c>
      <c r="S14770" s="91" t="str">
        <f t="shared" si="699"/>
        <v/>
      </c>
    </row>
    <row r="14771" spans="16:19" x14ac:dyDescent="0.2">
      <c r="P14771" s="134" t="str">
        <f t="shared" si="698"/>
        <v/>
      </c>
      <c r="Q14771" s="91" t="str">
        <f t="shared" si="700"/>
        <v/>
      </c>
      <c r="S14771" s="91" t="str">
        <f t="shared" si="699"/>
        <v/>
      </c>
    </row>
    <row r="14772" spans="16:19" x14ac:dyDescent="0.2">
      <c r="P14772" s="134" t="str">
        <f t="shared" si="698"/>
        <v/>
      </c>
      <c r="Q14772" s="91" t="str">
        <f t="shared" si="700"/>
        <v/>
      </c>
      <c r="S14772" s="91" t="str">
        <f t="shared" si="699"/>
        <v/>
      </c>
    </row>
    <row r="14773" spans="16:19" x14ac:dyDescent="0.2">
      <c r="P14773" s="134" t="str">
        <f t="shared" si="698"/>
        <v/>
      </c>
      <c r="Q14773" s="91" t="str">
        <f t="shared" si="700"/>
        <v/>
      </c>
      <c r="S14773" s="91" t="str">
        <f t="shared" si="699"/>
        <v/>
      </c>
    </row>
    <row r="14774" spans="16:19" x14ac:dyDescent="0.2">
      <c r="P14774" s="134" t="str">
        <f t="shared" si="698"/>
        <v/>
      </c>
      <c r="Q14774" s="91" t="str">
        <f t="shared" si="700"/>
        <v/>
      </c>
      <c r="S14774" s="91" t="str">
        <f t="shared" si="699"/>
        <v/>
      </c>
    </row>
    <row r="14775" spans="16:19" x14ac:dyDescent="0.2">
      <c r="P14775" s="134" t="str">
        <f t="shared" si="698"/>
        <v/>
      </c>
      <c r="Q14775" s="91" t="str">
        <f t="shared" si="700"/>
        <v/>
      </c>
      <c r="S14775" s="91" t="str">
        <f t="shared" si="699"/>
        <v/>
      </c>
    </row>
    <row r="14776" spans="16:19" x14ac:dyDescent="0.2">
      <c r="P14776" s="134" t="str">
        <f t="shared" si="698"/>
        <v/>
      </c>
      <c r="Q14776" s="91" t="str">
        <f t="shared" si="700"/>
        <v/>
      </c>
      <c r="S14776" s="91" t="str">
        <f t="shared" si="699"/>
        <v/>
      </c>
    </row>
    <row r="14777" spans="16:19" x14ac:dyDescent="0.2">
      <c r="P14777" s="134" t="str">
        <f t="shared" si="698"/>
        <v/>
      </c>
      <c r="Q14777" s="91" t="str">
        <f t="shared" si="700"/>
        <v/>
      </c>
      <c r="S14777" s="91" t="str">
        <f t="shared" si="699"/>
        <v/>
      </c>
    </row>
    <row r="14778" spans="16:19" x14ac:dyDescent="0.2">
      <c r="P14778" s="134" t="str">
        <f t="shared" si="698"/>
        <v/>
      </c>
      <c r="Q14778" s="91" t="str">
        <f t="shared" si="700"/>
        <v/>
      </c>
      <c r="S14778" s="91" t="str">
        <f t="shared" si="699"/>
        <v/>
      </c>
    </row>
    <row r="14779" spans="16:19" x14ac:dyDescent="0.2">
      <c r="P14779" s="134" t="str">
        <f t="shared" si="698"/>
        <v/>
      </c>
      <c r="Q14779" s="91" t="str">
        <f t="shared" si="700"/>
        <v/>
      </c>
      <c r="S14779" s="91" t="str">
        <f t="shared" si="699"/>
        <v/>
      </c>
    </row>
    <row r="14780" spans="16:19" x14ac:dyDescent="0.2">
      <c r="P14780" s="134" t="str">
        <f t="shared" si="698"/>
        <v/>
      </c>
      <c r="Q14780" s="91" t="str">
        <f t="shared" si="700"/>
        <v/>
      </c>
      <c r="S14780" s="91" t="str">
        <f t="shared" si="699"/>
        <v/>
      </c>
    </row>
    <row r="14781" spans="16:19" x14ac:dyDescent="0.2">
      <c r="P14781" s="134" t="str">
        <f t="shared" si="698"/>
        <v/>
      </c>
      <c r="Q14781" s="91" t="str">
        <f t="shared" si="700"/>
        <v/>
      </c>
      <c r="S14781" s="91" t="str">
        <f t="shared" si="699"/>
        <v/>
      </c>
    </row>
    <row r="14782" spans="16:19" x14ac:dyDescent="0.2">
      <c r="P14782" s="134" t="str">
        <f t="shared" si="698"/>
        <v/>
      </c>
      <c r="Q14782" s="91" t="str">
        <f t="shared" si="700"/>
        <v/>
      </c>
      <c r="S14782" s="91" t="str">
        <f t="shared" si="699"/>
        <v/>
      </c>
    </row>
    <row r="14783" spans="16:19" x14ac:dyDescent="0.2">
      <c r="P14783" s="134" t="str">
        <f t="shared" si="698"/>
        <v/>
      </c>
      <c r="Q14783" s="91" t="str">
        <f t="shared" si="700"/>
        <v/>
      </c>
      <c r="S14783" s="91" t="str">
        <f t="shared" si="699"/>
        <v/>
      </c>
    </row>
    <row r="14784" spans="16:19" x14ac:dyDescent="0.2">
      <c r="P14784" s="134" t="str">
        <f t="shared" si="698"/>
        <v/>
      </c>
      <c r="Q14784" s="91" t="str">
        <f t="shared" si="700"/>
        <v/>
      </c>
      <c r="S14784" s="91" t="str">
        <f t="shared" si="699"/>
        <v/>
      </c>
    </row>
    <row r="14785" spans="16:19" x14ac:dyDescent="0.2">
      <c r="P14785" s="134" t="str">
        <f t="shared" si="698"/>
        <v/>
      </c>
      <c r="Q14785" s="91" t="str">
        <f t="shared" si="700"/>
        <v/>
      </c>
      <c r="S14785" s="91" t="str">
        <f t="shared" si="699"/>
        <v/>
      </c>
    </row>
    <row r="14786" spans="16:19" x14ac:dyDescent="0.2">
      <c r="P14786" s="134" t="str">
        <f t="shared" si="698"/>
        <v/>
      </c>
      <c r="Q14786" s="91" t="str">
        <f t="shared" si="700"/>
        <v/>
      </c>
      <c r="S14786" s="91" t="str">
        <f t="shared" si="699"/>
        <v/>
      </c>
    </row>
    <row r="14787" spans="16:19" x14ac:dyDescent="0.2">
      <c r="P14787" s="134" t="str">
        <f t="shared" ref="P14787:P14850" si="701">IF(A14787="","",1)</f>
        <v/>
      </c>
      <c r="Q14787" s="91" t="str">
        <f t="shared" si="700"/>
        <v/>
      </c>
      <c r="S14787" s="91" t="str">
        <f t="shared" ref="S14787:S14850" si="702">IF(T14787="AGENT",2,"")&amp;IF(T14787="CLIENT",1,"")</f>
        <v/>
      </c>
    </row>
    <row r="14788" spans="16:19" x14ac:dyDescent="0.2">
      <c r="P14788" s="134" t="str">
        <f t="shared" si="701"/>
        <v/>
      </c>
      <c r="Q14788" s="91" t="str">
        <f t="shared" ref="Q14788:Q14851" si="703">IF(OR(L14788="TROP CHER ALL IN", L14788="TROP CHER FOB", L14788="TROP CHER FRET", L14788="REP HORS DELAIS", L14788="PDT NON ADAPTE", L14788="CDE ANNULEE", L14788="AUTRE"),1, "")</f>
        <v/>
      </c>
      <c r="S14788" s="91" t="str">
        <f t="shared" si="702"/>
        <v/>
      </c>
    </row>
    <row r="14789" spans="16:19" x14ac:dyDescent="0.2">
      <c r="P14789" s="134" t="str">
        <f t="shared" si="701"/>
        <v/>
      </c>
      <c r="Q14789" s="91" t="str">
        <f t="shared" si="703"/>
        <v/>
      </c>
      <c r="S14789" s="91" t="str">
        <f t="shared" si="702"/>
        <v/>
      </c>
    </row>
    <row r="14790" spans="16:19" x14ac:dyDescent="0.2">
      <c r="P14790" s="134" t="str">
        <f t="shared" si="701"/>
        <v/>
      </c>
      <c r="Q14790" s="91" t="str">
        <f t="shared" si="703"/>
        <v/>
      </c>
      <c r="S14790" s="91" t="str">
        <f t="shared" si="702"/>
        <v/>
      </c>
    </row>
    <row r="14791" spans="16:19" x14ac:dyDescent="0.2">
      <c r="P14791" s="134" t="str">
        <f t="shared" si="701"/>
        <v/>
      </c>
      <c r="Q14791" s="91" t="str">
        <f t="shared" si="703"/>
        <v/>
      </c>
      <c r="S14791" s="91" t="str">
        <f t="shared" si="702"/>
        <v/>
      </c>
    </row>
    <row r="14792" spans="16:19" x14ac:dyDescent="0.2">
      <c r="P14792" s="134" t="str">
        <f t="shared" si="701"/>
        <v/>
      </c>
      <c r="Q14792" s="91" t="str">
        <f t="shared" si="703"/>
        <v/>
      </c>
      <c r="S14792" s="91" t="str">
        <f t="shared" si="702"/>
        <v/>
      </c>
    </row>
    <row r="14793" spans="16:19" x14ac:dyDescent="0.2">
      <c r="P14793" s="134" t="str">
        <f t="shared" si="701"/>
        <v/>
      </c>
      <c r="Q14793" s="91" t="str">
        <f t="shared" si="703"/>
        <v/>
      </c>
      <c r="S14793" s="91" t="str">
        <f t="shared" si="702"/>
        <v/>
      </c>
    </row>
    <row r="14794" spans="16:19" x14ac:dyDescent="0.2">
      <c r="P14794" s="134" t="str">
        <f t="shared" si="701"/>
        <v/>
      </c>
      <c r="Q14794" s="91" t="str">
        <f t="shared" si="703"/>
        <v/>
      </c>
      <c r="S14794" s="91" t="str">
        <f t="shared" si="702"/>
        <v/>
      </c>
    </row>
    <row r="14795" spans="16:19" x14ac:dyDescent="0.2">
      <c r="P14795" s="134" t="str">
        <f t="shared" si="701"/>
        <v/>
      </c>
      <c r="Q14795" s="91" t="str">
        <f t="shared" si="703"/>
        <v/>
      </c>
      <c r="S14795" s="91" t="str">
        <f t="shared" si="702"/>
        <v/>
      </c>
    </row>
    <row r="14796" spans="16:19" x14ac:dyDescent="0.2">
      <c r="P14796" s="134" t="str">
        <f t="shared" si="701"/>
        <v/>
      </c>
      <c r="Q14796" s="91" t="str">
        <f t="shared" si="703"/>
        <v/>
      </c>
      <c r="S14796" s="91" t="str">
        <f t="shared" si="702"/>
        <v/>
      </c>
    </row>
    <row r="14797" spans="16:19" x14ac:dyDescent="0.2">
      <c r="P14797" s="134" t="str">
        <f t="shared" si="701"/>
        <v/>
      </c>
      <c r="Q14797" s="91" t="str">
        <f t="shared" si="703"/>
        <v/>
      </c>
      <c r="S14797" s="91" t="str">
        <f t="shared" si="702"/>
        <v/>
      </c>
    </row>
    <row r="14798" spans="16:19" x14ac:dyDescent="0.2">
      <c r="P14798" s="134" t="str">
        <f t="shared" si="701"/>
        <v/>
      </c>
      <c r="Q14798" s="91" t="str">
        <f t="shared" si="703"/>
        <v/>
      </c>
      <c r="S14798" s="91" t="str">
        <f t="shared" si="702"/>
        <v/>
      </c>
    </row>
    <row r="14799" spans="16:19" x14ac:dyDescent="0.2">
      <c r="P14799" s="134" t="str">
        <f t="shared" si="701"/>
        <v/>
      </c>
      <c r="Q14799" s="91" t="str">
        <f t="shared" si="703"/>
        <v/>
      </c>
      <c r="S14799" s="91" t="str">
        <f t="shared" si="702"/>
        <v/>
      </c>
    </row>
    <row r="14800" spans="16:19" x14ac:dyDescent="0.2">
      <c r="P14800" s="134" t="str">
        <f t="shared" si="701"/>
        <v/>
      </c>
      <c r="Q14800" s="91" t="str">
        <f t="shared" si="703"/>
        <v/>
      </c>
      <c r="S14800" s="91" t="str">
        <f t="shared" si="702"/>
        <v/>
      </c>
    </row>
    <row r="14801" spans="16:19" x14ac:dyDescent="0.2">
      <c r="P14801" s="134" t="str">
        <f t="shared" si="701"/>
        <v/>
      </c>
      <c r="Q14801" s="91" t="str">
        <f t="shared" si="703"/>
        <v/>
      </c>
      <c r="S14801" s="91" t="str">
        <f t="shared" si="702"/>
        <v/>
      </c>
    </row>
    <row r="14802" spans="16:19" x14ac:dyDescent="0.2">
      <c r="P14802" s="134" t="str">
        <f t="shared" si="701"/>
        <v/>
      </c>
      <c r="Q14802" s="91" t="str">
        <f t="shared" si="703"/>
        <v/>
      </c>
      <c r="S14802" s="91" t="str">
        <f t="shared" si="702"/>
        <v/>
      </c>
    </row>
    <row r="14803" spans="16:19" x14ac:dyDescent="0.2">
      <c r="P14803" s="134" t="str">
        <f t="shared" si="701"/>
        <v/>
      </c>
      <c r="Q14803" s="91" t="str">
        <f t="shared" si="703"/>
        <v/>
      </c>
      <c r="S14803" s="91" t="str">
        <f t="shared" si="702"/>
        <v/>
      </c>
    </row>
    <row r="14804" spans="16:19" x14ac:dyDescent="0.2">
      <c r="P14804" s="134" t="str">
        <f t="shared" si="701"/>
        <v/>
      </c>
      <c r="Q14804" s="91" t="str">
        <f t="shared" si="703"/>
        <v/>
      </c>
      <c r="S14804" s="91" t="str">
        <f t="shared" si="702"/>
        <v/>
      </c>
    </row>
    <row r="14805" spans="16:19" x14ac:dyDescent="0.2">
      <c r="P14805" s="134" t="str">
        <f t="shared" si="701"/>
        <v/>
      </c>
      <c r="Q14805" s="91" t="str">
        <f t="shared" si="703"/>
        <v/>
      </c>
      <c r="S14805" s="91" t="str">
        <f t="shared" si="702"/>
        <v/>
      </c>
    </row>
    <row r="14806" spans="16:19" x14ac:dyDescent="0.2">
      <c r="P14806" s="134" t="str">
        <f t="shared" si="701"/>
        <v/>
      </c>
      <c r="Q14806" s="91" t="str">
        <f t="shared" si="703"/>
        <v/>
      </c>
      <c r="S14806" s="91" t="str">
        <f t="shared" si="702"/>
        <v/>
      </c>
    </row>
    <row r="14807" spans="16:19" x14ac:dyDescent="0.2">
      <c r="P14807" s="134" t="str">
        <f t="shared" si="701"/>
        <v/>
      </c>
      <c r="Q14807" s="91" t="str">
        <f t="shared" si="703"/>
        <v/>
      </c>
      <c r="S14807" s="91" t="str">
        <f t="shared" si="702"/>
        <v/>
      </c>
    </row>
    <row r="14808" spans="16:19" x14ac:dyDescent="0.2">
      <c r="P14808" s="134" t="str">
        <f t="shared" si="701"/>
        <v/>
      </c>
      <c r="Q14808" s="91" t="str">
        <f t="shared" si="703"/>
        <v/>
      </c>
      <c r="S14808" s="91" t="str">
        <f t="shared" si="702"/>
        <v/>
      </c>
    </row>
    <row r="14809" spans="16:19" x14ac:dyDescent="0.2">
      <c r="P14809" s="134" t="str">
        <f t="shared" si="701"/>
        <v/>
      </c>
      <c r="Q14809" s="91" t="str">
        <f t="shared" si="703"/>
        <v/>
      </c>
      <c r="S14809" s="91" t="str">
        <f t="shared" si="702"/>
        <v/>
      </c>
    </row>
    <row r="14810" spans="16:19" x14ac:dyDescent="0.2">
      <c r="P14810" s="134" t="str">
        <f t="shared" si="701"/>
        <v/>
      </c>
      <c r="Q14810" s="91" t="str">
        <f t="shared" si="703"/>
        <v/>
      </c>
      <c r="S14810" s="91" t="str">
        <f t="shared" si="702"/>
        <v/>
      </c>
    </row>
    <row r="14811" spans="16:19" x14ac:dyDescent="0.2">
      <c r="P14811" s="134" t="str">
        <f t="shared" si="701"/>
        <v/>
      </c>
      <c r="Q14811" s="91" t="str">
        <f t="shared" si="703"/>
        <v/>
      </c>
      <c r="S14811" s="91" t="str">
        <f t="shared" si="702"/>
        <v/>
      </c>
    </row>
    <row r="14812" spans="16:19" x14ac:dyDescent="0.2">
      <c r="P14812" s="134" t="str">
        <f t="shared" si="701"/>
        <v/>
      </c>
      <c r="Q14812" s="91" t="str">
        <f t="shared" si="703"/>
        <v/>
      </c>
      <c r="S14812" s="91" t="str">
        <f t="shared" si="702"/>
        <v/>
      </c>
    </row>
    <row r="14813" spans="16:19" x14ac:dyDescent="0.2">
      <c r="P14813" s="134" t="str">
        <f t="shared" si="701"/>
        <v/>
      </c>
      <c r="Q14813" s="91" t="str">
        <f t="shared" si="703"/>
        <v/>
      </c>
      <c r="S14813" s="91" t="str">
        <f t="shared" si="702"/>
        <v/>
      </c>
    </row>
    <row r="14814" spans="16:19" x14ac:dyDescent="0.2">
      <c r="P14814" s="134" t="str">
        <f t="shared" si="701"/>
        <v/>
      </c>
      <c r="Q14814" s="91" t="str">
        <f t="shared" si="703"/>
        <v/>
      </c>
      <c r="S14814" s="91" t="str">
        <f t="shared" si="702"/>
        <v/>
      </c>
    </row>
    <row r="14815" spans="16:19" x14ac:dyDescent="0.2">
      <c r="P14815" s="134" t="str">
        <f t="shared" si="701"/>
        <v/>
      </c>
      <c r="Q14815" s="91" t="str">
        <f t="shared" si="703"/>
        <v/>
      </c>
      <c r="S14815" s="91" t="str">
        <f t="shared" si="702"/>
        <v/>
      </c>
    </row>
    <row r="14816" spans="16:19" x14ac:dyDescent="0.2">
      <c r="P14816" s="134" t="str">
        <f t="shared" si="701"/>
        <v/>
      </c>
      <c r="Q14816" s="91" t="str">
        <f t="shared" si="703"/>
        <v/>
      </c>
      <c r="S14816" s="91" t="str">
        <f t="shared" si="702"/>
        <v/>
      </c>
    </row>
    <row r="14817" spans="16:19" x14ac:dyDescent="0.2">
      <c r="P14817" s="134" t="str">
        <f t="shared" si="701"/>
        <v/>
      </c>
      <c r="Q14817" s="91" t="str">
        <f t="shared" si="703"/>
        <v/>
      </c>
      <c r="S14817" s="91" t="str">
        <f t="shared" si="702"/>
        <v/>
      </c>
    </row>
    <row r="14818" spans="16:19" x14ac:dyDescent="0.2">
      <c r="P14818" s="134" t="str">
        <f t="shared" si="701"/>
        <v/>
      </c>
      <c r="Q14818" s="91" t="str">
        <f t="shared" si="703"/>
        <v/>
      </c>
      <c r="S14818" s="91" t="str">
        <f t="shared" si="702"/>
        <v/>
      </c>
    </row>
    <row r="14819" spans="16:19" x14ac:dyDescent="0.2">
      <c r="P14819" s="134" t="str">
        <f t="shared" si="701"/>
        <v/>
      </c>
      <c r="Q14819" s="91" t="str">
        <f t="shared" si="703"/>
        <v/>
      </c>
      <c r="S14819" s="91" t="str">
        <f t="shared" si="702"/>
        <v/>
      </c>
    </row>
    <row r="14820" spans="16:19" x14ac:dyDescent="0.2">
      <c r="P14820" s="134" t="str">
        <f t="shared" si="701"/>
        <v/>
      </c>
      <c r="Q14820" s="91" t="str">
        <f t="shared" si="703"/>
        <v/>
      </c>
      <c r="S14820" s="91" t="str">
        <f t="shared" si="702"/>
        <v/>
      </c>
    </row>
    <row r="14821" spans="16:19" x14ac:dyDescent="0.2">
      <c r="P14821" s="134" t="str">
        <f t="shared" si="701"/>
        <v/>
      </c>
      <c r="Q14821" s="91" t="str">
        <f t="shared" si="703"/>
        <v/>
      </c>
      <c r="S14821" s="91" t="str">
        <f t="shared" si="702"/>
        <v/>
      </c>
    </row>
    <row r="14822" spans="16:19" x14ac:dyDescent="0.2">
      <c r="P14822" s="134" t="str">
        <f t="shared" si="701"/>
        <v/>
      </c>
      <c r="Q14822" s="91" t="str">
        <f t="shared" si="703"/>
        <v/>
      </c>
      <c r="S14822" s="91" t="str">
        <f t="shared" si="702"/>
        <v/>
      </c>
    </row>
    <row r="14823" spans="16:19" x14ac:dyDescent="0.2">
      <c r="P14823" s="134" t="str">
        <f t="shared" si="701"/>
        <v/>
      </c>
      <c r="Q14823" s="91" t="str">
        <f t="shared" si="703"/>
        <v/>
      </c>
      <c r="S14823" s="91" t="str">
        <f t="shared" si="702"/>
        <v/>
      </c>
    </row>
    <row r="14824" spans="16:19" x14ac:dyDescent="0.2">
      <c r="P14824" s="134" t="str">
        <f t="shared" si="701"/>
        <v/>
      </c>
      <c r="Q14824" s="91" t="str">
        <f t="shared" si="703"/>
        <v/>
      </c>
      <c r="S14824" s="91" t="str">
        <f t="shared" si="702"/>
        <v/>
      </c>
    </row>
    <row r="14825" spans="16:19" x14ac:dyDescent="0.2">
      <c r="P14825" s="134" t="str">
        <f t="shared" si="701"/>
        <v/>
      </c>
      <c r="Q14825" s="91" t="str">
        <f t="shared" si="703"/>
        <v/>
      </c>
      <c r="S14825" s="91" t="str">
        <f t="shared" si="702"/>
        <v/>
      </c>
    </row>
    <row r="14826" spans="16:19" x14ac:dyDescent="0.2">
      <c r="P14826" s="134" t="str">
        <f t="shared" si="701"/>
        <v/>
      </c>
      <c r="Q14826" s="91" t="str">
        <f t="shared" si="703"/>
        <v/>
      </c>
      <c r="S14826" s="91" t="str">
        <f t="shared" si="702"/>
        <v/>
      </c>
    </row>
    <row r="14827" spans="16:19" x14ac:dyDescent="0.2">
      <c r="P14827" s="134" t="str">
        <f t="shared" si="701"/>
        <v/>
      </c>
      <c r="Q14827" s="91" t="str">
        <f t="shared" si="703"/>
        <v/>
      </c>
      <c r="S14827" s="91" t="str">
        <f t="shared" si="702"/>
        <v/>
      </c>
    </row>
    <row r="14828" spans="16:19" x14ac:dyDescent="0.2">
      <c r="P14828" s="134" t="str">
        <f t="shared" si="701"/>
        <v/>
      </c>
      <c r="Q14828" s="91" t="str">
        <f t="shared" si="703"/>
        <v/>
      </c>
      <c r="S14828" s="91" t="str">
        <f t="shared" si="702"/>
        <v/>
      </c>
    </row>
    <row r="14829" spans="16:19" x14ac:dyDescent="0.2">
      <c r="P14829" s="134" t="str">
        <f t="shared" si="701"/>
        <v/>
      </c>
      <c r="Q14829" s="91" t="str">
        <f t="shared" si="703"/>
        <v/>
      </c>
      <c r="S14829" s="91" t="str">
        <f t="shared" si="702"/>
        <v/>
      </c>
    </row>
    <row r="14830" spans="16:19" x14ac:dyDescent="0.2">
      <c r="P14830" s="134" t="str">
        <f t="shared" si="701"/>
        <v/>
      </c>
      <c r="Q14830" s="91" t="str">
        <f t="shared" si="703"/>
        <v/>
      </c>
      <c r="S14830" s="91" t="str">
        <f t="shared" si="702"/>
        <v/>
      </c>
    </row>
    <row r="14831" spans="16:19" x14ac:dyDescent="0.2">
      <c r="P14831" s="134" t="str">
        <f t="shared" si="701"/>
        <v/>
      </c>
      <c r="Q14831" s="91" t="str">
        <f t="shared" si="703"/>
        <v/>
      </c>
      <c r="S14831" s="91" t="str">
        <f t="shared" si="702"/>
        <v/>
      </c>
    </row>
    <row r="14832" spans="16:19" x14ac:dyDescent="0.2">
      <c r="P14832" s="134" t="str">
        <f t="shared" si="701"/>
        <v/>
      </c>
      <c r="Q14832" s="91" t="str">
        <f t="shared" si="703"/>
        <v/>
      </c>
      <c r="S14832" s="91" t="str">
        <f t="shared" si="702"/>
        <v/>
      </c>
    </row>
    <row r="14833" spans="16:19" x14ac:dyDescent="0.2">
      <c r="P14833" s="134" t="str">
        <f t="shared" si="701"/>
        <v/>
      </c>
      <c r="Q14833" s="91" t="str">
        <f t="shared" si="703"/>
        <v/>
      </c>
      <c r="S14833" s="91" t="str">
        <f t="shared" si="702"/>
        <v/>
      </c>
    </row>
    <row r="14834" spans="16:19" x14ac:dyDescent="0.2">
      <c r="P14834" s="134" t="str">
        <f t="shared" si="701"/>
        <v/>
      </c>
      <c r="Q14834" s="91" t="str">
        <f t="shared" si="703"/>
        <v/>
      </c>
      <c r="S14834" s="91" t="str">
        <f t="shared" si="702"/>
        <v/>
      </c>
    </row>
    <row r="14835" spans="16:19" x14ac:dyDescent="0.2">
      <c r="P14835" s="134" t="str">
        <f t="shared" si="701"/>
        <v/>
      </c>
      <c r="Q14835" s="91" t="str">
        <f t="shared" si="703"/>
        <v/>
      </c>
      <c r="S14835" s="91" t="str">
        <f t="shared" si="702"/>
        <v/>
      </c>
    </row>
    <row r="14836" spans="16:19" x14ac:dyDescent="0.2">
      <c r="P14836" s="134" t="str">
        <f t="shared" si="701"/>
        <v/>
      </c>
      <c r="Q14836" s="91" t="str">
        <f t="shared" si="703"/>
        <v/>
      </c>
      <c r="S14836" s="91" t="str">
        <f t="shared" si="702"/>
        <v/>
      </c>
    </row>
    <row r="14837" spans="16:19" x14ac:dyDescent="0.2">
      <c r="P14837" s="134" t="str">
        <f t="shared" si="701"/>
        <v/>
      </c>
      <c r="Q14837" s="91" t="str">
        <f t="shared" si="703"/>
        <v/>
      </c>
      <c r="S14837" s="91" t="str">
        <f t="shared" si="702"/>
        <v/>
      </c>
    </row>
    <row r="14838" spans="16:19" x14ac:dyDescent="0.2">
      <c r="P14838" s="134" t="str">
        <f t="shared" si="701"/>
        <v/>
      </c>
      <c r="Q14838" s="91" t="str">
        <f t="shared" si="703"/>
        <v/>
      </c>
      <c r="S14838" s="91" t="str">
        <f t="shared" si="702"/>
        <v/>
      </c>
    </row>
    <row r="14839" spans="16:19" x14ac:dyDescent="0.2">
      <c r="P14839" s="134" t="str">
        <f t="shared" si="701"/>
        <v/>
      </c>
      <c r="Q14839" s="91" t="str">
        <f t="shared" si="703"/>
        <v/>
      </c>
      <c r="S14839" s="91" t="str">
        <f t="shared" si="702"/>
        <v/>
      </c>
    </row>
    <row r="14840" spans="16:19" x14ac:dyDescent="0.2">
      <c r="P14840" s="134" t="str">
        <f t="shared" si="701"/>
        <v/>
      </c>
      <c r="Q14840" s="91" t="str">
        <f t="shared" si="703"/>
        <v/>
      </c>
      <c r="S14840" s="91" t="str">
        <f t="shared" si="702"/>
        <v/>
      </c>
    </row>
    <row r="14841" spans="16:19" x14ac:dyDescent="0.2">
      <c r="P14841" s="134" t="str">
        <f t="shared" si="701"/>
        <v/>
      </c>
      <c r="Q14841" s="91" t="str">
        <f t="shared" si="703"/>
        <v/>
      </c>
      <c r="S14841" s="91" t="str">
        <f t="shared" si="702"/>
        <v/>
      </c>
    </row>
    <row r="14842" spans="16:19" x14ac:dyDescent="0.2">
      <c r="P14842" s="134" t="str">
        <f t="shared" si="701"/>
        <v/>
      </c>
      <c r="Q14842" s="91" t="str">
        <f t="shared" si="703"/>
        <v/>
      </c>
      <c r="S14842" s="91" t="str">
        <f t="shared" si="702"/>
        <v/>
      </c>
    </row>
    <row r="14843" spans="16:19" x14ac:dyDescent="0.2">
      <c r="P14843" s="134" t="str">
        <f t="shared" si="701"/>
        <v/>
      </c>
      <c r="Q14843" s="91" t="str">
        <f t="shared" si="703"/>
        <v/>
      </c>
      <c r="S14843" s="91" t="str">
        <f t="shared" si="702"/>
        <v/>
      </c>
    </row>
    <row r="14844" spans="16:19" x14ac:dyDescent="0.2">
      <c r="P14844" s="134" t="str">
        <f t="shared" si="701"/>
        <v/>
      </c>
      <c r="Q14844" s="91" t="str">
        <f t="shared" si="703"/>
        <v/>
      </c>
      <c r="S14844" s="91" t="str">
        <f t="shared" si="702"/>
        <v/>
      </c>
    </row>
    <row r="14845" spans="16:19" x14ac:dyDescent="0.2">
      <c r="P14845" s="134" t="str">
        <f t="shared" si="701"/>
        <v/>
      </c>
      <c r="Q14845" s="91" t="str">
        <f t="shared" si="703"/>
        <v/>
      </c>
      <c r="S14845" s="91" t="str">
        <f t="shared" si="702"/>
        <v/>
      </c>
    </row>
    <row r="14846" spans="16:19" x14ac:dyDescent="0.2">
      <c r="P14846" s="134" t="str">
        <f t="shared" si="701"/>
        <v/>
      </c>
      <c r="Q14846" s="91" t="str">
        <f t="shared" si="703"/>
        <v/>
      </c>
      <c r="S14846" s="91" t="str">
        <f t="shared" si="702"/>
        <v/>
      </c>
    </row>
    <row r="14847" spans="16:19" x14ac:dyDescent="0.2">
      <c r="P14847" s="134" t="str">
        <f t="shared" si="701"/>
        <v/>
      </c>
      <c r="Q14847" s="91" t="str">
        <f t="shared" si="703"/>
        <v/>
      </c>
      <c r="S14847" s="91" t="str">
        <f t="shared" si="702"/>
        <v/>
      </c>
    </row>
    <row r="14848" spans="16:19" x14ac:dyDescent="0.2">
      <c r="P14848" s="134" t="str">
        <f t="shared" si="701"/>
        <v/>
      </c>
      <c r="Q14848" s="91" t="str">
        <f t="shared" si="703"/>
        <v/>
      </c>
      <c r="S14848" s="91" t="str">
        <f t="shared" si="702"/>
        <v/>
      </c>
    </row>
    <row r="14849" spans="16:19" x14ac:dyDescent="0.2">
      <c r="P14849" s="134" t="str">
        <f t="shared" si="701"/>
        <v/>
      </c>
      <c r="Q14849" s="91" t="str">
        <f t="shared" si="703"/>
        <v/>
      </c>
      <c r="S14849" s="91" t="str">
        <f t="shared" si="702"/>
        <v/>
      </c>
    </row>
    <row r="14850" spans="16:19" x14ac:dyDescent="0.2">
      <c r="P14850" s="134" t="str">
        <f t="shared" si="701"/>
        <v/>
      </c>
      <c r="Q14850" s="91" t="str">
        <f t="shared" si="703"/>
        <v/>
      </c>
      <c r="S14850" s="91" t="str">
        <f t="shared" si="702"/>
        <v/>
      </c>
    </row>
    <row r="14851" spans="16:19" x14ac:dyDescent="0.2">
      <c r="P14851" s="134" t="str">
        <f t="shared" ref="P14851:P14914" si="704">IF(A14851="","",1)</f>
        <v/>
      </c>
      <c r="Q14851" s="91" t="str">
        <f t="shared" si="703"/>
        <v/>
      </c>
      <c r="S14851" s="91" t="str">
        <f t="shared" ref="S14851:S14914" si="705">IF(T14851="AGENT",2,"")&amp;IF(T14851="CLIENT",1,"")</f>
        <v/>
      </c>
    </row>
    <row r="14852" spans="16:19" x14ac:dyDescent="0.2">
      <c r="P14852" s="134" t="str">
        <f t="shared" si="704"/>
        <v/>
      </c>
      <c r="Q14852" s="91" t="str">
        <f t="shared" ref="Q14852:Q14915" si="706">IF(OR(L14852="TROP CHER ALL IN", L14852="TROP CHER FOB", L14852="TROP CHER FRET", L14852="REP HORS DELAIS", L14852="PDT NON ADAPTE", L14852="CDE ANNULEE", L14852="AUTRE"),1, "")</f>
        <v/>
      </c>
      <c r="S14852" s="91" t="str">
        <f t="shared" si="705"/>
        <v/>
      </c>
    </row>
    <row r="14853" spans="16:19" x14ac:dyDescent="0.2">
      <c r="P14853" s="134" t="str">
        <f t="shared" si="704"/>
        <v/>
      </c>
      <c r="Q14853" s="91" t="str">
        <f t="shared" si="706"/>
        <v/>
      </c>
      <c r="S14853" s="91" t="str">
        <f t="shared" si="705"/>
        <v/>
      </c>
    </row>
    <row r="14854" spans="16:19" x14ac:dyDescent="0.2">
      <c r="P14854" s="134" t="str">
        <f t="shared" si="704"/>
        <v/>
      </c>
      <c r="Q14854" s="91" t="str">
        <f t="shared" si="706"/>
        <v/>
      </c>
      <c r="S14854" s="91" t="str">
        <f t="shared" si="705"/>
        <v/>
      </c>
    </row>
    <row r="14855" spans="16:19" x14ac:dyDescent="0.2">
      <c r="P14855" s="134" t="str">
        <f t="shared" si="704"/>
        <v/>
      </c>
      <c r="Q14855" s="91" t="str">
        <f t="shared" si="706"/>
        <v/>
      </c>
      <c r="S14855" s="91" t="str">
        <f t="shared" si="705"/>
        <v/>
      </c>
    </row>
    <row r="14856" spans="16:19" x14ac:dyDescent="0.2">
      <c r="P14856" s="134" t="str">
        <f t="shared" si="704"/>
        <v/>
      </c>
      <c r="Q14856" s="91" t="str">
        <f t="shared" si="706"/>
        <v/>
      </c>
      <c r="S14856" s="91" t="str">
        <f t="shared" si="705"/>
        <v/>
      </c>
    </row>
    <row r="14857" spans="16:19" x14ac:dyDescent="0.2">
      <c r="P14857" s="134" t="str">
        <f t="shared" si="704"/>
        <v/>
      </c>
      <c r="Q14857" s="91" t="str">
        <f t="shared" si="706"/>
        <v/>
      </c>
      <c r="S14857" s="91" t="str">
        <f t="shared" si="705"/>
        <v/>
      </c>
    </row>
    <row r="14858" spans="16:19" x14ac:dyDescent="0.2">
      <c r="P14858" s="134" t="str">
        <f t="shared" si="704"/>
        <v/>
      </c>
      <c r="Q14858" s="91" t="str">
        <f t="shared" si="706"/>
        <v/>
      </c>
      <c r="S14858" s="91" t="str">
        <f t="shared" si="705"/>
        <v/>
      </c>
    </row>
    <row r="14859" spans="16:19" x14ac:dyDescent="0.2">
      <c r="P14859" s="134" t="str">
        <f t="shared" si="704"/>
        <v/>
      </c>
      <c r="Q14859" s="91" t="str">
        <f t="shared" si="706"/>
        <v/>
      </c>
      <c r="S14859" s="91" t="str">
        <f t="shared" si="705"/>
        <v/>
      </c>
    </row>
    <row r="14860" spans="16:19" x14ac:dyDescent="0.2">
      <c r="P14860" s="134" t="str">
        <f t="shared" si="704"/>
        <v/>
      </c>
      <c r="Q14860" s="91" t="str">
        <f t="shared" si="706"/>
        <v/>
      </c>
      <c r="S14860" s="91" t="str">
        <f t="shared" si="705"/>
        <v/>
      </c>
    </row>
    <row r="14861" spans="16:19" x14ac:dyDescent="0.2">
      <c r="P14861" s="134" t="str">
        <f t="shared" si="704"/>
        <v/>
      </c>
      <c r="Q14861" s="91" t="str">
        <f t="shared" si="706"/>
        <v/>
      </c>
      <c r="S14861" s="91" t="str">
        <f t="shared" si="705"/>
        <v/>
      </c>
    </row>
    <row r="14862" spans="16:19" x14ac:dyDescent="0.2">
      <c r="P14862" s="134" t="str">
        <f t="shared" si="704"/>
        <v/>
      </c>
      <c r="Q14862" s="91" t="str">
        <f t="shared" si="706"/>
        <v/>
      </c>
      <c r="S14862" s="91" t="str">
        <f t="shared" si="705"/>
        <v/>
      </c>
    </row>
    <row r="14863" spans="16:19" x14ac:dyDescent="0.2">
      <c r="P14863" s="134" t="str">
        <f t="shared" si="704"/>
        <v/>
      </c>
      <c r="Q14863" s="91" t="str">
        <f t="shared" si="706"/>
        <v/>
      </c>
      <c r="S14863" s="91" t="str">
        <f t="shared" si="705"/>
        <v/>
      </c>
    </row>
    <row r="14864" spans="16:19" x14ac:dyDescent="0.2">
      <c r="P14864" s="134" t="str">
        <f t="shared" si="704"/>
        <v/>
      </c>
      <c r="Q14864" s="91" t="str">
        <f t="shared" si="706"/>
        <v/>
      </c>
      <c r="S14864" s="91" t="str">
        <f t="shared" si="705"/>
        <v/>
      </c>
    </row>
    <row r="14865" spans="16:19" x14ac:dyDescent="0.2">
      <c r="P14865" s="134" t="str">
        <f t="shared" si="704"/>
        <v/>
      </c>
      <c r="Q14865" s="91" t="str">
        <f t="shared" si="706"/>
        <v/>
      </c>
      <c r="S14865" s="91" t="str">
        <f t="shared" si="705"/>
        <v/>
      </c>
    </row>
    <row r="14866" spans="16:19" x14ac:dyDescent="0.2">
      <c r="P14866" s="134" t="str">
        <f t="shared" si="704"/>
        <v/>
      </c>
      <c r="Q14866" s="91" t="str">
        <f t="shared" si="706"/>
        <v/>
      </c>
      <c r="S14866" s="91" t="str">
        <f t="shared" si="705"/>
        <v/>
      </c>
    </row>
    <row r="14867" spans="16:19" x14ac:dyDescent="0.2">
      <c r="P14867" s="134" t="str">
        <f t="shared" si="704"/>
        <v/>
      </c>
      <c r="Q14867" s="91" t="str">
        <f t="shared" si="706"/>
        <v/>
      </c>
      <c r="S14867" s="91" t="str">
        <f t="shared" si="705"/>
        <v/>
      </c>
    </row>
    <row r="14868" spans="16:19" x14ac:dyDescent="0.2">
      <c r="P14868" s="134" t="str">
        <f t="shared" si="704"/>
        <v/>
      </c>
      <c r="Q14868" s="91" t="str">
        <f t="shared" si="706"/>
        <v/>
      </c>
      <c r="S14868" s="91" t="str">
        <f t="shared" si="705"/>
        <v/>
      </c>
    </row>
    <row r="14869" spans="16:19" x14ac:dyDescent="0.2">
      <c r="P14869" s="134" t="str">
        <f t="shared" si="704"/>
        <v/>
      </c>
      <c r="Q14869" s="91" t="str">
        <f t="shared" si="706"/>
        <v/>
      </c>
      <c r="S14869" s="91" t="str">
        <f t="shared" si="705"/>
        <v/>
      </c>
    </row>
    <row r="14870" spans="16:19" x14ac:dyDescent="0.2">
      <c r="P14870" s="134" t="str">
        <f t="shared" si="704"/>
        <v/>
      </c>
      <c r="Q14870" s="91" t="str">
        <f t="shared" si="706"/>
        <v/>
      </c>
      <c r="S14870" s="91" t="str">
        <f t="shared" si="705"/>
        <v/>
      </c>
    </row>
    <row r="14871" spans="16:19" x14ac:dyDescent="0.2">
      <c r="P14871" s="134" t="str">
        <f t="shared" si="704"/>
        <v/>
      </c>
      <c r="Q14871" s="91" t="str">
        <f t="shared" si="706"/>
        <v/>
      </c>
      <c r="S14871" s="91" t="str">
        <f t="shared" si="705"/>
        <v/>
      </c>
    </row>
    <row r="14872" spans="16:19" x14ac:dyDescent="0.2">
      <c r="P14872" s="134" t="str">
        <f t="shared" si="704"/>
        <v/>
      </c>
      <c r="Q14872" s="91" t="str">
        <f t="shared" si="706"/>
        <v/>
      </c>
      <c r="S14872" s="91" t="str">
        <f t="shared" si="705"/>
        <v/>
      </c>
    </row>
    <row r="14873" spans="16:19" x14ac:dyDescent="0.2">
      <c r="P14873" s="134" t="str">
        <f t="shared" si="704"/>
        <v/>
      </c>
      <c r="Q14873" s="91" t="str">
        <f t="shared" si="706"/>
        <v/>
      </c>
      <c r="S14873" s="91" t="str">
        <f t="shared" si="705"/>
        <v/>
      </c>
    </row>
    <row r="14874" spans="16:19" x14ac:dyDescent="0.2">
      <c r="P14874" s="134" t="str">
        <f t="shared" si="704"/>
        <v/>
      </c>
      <c r="Q14874" s="91" t="str">
        <f t="shared" si="706"/>
        <v/>
      </c>
      <c r="S14874" s="91" t="str">
        <f t="shared" si="705"/>
        <v/>
      </c>
    </row>
    <row r="14875" spans="16:19" x14ac:dyDescent="0.2">
      <c r="P14875" s="134" t="str">
        <f t="shared" si="704"/>
        <v/>
      </c>
      <c r="Q14875" s="91" t="str">
        <f t="shared" si="706"/>
        <v/>
      </c>
      <c r="S14875" s="91" t="str">
        <f t="shared" si="705"/>
        <v/>
      </c>
    </row>
    <row r="14876" spans="16:19" x14ac:dyDescent="0.2">
      <c r="P14876" s="134" t="str">
        <f t="shared" si="704"/>
        <v/>
      </c>
      <c r="Q14876" s="91" t="str">
        <f t="shared" si="706"/>
        <v/>
      </c>
      <c r="S14876" s="91" t="str">
        <f t="shared" si="705"/>
        <v/>
      </c>
    </row>
    <row r="14877" spans="16:19" x14ac:dyDescent="0.2">
      <c r="P14877" s="134" t="str">
        <f t="shared" si="704"/>
        <v/>
      </c>
      <c r="Q14877" s="91" t="str">
        <f t="shared" si="706"/>
        <v/>
      </c>
      <c r="S14877" s="91" t="str">
        <f t="shared" si="705"/>
        <v/>
      </c>
    </row>
    <row r="14878" spans="16:19" x14ac:dyDescent="0.2">
      <c r="P14878" s="134" t="str">
        <f t="shared" si="704"/>
        <v/>
      </c>
      <c r="Q14878" s="91" t="str">
        <f t="shared" si="706"/>
        <v/>
      </c>
      <c r="S14878" s="91" t="str">
        <f t="shared" si="705"/>
        <v/>
      </c>
    </row>
    <row r="14879" spans="16:19" x14ac:dyDescent="0.2">
      <c r="P14879" s="134" t="str">
        <f t="shared" si="704"/>
        <v/>
      </c>
      <c r="Q14879" s="91" t="str">
        <f t="shared" si="706"/>
        <v/>
      </c>
      <c r="S14879" s="91" t="str">
        <f t="shared" si="705"/>
        <v/>
      </c>
    </row>
    <row r="14880" spans="16:19" x14ac:dyDescent="0.2">
      <c r="P14880" s="134" t="str">
        <f t="shared" si="704"/>
        <v/>
      </c>
      <c r="Q14880" s="91" t="str">
        <f t="shared" si="706"/>
        <v/>
      </c>
      <c r="S14880" s="91" t="str">
        <f t="shared" si="705"/>
        <v/>
      </c>
    </row>
    <row r="14881" spans="16:19" x14ac:dyDescent="0.2">
      <c r="P14881" s="134" t="str">
        <f t="shared" si="704"/>
        <v/>
      </c>
      <c r="Q14881" s="91" t="str">
        <f t="shared" si="706"/>
        <v/>
      </c>
      <c r="S14881" s="91" t="str">
        <f t="shared" si="705"/>
        <v/>
      </c>
    </row>
    <row r="14882" spans="16:19" x14ac:dyDescent="0.2">
      <c r="P14882" s="134" t="str">
        <f t="shared" si="704"/>
        <v/>
      </c>
      <c r="Q14882" s="91" t="str">
        <f t="shared" si="706"/>
        <v/>
      </c>
      <c r="S14882" s="91" t="str">
        <f t="shared" si="705"/>
        <v/>
      </c>
    </row>
    <row r="14883" spans="16:19" x14ac:dyDescent="0.2">
      <c r="P14883" s="134" t="str">
        <f t="shared" si="704"/>
        <v/>
      </c>
      <c r="Q14883" s="91" t="str">
        <f t="shared" si="706"/>
        <v/>
      </c>
      <c r="S14883" s="91" t="str">
        <f t="shared" si="705"/>
        <v/>
      </c>
    </row>
    <row r="14884" spans="16:19" x14ac:dyDescent="0.2">
      <c r="P14884" s="134" t="str">
        <f t="shared" si="704"/>
        <v/>
      </c>
      <c r="Q14884" s="91" t="str">
        <f t="shared" si="706"/>
        <v/>
      </c>
      <c r="S14884" s="91" t="str">
        <f t="shared" si="705"/>
        <v/>
      </c>
    </row>
    <row r="14885" spans="16:19" x14ac:dyDescent="0.2">
      <c r="P14885" s="134" t="str">
        <f t="shared" si="704"/>
        <v/>
      </c>
      <c r="Q14885" s="91" t="str">
        <f t="shared" si="706"/>
        <v/>
      </c>
      <c r="S14885" s="91" t="str">
        <f t="shared" si="705"/>
        <v/>
      </c>
    </row>
    <row r="14886" spans="16:19" x14ac:dyDescent="0.2">
      <c r="P14886" s="134" t="str">
        <f t="shared" si="704"/>
        <v/>
      </c>
      <c r="Q14886" s="91" t="str">
        <f t="shared" si="706"/>
        <v/>
      </c>
      <c r="S14886" s="91" t="str">
        <f t="shared" si="705"/>
        <v/>
      </c>
    </row>
    <row r="14887" spans="16:19" x14ac:dyDescent="0.2">
      <c r="P14887" s="134" t="str">
        <f t="shared" si="704"/>
        <v/>
      </c>
      <c r="Q14887" s="91" t="str">
        <f t="shared" si="706"/>
        <v/>
      </c>
      <c r="S14887" s="91" t="str">
        <f t="shared" si="705"/>
        <v/>
      </c>
    </row>
    <row r="14888" spans="16:19" x14ac:dyDescent="0.2">
      <c r="P14888" s="134" t="str">
        <f t="shared" si="704"/>
        <v/>
      </c>
      <c r="Q14888" s="91" t="str">
        <f t="shared" si="706"/>
        <v/>
      </c>
      <c r="S14888" s="91" t="str">
        <f t="shared" si="705"/>
        <v/>
      </c>
    </row>
    <row r="14889" spans="16:19" x14ac:dyDescent="0.2">
      <c r="P14889" s="134" t="str">
        <f t="shared" si="704"/>
        <v/>
      </c>
      <c r="Q14889" s="91" t="str">
        <f t="shared" si="706"/>
        <v/>
      </c>
      <c r="S14889" s="91" t="str">
        <f t="shared" si="705"/>
        <v/>
      </c>
    </row>
    <row r="14890" spans="16:19" x14ac:dyDescent="0.2">
      <c r="P14890" s="134" t="str">
        <f t="shared" si="704"/>
        <v/>
      </c>
      <c r="Q14890" s="91" t="str">
        <f t="shared" si="706"/>
        <v/>
      </c>
      <c r="S14890" s="91" t="str">
        <f t="shared" si="705"/>
        <v/>
      </c>
    </row>
    <row r="14891" spans="16:19" x14ac:dyDescent="0.2">
      <c r="P14891" s="134" t="str">
        <f t="shared" si="704"/>
        <v/>
      </c>
      <c r="Q14891" s="91" t="str">
        <f t="shared" si="706"/>
        <v/>
      </c>
      <c r="S14891" s="91" t="str">
        <f t="shared" si="705"/>
        <v/>
      </c>
    </row>
    <row r="14892" spans="16:19" x14ac:dyDescent="0.2">
      <c r="P14892" s="134" t="str">
        <f t="shared" si="704"/>
        <v/>
      </c>
      <c r="Q14892" s="91" t="str">
        <f t="shared" si="706"/>
        <v/>
      </c>
      <c r="S14892" s="91" t="str">
        <f t="shared" si="705"/>
        <v/>
      </c>
    </row>
    <row r="14893" spans="16:19" x14ac:dyDescent="0.2">
      <c r="P14893" s="134" t="str">
        <f t="shared" si="704"/>
        <v/>
      </c>
      <c r="Q14893" s="91" t="str">
        <f t="shared" si="706"/>
        <v/>
      </c>
      <c r="S14893" s="91" t="str">
        <f t="shared" si="705"/>
        <v/>
      </c>
    </row>
    <row r="14894" spans="16:19" x14ac:dyDescent="0.2">
      <c r="P14894" s="134" t="str">
        <f t="shared" si="704"/>
        <v/>
      </c>
      <c r="Q14894" s="91" t="str">
        <f t="shared" si="706"/>
        <v/>
      </c>
      <c r="S14894" s="91" t="str">
        <f t="shared" si="705"/>
        <v/>
      </c>
    </row>
    <row r="14895" spans="16:19" x14ac:dyDescent="0.2">
      <c r="P14895" s="134" t="str">
        <f t="shared" si="704"/>
        <v/>
      </c>
      <c r="Q14895" s="91" t="str">
        <f t="shared" si="706"/>
        <v/>
      </c>
      <c r="S14895" s="91" t="str">
        <f t="shared" si="705"/>
        <v/>
      </c>
    </row>
    <row r="14896" spans="16:19" x14ac:dyDescent="0.2">
      <c r="P14896" s="134" t="str">
        <f t="shared" si="704"/>
        <v/>
      </c>
      <c r="Q14896" s="91" t="str">
        <f t="shared" si="706"/>
        <v/>
      </c>
      <c r="S14896" s="91" t="str">
        <f t="shared" si="705"/>
        <v/>
      </c>
    </row>
    <row r="14897" spans="16:19" x14ac:dyDescent="0.2">
      <c r="P14897" s="134" t="str">
        <f t="shared" si="704"/>
        <v/>
      </c>
      <c r="Q14897" s="91" t="str">
        <f t="shared" si="706"/>
        <v/>
      </c>
      <c r="S14897" s="91" t="str">
        <f t="shared" si="705"/>
        <v/>
      </c>
    </row>
    <row r="14898" spans="16:19" x14ac:dyDescent="0.2">
      <c r="P14898" s="134" t="str">
        <f t="shared" si="704"/>
        <v/>
      </c>
      <c r="Q14898" s="91" t="str">
        <f t="shared" si="706"/>
        <v/>
      </c>
      <c r="S14898" s="91" t="str">
        <f t="shared" si="705"/>
        <v/>
      </c>
    </row>
    <row r="14899" spans="16:19" x14ac:dyDescent="0.2">
      <c r="P14899" s="134" t="str">
        <f t="shared" si="704"/>
        <v/>
      </c>
      <c r="Q14899" s="91" t="str">
        <f t="shared" si="706"/>
        <v/>
      </c>
      <c r="S14899" s="91" t="str">
        <f t="shared" si="705"/>
        <v/>
      </c>
    </row>
    <row r="14900" spans="16:19" x14ac:dyDescent="0.2">
      <c r="P14900" s="134" t="str">
        <f t="shared" si="704"/>
        <v/>
      </c>
      <c r="Q14900" s="91" t="str">
        <f t="shared" si="706"/>
        <v/>
      </c>
      <c r="S14900" s="91" t="str">
        <f t="shared" si="705"/>
        <v/>
      </c>
    </row>
    <row r="14901" spans="16:19" x14ac:dyDescent="0.2">
      <c r="P14901" s="134" t="str">
        <f t="shared" si="704"/>
        <v/>
      </c>
      <c r="Q14901" s="91" t="str">
        <f t="shared" si="706"/>
        <v/>
      </c>
      <c r="S14901" s="91" t="str">
        <f t="shared" si="705"/>
        <v/>
      </c>
    </row>
    <row r="14902" spans="16:19" x14ac:dyDescent="0.2">
      <c r="P14902" s="134" t="str">
        <f t="shared" si="704"/>
        <v/>
      </c>
      <c r="Q14902" s="91" t="str">
        <f t="shared" si="706"/>
        <v/>
      </c>
      <c r="S14902" s="91" t="str">
        <f t="shared" si="705"/>
        <v/>
      </c>
    </row>
    <row r="14903" spans="16:19" x14ac:dyDescent="0.2">
      <c r="P14903" s="134" t="str">
        <f t="shared" si="704"/>
        <v/>
      </c>
      <c r="Q14903" s="91" t="str">
        <f t="shared" si="706"/>
        <v/>
      </c>
      <c r="S14903" s="91" t="str">
        <f t="shared" si="705"/>
        <v/>
      </c>
    </row>
    <row r="14904" spans="16:19" x14ac:dyDescent="0.2">
      <c r="P14904" s="134" t="str">
        <f t="shared" si="704"/>
        <v/>
      </c>
      <c r="Q14904" s="91" t="str">
        <f t="shared" si="706"/>
        <v/>
      </c>
      <c r="S14904" s="91" t="str">
        <f t="shared" si="705"/>
        <v/>
      </c>
    </row>
    <row r="14905" spans="16:19" x14ac:dyDescent="0.2">
      <c r="P14905" s="134" t="str">
        <f t="shared" si="704"/>
        <v/>
      </c>
      <c r="Q14905" s="91" t="str">
        <f t="shared" si="706"/>
        <v/>
      </c>
      <c r="S14905" s="91" t="str">
        <f t="shared" si="705"/>
        <v/>
      </c>
    </row>
    <row r="14906" spans="16:19" x14ac:dyDescent="0.2">
      <c r="P14906" s="134" t="str">
        <f t="shared" si="704"/>
        <v/>
      </c>
      <c r="Q14906" s="91" t="str">
        <f t="shared" si="706"/>
        <v/>
      </c>
      <c r="S14906" s="91" t="str">
        <f t="shared" si="705"/>
        <v/>
      </c>
    </row>
    <row r="14907" spans="16:19" x14ac:dyDescent="0.2">
      <c r="P14907" s="134" t="str">
        <f t="shared" si="704"/>
        <v/>
      </c>
      <c r="Q14907" s="91" t="str">
        <f t="shared" si="706"/>
        <v/>
      </c>
      <c r="S14907" s="91" t="str">
        <f t="shared" si="705"/>
        <v/>
      </c>
    </row>
    <row r="14908" spans="16:19" x14ac:dyDescent="0.2">
      <c r="P14908" s="134" t="str">
        <f t="shared" si="704"/>
        <v/>
      </c>
      <c r="Q14908" s="91" t="str">
        <f t="shared" si="706"/>
        <v/>
      </c>
      <c r="S14908" s="91" t="str">
        <f t="shared" si="705"/>
        <v/>
      </c>
    </row>
    <row r="14909" spans="16:19" x14ac:dyDescent="0.2">
      <c r="P14909" s="134" t="str">
        <f t="shared" si="704"/>
        <v/>
      </c>
      <c r="Q14909" s="91" t="str">
        <f t="shared" si="706"/>
        <v/>
      </c>
      <c r="S14909" s="91" t="str">
        <f t="shared" si="705"/>
        <v/>
      </c>
    </row>
    <row r="14910" spans="16:19" x14ac:dyDescent="0.2">
      <c r="P14910" s="134" t="str">
        <f t="shared" si="704"/>
        <v/>
      </c>
      <c r="Q14910" s="91" t="str">
        <f t="shared" si="706"/>
        <v/>
      </c>
      <c r="S14910" s="91" t="str">
        <f t="shared" si="705"/>
        <v/>
      </c>
    </row>
    <row r="14911" spans="16:19" x14ac:dyDescent="0.2">
      <c r="P14911" s="134" t="str">
        <f t="shared" si="704"/>
        <v/>
      </c>
      <c r="Q14911" s="91" t="str">
        <f t="shared" si="706"/>
        <v/>
      </c>
      <c r="S14911" s="91" t="str">
        <f t="shared" si="705"/>
        <v/>
      </c>
    </row>
    <row r="14912" spans="16:19" x14ac:dyDescent="0.2">
      <c r="P14912" s="134" t="str">
        <f t="shared" si="704"/>
        <v/>
      </c>
      <c r="Q14912" s="91" t="str">
        <f t="shared" si="706"/>
        <v/>
      </c>
      <c r="S14912" s="91" t="str">
        <f t="shared" si="705"/>
        <v/>
      </c>
    </row>
    <row r="14913" spans="16:19" x14ac:dyDescent="0.2">
      <c r="P14913" s="134" t="str">
        <f t="shared" si="704"/>
        <v/>
      </c>
      <c r="Q14913" s="91" t="str">
        <f t="shared" si="706"/>
        <v/>
      </c>
      <c r="S14913" s="91" t="str">
        <f t="shared" si="705"/>
        <v/>
      </c>
    </row>
    <row r="14914" spans="16:19" x14ac:dyDescent="0.2">
      <c r="P14914" s="134" t="str">
        <f t="shared" si="704"/>
        <v/>
      </c>
      <c r="Q14914" s="91" t="str">
        <f t="shared" si="706"/>
        <v/>
      </c>
      <c r="S14914" s="91" t="str">
        <f t="shared" si="705"/>
        <v/>
      </c>
    </row>
    <row r="14915" spans="16:19" x14ac:dyDescent="0.2">
      <c r="P14915" s="134" t="str">
        <f t="shared" ref="P14915:P14978" si="707">IF(A14915="","",1)</f>
        <v/>
      </c>
      <c r="Q14915" s="91" t="str">
        <f t="shared" si="706"/>
        <v/>
      </c>
      <c r="S14915" s="91" t="str">
        <f t="shared" ref="S14915:S14978" si="708">IF(T14915="AGENT",2,"")&amp;IF(T14915="CLIENT",1,"")</f>
        <v/>
      </c>
    </row>
    <row r="14916" spans="16:19" x14ac:dyDescent="0.2">
      <c r="P14916" s="134" t="str">
        <f t="shared" si="707"/>
        <v/>
      </c>
      <c r="Q14916" s="91" t="str">
        <f t="shared" ref="Q14916:Q14979" si="709">IF(OR(L14916="TROP CHER ALL IN", L14916="TROP CHER FOB", L14916="TROP CHER FRET", L14916="REP HORS DELAIS", L14916="PDT NON ADAPTE", L14916="CDE ANNULEE", L14916="AUTRE"),1, "")</f>
        <v/>
      </c>
      <c r="S14916" s="91" t="str">
        <f t="shared" si="708"/>
        <v/>
      </c>
    </row>
    <row r="14917" spans="16:19" x14ac:dyDescent="0.2">
      <c r="P14917" s="134" t="str">
        <f t="shared" si="707"/>
        <v/>
      </c>
      <c r="Q14917" s="91" t="str">
        <f t="shared" si="709"/>
        <v/>
      </c>
      <c r="S14917" s="91" t="str">
        <f t="shared" si="708"/>
        <v/>
      </c>
    </row>
    <row r="14918" spans="16:19" x14ac:dyDescent="0.2">
      <c r="P14918" s="134" t="str">
        <f t="shared" si="707"/>
        <v/>
      </c>
      <c r="Q14918" s="91" t="str">
        <f t="shared" si="709"/>
        <v/>
      </c>
      <c r="S14918" s="91" t="str">
        <f t="shared" si="708"/>
        <v/>
      </c>
    </row>
    <row r="14919" spans="16:19" x14ac:dyDescent="0.2">
      <c r="P14919" s="134" t="str">
        <f t="shared" si="707"/>
        <v/>
      </c>
      <c r="Q14919" s="91" t="str">
        <f t="shared" si="709"/>
        <v/>
      </c>
      <c r="S14919" s="91" t="str">
        <f t="shared" si="708"/>
        <v/>
      </c>
    </row>
    <row r="14920" spans="16:19" x14ac:dyDescent="0.2">
      <c r="P14920" s="134" t="str">
        <f t="shared" si="707"/>
        <v/>
      </c>
      <c r="Q14920" s="91" t="str">
        <f t="shared" si="709"/>
        <v/>
      </c>
      <c r="S14920" s="91" t="str">
        <f t="shared" si="708"/>
        <v/>
      </c>
    </row>
    <row r="14921" spans="16:19" x14ac:dyDescent="0.2">
      <c r="P14921" s="134" t="str">
        <f t="shared" si="707"/>
        <v/>
      </c>
      <c r="Q14921" s="91" t="str">
        <f t="shared" si="709"/>
        <v/>
      </c>
      <c r="S14921" s="91" t="str">
        <f t="shared" si="708"/>
        <v/>
      </c>
    </row>
    <row r="14922" spans="16:19" x14ac:dyDescent="0.2">
      <c r="P14922" s="134" t="str">
        <f t="shared" si="707"/>
        <v/>
      </c>
      <c r="Q14922" s="91" t="str">
        <f t="shared" si="709"/>
        <v/>
      </c>
      <c r="S14922" s="91" t="str">
        <f t="shared" si="708"/>
        <v/>
      </c>
    </row>
    <row r="14923" spans="16:19" x14ac:dyDescent="0.2">
      <c r="P14923" s="134" t="str">
        <f t="shared" si="707"/>
        <v/>
      </c>
      <c r="Q14923" s="91" t="str">
        <f t="shared" si="709"/>
        <v/>
      </c>
      <c r="S14923" s="91" t="str">
        <f t="shared" si="708"/>
        <v/>
      </c>
    </row>
    <row r="14924" spans="16:19" x14ac:dyDescent="0.2">
      <c r="P14924" s="134" t="str">
        <f t="shared" si="707"/>
        <v/>
      </c>
      <c r="Q14924" s="91" t="str">
        <f t="shared" si="709"/>
        <v/>
      </c>
      <c r="S14924" s="91" t="str">
        <f t="shared" si="708"/>
        <v/>
      </c>
    </row>
    <row r="14925" spans="16:19" x14ac:dyDescent="0.2">
      <c r="P14925" s="134" t="str">
        <f t="shared" si="707"/>
        <v/>
      </c>
      <c r="Q14925" s="91" t="str">
        <f t="shared" si="709"/>
        <v/>
      </c>
      <c r="S14925" s="91" t="str">
        <f t="shared" si="708"/>
        <v/>
      </c>
    </row>
    <row r="14926" spans="16:19" x14ac:dyDescent="0.2">
      <c r="P14926" s="134" t="str">
        <f t="shared" si="707"/>
        <v/>
      </c>
      <c r="Q14926" s="91" t="str">
        <f t="shared" si="709"/>
        <v/>
      </c>
      <c r="S14926" s="91" t="str">
        <f t="shared" si="708"/>
        <v/>
      </c>
    </row>
    <row r="14927" spans="16:19" x14ac:dyDescent="0.2">
      <c r="P14927" s="134" t="str">
        <f t="shared" si="707"/>
        <v/>
      </c>
      <c r="Q14927" s="91" t="str">
        <f t="shared" si="709"/>
        <v/>
      </c>
      <c r="S14927" s="91" t="str">
        <f t="shared" si="708"/>
        <v/>
      </c>
    </row>
    <row r="14928" spans="16:19" x14ac:dyDescent="0.2">
      <c r="P14928" s="134" t="str">
        <f t="shared" si="707"/>
        <v/>
      </c>
      <c r="Q14928" s="91" t="str">
        <f t="shared" si="709"/>
        <v/>
      </c>
      <c r="S14928" s="91" t="str">
        <f t="shared" si="708"/>
        <v/>
      </c>
    </row>
    <row r="14929" spans="16:19" x14ac:dyDescent="0.2">
      <c r="P14929" s="134" t="str">
        <f t="shared" si="707"/>
        <v/>
      </c>
      <c r="Q14929" s="91" t="str">
        <f t="shared" si="709"/>
        <v/>
      </c>
      <c r="S14929" s="91" t="str">
        <f t="shared" si="708"/>
        <v/>
      </c>
    </row>
    <row r="14930" spans="16:19" x14ac:dyDescent="0.2">
      <c r="P14930" s="134" t="str">
        <f t="shared" si="707"/>
        <v/>
      </c>
      <c r="Q14930" s="91" t="str">
        <f t="shared" si="709"/>
        <v/>
      </c>
      <c r="S14930" s="91" t="str">
        <f t="shared" si="708"/>
        <v/>
      </c>
    </row>
    <row r="14931" spans="16:19" x14ac:dyDescent="0.2">
      <c r="P14931" s="134" t="str">
        <f t="shared" si="707"/>
        <v/>
      </c>
      <c r="Q14931" s="91" t="str">
        <f t="shared" si="709"/>
        <v/>
      </c>
      <c r="S14931" s="91" t="str">
        <f t="shared" si="708"/>
        <v/>
      </c>
    </row>
    <row r="14932" spans="16:19" x14ac:dyDescent="0.2">
      <c r="P14932" s="134" t="str">
        <f t="shared" si="707"/>
        <v/>
      </c>
      <c r="Q14932" s="91" t="str">
        <f t="shared" si="709"/>
        <v/>
      </c>
      <c r="S14932" s="91" t="str">
        <f t="shared" si="708"/>
        <v/>
      </c>
    </row>
    <row r="14933" spans="16:19" x14ac:dyDescent="0.2">
      <c r="P14933" s="134" t="str">
        <f t="shared" si="707"/>
        <v/>
      </c>
      <c r="Q14933" s="91" t="str">
        <f t="shared" si="709"/>
        <v/>
      </c>
      <c r="S14933" s="91" t="str">
        <f t="shared" si="708"/>
        <v/>
      </c>
    </row>
    <row r="14934" spans="16:19" x14ac:dyDescent="0.2">
      <c r="P14934" s="134" t="str">
        <f t="shared" si="707"/>
        <v/>
      </c>
      <c r="Q14934" s="91" t="str">
        <f t="shared" si="709"/>
        <v/>
      </c>
      <c r="S14934" s="91" t="str">
        <f t="shared" si="708"/>
        <v/>
      </c>
    </row>
    <row r="14935" spans="16:19" x14ac:dyDescent="0.2">
      <c r="P14935" s="134" t="str">
        <f t="shared" si="707"/>
        <v/>
      </c>
      <c r="Q14935" s="91" t="str">
        <f t="shared" si="709"/>
        <v/>
      </c>
      <c r="S14935" s="91" t="str">
        <f t="shared" si="708"/>
        <v/>
      </c>
    </row>
    <row r="14936" spans="16:19" x14ac:dyDescent="0.2">
      <c r="P14936" s="134" t="str">
        <f t="shared" si="707"/>
        <v/>
      </c>
      <c r="Q14936" s="91" t="str">
        <f t="shared" si="709"/>
        <v/>
      </c>
      <c r="S14936" s="91" t="str">
        <f t="shared" si="708"/>
        <v/>
      </c>
    </row>
    <row r="14937" spans="16:19" x14ac:dyDescent="0.2">
      <c r="P14937" s="134" t="str">
        <f t="shared" si="707"/>
        <v/>
      </c>
      <c r="Q14937" s="91" t="str">
        <f t="shared" si="709"/>
        <v/>
      </c>
      <c r="S14937" s="91" t="str">
        <f t="shared" si="708"/>
        <v/>
      </c>
    </row>
    <row r="14938" spans="16:19" x14ac:dyDescent="0.2">
      <c r="P14938" s="134" t="str">
        <f t="shared" si="707"/>
        <v/>
      </c>
      <c r="Q14938" s="91" t="str">
        <f t="shared" si="709"/>
        <v/>
      </c>
      <c r="S14938" s="91" t="str">
        <f t="shared" si="708"/>
        <v/>
      </c>
    </row>
    <row r="14939" spans="16:19" x14ac:dyDescent="0.2">
      <c r="P14939" s="134" t="str">
        <f t="shared" si="707"/>
        <v/>
      </c>
      <c r="Q14939" s="91" t="str">
        <f t="shared" si="709"/>
        <v/>
      </c>
      <c r="S14939" s="91" t="str">
        <f t="shared" si="708"/>
        <v/>
      </c>
    </row>
    <row r="14940" spans="16:19" x14ac:dyDescent="0.2">
      <c r="P14940" s="134" t="str">
        <f t="shared" si="707"/>
        <v/>
      </c>
      <c r="Q14940" s="91" t="str">
        <f t="shared" si="709"/>
        <v/>
      </c>
      <c r="S14940" s="91" t="str">
        <f t="shared" si="708"/>
        <v/>
      </c>
    </row>
    <row r="14941" spans="16:19" x14ac:dyDescent="0.2">
      <c r="P14941" s="134" t="str">
        <f t="shared" si="707"/>
        <v/>
      </c>
      <c r="Q14941" s="91" t="str">
        <f t="shared" si="709"/>
        <v/>
      </c>
      <c r="S14941" s="91" t="str">
        <f t="shared" si="708"/>
        <v/>
      </c>
    </row>
    <row r="14942" spans="16:19" x14ac:dyDescent="0.2">
      <c r="P14942" s="134" t="str">
        <f t="shared" si="707"/>
        <v/>
      </c>
      <c r="Q14942" s="91" t="str">
        <f t="shared" si="709"/>
        <v/>
      </c>
      <c r="S14942" s="91" t="str">
        <f t="shared" si="708"/>
        <v/>
      </c>
    </row>
    <row r="14943" spans="16:19" x14ac:dyDescent="0.2">
      <c r="P14943" s="134" t="str">
        <f t="shared" si="707"/>
        <v/>
      </c>
      <c r="Q14943" s="91" t="str">
        <f t="shared" si="709"/>
        <v/>
      </c>
      <c r="S14943" s="91" t="str">
        <f t="shared" si="708"/>
        <v/>
      </c>
    </row>
    <row r="14944" spans="16:19" x14ac:dyDescent="0.2">
      <c r="P14944" s="134" t="str">
        <f t="shared" si="707"/>
        <v/>
      </c>
      <c r="Q14944" s="91" t="str">
        <f t="shared" si="709"/>
        <v/>
      </c>
      <c r="S14944" s="91" t="str">
        <f t="shared" si="708"/>
        <v/>
      </c>
    </row>
    <row r="14945" spans="16:19" x14ac:dyDescent="0.2">
      <c r="P14945" s="134" t="str">
        <f t="shared" si="707"/>
        <v/>
      </c>
      <c r="Q14945" s="91" t="str">
        <f t="shared" si="709"/>
        <v/>
      </c>
      <c r="S14945" s="91" t="str">
        <f t="shared" si="708"/>
        <v/>
      </c>
    </row>
    <row r="14946" spans="16:19" x14ac:dyDescent="0.2">
      <c r="P14946" s="134" t="str">
        <f t="shared" si="707"/>
        <v/>
      </c>
      <c r="Q14946" s="91" t="str">
        <f t="shared" si="709"/>
        <v/>
      </c>
      <c r="S14946" s="91" t="str">
        <f t="shared" si="708"/>
        <v/>
      </c>
    </row>
    <row r="14947" spans="16:19" x14ac:dyDescent="0.2">
      <c r="P14947" s="134" t="str">
        <f t="shared" si="707"/>
        <v/>
      </c>
      <c r="Q14947" s="91" t="str">
        <f t="shared" si="709"/>
        <v/>
      </c>
      <c r="S14947" s="91" t="str">
        <f t="shared" si="708"/>
        <v/>
      </c>
    </row>
    <row r="14948" spans="16:19" x14ac:dyDescent="0.2">
      <c r="P14948" s="134" t="str">
        <f t="shared" si="707"/>
        <v/>
      </c>
      <c r="Q14948" s="91" t="str">
        <f t="shared" si="709"/>
        <v/>
      </c>
      <c r="S14948" s="91" t="str">
        <f t="shared" si="708"/>
        <v/>
      </c>
    </row>
    <row r="14949" spans="16:19" x14ac:dyDescent="0.2">
      <c r="P14949" s="134" t="str">
        <f t="shared" si="707"/>
        <v/>
      </c>
      <c r="Q14949" s="91" t="str">
        <f t="shared" si="709"/>
        <v/>
      </c>
      <c r="S14949" s="91" t="str">
        <f t="shared" si="708"/>
        <v/>
      </c>
    </row>
    <row r="14950" spans="16:19" x14ac:dyDescent="0.2">
      <c r="P14950" s="134" t="str">
        <f t="shared" si="707"/>
        <v/>
      </c>
      <c r="Q14950" s="91" t="str">
        <f t="shared" si="709"/>
        <v/>
      </c>
      <c r="S14950" s="91" t="str">
        <f t="shared" si="708"/>
        <v/>
      </c>
    </row>
    <row r="14951" spans="16:19" x14ac:dyDescent="0.2">
      <c r="P14951" s="134" t="str">
        <f t="shared" si="707"/>
        <v/>
      </c>
      <c r="Q14951" s="91" t="str">
        <f t="shared" si="709"/>
        <v/>
      </c>
      <c r="S14951" s="91" t="str">
        <f t="shared" si="708"/>
        <v/>
      </c>
    </row>
    <row r="14952" spans="16:19" x14ac:dyDescent="0.2">
      <c r="P14952" s="134" t="str">
        <f t="shared" si="707"/>
        <v/>
      </c>
      <c r="Q14952" s="91" t="str">
        <f t="shared" si="709"/>
        <v/>
      </c>
      <c r="S14952" s="91" t="str">
        <f t="shared" si="708"/>
        <v/>
      </c>
    </row>
    <row r="14953" spans="16:19" x14ac:dyDescent="0.2">
      <c r="P14953" s="134" t="str">
        <f t="shared" si="707"/>
        <v/>
      </c>
      <c r="Q14953" s="91" t="str">
        <f t="shared" si="709"/>
        <v/>
      </c>
      <c r="S14953" s="91" t="str">
        <f t="shared" si="708"/>
        <v/>
      </c>
    </row>
    <row r="14954" spans="16:19" x14ac:dyDescent="0.2">
      <c r="P14954" s="134" t="str">
        <f t="shared" si="707"/>
        <v/>
      </c>
      <c r="Q14954" s="91" t="str">
        <f t="shared" si="709"/>
        <v/>
      </c>
      <c r="S14954" s="91" t="str">
        <f t="shared" si="708"/>
        <v/>
      </c>
    </row>
    <row r="14955" spans="16:19" x14ac:dyDescent="0.2">
      <c r="P14955" s="134" t="str">
        <f t="shared" si="707"/>
        <v/>
      </c>
      <c r="Q14955" s="91" t="str">
        <f t="shared" si="709"/>
        <v/>
      </c>
      <c r="S14955" s="91" t="str">
        <f t="shared" si="708"/>
        <v/>
      </c>
    </row>
    <row r="14956" spans="16:19" x14ac:dyDescent="0.2">
      <c r="P14956" s="134" t="str">
        <f t="shared" si="707"/>
        <v/>
      </c>
      <c r="Q14956" s="91" t="str">
        <f t="shared" si="709"/>
        <v/>
      </c>
      <c r="S14956" s="91" t="str">
        <f t="shared" si="708"/>
        <v/>
      </c>
    </row>
    <row r="14957" spans="16:19" x14ac:dyDescent="0.2">
      <c r="P14957" s="134" t="str">
        <f t="shared" si="707"/>
        <v/>
      </c>
      <c r="Q14957" s="91" t="str">
        <f t="shared" si="709"/>
        <v/>
      </c>
      <c r="S14957" s="91" t="str">
        <f t="shared" si="708"/>
        <v/>
      </c>
    </row>
    <row r="14958" spans="16:19" x14ac:dyDescent="0.2">
      <c r="P14958" s="134" t="str">
        <f t="shared" si="707"/>
        <v/>
      </c>
      <c r="Q14958" s="91" t="str">
        <f t="shared" si="709"/>
        <v/>
      </c>
      <c r="S14958" s="91" t="str">
        <f t="shared" si="708"/>
        <v/>
      </c>
    </row>
    <row r="14959" spans="16:19" x14ac:dyDescent="0.2">
      <c r="P14959" s="134" t="str">
        <f t="shared" si="707"/>
        <v/>
      </c>
      <c r="Q14959" s="91" t="str">
        <f t="shared" si="709"/>
        <v/>
      </c>
      <c r="S14959" s="91" t="str">
        <f t="shared" si="708"/>
        <v/>
      </c>
    </row>
    <row r="14960" spans="16:19" x14ac:dyDescent="0.2">
      <c r="P14960" s="134" t="str">
        <f t="shared" si="707"/>
        <v/>
      </c>
      <c r="Q14960" s="91" t="str">
        <f t="shared" si="709"/>
        <v/>
      </c>
      <c r="S14960" s="91" t="str">
        <f t="shared" si="708"/>
        <v/>
      </c>
    </row>
    <row r="14961" spans="16:19" x14ac:dyDescent="0.2">
      <c r="P14961" s="134" t="str">
        <f t="shared" si="707"/>
        <v/>
      </c>
      <c r="Q14961" s="91" t="str">
        <f t="shared" si="709"/>
        <v/>
      </c>
      <c r="S14961" s="91" t="str">
        <f t="shared" si="708"/>
        <v/>
      </c>
    </row>
    <row r="14962" spans="16:19" x14ac:dyDescent="0.2">
      <c r="P14962" s="134" t="str">
        <f t="shared" si="707"/>
        <v/>
      </c>
      <c r="Q14962" s="91" t="str">
        <f t="shared" si="709"/>
        <v/>
      </c>
      <c r="S14962" s="91" t="str">
        <f t="shared" si="708"/>
        <v/>
      </c>
    </row>
    <row r="14963" spans="16:19" x14ac:dyDescent="0.2">
      <c r="P14963" s="134" t="str">
        <f t="shared" si="707"/>
        <v/>
      </c>
      <c r="Q14963" s="91" t="str">
        <f t="shared" si="709"/>
        <v/>
      </c>
      <c r="S14963" s="91" t="str">
        <f t="shared" si="708"/>
        <v/>
      </c>
    </row>
    <row r="14964" spans="16:19" x14ac:dyDescent="0.2">
      <c r="P14964" s="134" t="str">
        <f t="shared" si="707"/>
        <v/>
      </c>
      <c r="Q14964" s="91" t="str">
        <f t="shared" si="709"/>
        <v/>
      </c>
      <c r="S14964" s="91" t="str">
        <f t="shared" si="708"/>
        <v/>
      </c>
    </row>
    <row r="14965" spans="16:19" x14ac:dyDescent="0.2">
      <c r="P14965" s="134" t="str">
        <f t="shared" si="707"/>
        <v/>
      </c>
      <c r="Q14965" s="91" t="str">
        <f t="shared" si="709"/>
        <v/>
      </c>
      <c r="S14965" s="91" t="str">
        <f t="shared" si="708"/>
        <v/>
      </c>
    </row>
    <row r="14966" spans="16:19" x14ac:dyDescent="0.2">
      <c r="P14966" s="134" t="str">
        <f t="shared" si="707"/>
        <v/>
      </c>
      <c r="Q14966" s="91" t="str">
        <f t="shared" si="709"/>
        <v/>
      </c>
      <c r="S14966" s="91" t="str">
        <f t="shared" si="708"/>
        <v/>
      </c>
    </row>
    <row r="14967" spans="16:19" x14ac:dyDescent="0.2">
      <c r="P14967" s="134" t="str">
        <f t="shared" si="707"/>
        <v/>
      </c>
      <c r="Q14967" s="91" t="str">
        <f t="shared" si="709"/>
        <v/>
      </c>
      <c r="S14967" s="91" t="str">
        <f t="shared" si="708"/>
        <v/>
      </c>
    </row>
    <row r="14968" spans="16:19" x14ac:dyDescent="0.2">
      <c r="P14968" s="134" t="str">
        <f t="shared" si="707"/>
        <v/>
      </c>
      <c r="Q14968" s="91" t="str">
        <f t="shared" si="709"/>
        <v/>
      </c>
      <c r="S14968" s="91" t="str">
        <f t="shared" si="708"/>
        <v/>
      </c>
    </row>
    <row r="14969" spans="16:19" x14ac:dyDescent="0.2">
      <c r="P14969" s="134" t="str">
        <f t="shared" si="707"/>
        <v/>
      </c>
      <c r="Q14969" s="91" t="str">
        <f t="shared" si="709"/>
        <v/>
      </c>
      <c r="S14969" s="91" t="str">
        <f t="shared" si="708"/>
        <v/>
      </c>
    </row>
    <row r="14970" spans="16:19" x14ac:dyDescent="0.2">
      <c r="P14970" s="134" t="str">
        <f t="shared" si="707"/>
        <v/>
      </c>
      <c r="Q14970" s="91" t="str">
        <f t="shared" si="709"/>
        <v/>
      </c>
      <c r="S14970" s="91" t="str">
        <f t="shared" si="708"/>
        <v/>
      </c>
    </row>
    <row r="14971" spans="16:19" x14ac:dyDescent="0.2">
      <c r="P14971" s="134" t="str">
        <f t="shared" si="707"/>
        <v/>
      </c>
      <c r="Q14971" s="91" t="str">
        <f t="shared" si="709"/>
        <v/>
      </c>
      <c r="S14971" s="91" t="str">
        <f t="shared" si="708"/>
        <v/>
      </c>
    </row>
    <row r="14972" spans="16:19" x14ac:dyDescent="0.2">
      <c r="P14972" s="134" t="str">
        <f t="shared" si="707"/>
        <v/>
      </c>
      <c r="Q14972" s="91" t="str">
        <f t="shared" si="709"/>
        <v/>
      </c>
      <c r="S14972" s="91" t="str">
        <f t="shared" si="708"/>
        <v/>
      </c>
    </row>
    <row r="14973" spans="16:19" x14ac:dyDescent="0.2">
      <c r="P14973" s="134" t="str">
        <f t="shared" si="707"/>
        <v/>
      </c>
      <c r="Q14973" s="91" t="str">
        <f t="shared" si="709"/>
        <v/>
      </c>
      <c r="S14973" s="91" t="str">
        <f t="shared" si="708"/>
        <v/>
      </c>
    </row>
    <row r="14974" spans="16:19" x14ac:dyDescent="0.2">
      <c r="P14974" s="134" t="str">
        <f t="shared" si="707"/>
        <v/>
      </c>
      <c r="Q14974" s="91" t="str">
        <f t="shared" si="709"/>
        <v/>
      </c>
      <c r="S14974" s="91" t="str">
        <f t="shared" si="708"/>
        <v/>
      </c>
    </row>
    <row r="14975" spans="16:19" x14ac:dyDescent="0.2">
      <c r="P14975" s="134" t="str">
        <f t="shared" si="707"/>
        <v/>
      </c>
      <c r="Q14975" s="91" t="str">
        <f t="shared" si="709"/>
        <v/>
      </c>
      <c r="S14975" s="91" t="str">
        <f t="shared" si="708"/>
        <v/>
      </c>
    </row>
    <row r="14976" spans="16:19" x14ac:dyDescent="0.2">
      <c r="P14976" s="134" t="str">
        <f t="shared" si="707"/>
        <v/>
      </c>
      <c r="Q14976" s="91" t="str">
        <f t="shared" si="709"/>
        <v/>
      </c>
      <c r="S14976" s="91" t="str">
        <f t="shared" si="708"/>
        <v/>
      </c>
    </row>
    <row r="14977" spans="16:19" x14ac:dyDescent="0.2">
      <c r="P14977" s="134" t="str">
        <f t="shared" si="707"/>
        <v/>
      </c>
      <c r="Q14977" s="91" t="str">
        <f t="shared" si="709"/>
        <v/>
      </c>
      <c r="S14977" s="91" t="str">
        <f t="shared" si="708"/>
        <v/>
      </c>
    </row>
    <row r="14978" spans="16:19" x14ac:dyDescent="0.2">
      <c r="P14978" s="134" t="str">
        <f t="shared" si="707"/>
        <v/>
      </c>
      <c r="Q14978" s="91" t="str">
        <f t="shared" si="709"/>
        <v/>
      </c>
      <c r="S14978" s="91" t="str">
        <f t="shared" si="708"/>
        <v/>
      </c>
    </row>
    <row r="14979" spans="16:19" x14ac:dyDescent="0.2">
      <c r="P14979" s="134" t="str">
        <f t="shared" ref="P14979:P15042" si="710">IF(A14979="","",1)</f>
        <v/>
      </c>
      <c r="Q14979" s="91" t="str">
        <f t="shared" si="709"/>
        <v/>
      </c>
      <c r="S14979" s="91" t="str">
        <f t="shared" ref="S14979:S15042" si="711">IF(T14979="AGENT",2,"")&amp;IF(T14979="CLIENT",1,"")</f>
        <v/>
      </c>
    </row>
    <row r="14980" spans="16:19" x14ac:dyDescent="0.2">
      <c r="P14980" s="134" t="str">
        <f t="shared" si="710"/>
        <v/>
      </c>
      <c r="Q14980" s="91" t="str">
        <f t="shared" ref="Q14980:Q15043" si="712">IF(OR(L14980="TROP CHER ALL IN", L14980="TROP CHER FOB", L14980="TROP CHER FRET", L14980="REP HORS DELAIS", L14980="PDT NON ADAPTE", L14980="CDE ANNULEE", L14980="AUTRE"),1, "")</f>
        <v/>
      </c>
      <c r="S14980" s="91" t="str">
        <f t="shared" si="711"/>
        <v/>
      </c>
    </row>
    <row r="14981" spans="16:19" x14ac:dyDescent="0.2">
      <c r="P14981" s="134" t="str">
        <f t="shared" si="710"/>
        <v/>
      </c>
      <c r="Q14981" s="91" t="str">
        <f t="shared" si="712"/>
        <v/>
      </c>
      <c r="S14981" s="91" t="str">
        <f t="shared" si="711"/>
        <v/>
      </c>
    </row>
    <row r="14982" spans="16:19" x14ac:dyDescent="0.2">
      <c r="P14982" s="134" t="str">
        <f t="shared" si="710"/>
        <v/>
      </c>
      <c r="Q14982" s="91" t="str">
        <f t="shared" si="712"/>
        <v/>
      </c>
      <c r="S14982" s="91" t="str">
        <f t="shared" si="711"/>
        <v/>
      </c>
    </row>
    <row r="14983" spans="16:19" x14ac:dyDescent="0.2">
      <c r="P14983" s="134" t="str">
        <f t="shared" si="710"/>
        <v/>
      </c>
      <c r="Q14983" s="91" t="str">
        <f t="shared" si="712"/>
        <v/>
      </c>
      <c r="S14983" s="91" t="str">
        <f t="shared" si="711"/>
        <v/>
      </c>
    </row>
    <row r="14984" spans="16:19" x14ac:dyDescent="0.2">
      <c r="P14984" s="134" t="str">
        <f t="shared" si="710"/>
        <v/>
      </c>
      <c r="Q14984" s="91" t="str">
        <f t="shared" si="712"/>
        <v/>
      </c>
      <c r="S14984" s="91" t="str">
        <f t="shared" si="711"/>
        <v/>
      </c>
    </row>
    <row r="14985" spans="16:19" x14ac:dyDescent="0.2">
      <c r="P14985" s="134" t="str">
        <f t="shared" si="710"/>
        <v/>
      </c>
      <c r="Q14985" s="91" t="str">
        <f t="shared" si="712"/>
        <v/>
      </c>
      <c r="S14985" s="91" t="str">
        <f t="shared" si="711"/>
        <v/>
      </c>
    </row>
    <row r="14986" spans="16:19" x14ac:dyDescent="0.2">
      <c r="P14986" s="134" t="str">
        <f t="shared" si="710"/>
        <v/>
      </c>
      <c r="Q14986" s="91" t="str">
        <f t="shared" si="712"/>
        <v/>
      </c>
      <c r="S14986" s="91" t="str">
        <f t="shared" si="711"/>
        <v/>
      </c>
    </row>
    <row r="14987" spans="16:19" x14ac:dyDescent="0.2">
      <c r="P14987" s="134" t="str">
        <f t="shared" si="710"/>
        <v/>
      </c>
      <c r="Q14987" s="91" t="str">
        <f t="shared" si="712"/>
        <v/>
      </c>
      <c r="S14987" s="91" t="str">
        <f t="shared" si="711"/>
        <v/>
      </c>
    </row>
    <row r="14988" spans="16:19" x14ac:dyDescent="0.2">
      <c r="P14988" s="134" t="str">
        <f t="shared" si="710"/>
        <v/>
      </c>
      <c r="Q14988" s="91" t="str">
        <f t="shared" si="712"/>
        <v/>
      </c>
      <c r="S14988" s="91" t="str">
        <f t="shared" si="711"/>
        <v/>
      </c>
    </row>
    <row r="14989" spans="16:19" x14ac:dyDescent="0.2">
      <c r="P14989" s="134" t="str">
        <f t="shared" si="710"/>
        <v/>
      </c>
      <c r="Q14989" s="91" t="str">
        <f t="shared" si="712"/>
        <v/>
      </c>
      <c r="S14989" s="91" t="str">
        <f t="shared" si="711"/>
        <v/>
      </c>
    </row>
    <row r="14990" spans="16:19" x14ac:dyDescent="0.2">
      <c r="P14990" s="134" t="str">
        <f t="shared" si="710"/>
        <v/>
      </c>
      <c r="Q14990" s="91" t="str">
        <f t="shared" si="712"/>
        <v/>
      </c>
      <c r="S14990" s="91" t="str">
        <f t="shared" si="711"/>
        <v/>
      </c>
    </row>
    <row r="14991" spans="16:19" x14ac:dyDescent="0.2">
      <c r="P14991" s="134" t="str">
        <f t="shared" si="710"/>
        <v/>
      </c>
      <c r="Q14991" s="91" t="str">
        <f t="shared" si="712"/>
        <v/>
      </c>
      <c r="S14991" s="91" t="str">
        <f t="shared" si="711"/>
        <v/>
      </c>
    </row>
    <row r="14992" spans="16:19" x14ac:dyDescent="0.2">
      <c r="P14992" s="134" t="str">
        <f t="shared" si="710"/>
        <v/>
      </c>
      <c r="Q14992" s="91" t="str">
        <f t="shared" si="712"/>
        <v/>
      </c>
      <c r="S14992" s="91" t="str">
        <f t="shared" si="711"/>
        <v/>
      </c>
    </row>
    <row r="14993" spans="16:19" x14ac:dyDescent="0.2">
      <c r="P14993" s="134" t="str">
        <f t="shared" si="710"/>
        <v/>
      </c>
      <c r="Q14993" s="91" t="str">
        <f t="shared" si="712"/>
        <v/>
      </c>
      <c r="S14993" s="91" t="str">
        <f t="shared" si="711"/>
        <v/>
      </c>
    </row>
    <row r="14994" spans="16:19" x14ac:dyDescent="0.2">
      <c r="P14994" s="134" t="str">
        <f t="shared" si="710"/>
        <v/>
      </c>
      <c r="Q14994" s="91" t="str">
        <f t="shared" si="712"/>
        <v/>
      </c>
      <c r="S14994" s="91" t="str">
        <f t="shared" si="711"/>
        <v/>
      </c>
    </row>
    <row r="14995" spans="16:19" x14ac:dyDescent="0.2">
      <c r="P14995" s="134" t="str">
        <f t="shared" si="710"/>
        <v/>
      </c>
      <c r="Q14995" s="91" t="str">
        <f t="shared" si="712"/>
        <v/>
      </c>
      <c r="S14995" s="91" t="str">
        <f t="shared" si="711"/>
        <v/>
      </c>
    </row>
    <row r="14996" spans="16:19" x14ac:dyDescent="0.2">
      <c r="P14996" s="134" t="str">
        <f t="shared" si="710"/>
        <v/>
      </c>
      <c r="Q14996" s="91" t="str">
        <f t="shared" si="712"/>
        <v/>
      </c>
      <c r="S14996" s="91" t="str">
        <f t="shared" si="711"/>
        <v/>
      </c>
    </row>
    <row r="14997" spans="16:19" x14ac:dyDescent="0.2">
      <c r="P14997" s="134" t="str">
        <f t="shared" si="710"/>
        <v/>
      </c>
      <c r="Q14997" s="91" t="str">
        <f t="shared" si="712"/>
        <v/>
      </c>
      <c r="S14997" s="91" t="str">
        <f t="shared" si="711"/>
        <v/>
      </c>
    </row>
    <row r="14998" spans="16:19" x14ac:dyDescent="0.2">
      <c r="P14998" s="134" t="str">
        <f t="shared" si="710"/>
        <v/>
      </c>
      <c r="Q14998" s="91" t="str">
        <f t="shared" si="712"/>
        <v/>
      </c>
      <c r="S14998" s="91" t="str">
        <f t="shared" si="711"/>
        <v/>
      </c>
    </row>
    <row r="14999" spans="16:19" x14ac:dyDescent="0.2">
      <c r="P14999" s="134" t="str">
        <f t="shared" si="710"/>
        <v/>
      </c>
      <c r="Q14999" s="91" t="str">
        <f t="shared" si="712"/>
        <v/>
      </c>
      <c r="S14999" s="91" t="str">
        <f t="shared" si="711"/>
        <v/>
      </c>
    </row>
    <row r="15000" spans="16:19" x14ac:dyDescent="0.2">
      <c r="P15000" s="134" t="str">
        <f t="shared" si="710"/>
        <v/>
      </c>
      <c r="Q15000" s="91" t="str">
        <f t="shared" si="712"/>
        <v/>
      </c>
      <c r="S15000" s="91" t="str">
        <f t="shared" si="711"/>
        <v/>
      </c>
    </row>
    <row r="15001" spans="16:19" x14ac:dyDescent="0.2">
      <c r="P15001" s="134" t="str">
        <f t="shared" si="710"/>
        <v/>
      </c>
      <c r="Q15001" s="91" t="str">
        <f t="shared" si="712"/>
        <v/>
      </c>
      <c r="S15001" s="91" t="str">
        <f t="shared" si="711"/>
        <v/>
      </c>
    </row>
    <row r="15002" spans="16:19" x14ac:dyDescent="0.2">
      <c r="P15002" s="134" t="str">
        <f t="shared" si="710"/>
        <v/>
      </c>
      <c r="Q15002" s="91" t="str">
        <f t="shared" si="712"/>
        <v/>
      </c>
      <c r="S15002" s="91" t="str">
        <f t="shared" si="711"/>
        <v/>
      </c>
    </row>
    <row r="15003" spans="16:19" x14ac:dyDescent="0.2">
      <c r="P15003" s="134" t="str">
        <f t="shared" si="710"/>
        <v/>
      </c>
      <c r="Q15003" s="91" t="str">
        <f t="shared" si="712"/>
        <v/>
      </c>
      <c r="S15003" s="91" t="str">
        <f t="shared" si="711"/>
        <v/>
      </c>
    </row>
    <row r="15004" spans="16:19" x14ac:dyDescent="0.2">
      <c r="P15004" s="134" t="str">
        <f t="shared" si="710"/>
        <v/>
      </c>
      <c r="Q15004" s="91" t="str">
        <f t="shared" si="712"/>
        <v/>
      </c>
      <c r="S15004" s="91" t="str">
        <f t="shared" si="711"/>
        <v/>
      </c>
    </row>
    <row r="15005" spans="16:19" x14ac:dyDescent="0.2">
      <c r="P15005" s="134" t="str">
        <f t="shared" si="710"/>
        <v/>
      </c>
      <c r="Q15005" s="91" t="str">
        <f t="shared" si="712"/>
        <v/>
      </c>
      <c r="S15005" s="91" t="str">
        <f t="shared" si="711"/>
        <v/>
      </c>
    </row>
    <row r="15006" spans="16:19" x14ac:dyDescent="0.2">
      <c r="P15006" s="134" t="str">
        <f t="shared" si="710"/>
        <v/>
      </c>
      <c r="Q15006" s="91" t="str">
        <f t="shared" si="712"/>
        <v/>
      </c>
      <c r="S15006" s="91" t="str">
        <f t="shared" si="711"/>
        <v/>
      </c>
    </row>
    <row r="15007" spans="16:19" x14ac:dyDescent="0.2">
      <c r="P15007" s="134" t="str">
        <f t="shared" si="710"/>
        <v/>
      </c>
      <c r="Q15007" s="91" t="str">
        <f t="shared" si="712"/>
        <v/>
      </c>
      <c r="S15007" s="91" t="str">
        <f t="shared" si="711"/>
        <v/>
      </c>
    </row>
    <row r="15008" spans="16:19" x14ac:dyDescent="0.2">
      <c r="P15008" s="134" t="str">
        <f t="shared" si="710"/>
        <v/>
      </c>
      <c r="Q15008" s="91" t="str">
        <f t="shared" si="712"/>
        <v/>
      </c>
      <c r="S15008" s="91" t="str">
        <f t="shared" si="711"/>
        <v/>
      </c>
    </row>
    <row r="15009" spans="16:19" x14ac:dyDescent="0.2">
      <c r="P15009" s="134" t="str">
        <f t="shared" si="710"/>
        <v/>
      </c>
      <c r="Q15009" s="91" t="str">
        <f t="shared" si="712"/>
        <v/>
      </c>
      <c r="S15009" s="91" t="str">
        <f t="shared" si="711"/>
        <v/>
      </c>
    </row>
    <row r="15010" spans="16:19" x14ac:dyDescent="0.2">
      <c r="P15010" s="134" t="str">
        <f t="shared" si="710"/>
        <v/>
      </c>
      <c r="Q15010" s="91" t="str">
        <f t="shared" si="712"/>
        <v/>
      </c>
      <c r="S15010" s="91" t="str">
        <f t="shared" si="711"/>
        <v/>
      </c>
    </row>
    <row r="15011" spans="16:19" x14ac:dyDescent="0.2">
      <c r="P15011" s="134" t="str">
        <f t="shared" si="710"/>
        <v/>
      </c>
      <c r="Q15011" s="91" t="str">
        <f t="shared" si="712"/>
        <v/>
      </c>
      <c r="S15011" s="91" t="str">
        <f t="shared" si="711"/>
        <v/>
      </c>
    </row>
    <row r="15012" spans="16:19" x14ac:dyDescent="0.2">
      <c r="P15012" s="134" t="str">
        <f t="shared" si="710"/>
        <v/>
      </c>
      <c r="Q15012" s="91" t="str">
        <f t="shared" si="712"/>
        <v/>
      </c>
      <c r="S15012" s="91" t="str">
        <f t="shared" si="711"/>
        <v/>
      </c>
    </row>
    <row r="15013" spans="16:19" x14ac:dyDescent="0.2">
      <c r="P15013" s="134" t="str">
        <f t="shared" si="710"/>
        <v/>
      </c>
      <c r="Q15013" s="91" t="str">
        <f t="shared" si="712"/>
        <v/>
      </c>
      <c r="S15013" s="91" t="str">
        <f t="shared" si="711"/>
        <v/>
      </c>
    </row>
    <row r="15014" spans="16:19" x14ac:dyDescent="0.2">
      <c r="P15014" s="134" t="str">
        <f t="shared" si="710"/>
        <v/>
      </c>
      <c r="Q15014" s="91" t="str">
        <f t="shared" si="712"/>
        <v/>
      </c>
      <c r="S15014" s="91" t="str">
        <f t="shared" si="711"/>
        <v/>
      </c>
    </row>
    <row r="15015" spans="16:19" x14ac:dyDescent="0.2">
      <c r="P15015" s="134" t="str">
        <f t="shared" si="710"/>
        <v/>
      </c>
      <c r="Q15015" s="91" t="str">
        <f t="shared" si="712"/>
        <v/>
      </c>
      <c r="S15015" s="91" t="str">
        <f t="shared" si="711"/>
        <v/>
      </c>
    </row>
    <row r="15016" spans="16:19" x14ac:dyDescent="0.2">
      <c r="P15016" s="134" t="str">
        <f t="shared" si="710"/>
        <v/>
      </c>
      <c r="Q15016" s="91" t="str">
        <f t="shared" si="712"/>
        <v/>
      </c>
      <c r="S15016" s="91" t="str">
        <f t="shared" si="711"/>
        <v/>
      </c>
    </row>
    <row r="15017" spans="16:19" x14ac:dyDescent="0.2">
      <c r="P15017" s="134" t="str">
        <f t="shared" si="710"/>
        <v/>
      </c>
      <c r="Q15017" s="91" t="str">
        <f t="shared" si="712"/>
        <v/>
      </c>
      <c r="S15017" s="91" t="str">
        <f t="shared" si="711"/>
        <v/>
      </c>
    </row>
    <row r="15018" spans="16:19" x14ac:dyDescent="0.2">
      <c r="P15018" s="134" t="str">
        <f t="shared" si="710"/>
        <v/>
      </c>
      <c r="Q15018" s="91" t="str">
        <f t="shared" si="712"/>
        <v/>
      </c>
      <c r="S15018" s="91" t="str">
        <f t="shared" si="711"/>
        <v/>
      </c>
    </row>
    <row r="15019" spans="16:19" x14ac:dyDescent="0.2">
      <c r="P15019" s="134" t="str">
        <f t="shared" si="710"/>
        <v/>
      </c>
      <c r="Q15019" s="91" t="str">
        <f t="shared" si="712"/>
        <v/>
      </c>
      <c r="S15019" s="91" t="str">
        <f t="shared" si="711"/>
        <v/>
      </c>
    </row>
    <row r="15020" spans="16:19" x14ac:dyDescent="0.2">
      <c r="P15020" s="134" t="str">
        <f t="shared" si="710"/>
        <v/>
      </c>
      <c r="Q15020" s="91" t="str">
        <f t="shared" si="712"/>
        <v/>
      </c>
      <c r="S15020" s="91" t="str">
        <f t="shared" si="711"/>
        <v/>
      </c>
    </row>
    <row r="15021" spans="16:19" x14ac:dyDescent="0.2">
      <c r="P15021" s="134" t="str">
        <f t="shared" si="710"/>
        <v/>
      </c>
      <c r="Q15021" s="91" t="str">
        <f t="shared" si="712"/>
        <v/>
      </c>
      <c r="S15021" s="91" t="str">
        <f t="shared" si="711"/>
        <v/>
      </c>
    </row>
    <row r="15022" spans="16:19" x14ac:dyDescent="0.2">
      <c r="P15022" s="134" t="str">
        <f t="shared" si="710"/>
        <v/>
      </c>
      <c r="Q15022" s="91" t="str">
        <f t="shared" si="712"/>
        <v/>
      </c>
      <c r="S15022" s="91" t="str">
        <f t="shared" si="711"/>
        <v/>
      </c>
    </row>
    <row r="15023" spans="16:19" x14ac:dyDescent="0.2">
      <c r="P15023" s="134" t="str">
        <f t="shared" si="710"/>
        <v/>
      </c>
      <c r="Q15023" s="91" t="str">
        <f t="shared" si="712"/>
        <v/>
      </c>
      <c r="S15023" s="91" t="str">
        <f t="shared" si="711"/>
        <v/>
      </c>
    </row>
    <row r="15024" spans="16:19" x14ac:dyDescent="0.2">
      <c r="P15024" s="134" t="str">
        <f t="shared" si="710"/>
        <v/>
      </c>
      <c r="Q15024" s="91" t="str">
        <f t="shared" si="712"/>
        <v/>
      </c>
      <c r="S15024" s="91" t="str">
        <f t="shared" si="711"/>
        <v/>
      </c>
    </row>
    <row r="15025" spans="16:19" x14ac:dyDescent="0.2">
      <c r="P15025" s="134" t="str">
        <f t="shared" si="710"/>
        <v/>
      </c>
      <c r="Q15025" s="91" t="str">
        <f t="shared" si="712"/>
        <v/>
      </c>
      <c r="S15025" s="91" t="str">
        <f t="shared" si="711"/>
        <v/>
      </c>
    </row>
    <row r="15026" spans="16:19" x14ac:dyDescent="0.2">
      <c r="P15026" s="134" t="str">
        <f t="shared" si="710"/>
        <v/>
      </c>
      <c r="Q15026" s="91" t="str">
        <f t="shared" si="712"/>
        <v/>
      </c>
      <c r="S15026" s="91" t="str">
        <f t="shared" si="711"/>
        <v/>
      </c>
    </row>
    <row r="15027" spans="16:19" x14ac:dyDescent="0.2">
      <c r="P15027" s="134" t="str">
        <f t="shared" si="710"/>
        <v/>
      </c>
      <c r="Q15027" s="91" t="str">
        <f t="shared" si="712"/>
        <v/>
      </c>
      <c r="S15027" s="91" t="str">
        <f t="shared" si="711"/>
        <v/>
      </c>
    </row>
    <row r="15028" spans="16:19" x14ac:dyDescent="0.2">
      <c r="P15028" s="134" t="str">
        <f t="shared" si="710"/>
        <v/>
      </c>
      <c r="Q15028" s="91" t="str">
        <f t="shared" si="712"/>
        <v/>
      </c>
      <c r="S15028" s="91" t="str">
        <f t="shared" si="711"/>
        <v/>
      </c>
    </row>
    <row r="15029" spans="16:19" x14ac:dyDescent="0.2">
      <c r="P15029" s="134" t="str">
        <f t="shared" si="710"/>
        <v/>
      </c>
      <c r="Q15029" s="91" t="str">
        <f t="shared" si="712"/>
        <v/>
      </c>
      <c r="S15029" s="91" t="str">
        <f t="shared" si="711"/>
        <v/>
      </c>
    </row>
    <row r="15030" spans="16:19" x14ac:dyDescent="0.2">
      <c r="P15030" s="134" t="str">
        <f t="shared" si="710"/>
        <v/>
      </c>
      <c r="Q15030" s="91" t="str">
        <f t="shared" si="712"/>
        <v/>
      </c>
      <c r="S15030" s="91" t="str">
        <f t="shared" si="711"/>
        <v/>
      </c>
    </row>
    <row r="15031" spans="16:19" x14ac:dyDescent="0.2">
      <c r="P15031" s="134" t="str">
        <f t="shared" si="710"/>
        <v/>
      </c>
      <c r="Q15031" s="91" t="str">
        <f t="shared" si="712"/>
        <v/>
      </c>
      <c r="S15031" s="91" t="str">
        <f t="shared" si="711"/>
        <v/>
      </c>
    </row>
    <row r="15032" spans="16:19" x14ac:dyDescent="0.2">
      <c r="P15032" s="134" t="str">
        <f t="shared" si="710"/>
        <v/>
      </c>
      <c r="Q15032" s="91" t="str">
        <f t="shared" si="712"/>
        <v/>
      </c>
      <c r="S15032" s="91" t="str">
        <f t="shared" si="711"/>
        <v/>
      </c>
    </row>
    <row r="15033" spans="16:19" x14ac:dyDescent="0.2">
      <c r="P15033" s="134" t="str">
        <f t="shared" si="710"/>
        <v/>
      </c>
      <c r="Q15033" s="91" t="str">
        <f t="shared" si="712"/>
        <v/>
      </c>
      <c r="S15033" s="91" t="str">
        <f t="shared" si="711"/>
        <v/>
      </c>
    </row>
    <row r="15034" spans="16:19" x14ac:dyDescent="0.2">
      <c r="P15034" s="134" t="str">
        <f t="shared" si="710"/>
        <v/>
      </c>
      <c r="Q15034" s="91" t="str">
        <f t="shared" si="712"/>
        <v/>
      </c>
      <c r="S15034" s="91" t="str">
        <f t="shared" si="711"/>
        <v/>
      </c>
    </row>
    <row r="15035" spans="16:19" x14ac:dyDescent="0.2">
      <c r="P15035" s="134" t="str">
        <f t="shared" si="710"/>
        <v/>
      </c>
      <c r="Q15035" s="91" t="str">
        <f t="shared" si="712"/>
        <v/>
      </c>
      <c r="S15035" s="91" t="str">
        <f t="shared" si="711"/>
        <v/>
      </c>
    </row>
    <row r="15036" spans="16:19" x14ac:dyDescent="0.2">
      <c r="P15036" s="134" t="str">
        <f t="shared" si="710"/>
        <v/>
      </c>
      <c r="Q15036" s="91" t="str">
        <f t="shared" si="712"/>
        <v/>
      </c>
      <c r="S15036" s="91" t="str">
        <f t="shared" si="711"/>
        <v/>
      </c>
    </row>
    <row r="15037" spans="16:19" x14ac:dyDescent="0.2">
      <c r="P15037" s="134" t="str">
        <f t="shared" si="710"/>
        <v/>
      </c>
      <c r="Q15037" s="91" t="str">
        <f t="shared" si="712"/>
        <v/>
      </c>
      <c r="S15037" s="91" t="str">
        <f t="shared" si="711"/>
        <v/>
      </c>
    </row>
    <row r="15038" spans="16:19" x14ac:dyDescent="0.2">
      <c r="P15038" s="134" t="str">
        <f t="shared" si="710"/>
        <v/>
      </c>
      <c r="Q15038" s="91" t="str">
        <f t="shared" si="712"/>
        <v/>
      </c>
      <c r="S15038" s="91" t="str">
        <f t="shared" si="711"/>
        <v/>
      </c>
    </row>
    <row r="15039" spans="16:19" x14ac:dyDescent="0.2">
      <c r="P15039" s="134" t="str">
        <f t="shared" si="710"/>
        <v/>
      </c>
      <c r="Q15039" s="91" t="str">
        <f t="shared" si="712"/>
        <v/>
      </c>
      <c r="S15039" s="91" t="str">
        <f t="shared" si="711"/>
        <v/>
      </c>
    </row>
    <row r="15040" spans="16:19" x14ac:dyDescent="0.2">
      <c r="P15040" s="134" t="str">
        <f t="shared" si="710"/>
        <v/>
      </c>
      <c r="Q15040" s="91" t="str">
        <f t="shared" si="712"/>
        <v/>
      </c>
      <c r="S15040" s="91" t="str">
        <f t="shared" si="711"/>
        <v/>
      </c>
    </row>
    <row r="15041" spans="16:19" x14ac:dyDescent="0.2">
      <c r="P15041" s="134" t="str">
        <f t="shared" si="710"/>
        <v/>
      </c>
      <c r="Q15041" s="91" t="str">
        <f t="shared" si="712"/>
        <v/>
      </c>
      <c r="S15041" s="91" t="str">
        <f t="shared" si="711"/>
        <v/>
      </c>
    </row>
    <row r="15042" spans="16:19" x14ac:dyDescent="0.2">
      <c r="P15042" s="134" t="str">
        <f t="shared" si="710"/>
        <v/>
      </c>
      <c r="Q15042" s="91" t="str">
        <f t="shared" si="712"/>
        <v/>
      </c>
      <c r="S15042" s="91" t="str">
        <f t="shared" si="711"/>
        <v/>
      </c>
    </row>
    <row r="15043" spans="16:19" x14ac:dyDescent="0.2">
      <c r="P15043" s="134" t="str">
        <f t="shared" ref="P15043:P15106" si="713">IF(A15043="","",1)</f>
        <v/>
      </c>
      <c r="Q15043" s="91" t="str">
        <f t="shared" si="712"/>
        <v/>
      </c>
      <c r="S15043" s="91" t="str">
        <f t="shared" ref="S15043:S15106" si="714">IF(T15043="AGENT",2,"")&amp;IF(T15043="CLIENT",1,"")</f>
        <v/>
      </c>
    </row>
    <row r="15044" spans="16:19" x14ac:dyDescent="0.2">
      <c r="P15044" s="134" t="str">
        <f t="shared" si="713"/>
        <v/>
      </c>
      <c r="Q15044" s="91" t="str">
        <f t="shared" ref="Q15044:Q15107" si="715">IF(OR(L15044="TROP CHER ALL IN", L15044="TROP CHER FOB", L15044="TROP CHER FRET", L15044="REP HORS DELAIS", L15044="PDT NON ADAPTE", L15044="CDE ANNULEE", L15044="AUTRE"),1, "")</f>
        <v/>
      </c>
      <c r="S15044" s="91" t="str">
        <f t="shared" si="714"/>
        <v/>
      </c>
    </row>
    <row r="15045" spans="16:19" x14ac:dyDescent="0.2">
      <c r="P15045" s="134" t="str">
        <f t="shared" si="713"/>
        <v/>
      </c>
      <c r="Q15045" s="91" t="str">
        <f t="shared" si="715"/>
        <v/>
      </c>
      <c r="S15045" s="91" t="str">
        <f t="shared" si="714"/>
        <v/>
      </c>
    </row>
    <row r="15046" spans="16:19" x14ac:dyDescent="0.2">
      <c r="P15046" s="134" t="str">
        <f t="shared" si="713"/>
        <v/>
      </c>
      <c r="Q15046" s="91" t="str">
        <f t="shared" si="715"/>
        <v/>
      </c>
      <c r="S15046" s="91" t="str">
        <f t="shared" si="714"/>
        <v/>
      </c>
    </row>
    <row r="15047" spans="16:19" x14ac:dyDescent="0.2">
      <c r="P15047" s="134" t="str">
        <f t="shared" si="713"/>
        <v/>
      </c>
      <c r="Q15047" s="91" t="str">
        <f t="shared" si="715"/>
        <v/>
      </c>
      <c r="S15047" s="91" t="str">
        <f t="shared" si="714"/>
        <v/>
      </c>
    </row>
    <row r="15048" spans="16:19" x14ac:dyDescent="0.2">
      <c r="P15048" s="134" t="str">
        <f t="shared" si="713"/>
        <v/>
      </c>
      <c r="Q15048" s="91" t="str">
        <f t="shared" si="715"/>
        <v/>
      </c>
      <c r="S15048" s="91" t="str">
        <f t="shared" si="714"/>
        <v/>
      </c>
    </row>
    <row r="15049" spans="16:19" x14ac:dyDescent="0.2">
      <c r="P15049" s="134" t="str">
        <f t="shared" si="713"/>
        <v/>
      </c>
      <c r="Q15049" s="91" t="str">
        <f t="shared" si="715"/>
        <v/>
      </c>
      <c r="S15049" s="91" t="str">
        <f t="shared" si="714"/>
        <v/>
      </c>
    </row>
    <row r="15050" spans="16:19" x14ac:dyDescent="0.2">
      <c r="P15050" s="134" t="str">
        <f t="shared" si="713"/>
        <v/>
      </c>
      <c r="Q15050" s="91" t="str">
        <f t="shared" si="715"/>
        <v/>
      </c>
      <c r="S15050" s="91" t="str">
        <f t="shared" si="714"/>
        <v/>
      </c>
    </row>
    <row r="15051" spans="16:19" x14ac:dyDescent="0.2">
      <c r="P15051" s="134" t="str">
        <f t="shared" si="713"/>
        <v/>
      </c>
      <c r="Q15051" s="91" t="str">
        <f t="shared" si="715"/>
        <v/>
      </c>
      <c r="S15051" s="91" t="str">
        <f t="shared" si="714"/>
        <v/>
      </c>
    </row>
    <row r="15052" spans="16:19" x14ac:dyDescent="0.2">
      <c r="P15052" s="134" t="str">
        <f t="shared" si="713"/>
        <v/>
      </c>
      <c r="Q15052" s="91" t="str">
        <f t="shared" si="715"/>
        <v/>
      </c>
      <c r="S15052" s="91" t="str">
        <f t="shared" si="714"/>
        <v/>
      </c>
    </row>
    <row r="15053" spans="16:19" x14ac:dyDescent="0.2">
      <c r="P15053" s="134" t="str">
        <f t="shared" si="713"/>
        <v/>
      </c>
      <c r="Q15053" s="91" t="str">
        <f t="shared" si="715"/>
        <v/>
      </c>
      <c r="S15053" s="91" t="str">
        <f t="shared" si="714"/>
        <v/>
      </c>
    </row>
    <row r="15054" spans="16:19" x14ac:dyDescent="0.2">
      <c r="P15054" s="134" t="str">
        <f t="shared" si="713"/>
        <v/>
      </c>
      <c r="Q15054" s="91" t="str">
        <f t="shared" si="715"/>
        <v/>
      </c>
      <c r="S15054" s="91" t="str">
        <f t="shared" si="714"/>
        <v/>
      </c>
    </row>
    <row r="15055" spans="16:19" x14ac:dyDescent="0.2">
      <c r="P15055" s="134" t="str">
        <f t="shared" si="713"/>
        <v/>
      </c>
      <c r="Q15055" s="91" t="str">
        <f t="shared" si="715"/>
        <v/>
      </c>
      <c r="S15055" s="91" t="str">
        <f t="shared" si="714"/>
        <v/>
      </c>
    </row>
    <row r="15056" spans="16:19" x14ac:dyDescent="0.2">
      <c r="P15056" s="134" t="str">
        <f t="shared" si="713"/>
        <v/>
      </c>
      <c r="Q15056" s="91" t="str">
        <f t="shared" si="715"/>
        <v/>
      </c>
      <c r="S15056" s="91" t="str">
        <f t="shared" si="714"/>
        <v/>
      </c>
    </row>
    <row r="15057" spans="16:19" x14ac:dyDescent="0.2">
      <c r="P15057" s="134" t="str">
        <f t="shared" si="713"/>
        <v/>
      </c>
      <c r="Q15057" s="91" t="str">
        <f t="shared" si="715"/>
        <v/>
      </c>
      <c r="S15057" s="91" t="str">
        <f t="shared" si="714"/>
        <v/>
      </c>
    </row>
    <row r="15058" spans="16:19" x14ac:dyDescent="0.2">
      <c r="P15058" s="134" t="str">
        <f t="shared" si="713"/>
        <v/>
      </c>
      <c r="Q15058" s="91" t="str">
        <f t="shared" si="715"/>
        <v/>
      </c>
      <c r="S15058" s="91" t="str">
        <f t="shared" si="714"/>
        <v/>
      </c>
    </row>
    <row r="15059" spans="16:19" x14ac:dyDescent="0.2">
      <c r="P15059" s="134" t="str">
        <f t="shared" si="713"/>
        <v/>
      </c>
      <c r="Q15059" s="91" t="str">
        <f t="shared" si="715"/>
        <v/>
      </c>
      <c r="S15059" s="91" t="str">
        <f t="shared" si="714"/>
        <v/>
      </c>
    </row>
    <row r="15060" spans="16:19" x14ac:dyDescent="0.2">
      <c r="P15060" s="134" t="str">
        <f t="shared" si="713"/>
        <v/>
      </c>
      <c r="Q15060" s="91" t="str">
        <f t="shared" si="715"/>
        <v/>
      </c>
      <c r="S15060" s="91" t="str">
        <f t="shared" si="714"/>
        <v/>
      </c>
    </row>
    <row r="15061" spans="16:19" x14ac:dyDescent="0.2">
      <c r="P15061" s="134" t="str">
        <f t="shared" si="713"/>
        <v/>
      </c>
      <c r="Q15061" s="91" t="str">
        <f t="shared" si="715"/>
        <v/>
      </c>
      <c r="S15061" s="91" t="str">
        <f t="shared" si="714"/>
        <v/>
      </c>
    </row>
    <row r="15062" spans="16:19" x14ac:dyDescent="0.2">
      <c r="P15062" s="134" t="str">
        <f t="shared" si="713"/>
        <v/>
      </c>
      <c r="Q15062" s="91" t="str">
        <f t="shared" si="715"/>
        <v/>
      </c>
      <c r="S15062" s="91" t="str">
        <f t="shared" si="714"/>
        <v/>
      </c>
    </row>
    <row r="15063" spans="16:19" x14ac:dyDescent="0.2">
      <c r="P15063" s="134" t="str">
        <f t="shared" si="713"/>
        <v/>
      </c>
      <c r="Q15063" s="91" t="str">
        <f t="shared" si="715"/>
        <v/>
      </c>
      <c r="S15063" s="91" t="str">
        <f t="shared" si="714"/>
        <v/>
      </c>
    </row>
    <row r="15064" spans="16:19" x14ac:dyDescent="0.2">
      <c r="P15064" s="134" t="str">
        <f t="shared" si="713"/>
        <v/>
      </c>
      <c r="Q15064" s="91" t="str">
        <f t="shared" si="715"/>
        <v/>
      </c>
      <c r="S15064" s="91" t="str">
        <f t="shared" si="714"/>
        <v/>
      </c>
    </row>
    <row r="15065" spans="16:19" x14ac:dyDescent="0.2">
      <c r="P15065" s="134" t="str">
        <f t="shared" si="713"/>
        <v/>
      </c>
      <c r="Q15065" s="91" t="str">
        <f t="shared" si="715"/>
        <v/>
      </c>
      <c r="S15065" s="91" t="str">
        <f t="shared" si="714"/>
        <v/>
      </c>
    </row>
    <row r="15066" spans="16:19" x14ac:dyDescent="0.2">
      <c r="P15066" s="134" t="str">
        <f t="shared" si="713"/>
        <v/>
      </c>
      <c r="Q15066" s="91" t="str">
        <f t="shared" si="715"/>
        <v/>
      </c>
      <c r="S15066" s="91" t="str">
        <f t="shared" si="714"/>
        <v/>
      </c>
    </row>
    <row r="15067" spans="16:19" x14ac:dyDescent="0.2">
      <c r="P15067" s="134" t="str">
        <f t="shared" si="713"/>
        <v/>
      </c>
      <c r="Q15067" s="91" t="str">
        <f t="shared" si="715"/>
        <v/>
      </c>
      <c r="S15067" s="91" t="str">
        <f t="shared" si="714"/>
        <v/>
      </c>
    </row>
    <row r="15068" spans="16:19" x14ac:dyDescent="0.2">
      <c r="P15068" s="134" t="str">
        <f t="shared" si="713"/>
        <v/>
      </c>
      <c r="Q15068" s="91" t="str">
        <f t="shared" si="715"/>
        <v/>
      </c>
      <c r="S15068" s="91" t="str">
        <f t="shared" si="714"/>
        <v/>
      </c>
    </row>
    <row r="15069" spans="16:19" x14ac:dyDescent="0.2">
      <c r="P15069" s="134" t="str">
        <f t="shared" si="713"/>
        <v/>
      </c>
      <c r="Q15069" s="91" t="str">
        <f t="shared" si="715"/>
        <v/>
      </c>
      <c r="S15069" s="91" t="str">
        <f t="shared" si="714"/>
        <v/>
      </c>
    </row>
    <row r="15070" spans="16:19" x14ac:dyDescent="0.2">
      <c r="P15070" s="134" t="str">
        <f t="shared" si="713"/>
        <v/>
      </c>
      <c r="Q15070" s="91" t="str">
        <f t="shared" si="715"/>
        <v/>
      </c>
      <c r="S15070" s="91" t="str">
        <f t="shared" si="714"/>
        <v/>
      </c>
    </row>
    <row r="15071" spans="16:19" x14ac:dyDescent="0.2">
      <c r="P15071" s="134" t="str">
        <f t="shared" si="713"/>
        <v/>
      </c>
      <c r="Q15071" s="91" t="str">
        <f t="shared" si="715"/>
        <v/>
      </c>
      <c r="S15071" s="91" t="str">
        <f t="shared" si="714"/>
        <v/>
      </c>
    </row>
    <row r="15072" spans="16:19" x14ac:dyDescent="0.2">
      <c r="P15072" s="134" t="str">
        <f t="shared" si="713"/>
        <v/>
      </c>
      <c r="Q15072" s="91" t="str">
        <f t="shared" si="715"/>
        <v/>
      </c>
      <c r="S15072" s="91" t="str">
        <f t="shared" si="714"/>
        <v/>
      </c>
    </row>
    <row r="15073" spans="16:19" x14ac:dyDescent="0.2">
      <c r="P15073" s="134" t="str">
        <f t="shared" si="713"/>
        <v/>
      </c>
      <c r="Q15073" s="91" t="str">
        <f t="shared" si="715"/>
        <v/>
      </c>
      <c r="S15073" s="91" t="str">
        <f t="shared" si="714"/>
        <v/>
      </c>
    </row>
    <row r="15074" spans="16:19" x14ac:dyDescent="0.2">
      <c r="P15074" s="134" t="str">
        <f t="shared" si="713"/>
        <v/>
      </c>
      <c r="Q15074" s="91" t="str">
        <f t="shared" si="715"/>
        <v/>
      </c>
      <c r="S15074" s="91" t="str">
        <f t="shared" si="714"/>
        <v/>
      </c>
    </row>
    <row r="15075" spans="16:19" x14ac:dyDescent="0.2">
      <c r="P15075" s="134" t="str">
        <f t="shared" si="713"/>
        <v/>
      </c>
      <c r="Q15075" s="91" t="str">
        <f t="shared" si="715"/>
        <v/>
      </c>
      <c r="S15075" s="91" t="str">
        <f t="shared" si="714"/>
        <v/>
      </c>
    </row>
    <row r="15076" spans="16:19" x14ac:dyDescent="0.2">
      <c r="P15076" s="134" t="str">
        <f t="shared" si="713"/>
        <v/>
      </c>
      <c r="Q15076" s="91" t="str">
        <f t="shared" si="715"/>
        <v/>
      </c>
      <c r="S15076" s="91" t="str">
        <f t="shared" si="714"/>
        <v/>
      </c>
    </row>
    <row r="15077" spans="16:19" x14ac:dyDescent="0.2">
      <c r="P15077" s="134" t="str">
        <f t="shared" si="713"/>
        <v/>
      </c>
      <c r="Q15077" s="91" t="str">
        <f t="shared" si="715"/>
        <v/>
      </c>
      <c r="S15077" s="91" t="str">
        <f t="shared" si="714"/>
        <v/>
      </c>
    </row>
    <row r="15078" spans="16:19" x14ac:dyDescent="0.2">
      <c r="P15078" s="134" t="str">
        <f t="shared" si="713"/>
        <v/>
      </c>
      <c r="Q15078" s="91" t="str">
        <f t="shared" si="715"/>
        <v/>
      </c>
      <c r="S15078" s="91" t="str">
        <f t="shared" si="714"/>
        <v/>
      </c>
    </row>
    <row r="15079" spans="16:19" x14ac:dyDescent="0.2">
      <c r="P15079" s="134" t="str">
        <f t="shared" si="713"/>
        <v/>
      </c>
      <c r="Q15079" s="91" t="str">
        <f t="shared" si="715"/>
        <v/>
      </c>
      <c r="S15079" s="91" t="str">
        <f t="shared" si="714"/>
        <v/>
      </c>
    </row>
    <row r="15080" spans="16:19" x14ac:dyDescent="0.2">
      <c r="P15080" s="134" t="str">
        <f t="shared" si="713"/>
        <v/>
      </c>
      <c r="Q15080" s="91" t="str">
        <f t="shared" si="715"/>
        <v/>
      </c>
      <c r="S15080" s="91" t="str">
        <f t="shared" si="714"/>
        <v/>
      </c>
    </row>
    <row r="15081" spans="16:19" x14ac:dyDescent="0.2">
      <c r="P15081" s="134" t="str">
        <f t="shared" si="713"/>
        <v/>
      </c>
      <c r="Q15081" s="91" t="str">
        <f t="shared" si="715"/>
        <v/>
      </c>
      <c r="S15081" s="91" t="str">
        <f t="shared" si="714"/>
        <v/>
      </c>
    </row>
    <row r="15082" spans="16:19" x14ac:dyDescent="0.2">
      <c r="P15082" s="134" t="str">
        <f t="shared" si="713"/>
        <v/>
      </c>
      <c r="Q15082" s="91" t="str">
        <f t="shared" si="715"/>
        <v/>
      </c>
      <c r="S15082" s="91" t="str">
        <f t="shared" si="714"/>
        <v/>
      </c>
    </row>
    <row r="15083" spans="16:19" x14ac:dyDescent="0.2">
      <c r="P15083" s="134" t="str">
        <f t="shared" si="713"/>
        <v/>
      </c>
      <c r="Q15083" s="91" t="str">
        <f t="shared" si="715"/>
        <v/>
      </c>
      <c r="S15083" s="91" t="str">
        <f t="shared" si="714"/>
        <v/>
      </c>
    </row>
    <row r="15084" spans="16:19" x14ac:dyDescent="0.2">
      <c r="P15084" s="134" t="str">
        <f t="shared" si="713"/>
        <v/>
      </c>
      <c r="Q15084" s="91" t="str">
        <f t="shared" si="715"/>
        <v/>
      </c>
      <c r="S15084" s="91" t="str">
        <f t="shared" si="714"/>
        <v/>
      </c>
    </row>
    <row r="15085" spans="16:19" x14ac:dyDescent="0.2">
      <c r="P15085" s="134" t="str">
        <f t="shared" si="713"/>
        <v/>
      </c>
      <c r="Q15085" s="91" t="str">
        <f t="shared" si="715"/>
        <v/>
      </c>
      <c r="S15085" s="91" t="str">
        <f t="shared" si="714"/>
        <v/>
      </c>
    </row>
    <row r="15086" spans="16:19" x14ac:dyDescent="0.2">
      <c r="P15086" s="134" t="str">
        <f t="shared" si="713"/>
        <v/>
      </c>
      <c r="Q15086" s="91" t="str">
        <f t="shared" si="715"/>
        <v/>
      </c>
      <c r="S15086" s="91" t="str">
        <f t="shared" si="714"/>
        <v/>
      </c>
    </row>
    <row r="15087" spans="16:19" x14ac:dyDescent="0.2">
      <c r="P15087" s="134" t="str">
        <f t="shared" si="713"/>
        <v/>
      </c>
      <c r="Q15087" s="91" t="str">
        <f t="shared" si="715"/>
        <v/>
      </c>
      <c r="S15087" s="91" t="str">
        <f t="shared" si="714"/>
        <v/>
      </c>
    </row>
    <row r="15088" spans="16:19" x14ac:dyDescent="0.2">
      <c r="P15088" s="134" t="str">
        <f t="shared" si="713"/>
        <v/>
      </c>
      <c r="Q15088" s="91" t="str">
        <f t="shared" si="715"/>
        <v/>
      </c>
      <c r="S15088" s="91" t="str">
        <f t="shared" si="714"/>
        <v/>
      </c>
    </row>
    <row r="15089" spans="16:19" x14ac:dyDescent="0.2">
      <c r="P15089" s="134" t="str">
        <f t="shared" si="713"/>
        <v/>
      </c>
      <c r="Q15089" s="91" t="str">
        <f t="shared" si="715"/>
        <v/>
      </c>
      <c r="S15089" s="91" t="str">
        <f t="shared" si="714"/>
        <v/>
      </c>
    </row>
    <row r="15090" spans="16:19" x14ac:dyDescent="0.2">
      <c r="P15090" s="134" t="str">
        <f t="shared" si="713"/>
        <v/>
      </c>
      <c r="Q15090" s="91" t="str">
        <f t="shared" si="715"/>
        <v/>
      </c>
      <c r="S15090" s="91" t="str">
        <f t="shared" si="714"/>
        <v/>
      </c>
    </row>
    <row r="15091" spans="16:19" x14ac:dyDescent="0.2">
      <c r="P15091" s="134" t="str">
        <f t="shared" si="713"/>
        <v/>
      </c>
      <c r="Q15091" s="91" t="str">
        <f t="shared" si="715"/>
        <v/>
      </c>
      <c r="S15091" s="91" t="str">
        <f t="shared" si="714"/>
        <v/>
      </c>
    </row>
    <row r="15092" spans="16:19" x14ac:dyDescent="0.2">
      <c r="P15092" s="134" t="str">
        <f t="shared" si="713"/>
        <v/>
      </c>
      <c r="Q15092" s="91" t="str">
        <f t="shared" si="715"/>
        <v/>
      </c>
      <c r="S15092" s="91" t="str">
        <f t="shared" si="714"/>
        <v/>
      </c>
    </row>
    <row r="15093" spans="16:19" x14ac:dyDescent="0.2">
      <c r="P15093" s="134" t="str">
        <f t="shared" si="713"/>
        <v/>
      </c>
      <c r="Q15093" s="91" t="str">
        <f t="shared" si="715"/>
        <v/>
      </c>
      <c r="S15093" s="91" t="str">
        <f t="shared" si="714"/>
        <v/>
      </c>
    </row>
    <row r="15094" spans="16:19" x14ac:dyDescent="0.2">
      <c r="P15094" s="134" t="str">
        <f t="shared" si="713"/>
        <v/>
      </c>
      <c r="Q15094" s="91" t="str">
        <f t="shared" si="715"/>
        <v/>
      </c>
      <c r="S15094" s="91" t="str">
        <f t="shared" si="714"/>
        <v/>
      </c>
    </row>
    <row r="15095" spans="16:19" x14ac:dyDescent="0.2">
      <c r="P15095" s="134" t="str">
        <f t="shared" si="713"/>
        <v/>
      </c>
      <c r="Q15095" s="91" t="str">
        <f t="shared" si="715"/>
        <v/>
      </c>
      <c r="S15095" s="91" t="str">
        <f t="shared" si="714"/>
        <v/>
      </c>
    </row>
    <row r="15096" spans="16:19" x14ac:dyDescent="0.2">
      <c r="P15096" s="134" t="str">
        <f t="shared" si="713"/>
        <v/>
      </c>
      <c r="Q15096" s="91" t="str">
        <f t="shared" si="715"/>
        <v/>
      </c>
      <c r="S15096" s="91" t="str">
        <f t="shared" si="714"/>
        <v/>
      </c>
    </row>
    <row r="15097" spans="16:19" x14ac:dyDescent="0.2">
      <c r="P15097" s="134" t="str">
        <f t="shared" si="713"/>
        <v/>
      </c>
      <c r="Q15097" s="91" t="str">
        <f t="shared" si="715"/>
        <v/>
      </c>
      <c r="S15097" s="91" t="str">
        <f t="shared" si="714"/>
        <v/>
      </c>
    </row>
    <row r="15098" spans="16:19" x14ac:dyDescent="0.2">
      <c r="P15098" s="134" t="str">
        <f t="shared" si="713"/>
        <v/>
      </c>
      <c r="Q15098" s="91" t="str">
        <f t="shared" si="715"/>
        <v/>
      </c>
      <c r="S15098" s="91" t="str">
        <f t="shared" si="714"/>
        <v/>
      </c>
    </row>
    <row r="15099" spans="16:19" x14ac:dyDescent="0.2">
      <c r="P15099" s="134" t="str">
        <f t="shared" si="713"/>
        <v/>
      </c>
      <c r="Q15099" s="91" t="str">
        <f t="shared" si="715"/>
        <v/>
      </c>
      <c r="S15099" s="91" t="str">
        <f t="shared" si="714"/>
        <v/>
      </c>
    </row>
    <row r="15100" spans="16:19" x14ac:dyDescent="0.2">
      <c r="P15100" s="134" t="str">
        <f t="shared" si="713"/>
        <v/>
      </c>
      <c r="Q15100" s="91" t="str">
        <f t="shared" si="715"/>
        <v/>
      </c>
      <c r="S15100" s="91" t="str">
        <f t="shared" si="714"/>
        <v/>
      </c>
    </row>
    <row r="15101" spans="16:19" x14ac:dyDescent="0.2">
      <c r="P15101" s="134" t="str">
        <f t="shared" si="713"/>
        <v/>
      </c>
      <c r="Q15101" s="91" t="str">
        <f t="shared" si="715"/>
        <v/>
      </c>
      <c r="S15101" s="91" t="str">
        <f t="shared" si="714"/>
        <v/>
      </c>
    </row>
    <row r="15102" spans="16:19" x14ac:dyDescent="0.2">
      <c r="P15102" s="134" t="str">
        <f t="shared" si="713"/>
        <v/>
      </c>
      <c r="Q15102" s="91" t="str">
        <f t="shared" si="715"/>
        <v/>
      </c>
      <c r="S15102" s="91" t="str">
        <f t="shared" si="714"/>
        <v/>
      </c>
    </row>
    <row r="15103" spans="16:19" x14ac:dyDescent="0.2">
      <c r="P15103" s="134" t="str">
        <f t="shared" si="713"/>
        <v/>
      </c>
      <c r="Q15103" s="91" t="str">
        <f t="shared" si="715"/>
        <v/>
      </c>
      <c r="S15103" s="91" t="str">
        <f t="shared" si="714"/>
        <v/>
      </c>
    </row>
    <row r="15104" spans="16:19" x14ac:dyDescent="0.2">
      <c r="P15104" s="134" t="str">
        <f t="shared" si="713"/>
        <v/>
      </c>
      <c r="Q15104" s="91" t="str">
        <f t="shared" si="715"/>
        <v/>
      </c>
      <c r="S15104" s="91" t="str">
        <f t="shared" si="714"/>
        <v/>
      </c>
    </row>
    <row r="15105" spans="16:19" x14ac:dyDescent="0.2">
      <c r="P15105" s="134" t="str">
        <f t="shared" si="713"/>
        <v/>
      </c>
      <c r="Q15105" s="91" t="str">
        <f t="shared" si="715"/>
        <v/>
      </c>
      <c r="S15105" s="91" t="str">
        <f t="shared" si="714"/>
        <v/>
      </c>
    </row>
    <row r="15106" spans="16:19" x14ac:dyDescent="0.2">
      <c r="P15106" s="134" t="str">
        <f t="shared" si="713"/>
        <v/>
      </c>
      <c r="Q15106" s="91" t="str">
        <f t="shared" si="715"/>
        <v/>
      </c>
      <c r="S15106" s="91" t="str">
        <f t="shared" si="714"/>
        <v/>
      </c>
    </row>
    <row r="15107" spans="16:19" x14ac:dyDescent="0.2">
      <c r="P15107" s="134" t="str">
        <f t="shared" ref="P15107:P15170" si="716">IF(A15107="","",1)</f>
        <v/>
      </c>
      <c r="Q15107" s="91" t="str">
        <f t="shared" si="715"/>
        <v/>
      </c>
      <c r="S15107" s="91" t="str">
        <f t="shared" ref="S15107:S15170" si="717">IF(T15107="AGENT",2,"")&amp;IF(T15107="CLIENT",1,"")</f>
        <v/>
      </c>
    </row>
    <row r="15108" spans="16:19" x14ac:dyDescent="0.2">
      <c r="P15108" s="134" t="str">
        <f t="shared" si="716"/>
        <v/>
      </c>
      <c r="Q15108" s="91" t="str">
        <f t="shared" ref="Q15108:Q15171" si="718">IF(OR(L15108="TROP CHER ALL IN", L15108="TROP CHER FOB", L15108="TROP CHER FRET", L15108="REP HORS DELAIS", L15108="PDT NON ADAPTE", L15108="CDE ANNULEE", L15108="AUTRE"),1, "")</f>
        <v/>
      </c>
      <c r="S15108" s="91" t="str">
        <f t="shared" si="717"/>
        <v/>
      </c>
    </row>
    <row r="15109" spans="16:19" x14ac:dyDescent="0.2">
      <c r="P15109" s="134" t="str">
        <f t="shared" si="716"/>
        <v/>
      </c>
      <c r="Q15109" s="91" t="str">
        <f t="shared" si="718"/>
        <v/>
      </c>
      <c r="S15109" s="91" t="str">
        <f t="shared" si="717"/>
        <v/>
      </c>
    </row>
    <row r="15110" spans="16:19" x14ac:dyDescent="0.2">
      <c r="P15110" s="134" t="str">
        <f t="shared" si="716"/>
        <v/>
      </c>
      <c r="Q15110" s="91" t="str">
        <f t="shared" si="718"/>
        <v/>
      </c>
      <c r="S15110" s="91" t="str">
        <f t="shared" si="717"/>
        <v/>
      </c>
    </row>
    <row r="15111" spans="16:19" x14ac:dyDescent="0.2">
      <c r="P15111" s="134" t="str">
        <f t="shared" si="716"/>
        <v/>
      </c>
      <c r="Q15111" s="91" t="str">
        <f t="shared" si="718"/>
        <v/>
      </c>
      <c r="S15111" s="91" t="str">
        <f t="shared" si="717"/>
        <v/>
      </c>
    </row>
    <row r="15112" spans="16:19" x14ac:dyDescent="0.2">
      <c r="P15112" s="134" t="str">
        <f t="shared" si="716"/>
        <v/>
      </c>
      <c r="Q15112" s="91" t="str">
        <f t="shared" si="718"/>
        <v/>
      </c>
      <c r="S15112" s="91" t="str">
        <f t="shared" si="717"/>
        <v/>
      </c>
    </row>
    <row r="15113" spans="16:19" x14ac:dyDescent="0.2">
      <c r="P15113" s="134" t="str">
        <f t="shared" si="716"/>
        <v/>
      </c>
      <c r="Q15113" s="91" t="str">
        <f t="shared" si="718"/>
        <v/>
      </c>
      <c r="S15113" s="91" t="str">
        <f t="shared" si="717"/>
        <v/>
      </c>
    </row>
    <row r="15114" spans="16:19" x14ac:dyDescent="0.2">
      <c r="P15114" s="134" t="str">
        <f t="shared" si="716"/>
        <v/>
      </c>
      <c r="Q15114" s="91" t="str">
        <f t="shared" si="718"/>
        <v/>
      </c>
      <c r="S15114" s="91" t="str">
        <f t="shared" si="717"/>
        <v/>
      </c>
    </row>
    <row r="15115" spans="16:19" x14ac:dyDescent="0.2">
      <c r="P15115" s="134" t="str">
        <f t="shared" si="716"/>
        <v/>
      </c>
      <c r="Q15115" s="91" t="str">
        <f t="shared" si="718"/>
        <v/>
      </c>
      <c r="S15115" s="91" t="str">
        <f t="shared" si="717"/>
        <v/>
      </c>
    </row>
    <row r="15116" spans="16:19" x14ac:dyDescent="0.2">
      <c r="P15116" s="134" t="str">
        <f t="shared" si="716"/>
        <v/>
      </c>
      <c r="Q15116" s="91" t="str">
        <f t="shared" si="718"/>
        <v/>
      </c>
      <c r="S15116" s="91" t="str">
        <f t="shared" si="717"/>
        <v/>
      </c>
    </row>
    <row r="15117" spans="16:19" x14ac:dyDescent="0.2">
      <c r="P15117" s="134" t="str">
        <f t="shared" si="716"/>
        <v/>
      </c>
      <c r="Q15117" s="91" t="str">
        <f t="shared" si="718"/>
        <v/>
      </c>
      <c r="S15117" s="91" t="str">
        <f t="shared" si="717"/>
        <v/>
      </c>
    </row>
    <row r="15118" spans="16:19" x14ac:dyDescent="0.2">
      <c r="P15118" s="134" t="str">
        <f t="shared" si="716"/>
        <v/>
      </c>
      <c r="Q15118" s="91" t="str">
        <f t="shared" si="718"/>
        <v/>
      </c>
      <c r="S15118" s="91" t="str">
        <f t="shared" si="717"/>
        <v/>
      </c>
    </row>
    <row r="15119" spans="16:19" x14ac:dyDescent="0.2">
      <c r="P15119" s="134" t="str">
        <f t="shared" si="716"/>
        <v/>
      </c>
      <c r="Q15119" s="91" t="str">
        <f t="shared" si="718"/>
        <v/>
      </c>
      <c r="S15119" s="91" t="str">
        <f t="shared" si="717"/>
        <v/>
      </c>
    </row>
    <row r="15120" spans="16:19" x14ac:dyDescent="0.2">
      <c r="P15120" s="134" t="str">
        <f t="shared" si="716"/>
        <v/>
      </c>
      <c r="Q15120" s="91" t="str">
        <f t="shared" si="718"/>
        <v/>
      </c>
      <c r="S15120" s="91" t="str">
        <f t="shared" si="717"/>
        <v/>
      </c>
    </row>
    <row r="15121" spans="16:19" x14ac:dyDescent="0.2">
      <c r="P15121" s="134" t="str">
        <f t="shared" si="716"/>
        <v/>
      </c>
      <c r="Q15121" s="91" t="str">
        <f t="shared" si="718"/>
        <v/>
      </c>
      <c r="S15121" s="91" t="str">
        <f t="shared" si="717"/>
        <v/>
      </c>
    </row>
    <row r="15122" spans="16:19" x14ac:dyDescent="0.2">
      <c r="P15122" s="134" t="str">
        <f t="shared" si="716"/>
        <v/>
      </c>
      <c r="Q15122" s="91" t="str">
        <f t="shared" si="718"/>
        <v/>
      </c>
      <c r="S15122" s="91" t="str">
        <f t="shared" si="717"/>
        <v/>
      </c>
    </row>
    <row r="15123" spans="16:19" x14ac:dyDescent="0.2">
      <c r="P15123" s="134" t="str">
        <f t="shared" si="716"/>
        <v/>
      </c>
      <c r="Q15123" s="91" t="str">
        <f t="shared" si="718"/>
        <v/>
      </c>
      <c r="S15123" s="91" t="str">
        <f t="shared" si="717"/>
        <v/>
      </c>
    </row>
    <row r="15124" spans="16:19" x14ac:dyDescent="0.2">
      <c r="P15124" s="134" t="str">
        <f t="shared" si="716"/>
        <v/>
      </c>
      <c r="Q15124" s="91" t="str">
        <f t="shared" si="718"/>
        <v/>
      </c>
      <c r="S15124" s="91" t="str">
        <f t="shared" si="717"/>
        <v/>
      </c>
    </row>
    <row r="15125" spans="16:19" x14ac:dyDescent="0.2">
      <c r="P15125" s="134" t="str">
        <f t="shared" si="716"/>
        <v/>
      </c>
      <c r="Q15125" s="91" t="str">
        <f t="shared" si="718"/>
        <v/>
      </c>
      <c r="S15125" s="91" t="str">
        <f t="shared" si="717"/>
        <v/>
      </c>
    </row>
    <row r="15126" spans="16:19" x14ac:dyDescent="0.2">
      <c r="P15126" s="134" t="str">
        <f t="shared" si="716"/>
        <v/>
      </c>
      <c r="Q15126" s="91" t="str">
        <f t="shared" si="718"/>
        <v/>
      </c>
      <c r="S15126" s="91" t="str">
        <f t="shared" si="717"/>
        <v/>
      </c>
    </row>
    <row r="15127" spans="16:19" x14ac:dyDescent="0.2">
      <c r="P15127" s="134" t="str">
        <f t="shared" si="716"/>
        <v/>
      </c>
      <c r="Q15127" s="91" t="str">
        <f t="shared" si="718"/>
        <v/>
      </c>
      <c r="S15127" s="91" t="str">
        <f t="shared" si="717"/>
        <v/>
      </c>
    </row>
    <row r="15128" spans="16:19" x14ac:dyDescent="0.2">
      <c r="P15128" s="134" t="str">
        <f t="shared" si="716"/>
        <v/>
      </c>
      <c r="Q15128" s="91" t="str">
        <f t="shared" si="718"/>
        <v/>
      </c>
      <c r="S15128" s="91" t="str">
        <f t="shared" si="717"/>
        <v/>
      </c>
    </row>
    <row r="15129" spans="16:19" x14ac:dyDescent="0.2">
      <c r="P15129" s="134" t="str">
        <f t="shared" si="716"/>
        <v/>
      </c>
      <c r="Q15129" s="91" t="str">
        <f t="shared" si="718"/>
        <v/>
      </c>
      <c r="S15129" s="91" t="str">
        <f t="shared" si="717"/>
        <v/>
      </c>
    </row>
    <row r="15130" spans="16:19" x14ac:dyDescent="0.2">
      <c r="P15130" s="134" t="str">
        <f t="shared" si="716"/>
        <v/>
      </c>
      <c r="Q15130" s="91" t="str">
        <f t="shared" si="718"/>
        <v/>
      </c>
      <c r="S15130" s="91" t="str">
        <f t="shared" si="717"/>
        <v/>
      </c>
    </row>
    <row r="15131" spans="16:19" x14ac:dyDescent="0.2">
      <c r="P15131" s="134" t="str">
        <f t="shared" si="716"/>
        <v/>
      </c>
      <c r="Q15131" s="91" t="str">
        <f t="shared" si="718"/>
        <v/>
      </c>
      <c r="S15131" s="91" t="str">
        <f t="shared" si="717"/>
        <v/>
      </c>
    </row>
    <row r="15132" spans="16:19" x14ac:dyDescent="0.2">
      <c r="P15132" s="134" t="str">
        <f t="shared" si="716"/>
        <v/>
      </c>
      <c r="Q15132" s="91" t="str">
        <f t="shared" si="718"/>
        <v/>
      </c>
      <c r="S15132" s="91" t="str">
        <f t="shared" si="717"/>
        <v/>
      </c>
    </row>
    <row r="15133" spans="16:19" x14ac:dyDescent="0.2">
      <c r="P15133" s="134" t="str">
        <f t="shared" si="716"/>
        <v/>
      </c>
      <c r="Q15133" s="91" t="str">
        <f t="shared" si="718"/>
        <v/>
      </c>
      <c r="S15133" s="91" t="str">
        <f t="shared" si="717"/>
        <v/>
      </c>
    </row>
    <row r="15134" spans="16:19" x14ac:dyDescent="0.2">
      <c r="P15134" s="134" t="str">
        <f t="shared" si="716"/>
        <v/>
      </c>
      <c r="Q15134" s="91" t="str">
        <f t="shared" si="718"/>
        <v/>
      </c>
      <c r="S15134" s="91" t="str">
        <f t="shared" si="717"/>
        <v/>
      </c>
    </row>
    <row r="15135" spans="16:19" x14ac:dyDescent="0.2">
      <c r="P15135" s="134" t="str">
        <f t="shared" si="716"/>
        <v/>
      </c>
      <c r="Q15135" s="91" t="str">
        <f t="shared" si="718"/>
        <v/>
      </c>
      <c r="S15135" s="91" t="str">
        <f t="shared" si="717"/>
        <v/>
      </c>
    </row>
    <row r="15136" spans="16:19" x14ac:dyDescent="0.2">
      <c r="P15136" s="134" t="str">
        <f t="shared" si="716"/>
        <v/>
      </c>
      <c r="Q15136" s="91" t="str">
        <f t="shared" si="718"/>
        <v/>
      </c>
      <c r="S15136" s="91" t="str">
        <f t="shared" si="717"/>
        <v/>
      </c>
    </row>
    <row r="15137" spans="16:19" x14ac:dyDescent="0.2">
      <c r="P15137" s="134" t="str">
        <f t="shared" si="716"/>
        <v/>
      </c>
      <c r="Q15137" s="91" t="str">
        <f t="shared" si="718"/>
        <v/>
      </c>
      <c r="S15137" s="91" t="str">
        <f t="shared" si="717"/>
        <v/>
      </c>
    </row>
    <row r="15138" spans="16:19" x14ac:dyDescent="0.2">
      <c r="P15138" s="134" t="str">
        <f t="shared" si="716"/>
        <v/>
      </c>
      <c r="Q15138" s="91" t="str">
        <f t="shared" si="718"/>
        <v/>
      </c>
      <c r="S15138" s="91" t="str">
        <f t="shared" si="717"/>
        <v/>
      </c>
    </row>
    <row r="15139" spans="16:19" x14ac:dyDescent="0.2">
      <c r="P15139" s="134" t="str">
        <f t="shared" si="716"/>
        <v/>
      </c>
      <c r="Q15139" s="91" t="str">
        <f t="shared" si="718"/>
        <v/>
      </c>
      <c r="S15139" s="91" t="str">
        <f t="shared" si="717"/>
        <v/>
      </c>
    </row>
    <row r="15140" spans="16:19" x14ac:dyDescent="0.2">
      <c r="P15140" s="134" t="str">
        <f t="shared" si="716"/>
        <v/>
      </c>
      <c r="Q15140" s="91" t="str">
        <f t="shared" si="718"/>
        <v/>
      </c>
      <c r="S15140" s="91" t="str">
        <f t="shared" si="717"/>
        <v/>
      </c>
    </row>
    <row r="15141" spans="16:19" x14ac:dyDescent="0.2">
      <c r="P15141" s="134" t="str">
        <f t="shared" si="716"/>
        <v/>
      </c>
      <c r="Q15141" s="91" t="str">
        <f t="shared" si="718"/>
        <v/>
      </c>
      <c r="S15141" s="91" t="str">
        <f t="shared" si="717"/>
        <v/>
      </c>
    </row>
    <row r="15142" spans="16:19" x14ac:dyDescent="0.2">
      <c r="P15142" s="134" t="str">
        <f t="shared" si="716"/>
        <v/>
      </c>
      <c r="Q15142" s="91" t="str">
        <f t="shared" si="718"/>
        <v/>
      </c>
      <c r="S15142" s="91" t="str">
        <f t="shared" si="717"/>
        <v/>
      </c>
    </row>
    <row r="15143" spans="16:19" x14ac:dyDescent="0.2">
      <c r="P15143" s="134" t="str">
        <f t="shared" si="716"/>
        <v/>
      </c>
      <c r="Q15143" s="91" t="str">
        <f t="shared" si="718"/>
        <v/>
      </c>
      <c r="S15143" s="91" t="str">
        <f t="shared" si="717"/>
        <v/>
      </c>
    </row>
    <row r="15144" spans="16:19" x14ac:dyDescent="0.2">
      <c r="P15144" s="134" t="str">
        <f t="shared" si="716"/>
        <v/>
      </c>
      <c r="Q15144" s="91" t="str">
        <f t="shared" si="718"/>
        <v/>
      </c>
      <c r="S15144" s="91" t="str">
        <f t="shared" si="717"/>
        <v/>
      </c>
    </row>
    <row r="15145" spans="16:19" x14ac:dyDescent="0.2">
      <c r="P15145" s="134" t="str">
        <f t="shared" si="716"/>
        <v/>
      </c>
      <c r="Q15145" s="91" t="str">
        <f t="shared" si="718"/>
        <v/>
      </c>
      <c r="S15145" s="91" t="str">
        <f t="shared" si="717"/>
        <v/>
      </c>
    </row>
    <row r="15146" spans="16:19" x14ac:dyDescent="0.2">
      <c r="P15146" s="134" t="str">
        <f t="shared" si="716"/>
        <v/>
      </c>
      <c r="Q15146" s="91" t="str">
        <f t="shared" si="718"/>
        <v/>
      </c>
      <c r="S15146" s="91" t="str">
        <f t="shared" si="717"/>
        <v/>
      </c>
    </row>
    <row r="15147" spans="16:19" x14ac:dyDescent="0.2">
      <c r="P15147" s="134" t="str">
        <f t="shared" si="716"/>
        <v/>
      </c>
      <c r="Q15147" s="91" t="str">
        <f t="shared" si="718"/>
        <v/>
      </c>
      <c r="S15147" s="91" t="str">
        <f t="shared" si="717"/>
        <v/>
      </c>
    </row>
    <row r="15148" spans="16:19" x14ac:dyDescent="0.2">
      <c r="P15148" s="134" t="str">
        <f t="shared" si="716"/>
        <v/>
      </c>
      <c r="Q15148" s="91" t="str">
        <f t="shared" si="718"/>
        <v/>
      </c>
      <c r="S15148" s="91" t="str">
        <f t="shared" si="717"/>
        <v/>
      </c>
    </row>
    <row r="15149" spans="16:19" x14ac:dyDescent="0.2">
      <c r="P15149" s="134" t="str">
        <f t="shared" si="716"/>
        <v/>
      </c>
      <c r="Q15149" s="91" t="str">
        <f t="shared" si="718"/>
        <v/>
      </c>
      <c r="S15149" s="91" t="str">
        <f t="shared" si="717"/>
        <v/>
      </c>
    </row>
    <row r="15150" spans="16:19" x14ac:dyDescent="0.2">
      <c r="P15150" s="134" t="str">
        <f t="shared" si="716"/>
        <v/>
      </c>
      <c r="Q15150" s="91" t="str">
        <f t="shared" si="718"/>
        <v/>
      </c>
      <c r="S15150" s="91" t="str">
        <f t="shared" si="717"/>
        <v/>
      </c>
    </row>
    <row r="15151" spans="16:19" x14ac:dyDescent="0.2">
      <c r="P15151" s="134" t="str">
        <f t="shared" si="716"/>
        <v/>
      </c>
      <c r="Q15151" s="91" t="str">
        <f t="shared" si="718"/>
        <v/>
      </c>
      <c r="S15151" s="91" t="str">
        <f t="shared" si="717"/>
        <v/>
      </c>
    </row>
    <row r="15152" spans="16:19" x14ac:dyDescent="0.2">
      <c r="P15152" s="134" t="str">
        <f t="shared" si="716"/>
        <v/>
      </c>
      <c r="Q15152" s="91" t="str">
        <f t="shared" si="718"/>
        <v/>
      </c>
      <c r="S15152" s="91" t="str">
        <f t="shared" si="717"/>
        <v/>
      </c>
    </row>
    <row r="15153" spans="16:19" x14ac:dyDescent="0.2">
      <c r="P15153" s="134" t="str">
        <f t="shared" si="716"/>
        <v/>
      </c>
      <c r="Q15153" s="91" t="str">
        <f t="shared" si="718"/>
        <v/>
      </c>
      <c r="S15153" s="91" t="str">
        <f t="shared" si="717"/>
        <v/>
      </c>
    </row>
    <row r="15154" spans="16:19" x14ac:dyDescent="0.2">
      <c r="P15154" s="134" t="str">
        <f t="shared" si="716"/>
        <v/>
      </c>
      <c r="Q15154" s="91" t="str">
        <f t="shared" si="718"/>
        <v/>
      </c>
      <c r="S15154" s="91" t="str">
        <f t="shared" si="717"/>
        <v/>
      </c>
    </row>
    <row r="15155" spans="16:19" x14ac:dyDescent="0.2">
      <c r="P15155" s="134" t="str">
        <f t="shared" si="716"/>
        <v/>
      </c>
      <c r="Q15155" s="91" t="str">
        <f t="shared" si="718"/>
        <v/>
      </c>
      <c r="S15155" s="91" t="str">
        <f t="shared" si="717"/>
        <v/>
      </c>
    </row>
    <row r="15156" spans="16:19" x14ac:dyDescent="0.2">
      <c r="P15156" s="134" t="str">
        <f t="shared" si="716"/>
        <v/>
      </c>
      <c r="Q15156" s="91" t="str">
        <f t="shared" si="718"/>
        <v/>
      </c>
      <c r="S15156" s="91" t="str">
        <f t="shared" si="717"/>
        <v/>
      </c>
    </row>
    <row r="15157" spans="16:19" x14ac:dyDescent="0.2">
      <c r="P15157" s="134" t="str">
        <f t="shared" si="716"/>
        <v/>
      </c>
      <c r="Q15157" s="91" t="str">
        <f t="shared" si="718"/>
        <v/>
      </c>
      <c r="S15157" s="91" t="str">
        <f t="shared" si="717"/>
        <v/>
      </c>
    </row>
    <row r="15158" spans="16:19" x14ac:dyDescent="0.2">
      <c r="P15158" s="134" t="str">
        <f t="shared" si="716"/>
        <v/>
      </c>
      <c r="Q15158" s="91" t="str">
        <f t="shared" si="718"/>
        <v/>
      </c>
      <c r="S15158" s="91" t="str">
        <f t="shared" si="717"/>
        <v/>
      </c>
    </row>
    <row r="15159" spans="16:19" x14ac:dyDescent="0.2">
      <c r="P15159" s="134" t="str">
        <f t="shared" si="716"/>
        <v/>
      </c>
      <c r="Q15159" s="91" t="str">
        <f t="shared" si="718"/>
        <v/>
      </c>
      <c r="S15159" s="91" t="str">
        <f t="shared" si="717"/>
        <v/>
      </c>
    </row>
    <row r="15160" spans="16:19" x14ac:dyDescent="0.2">
      <c r="P15160" s="134" t="str">
        <f t="shared" si="716"/>
        <v/>
      </c>
      <c r="Q15160" s="91" t="str">
        <f t="shared" si="718"/>
        <v/>
      </c>
      <c r="S15160" s="91" t="str">
        <f t="shared" si="717"/>
        <v/>
      </c>
    </row>
    <row r="15161" spans="16:19" x14ac:dyDescent="0.2">
      <c r="P15161" s="134" t="str">
        <f t="shared" si="716"/>
        <v/>
      </c>
      <c r="Q15161" s="91" t="str">
        <f t="shared" si="718"/>
        <v/>
      </c>
      <c r="S15161" s="91" t="str">
        <f t="shared" si="717"/>
        <v/>
      </c>
    </row>
    <row r="15162" spans="16:19" x14ac:dyDescent="0.2">
      <c r="P15162" s="134" t="str">
        <f t="shared" si="716"/>
        <v/>
      </c>
      <c r="Q15162" s="91" t="str">
        <f t="shared" si="718"/>
        <v/>
      </c>
      <c r="S15162" s="91" t="str">
        <f t="shared" si="717"/>
        <v/>
      </c>
    </row>
    <row r="15163" spans="16:19" x14ac:dyDescent="0.2">
      <c r="P15163" s="134" t="str">
        <f t="shared" si="716"/>
        <v/>
      </c>
      <c r="Q15163" s="91" t="str">
        <f t="shared" si="718"/>
        <v/>
      </c>
      <c r="S15163" s="91" t="str">
        <f t="shared" si="717"/>
        <v/>
      </c>
    </row>
    <row r="15164" spans="16:19" x14ac:dyDescent="0.2">
      <c r="P15164" s="134" t="str">
        <f t="shared" si="716"/>
        <v/>
      </c>
      <c r="Q15164" s="91" t="str">
        <f t="shared" si="718"/>
        <v/>
      </c>
      <c r="S15164" s="91" t="str">
        <f t="shared" si="717"/>
        <v/>
      </c>
    </row>
    <row r="15165" spans="16:19" x14ac:dyDescent="0.2">
      <c r="P15165" s="134" t="str">
        <f t="shared" si="716"/>
        <v/>
      </c>
      <c r="Q15165" s="91" t="str">
        <f t="shared" si="718"/>
        <v/>
      </c>
      <c r="S15165" s="91" t="str">
        <f t="shared" si="717"/>
        <v/>
      </c>
    </row>
    <row r="15166" spans="16:19" x14ac:dyDescent="0.2">
      <c r="P15166" s="134" t="str">
        <f t="shared" si="716"/>
        <v/>
      </c>
      <c r="Q15166" s="91" t="str">
        <f t="shared" si="718"/>
        <v/>
      </c>
      <c r="S15166" s="91" t="str">
        <f t="shared" si="717"/>
        <v/>
      </c>
    </row>
    <row r="15167" spans="16:19" x14ac:dyDescent="0.2">
      <c r="P15167" s="134" t="str">
        <f t="shared" si="716"/>
        <v/>
      </c>
      <c r="Q15167" s="91" t="str">
        <f t="shared" si="718"/>
        <v/>
      </c>
      <c r="S15167" s="91" t="str">
        <f t="shared" si="717"/>
        <v/>
      </c>
    </row>
    <row r="15168" spans="16:19" x14ac:dyDescent="0.2">
      <c r="P15168" s="134" t="str">
        <f t="shared" si="716"/>
        <v/>
      </c>
      <c r="Q15168" s="91" t="str">
        <f t="shared" si="718"/>
        <v/>
      </c>
      <c r="S15168" s="91" t="str">
        <f t="shared" si="717"/>
        <v/>
      </c>
    </row>
    <row r="15169" spans="16:19" x14ac:dyDescent="0.2">
      <c r="P15169" s="134" t="str">
        <f t="shared" si="716"/>
        <v/>
      </c>
      <c r="Q15169" s="91" t="str">
        <f t="shared" si="718"/>
        <v/>
      </c>
      <c r="S15169" s="91" t="str">
        <f t="shared" si="717"/>
        <v/>
      </c>
    </row>
    <row r="15170" spans="16:19" x14ac:dyDescent="0.2">
      <c r="P15170" s="134" t="str">
        <f t="shared" si="716"/>
        <v/>
      </c>
      <c r="Q15170" s="91" t="str">
        <f t="shared" si="718"/>
        <v/>
      </c>
      <c r="S15170" s="91" t="str">
        <f t="shared" si="717"/>
        <v/>
      </c>
    </row>
    <row r="15171" spans="16:19" x14ac:dyDescent="0.2">
      <c r="P15171" s="134" t="str">
        <f t="shared" ref="P15171:P15234" si="719">IF(A15171="","",1)</f>
        <v/>
      </c>
      <c r="Q15171" s="91" t="str">
        <f t="shared" si="718"/>
        <v/>
      </c>
      <c r="S15171" s="91" t="str">
        <f t="shared" ref="S15171:S15234" si="720">IF(T15171="AGENT",2,"")&amp;IF(T15171="CLIENT",1,"")</f>
        <v/>
      </c>
    </row>
    <row r="15172" spans="16:19" x14ac:dyDescent="0.2">
      <c r="P15172" s="134" t="str">
        <f t="shared" si="719"/>
        <v/>
      </c>
      <c r="Q15172" s="91" t="str">
        <f t="shared" ref="Q15172:Q15235" si="721">IF(OR(L15172="TROP CHER ALL IN", L15172="TROP CHER FOB", L15172="TROP CHER FRET", L15172="REP HORS DELAIS", L15172="PDT NON ADAPTE", L15172="CDE ANNULEE", L15172="AUTRE"),1, "")</f>
        <v/>
      </c>
      <c r="S15172" s="91" t="str">
        <f t="shared" si="720"/>
        <v/>
      </c>
    </row>
    <row r="15173" spans="16:19" x14ac:dyDescent="0.2">
      <c r="P15173" s="134" t="str">
        <f t="shared" si="719"/>
        <v/>
      </c>
      <c r="Q15173" s="91" t="str">
        <f t="shared" si="721"/>
        <v/>
      </c>
      <c r="S15173" s="91" t="str">
        <f t="shared" si="720"/>
        <v/>
      </c>
    </row>
    <row r="15174" spans="16:19" x14ac:dyDescent="0.2">
      <c r="P15174" s="134" t="str">
        <f t="shared" si="719"/>
        <v/>
      </c>
      <c r="Q15174" s="91" t="str">
        <f t="shared" si="721"/>
        <v/>
      </c>
      <c r="S15174" s="91" t="str">
        <f t="shared" si="720"/>
        <v/>
      </c>
    </row>
    <row r="15175" spans="16:19" x14ac:dyDescent="0.2">
      <c r="P15175" s="134" t="str">
        <f t="shared" si="719"/>
        <v/>
      </c>
      <c r="Q15175" s="91" t="str">
        <f t="shared" si="721"/>
        <v/>
      </c>
      <c r="S15175" s="91" t="str">
        <f t="shared" si="720"/>
        <v/>
      </c>
    </row>
    <row r="15176" spans="16:19" x14ac:dyDescent="0.2">
      <c r="P15176" s="134" t="str">
        <f t="shared" si="719"/>
        <v/>
      </c>
      <c r="Q15176" s="91" t="str">
        <f t="shared" si="721"/>
        <v/>
      </c>
      <c r="S15176" s="91" t="str">
        <f t="shared" si="720"/>
        <v/>
      </c>
    </row>
    <row r="15177" spans="16:19" x14ac:dyDescent="0.2">
      <c r="P15177" s="134" t="str">
        <f t="shared" si="719"/>
        <v/>
      </c>
      <c r="Q15177" s="91" t="str">
        <f t="shared" si="721"/>
        <v/>
      </c>
      <c r="S15177" s="91" t="str">
        <f t="shared" si="720"/>
        <v/>
      </c>
    </row>
    <row r="15178" spans="16:19" x14ac:dyDescent="0.2">
      <c r="P15178" s="134" t="str">
        <f t="shared" si="719"/>
        <v/>
      </c>
      <c r="Q15178" s="91" t="str">
        <f t="shared" si="721"/>
        <v/>
      </c>
      <c r="S15178" s="91" t="str">
        <f t="shared" si="720"/>
        <v/>
      </c>
    </row>
    <row r="15179" spans="16:19" x14ac:dyDescent="0.2">
      <c r="P15179" s="134" t="str">
        <f t="shared" si="719"/>
        <v/>
      </c>
      <c r="Q15179" s="91" t="str">
        <f t="shared" si="721"/>
        <v/>
      </c>
      <c r="S15179" s="91" t="str">
        <f t="shared" si="720"/>
        <v/>
      </c>
    </row>
    <row r="15180" spans="16:19" x14ac:dyDescent="0.2">
      <c r="P15180" s="134" t="str">
        <f t="shared" si="719"/>
        <v/>
      </c>
      <c r="Q15180" s="91" t="str">
        <f t="shared" si="721"/>
        <v/>
      </c>
      <c r="S15180" s="91" t="str">
        <f t="shared" si="720"/>
        <v/>
      </c>
    </row>
    <row r="15181" spans="16:19" x14ac:dyDescent="0.2">
      <c r="P15181" s="134" t="str">
        <f t="shared" si="719"/>
        <v/>
      </c>
      <c r="Q15181" s="91" t="str">
        <f t="shared" si="721"/>
        <v/>
      </c>
      <c r="S15181" s="91" t="str">
        <f t="shared" si="720"/>
        <v/>
      </c>
    </row>
    <row r="15182" spans="16:19" x14ac:dyDescent="0.2">
      <c r="P15182" s="134" t="str">
        <f t="shared" si="719"/>
        <v/>
      </c>
      <c r="Q15182" s="91" t="str">
        <f t="shared" si="721"/>
        <v/>
      </c>
      <c r="S15182" s="91" t="str">
        <f t="shared" si="720"/>
        <v/>
      </c>
    </row>
    <row r="15183" spans="16:19" x14ac:dyDescent="0.2">
      <c r="P15183" s="134" t="str">
        <f t="shared" si="719"/>
        <v/>
      </c>
      <c r="Q15183" s="91" t="str">
        <f t="shared" si="721"/>
        <v/>
      </c>
      <c r="S15183" s="91" t="str">
        <f t="shared" si="720"/>
        <v/>
      </c>
    </row>
    <row r="15184" spans="16:19" x14ac:dyDescent="0.2">
      <c r="P15184" s="134" t="str">
        <f t="shared" si="719"/>
        <v/>
      </c>
      <c r="Q15184" s="91" t="str">
        <f t="shared" si="721"/>
        <v/>
      </c>
      <c r="S15184" s="91" t="str">
        <f t="shared" si="720"/>
        <v/>
      </c>
    </row>
    <row r="15185" spans="16:19" x14ac:dyDescent="0.2">
      <c r="P15185" s="134" t="str">
        <f t="shared" si="719"/>
        <v/>
      </c>
      <c r="Q15185" s="91" t="str">
        <f t="shared" si="721"/>
        <v/>
      </c>
      <c r="S15185" s="91" t="str">
        <f t="shared" si="720"/>
        <v/>
      </c>
    </row>
    <row r="15186" spans="16:19" x14ac:dyDescent="0.2">
      <c r="P15186" s="134" t="str">
        <f t="shared" si="719"/>
        <v/>
      </c>
      <c r="Q15186" s="91" t="str">
        <f t="shared" si="721"/>
        <v/>
      </c>
      <c r="S15186" s="91" t="str">
        <f t="shared" si="720"/>
        <v/>
      </c>
    </row>
    <row r="15187" spans="16:19" x14ac:dyDescent="0.2">
      <c r="P15187" s="134" t="str">
        <f t="shared" si="719"/>
        <v/>
      </c>
      <c r="Q15187" s="91" t="str">
        <f t="shared" si="721"/>
        <v/>
      </c>
      <c r="S15187" s="91" t="str">
        <f t="shared" si="720"/>
        <v/>
      </c>
    </row>
    <row r="15188" spans="16:19" x14ac:dyDescent="0.2">
      <c r="P15188" s="134" t="str">
        <f t="shared" si="719"/>
        <v/>
      </c>
      <c r="Q15188" s="91" t="str">
        <f t="shared" si="721"/>
        <v/>
      </c>
      <c r="S15188" s="91" t="str">
        <f t="shared" si="720"/>
        <v/>
      </c>
    </row>
    <row r="15189" spans="16:19" x14ac:dyDescent="0.2">
      <c r="P15189" s="134" t="str">
        <f t="shared" si="719"/>
        <v/>
      </c>
      <c r="Q15189" s="91" t="str">
        <f t="shared" si="721"/>
        <v/>
      </c>
      <c r="S15189" s="91" t="str">
        <f t="shared" si="720"/>
        <v/>
      </c>
    </row>
    <row r="15190" spans="16:19" x14ac:dyDescent="0.2">
      <c r="P15190" s="134" t="str">
        <f t="shared" si="719"/>
        <v/>
      </c>
      <c r="Q15190" s="91" t="str">
        <f t="shared" si="721"/>
        <v/>
      </c>
      <c r="S15190" s="91" t="str">
        <f t="shared" si="720"/>
        <v/>
      </c>
    </row>
    <row r="15191" spans="16:19" x14ac:dyDescent="0.2">
      <c r="P15191" s="134" t="str">
        <f t="shared" si="719"/>
        <v/>
      </c>
      <c r="Q15191" s="91" t="str">
        <f t="shared" si="721"/>
        <v/>
      </c>
      <c r="S15191" s="91" t="str">
        <f t="shared" si="720"/>
        <v/>
      </c>
    </row>
    <row r="15192" spans="16:19" x14ac:dyDescent="0.2">
      <c r="P15192" s="134" t="str">
        <f t="shared" si="719"/>
        <v/>
      </c>
      <c r="Q15192" s="91" t="str">
        <f t="shared" si="721"/>
        <v/>
      </c>
      <c r="S15192" s="91" t="str">
        <f t="shared" si="720"/>
        <v/>
      </c>
    </row>
    <row r="15193" spans="16:19" x14ac:dyDescent="0.2">
      <c r="P15193" s="134" t="str">
        <f t="shared" si="719"/>
        <v/>
      </c>
      <c r="Q15193" s="91" t="str">
        <f t="shared" si="721"/>
        <v/>
      </c>
      <c r="S15193" s="91" t="str">
        <f t="shared" si="720"/>
        <v/>
      </c>
    </row>
    <row r="15194" spans="16:19" x14ac:dyDescent="0.2">
      <c r="P15194" s="134" t="str">
        <f t="shared" si="719"/>
        <v/>
      </c>
      <c r="Q15194" s="91" t="str">
        <f t="shared" si="721"/>
        <v/>
      </c>
      <c r="S15194" s="91" t="str">
        <f t="shared" si="720"/>
        <v/>
      </c>
    </row>
    <row r="15195" spans="16:19" x14ac:dyDescent="0.2">
      <c r="P15195" s="134" t="str">
        <f t="shared" si="719"/>
        <v/>
      </c>
      <c r="Q15195" s="91" t="str">
        <f t="shared" si="721"/>
        <v/>
      </c>
      <c r="S15195" s="91" t="str">
        <f t="shared" si="720"/>
        <v/>
      </c>
    </row>
    <row r="15196" spans="16:19" x14ac:dyDescent="0.2">
      <c r="P15196" s="134" t="str">
        <f t="shared" si="719"/>
        <v/>
      </c>
      <c r="Q15196" s="91" t="str">
        <f t="shared" si="721"/>
        <v/>
      </c>
      <c r="S15196" s="91" t="str">
        <f t="shared" si="720"/>
        <v/>
      </c>
    </row>
    <row r="15197" spans="16:19" x14ac:dyDescent="0.2">
      <c r="P15197" s="134" t="str">
        <f t="shared" si="719"/>
        <v/>
      </c>
      <c r="Q15197" s="91" t="str">
        <f t="shared" si="721"/>
        <v/>
      </c>
      <c r="S15197" s="91" t="str">
        <f t="shared" si="720"/>
        <v/>
      </c>
    </row>
    <row r="15198" spans="16:19" x14ac:dyDescent="0.2">
      <c r="P15198" s="134" t="str">
        <f t="shared" si="719"/>
        <v/>
      </c>
      <c r="Q15198" s="91" t="str">
        <f t="shared" si="721"/>
        <v/>
      </c>
      <c r="S15198" s="91" t="str">
        <f t="shared" si="720"/>
        <v/>
      </c>
    </row>
    <row r="15199" spans="16:19" x14ac:dyDescent="0.2">
      <c r="P15199" s="134" t="str">
        <f t="shared" si="719"/>
        <v/>
      </c>
      <c r="Q15199" s="91" t="str">
        <f t="shared" si="721"/>
        <v/>
      </c>
      <c r="S15199" s="91" t="str">
        <f t="shared" si="720"/>
        <v/>
      </c>
    </row>
    <row r="15200" spans="16:19" x14ac:dyDescent="0.2">
      <c r="P15200" s="134" t="str">
        <f t="shared" si="719"/>
        <v/>
      </c>
      <c r="Q15200" s="91" t="str">
        <f t="shared" si="721"/>
        <v/>
      </c>
      <c r="S15200" s="91" t="str">
        <f t="shared" si="720"/>
        <v/>
      </c>
    </row>
    <row r="15201" spans="16:19" x14ac:dyDescent="0.2">
      <c r="P15201" s="134" t="str">
        <f t="shared" si="719"/>
        <v/>
      </c>
      <c r="Q15201" s="91" t="str">
        <f t="shared" si="721"/>
        <v/>
      </c>
      <c r="S15201" s="91" t="str">
        <f t="shared" si="720"/>
        <v/>
      </c>
    </row>
    <row r="15202" spans="16:19" x14ac:dyDescent="0.2">
      <c r="P15202" s="134" t="str">
        <f t="shared" si="719"/>
        <v/>
      </c>
      <c r="Q15202" s="91" t="str">
        <f t="shared" si="721"/>
        <v/>
      </c>
      <c r="S15202" s="91" t="str">
        <f t="shared" si="720"/>
        <v/>
      </c>
    </row>
    <row r="15203" spans="16:19" x14ac:dyDescent="0.2">
      <c r="P15203" s="134" t="str">
        <f t="shared" si="719"/>
        <v/>
      </c>
      <c r="Q15203" s="91" t="str">
        <f t="shared" si="721"/>
        <v/>
      </c>
      <c r="S15203" s="91" t="str">
        <f t="shared" si="720"/>
        <v/>
      </c>
    </row>
    <row r="15204" spans="16:19" x14ac:dyDescent="0.2">
      <c r="P15204" s="134" t="str">
        <f t="shared" si="719"/>
        <v/>
      </c>
      <c r="Q15204" s="91" t="str">
        <f t="shared" si="721"/>
        <v/>
      </c>
      <c r="S15204" s="91" t="str">
        <f t="shared" si="720"/>
        <v/>
      </c>
    </row>
    <row r="15205" spans="16:19" x14ac:dyDescent="0.2">
      <c r="P15205" s="134" t="str">
        <f t="shared" si="719"/>
        <v/>
      </c>
      <c r="Q15205" s="91" t="str">
        <f t="shared" si="721"/>
        <v/>
      </c>
      <c r="S15205" s="91" t="str">
        <f t="shared" si="720"/>
        <v/>
      </c>
    </row>
    <row r="15206" spans="16:19" x14ac:dyDescent="0.2">
      <c r="P15206" s="134" t="str">
        <f t="shared" si="719"/>
        <v/>
      </c>
      <c r="Q15206" s="91" t="str">
        <f t="shared" si="721"/>
        <v/>
      </c>
      <c r="S15206" s="91" t="str">
        <f t="shared" si="720"/>
        <v/>
      </c>
    </row>
    <row r="15207" spans="16:19" x14ac:dyDescent="0.2">
      <c r="P15207" s="134" t="str">
        <f t="shared" si="719"/>
        <v/>
      </c>
      <c r="Q15207" s="91" t="str">
        <f t="shared" si="721"/>
        <v/>
      </c>
      <c r="S15207" s="91" t="str">
        <f t="shared" si="720"/>
        <v/>
      </c>
    </row>
    <row r="15208" spans="16:19" x14ac:dyDescent="0.2">
      <c r="P15208" s="134" t="str">
        <f t="shared" si="719"/>
        <v/>
      </c>
      <c r="Q15208" s="91" t="str">
        <f t="shared" si="721"/>
        <v/>
      </c>
      <c r="S15208" s="91" t="str">
        <f t="shared" si="720"/>
        <v/>
      </c>
    </row>
    <row r="15209" spans="16:19" x14ac:dyDescent="0.2">
      <c r="P15209" s="134" t="str">
        <f t="shared" si="719"/>
        <v/>
      </c>
      <c r="Q15209" s="91" t="str">
        <f t="shared" si="721"/>
        <v/>
      </c>
      <c r="S15209" s="91" t="str">
        <f t="shared" si="720"/>
        <v/>
      </c>
    </row>
    <row r="15210" spans="16:19" x14ac:dyDescent="0.2">
      <c r="P15210" s="134" t="str">
        <f t="shared" si="719"/>
        <v/>
      </c>
      <c r="Q15210" s="91" t="str">
        <f t="shared" si="721"/>
        <v/>
      </c>
      <c r="S15210" s="91" t="str">
        <f t="shared" si="720"/>
        <v/>
      </c>
    </row>
    <row r="15211" spans="16:19" x14ac:dyDescent="0.2">
      <c r="P15211" s="134" t="str">
        <f t="shared" si="719"/>
        <v/>
      </c>
      <c r="Q15211" s="91" t="str">
        <f t="shared" si="721"/>
        <v/>
      </c>
      <c r="S15211" s="91" t="str">
        <f t="shared" si="720"/>
        <v/>
      </c>
    </row>
    <row r="15212" spans="16:19" x14ac:dyDescent="0.2">
      <c r="P15212" s="134" t="str">
        <f t="shared" si="719"/>
        <v/>
      </c>
      <c r="Q15212" s="91" t="str">
        <f t="shared" si="721"/>
        <v/>
      </c>
      <c r="S15212" s="91" t="str">
        <f t="shared" si="720"/>
        <v/>
      </c>
    </row>
    <row r="15213" spans="16:19" x14ac:dyDescent="0.2">
      <c r="P15213" s="134" t="str">
        <f t="shared" si="719"/>
        <v/>
      </c>
      <c r="Q15213" s="91" t="str">
        <f t="shared" si="721"/>
        <v/>
      </c>
      <c r="S15213" s="91" t="str">
        <f t="shared" si="720"/>
        <v/>
      </c>
    </row>
    <row r="15214" spans="16:19" x14ac:dyDescent="0.2">
      <c r="P15214" s="134" t="str">
        <f t="shared" si="719"/>
        <v/>
      </c>
      <c r="Q15214" s="91" t="str">
        <f t="shared" si="721"/>
        <v/>
      </c>
      <c r="S15214" s="91" t="str">
        <f t="shared" si="720"/>
        <v/>
      </c>
    </row>
    <row r="15215" spans="16:19" x14ac:dyDescent="0.2">
      <c r="P15215" s="134" t="str">
        <f t="shared" si="719"/>
        <v/>
      </c>
      <c r="Q15215" s="91" t="str">
        <f t="shared" si="721"/>
        <v/>
      </c>
      <c r="S15215" s="91" t="str">
        <f t="shared" si="720"/>
        <v/>
      </c>
    </row>
    <row r="15216" spans="16:19" x14ac:dyDescent="0.2">
      <c r="P15216" s="134" t="str">
        <f t="shared" si="719"/>
        <v/>
      </c>
      <c r="Q15216" s="91" t="str">
        <f t="shared" si="721"/>
        <v/>
      </c>
      <c r="S15216" s="91" t="str">
        <f t="shared" si="720"/>
        <v/>
      </c>
    </row>
    <row r="15217" spans="16:19" x14ac:dyDescent="0.2">
      <c r="P15217" s="134" t="str">
        <f t="shared" si="719"/>
        <v/>
      </c>
      <c r="Q15217" s="91" t="str">
        <f t="shared" si="721"/>
        <v/>
      </c>
      <c r="S15217" s="91" t="str">
        <f t="shared" si="720"/>
        <v/>
      </c>
    </row>
    <row r="15218" spans="16:19" x14ac:dyDescent="0.2">
      <c r="P15218" s="134" t="str">
        <f t="shared" si="719"/>
        <v/>
      </c>
      <c r="Q15218" s="91" t="str">
        <f t="shared" si="721"/>
        <v/>
      </c>
      <c r="S15218" s="91" t="str">
        <f t="shared" si="720"/>
        <v/>
      </c>
    </row>
    <row r="15219" spans="16:19" x14ac:dyDescent="0.2">
      <c r="P15219" s="134" t="str">
        <f t="shared" si="719"/>
        <v/>
      </c>
      <c r="Q15219" s="91" t="str">
        <f t="shared" si="721"/>
        <v/>
      </c>
      <c r="S15219" s="91" t="str">
        <f t="shared" si="720"/>
        <v/>
      </c>
    </row>
    <row r="15220" spans="16:19" x14ac:dyDescent="0.2">
      <c r="P15220" s="134" t="str">
        <f t="shared" si="719"/>
        <v/>
      </c>
      <c r="Q15220" s="91" t="str">
        <f t="shared" si="721"/>
        <v/>
      </c>
      <c r="S15220" s="91" t="str">
        <f t="shared" si="720"/>
        <v/>
      </c>
    </row>
    <row r="15221" spans="16:19" x14ac:dyDescent="0.2">
      <c r="P15221" s="134" t="str">
        <f t="shared" si="719"/>
        <v/>
      </c>
      <c r="Q15221" s="91" t="str">
        <f t="shared" si="721"/>
        <v/>
      </c>
      <c r="S15221" s="91" t="str">
        <f t="shared" si="720"/>
        <v/>
      </c>
    </row>
    <row r="15222" spans="16:19" x14ac:dyDescent="0.2">
      <c r="P15222" s="134" t="str">
        <f t="shared" si="719"/>
        <v/>
      </c>
      <c r="Q15222" s="91" t="str">
        <f t="shared" si="721"/>
        <v/>
      </c>
      <c r="S15222" s="91" t="str">
        <f t="shared" si="720"/>
        <v/>
      </c>
    </row>
    <row r="15223" spans="16:19" x14ac:dyDescent="0.2">
      <c r="P15223" s="134" t="str">
        <f t="shared" si="719"/>
        <v/>
      </c>
      <c r="Q15223" s="91" t="str">
        <f t="shared" si="721"/>
        <v/>
      </c>
      <c r="S15223" s="91" t="str">
        <f t="shared" si="720"/>
        <v/>
      </c>
    </row>
    <row r="15224" spans="16:19" x14ac:dyDescent="0.2">
      <c r="P15224" s="134" t="str">
        <f t="shared" si="719"/>
        <v/>
      </c>
      <c r="Q15224" s="91" t="str">
        <f t="shared" si="721"/>
        <v/>
      </c>
      <c r="S15224" s="91" t="str">
        <f t="shared" si="720"/>
        <v/>
      </c>
    </row>
    <row r="15225" spans="16:19" x14ac:dyDescent="0.2">
      <c r="P15225" s="134" t="str">
        <f t="shared" si="719"/>
        <v/>
      </c>
      <c r="Q15225" s="91" t="str">
        <f t="shared" si="721"/>
        <v/>
      </c>
      <c r="S15225" s="91" t="str">
        <f t="shared" si="720"/>
        <v/>
      </c>
    </row>
    <row r="15226" spans="16:19" x14ac:dyDescent="0.2">
      <c r="P15226" s="134" t="str">
        <f t="shared" si="719"/>
        <v/>
      </c>
      <c r="Q15226" s="91" t="str">
        <f t="shared" si="721"/>
        <v/>
      </c>
      <c r="S15226" s="91" t="str">
        <f t="shared" si="720"/>
        <v/>
      </c>
    </row>
    <row r="15227" spans="16:19" x14ac:dyDescent="0.2">
      <c r="P15227" s="134" t="str">
        <f t="shared" si="719"/>
        <v/>
      </c>
      <c r="Q15227" s="91" t="str">
        <f t="shared" si="721"/>
        <v/>
      </c>
      <c r="S15227" s="91" t="str">
        <f t="shared" si="720"/>
        <v/>
      </c>
    </row>
    <row r="15228" spans="16:19" x14ac:dyDescent="0.2">
      <c r="P15228" s="134" t="str">
        <f t="shared" si="719"/>
        <v/>
      </c>
      <c r="Q15228" s="91" t="str">
        <f t="shared" si="721"/>
        <v/>
      </c>
      <c r="S15228" s="91" t="str">
        <f t="shared" si="720"/>
        <v/>
      </c>
    </row>
    <row r="15229" spans="16:19" x14ac:dyDescent="0.2">
      <c r="P15229" s="134" t="str">
        <f t="shared" si="719"/>
        <v/>
      </c>
      <c r="Q15229" s="91" t="str">
        <f t="shared" si="721"/>
        <v/>
      </c>
      <c r="S15229" s="91" t="str">
        <f t="shared" si="720"/>
        <v/>
      </c>
    </row>
    <row r="15230" spans="16:19" x14ac:dyDescent="0.2">
      <c r="P15230" s="134" t="str">
        <f t="shared" si="719"/>
        <v/>
      </c>
      <c r="Q15230" s="91" t="str">
        <f t="shared" si="721"/>
        <v/>
      </c>
      <c r="S15230" s="91" t="str">
        <f t="shared" si="720"/>
        <v/>
      </c>
    </row>
    <row r="15231" spans="16:19" x14ac:dyDescent="0.2">
      <c r="P15231" s="134" t="str">
        <f t="shared" si="719"/>
        <v/>
      </c>
      <c r="Q15231" s="91" t="str">
        <f t="shared" si="721"/>
        <v/>
      </c>
      <c r="S15231" s="91" t="str">
        <f t="shared" si="720"/>
        <v/>
      </c>
    </row>
    <row r="15232" spans="16:19" x14ac:dyDescent="0.2">
      <c r="P15232" s="134" t="str">
        <f t="shared" si="719"/>
        <v/>
      </c>
      <c r="Q15232" s="91" t="str">
        <f t="shared" si="721"/>
        <v/>
      </c>
      <c r="S15232" s="91" t="str">
        <f t="shared" si="720"/>
        <v/>
      </c>
    </row>
    <row r="15233" spans="16:19" x14ac:dyDescent="0.2">
      <c r="P15233" s="134" t="str">
        <f t="shared" si="719"/>
        <v/>
      </c>
      <c r="Q15233" s="91" t="str">
        <f t="shared" si="721"/>
        <v/>
      </c>
      <c r="S15233" s="91" t="str">
        <f t="shared" si="720"/>
        <v/>
      </c>
    </row>
    <row r="15234" spans="16:19" x14ac:dyDescent="0.2">
      <c r="P15234" s="134" t="str">
        <f t="shared" si="719"/>
        <v/>
      </c>
      <c r="Q15234" s="91" t="str">
        <f t="shared" si="721"/>
        <v/>
      </c>
      <c r="S15234" s="91" t="str">
        <f t="shared" si="720"/>
        <v/>
      </c>
    </row>
    <row r="15235" spans="16:19" x14ac:dyDescent="0.2">
      <c r="P15235" s="134" t="str">
        <f t="shared" ref="P15235:P15298" si="722">IF(A15235="","",1)</f>
        <v/>
      </c>
      <c r="Q15235" s="91" t="str">
        <f t="shared" si="721"/>
        <v/>
      </c>
      <c r="S15235" s="91" t="str">
        <f t="shared" ref="S15235:S15298" si="723">IF(T15235="AGENT",2,"")&amp;IF(T15235="CLIENT",1,"")</f>
        <v/>
      </c>
    </row>
    <row r="15236" spans="16:19" x14ac:dyDescent="0.2">
      <c r="P15236" s="134" t="str">
        <f t="shared" si="722"/>
        <v/>
      </c>
      <c r="Q15236" s="91" t="str">
        <f t="shared" ref="Q15236:Q15299" si="724">IF(OR(L15236="TROP CHER ALL IN", L15236="TROP CHER FOB", L15236="TROP CHER FRET", L15236="REP HORS DELAIS", L15236="PDT NON ADAPTE", L15236="CDE ANNULEE", L15236="AUTRE"),1, "")</f>
        <v/>
      </c>
      <c r="S15236" s="91" t="str">
        <f t="shared" si="723"/>
        <v/>
      </c>
    </row>
    <row r="15237" spans="16:19" x14ac:dyDescent="0.2">
      <c r="P15237" s="134" t="str">
        <f t="shared" si="722"/>
        <v/>
      </c>
      <c r="Q15237" s="91" t="str">
        <f t="shared" si="724"/>
        <v/>
      </c>
      <c r="S15237" s="91" t="str">
        <f t="shared" si="723"/>
        <v/>
      </c>
    </row>
    <row r="15238" spans="16:19" x14ac:dyDescent="0.2">
      <c r="P15238" s="134" t="str">
        <f t="shared" si="722"/>
        <v/>
      </c>
      <c r="Q15238" s="91" t="str">
        <f t="shared" si="724"/>
        <v/>
      </c>
      <c r="S15238" s="91" t="str">
        <f t="shared" si="723"/>
        <v/>
      </c>
    </row>
    <row r="15239" spans="16:19" x14ac:dyDescent="0.2">
      <c r="P15239" s="134" t="str">
        <f t="shared" si="722"/>
        <v/>
      </c>
      <c r="Q15239" s="91" t="str">
        <f t="shared" si="724"/>
        <v/>
      </c>
      <c r="S15239" s="91" t="str">
        <f t="shared" si="723"/>
        <v/>
      </c>
    </row>
    <row r="15240" spans="16:19" x14ac:dyDescent="0.2">
      <c r="P15240" s="134" t="str">
        <f t="shared" si="722"/>
        <v/>
      </c>
      <c r="Q15240" s="91" t="str">
        <f t="shared" si="724"/>
        <v/>
      </c>
      <c r="S15240" s="91" t="str">
        <f t="shared" si="723"/>
        <v/>
      </c>
    </row>
    <row r="15241" spans="16:19" x14ac:dyDescent="0.2">
      <c r="P15241" s="134" t="str">
        <f t="shared" si="722"/>
        <v/>
      </c>
      <c r="Q15241" s="91" t="str">
        <f t="shared" si="724"/>
        <v/>
      </c>
      <c r="S15241" s="91" t="str">
        <f t="shared" si="723"/>
        <v/>
      </c>
    </row>
    <row r="15242" spans="16:19" x14ac:dyDescent="0.2">
      <c r="P15242" s="134" t="str">
        <f t="shared" si="722"/>
        <v/>
      </c>
      <c r="Q15242" s="91" t="str">
        <f t="shared" si="724"/>
        <v/>
      </c>
      <c r="S15242" s="91" t="str">
        <f t="shared" si="723"/>
        <v/>
      </c>
    </row>
    <row r="15243" spans="16:19" x14ac:dyDescent="0.2">
      <c r="P15243" s="134" t="str">
        <f t="shared" si="722"/>
        <v/>
      </c>
      <c r="Q15243" s="91" t="str">
        <f t="shared" si="724"/>
        <v/>
      </c>
      <c r="S15243" s="91" t="str">
        <f t="shared" si="723"/>
        <v/>
      </c>
    </row>
    <row r="15244" spans="16:19" x14ac:dyDescent="0.2">
      <c r="P15244" s="134" t="str">
        <f t="shared" si="722"/>
        <v/>
      </c>
      <c r="Q15244" s="91" t="str">
        <f t="shared" si="724"/>
        <v/>
      </c>
      <c r="S15244" s="91" t="str">
        <f t="shared" si="723"/>
        <v/>
      </c>
    </row>
    <row r="15245" spans="16:19" x14ac:dyDescent="0.2">
      <c r="P15245" s="134" t="str">
        <f t="shared" si="722"/>
        <v/>
      </c>
      <c r="Q15245" s="91" t="str">
        <f t="shared" si="724"/>
        <v/>
      </c>
      <c r="S15245" s="91" t="str">
        <f t="shared" si="723"/>
        <v/>
      </c>
    </row>
    <row r="15246" spans="16:19" x14ac:dyDescent="0.2">
      <c r="P15246" s="134" t="str">
        <f t="shared" si="722"/>
        <v/>
      </c>
      <c r="Q15246" s="91" t="str">
        <f t="shared" si="724"/>
        <v/>
      </c>
      <c r="S15246" s="91" t="str">
        <f t="shared" si="723"/>
        <v/>
      </c>
    </row>
    <row r="15247" spans="16:19" x14ac:dyDescent="0.2">
      <c r="P15247" s="134" t="str">
        <f t="shared" si="722"/>
        <v/>
      </c>
      <c r="Q15247" s="91" t="str">
        <f t="shared" si="724"/>
        <v/>
      </c>
      <c r="S15247" s="91" t="str">
        <f t="shared" si="723"/>
        <v/>
      </c>
    </row>
    <row r="15248" spans="16:19" x14ac:dyDescent="0.2">
      <c r="P15248" s="134" t="str">
        <f t="shared" si="722"/>
        <v/>
      </c>
      <c r="Q15248" s="91" t="str">
        <f t="shared" si="724"/>
        <v/>
      </c>
      <c r="S15248" s="91" t="str">
        <f t="shared" si="723"/>
        <v/>
      </c>
    </row>
    <row r="15249" spans="16:19" x14ac:dyDescent="0.2">
      <c r="P15249" s="134" t="str">
        <f t="shared" si="722"/>
        <v/>
      </c>
      <c r="Q15249" s="91" t="str">
        <f t="shared" si="724"/>
        <v/>
      </c>
      <c r="S15249" s="91" t="str">
        <f t="shared" si="723"/>
        <v/>
      </c>
    </row>
    <row r="15250" spans="16:19" x14ac:dyDescent="0.2">
      <c r="P15250" s="134" t="str">
        <f t="shared" si="722"/>
        <v/>
      </c>
      <c r="Q15250" s="91" t="str">
        <f t="shared" si="724"/>
        <v/>
      </c>
      <c r="S15250" s="91" t="str">
        <f t="shared" si="723"/>
        <v/>
      </c>
    </row>
    <row r="15251" spans="16:19" x14ac:dyDescent="0.2">
      <c r="P15251" s="134" t="str">
        <f t="shared" si="722"/>
        <v/>
      </c>
      <c r="Q15251" s="91" t="str">
        <f t="shared" si="724"/>
        <v/>
      </c>
      <c r="S15251" s="91" t="str">
        <f t="shared" si="723"/>
        <v/>
      </c>
    </row>
    <row r="15252" spans="16:19" x14ac:dyDescent="0.2">
      <c r="P15252" s="134" t="str">
        <f t="shared" si="722"/>
        <v/>
      </c>
      <c r="Q15252" s="91" t="str">
        <f t="shared" si="724"/>
        <v/>
      </c>
      <c r="S15252" s="91" t="str">
        <f t="shared" si="723"/>
        <v/>
      </c>
    </row>
    <row r="15253" spans="16:19" x14ac:dyDescent="0.2">
      <c r="P15253" s="134" t="str">
        <f t="shared" si="722"/>
        <v/>
      </c>
      <c r="Q15253" s="91" t="str">
        <f t="shared" si="724"/>
        <v/>
      </c>
      <c r="S15253" s="91" t="str">
        <f t="shared" si="723"/>
        <v/>
      </c>
    </row>
    <row r="15254" spans="16:19" x14ac:dyDescent="0.2">
      <c r="P15254" s="134" t="str">
        <f t="shared" si="722"/>
        <v/>
      </c>
      <c r="Q15254" s="91" t="str">
        <f t="shared" si="724"/>
        <v/>
      </c>
      <c r="S15254" s="91" t="str">
        <f t="shared" si="723"/>
        <v/>
      </c>
    </row>
    <row r="15255" spans="16:19" x14ac:dyDescent="0.2">
      <c r="P15255" s="134" t="str">
        <f t="shared" si="722"/>
        <v/>
      </c>
      <c r="Q15255" s="91" t="str">
        <f t="shared" si="724"/>
        <v/>
      </c>
      <c r="S15255" s="91" t="str">
        <f t="shared" si="723"/>
        <v/>
      </c>
    </row>
    <row r="15256" spans="16:19" x14ac:dyDescent="0.2">
      <c r="P15256" s="134" t="str">
        <f t="shared" si="722"/>
        <v/>
      </c>
      <c r="Q15256" s="91" t="str">
        <f t="shared" si="724"/>
        <v/>
      </c>
      <c r="S15256" s="91" t="str">
        <f t="shared" si="723"/>
        <v/>
      </c>
    </row>
    <row r="15257" spans="16:19" x14ac:dyDescent="0.2">
      <c r="P15257" s="134" t="str">
        <f t="shared" si="722"/>
        <v/>
      </c>
      <c r="Q15257" s="91" t="str">
        <f t="shared" si="724"/>
        <v/>
      </c>
      <c r="S15257" s="91" t="str">
        <f t="shared" si="723"/>
        <v/>
      </c>
    </row>
    <row r="15258" spans="16:19" x14ac:dyDescent="0.2">
      <c r="P15258" s="134" t="str">
        <f t="shared" si="722"/>
        <v/>
      </c>
      <c r="Q15258" s="91" t="str">
        <f t="shared" si="724"/>
        <v/>
      </c>
      <c r="S15258" s="91" t="str">
        <f t="shared" si="723"/>
        <v/>
      </c>
    </row>
    <row r="15259" spans="16:19" x14ac:dyDescent="0.2">
      <c r="P15259" s="134" t="str">
        <f t="shared" si="722"/>
        <v/>
      </c>
      <c r="Q15259" s="91" t="str">
        <f t="shared" si="724"/>
        <v/>
      </c>
      <c r="S15259" s="91" t="str">
        <f t="shared" si="723"/>
        <v/>
      </c>
    </row>
    <row r="15260" spans="16:19" x14ac:dyDescent="0.2">
      <c r="P15260" s="134" t="str">
        <f t="shared" si="722"/>
        <v/>
      </c>
      <c r="Q15260" s="91" t="str">
        <f t="shared" si="724"/>
        <v/>
      </c>
      <c r="S15260" s="91" t="str">
        <f t="shared" si="723"/>
        <v/>
      </c>
    </row>
    <row r="15261" spans="16:19" x14ac:dyDescent="0.2">
      <c r="P15261" s="134" t="str">
        <f t="shared" si="722"/>
        <v/>
      </c>
      <c r="Q15261" s="91" t="str">
        <f t="shared" si="724"/>
        <v/>
      </c>
      <c r="S15261" s="91" t="str">
        <f t="shared" si="723"/>
        <v/>
      </c>
    </row>
    <row r="15262" spans="16:19" x14ac:dyDescent="0.2">
      <c r="P15262" s="134" t="str">
        <f t="shared" si="722"/>
        <v/>
      </c>
      <c r="Q15262" s="91" t="str">
        <f t="shared" si="724"/>
        <v/>
      </c>
      <c r="S15262" s="91" t="str">
        <f t="shared" si="723"/>
        <v/>
      </c>
    </row>
    <row r="15263" spans="16:19" x14ac:dyDescent="0.2">
      <c r="P15263" s="134" t="str">
        <f t="shared" si="722"/>
        <v/>
      </c>
      <c r="Q15263" s="91" t="str">
        <f t="shared" si="724"/>
        <v/>
      </c>
      <c r="S15263" s="91" t="str">
        <f t="shared" si="723"/>
        <v/>
      </c>
    </row>
    <row r="15264" spans="16:19" x14ac:dyDescent="0.2">
      <c r="P15264" s="134" t="str">
        <f t="shared" si="722"/>
        <v/>
      </c>
      <c r="Q15264" s="91" t="str">
        <f t="shared" si="724"/>
        <v/>
      </c>
      <c r="S15264" s="91" t="str">
        <f t="shared" si="723"/>
        <v/>
      </c>
    </row>
    <row r="15265" spans="16:19" x14ac:dyDescent="0.2">
      <c r="P15265" s="134" t="str">
        <f t="shared" si="722"/>
        <v/>
      </c>
      <c r="Q15265" s="91" t="str">
        <f t="shared" si="724"/>
        <v/>
      </c>
      <c r="S15265" s="91" t="str">
        <f t="shared" si="723"/>
        <v/>
      </c>
    </row>
    <row r="15266" spans="16:19" x14ac:dyDescent="0.2">
      <c r="P15266" s="134" t="str">
        <f t="shared" si="722"/>
        <v/>
      </c>
      <c r="Q15266" s="91" t="str">
        <f t="shared" si="724"/>
        <v/>
      </c>
      <c r="S15266" s="91" t="str">
        <f t="shared" si="723"/>
        <v/>
      </c>
    </row>
    <row r="15267" spans="16:19" x14ac:dyDescent="0.2">
      <c r="P15267" s="134" t="str">
        <f t="shared" si="722"/>
        <v/>
      </c>
      <c r="Q15267" s="91" t="str">
        <f t="shared" si="724"/>
        <v/>
      </c>
      <c r="S15267" s="91" t="str">
        <f t="shared" si="723"/>
        <v/>
      </c>
    </row>
    <row r="15268" spans="16:19" x14ac:dyDescent="0.2">
      <c r="P15268" s="134" t="str">
        <f t="shared" si="722"/>
        <v/>
      </c>
      <c r="Q15268" s="91" t="str">
        <f t="shared" si="724"/>
        <v/>
      </c>
      <c r="S15268" s="91" t="str">
        <f t="shared" si="723"/>
        <v/>
      </c>
    </row>
    <row r="15269" spans="16:19" x14ac:dyDescent="0.2">
      <c r="P15269" s="134" t="str">
        <f t="shared" si="722"/>
        <v/>
      </c>
      <c r="Q15269" s="91" t="str">
        <f t="shared" si="724"/>
        <v/>
      </c>
      <c r="S15269" s="91" t="str">
        <f t="shared" si="723"/>
        <v/>
      </c>
    </row>
    <row r="15270" spans="16:19" x14ac:dyDescent="0.2">
      <c r="P15270" s="134" t="str">
        <f t="shared" si="722"/>
        <v/>
      </c>
      <c r="Q15270" s="91" t="str">
        <f t="shared" si="724"/>
        <v/>
      </c>
      <c r="S15270" s="91" t="str">
        <f t="shared" si="723"/>
        <v/>
      </c>
    </row>
    <row r="15271" spans="16:19" x14ac:dyDescent="0.2">
      <c r="P15271" s="134" t="str">
        <f t="shared" si="722"/>
        <v/>
      </c>
      <c r="Q15271" s="91" t="str">
        <f t="shared" si="724"/>
        <v/>
      </c>
      <c r="S15271" s="91" t="str">
        <f t="shared" si="723"/>
        <v/>
      </c>
    </row>
    <row r="15272" spans="16:19" x14ac:dyDescent="0.2">
      <c r="P15272" s="134" t="str">
        <f t="shared" si="722"/>
        <v/>
      </c>
      <c r="Q15272" s="91" t="str">
        <f t="shared" si="724"/>
        <v/>
      </c>
      <c r="S15272" s="91" t="str">
        <f t="shared" si="723"/>
        <v/>
      </c>
    </row>
    <row r="15273" spans="16:19" x14ac:dyDescent="0.2">
      <c r="P15273" s="134" t="str">
        <f t="shared" si="722"/>
        <v/>
      </c>
      <c r="Q15273" s="91" t="str">
        <f t="shared" si="724"/>
        <v/>
      </c>
      <c r="S15273" s="91" t="str">
        <f t="shared" si="723"/>
        <v/>
      </c>
    </row>
    <row r="15274" spans="16:19" x14ac:dyDescent="0.2">
      <c r="P15274" s="134" t="str">
        <f t="shared" si="722"/>
        <v/>
      </c>
      <c r="Q15274" s="91" t="str">
        <f t="shared" si="724"/>
        <v/>
      </c>
      <c r="S15274" s="91" t="str">
        <f t="shared" si="723"/>
        <v/>
      </c>
    </row>
    <row r="15275" spans="16:19" x14ac:dyDescent="0.2">
      <c r="P15275" s="134" t="str">
        <f t="shared" si="722"/>
        <v/>
      </c>
      <c r="Q15275" s="91" t="str">
        <f t="shared" si="724"/>
        <v/>
      </c>
      <c r="S15275" s="91" t="str">
        <f t="shared" si="723"/>
        <v/>
      </c>
    </row>
    <row r="15276" spans="16:19" x14ac:dyDescent="0.2">
      <c r="P15276" s="134" t="str">
        <f t="shared" si="722"/>
        <v/>
      </c>
      <c r="Q15276" s="91" t="str">
        <f t="shared" si="724"/>
        <v/>
      </c>
      <c r="S15276" s="91" t="str">
        <f t="shared" si="723"/>
        <v/>
      </c>
    </row>
    <row r="15277" spans="16:19" x14ac:dyDescent="0.2">
      <c r="P15277" s="134" t="str">
        <f t="shared" si="722"/>
        <v/>
      </c>
      <c r="Q15277" s="91" t="str">
        <f t="shared" si="724"/>
        <v/>
      </c>
      <c r="S15277" s="91" t="str">
        <f t="shared" si="723"/>
        <v/>
      </c>
    </row>
    <row r="15278" spans="16:19" x14ac:dyDescent="0.2">
      <c r="P15278" s="134" t="str">
        <f t="shared" si="722"/>
        <v/>
      </c>
      <c r="Q15278" s="91" t="str">
        <f t="shared" si="724"/>
        <v/>
      </c>
      <c r="S15278" s="91" t="str">
        <f t="shared" si="723"/>
        <v/>
      </c>
    </row>
    <row r="15279" spans="16:19" x14ac:dyDescent="0.2">
      <c r="P15279" s="134" t="str">
        <f t="shared" si="722"/>
        <v/>
      </c>
      <c r="Q15279" s="91" t="str">
        <f t="shared" si="724"/>
        <v/>
      </c>
      <c r="S15279" s="91" t="str">
        <f t="shared" si="723"/>
        <v/>
      </c>
    </row>
    <row r="15280" spans="16:19" x14ac:dyDescent="0.2">
      <c r="P15280" s="134" t="str">
        <f t="shared" si="722"/>
        <v/>
      </c>
      <c r="Q15280" s="91" t="str">
        <f t="shared" si="724"/>
        <v/>
      </c>
      <c r="S15280" s="91" t="str">
        <f t="shared" si="723"/>
        <v/>
      </c>
    </row>
    <row r="15281" spans="16:19" x14ac:dyDescent="0.2">
      <c r="P15281" s="134" t="str">
        <f t="shared" si="722"/>
        <v/>
      </c>
      <c r="Q15281" s="91" t="str">
        <f t="shared" si="724"/>
        <v/>
      </c>
      <c r="S15281" s="91" t="str">
        <f t="shared" si="723"/>
        <v/>
      </c>
    </row>
    <row r="15282" spans="16:19" x14ac:dyDescent="0.2">
      <c r="P15282" s="134" t="str">
        <f t="shared" si="722"/>
        <v/>
      </c>
      <c r="Q15282" s="91" t="str">
        <f t="shared" si="724"/>
        <v/>
      </c>
      <c r="S15282" s="91" t="str">
        <f t="shared" si="723"/>
        <v/>
      </c>
    </row>
    <row r="15283" spans="16:19" x14ac:dyDescent="0.2">
      <c r="P15283" s="134" t="str">
        <f t="shared" si="722"/>
        <v/>
      </c>
      <c r="Q15283" s="91" t="str">
        <f t="shared" si="724"/>
        <v/>
      </c>
      <c r="S15283" s="91" t="str">
        <f t="shared" si="723"/>
        <v/>
      </c>
    </row>
    <row r="15284" spans="16:19" x14ac:dyDescent="0.2">
      <c r="P15284" s="134" t="str">
        <f t="shared" si="722"/>
        <v/>
      </c>
      <c r="Q15284" s="91" t="str">
        <f t="shared" si="724"/>
        <v/>
      </c>
      <c r="S15284" s="91" t="str">
        <f t="shared" si="723"/>
        <v/>
      </c>
    </row>
    <row r="15285" spans="16:19" x14ac:dyDescent="0.2">
      <c r="P15285" s="134" t="str">
        <f t="shared" si="722"/>
        <v/>
      </c>
      <c r="Q15285" s="91" t="str">
        <f t="shared" si="724"/>
        <v/>
      </c>
      <c r="S15285" s="91" t="str">
        <f t="shared" si="723"/>
        <v/>
      </c>
    </row>
    <row r="15286" spans="16:19" x14ac:dyDescent="0.2">
      <c r="P15286" s="134" t="str">
        <f t="shared" si="722"/>
        <v/>
      </c>
      <c r="Q15286" s="91" t="str">
        <f t="shared" si="724"/>
        <v/>
      </c>
      <c r="S15286" s="91" t="str">
        <f t="shared" si="723"/>
        <v/>
      </c>
    </row>
    <row r="15287" spans="16:19" x14ac:dyDescent="0.2">
      <c r="P15287" s="134" t="str">
        <f t="shared" si="722"/>
        <v/>
      </c>
      <c r="Q15287" s="91" t="str">
        <f t="shared" si="724"/>
        <v/>
      </c>
      <c r="S15287" s="91" t="str">
        <f t="shared" si="723"/>
        <v/>
      </c>
    </row>
    <row r="15288" spans="16:19" x14ac:dyDescent="0.2">
      <c r="P15288" s="134" t="str">
        <f t="shared" si="722"/>
        <v/>
      </c>
      <c r="Q15288" s="91" t="str">
        <f t="shared" si="724"/>
        <v/>
      </c>
      <c r="S15288" s="91" t="str">
        <f t="shared" si="723"/>
        <v/>
      </c>
    </row>
    <row r="15289" spans="16:19" x14ac:dyDescent="0.2">
      <c r="P15289" s="134" t="str">
        <f t="shared" si="722"/>
        <v/>
      </c>
      <c r="Q15289" s="91" t="str">
        <f t="shared" si="724"/>
        <v/>
      </c>
      <c r="S15289" s="91" t="str">
        <f t="shared" si="723"/>
        <v/>
      </c>
    </row>
    <row r="15290" spans="16:19" x14ac:dyDescent="0.2">
      <c r="P15290" s="134" t="str">
        <f t="shared" si="722"/>
        <v/>
      </c>
      <c r="Q15290" s="91" t="str">
        <f t="shared" si="724"/>
        <v/>
      </c>
      <c r="S15290" s="91" t="str">
        <f t="shared" si="723"/>
        <v/>
      </c>
    </row>
    <row r="15291" spans="16:19" x14ac:dyDescent="0.2">
      <c r="P15291" s="134" t="str">
        <f t="shared" si="722"/>
        <v/>
      </c>
      <c r="Q15291" s="91" t="str">
        <f t="shared" si="724"/>
        <v/>
      </c>
      <c r="S15291" s="91" t="str">
        <f t="shared" si="723"/>
        <v/>
      </c>
    </row>
    <row r="15292" spans="16:19" x14ac:dyDescent="0.2">
      <c r="P15292" s="134" t="str">
        <f t="shared" si="722"/>
        <v/>
      </c>
      <c r="Q15292" s="91" t="str">
        <f t="shared" si="724"/>
        <v/>
      </c>
      <c r="S15292" s="91" t="str">
        <f t="shared" si="723"/>
        <v/>
      </c>
    </row>
    <row r="15293" spans="16:19" x14ac:dyDescent="0.2">
      <c r="P15293" s="134" t="str">
        <f t="shared" si="722"/>
        <v/>
      </c>
      <c r="Q15293" s="91" t="str">
        <f t="shared" si="724"/>
        <v/>
      </c>
      <c r="S15293" s="91" t="str">
        <f t="shared" si="723"/>
        <v/>
      </c>
    </row>
    <row r="15294" spans="16:19" x14ac:dyDescent="0.2">
      <c r="P15294" s="134" t="str">
        <f t="shared" si="722"/>
        <v/>
      </c>
      <c r="Q15294" s="91" t="str">
        <f t="shared" si="724"/>
        <v/>
      </c>
      <c r="S15294" s="91" t="str">
        <f t="shared" si="723"/>
        <v/>
      </c>
    </row>
    <row r="15295" spans="16:19" x14ac:dyDescent="0.2">
      <c r="P15295" s="134" t="str">
        <f t="shared" si="722"/>
        <v/>
      </c>
      <c r="Q15295" s="91" t="str">
        <f t="shared" si="724"/>
        <v/>
      </c>
      <c r="S15295" s="91" t="str">
        <f t="shared" si="723"/>
        <v/>
      </c>
    </row>
    <row r="15296" spans="16:19" x14ac:dyDescent="0.2">
      <c r="P15296" s="134" t="str">
        <f t="shared" si="722"/>
        <v/>
      </c>
      <c r="Q15296" s="91" t="str">
        <f t="shared" si="724"/>
        <v/>
      </c>
      <c r="S15296" s="91" t="str">
        <f t="shared" si="723"/>
        <v/>
      </c>
    </row>
    <row r="15297" spans="16:19" x14ac:dyDescent="0.2">
      <c r="P15297" s="134" t="str">
        <f t="shared" si="722"/>
        <v/>
      </c>
      <c r="Q15297" s="91" t="str">
        <f t="shared" si="724"/>
        <v/>
      </c>
      <c r="S15297" s="91" t="str">
        <f t="shared" si="723"/>
        <v/>
      </c>
    </row>
    <row r="15298" spans="16:19" x14ac:dyDescent="0.2">
      <c r="P15298" s="134" t="str">
        <f t="shared" si="722"/>
        <v/>
      </c>
      <c r="Q15298" s="91" t="str">
        <f t="shared" si="724"/>
        <v/>
      </c>
      <c r="S15298" s="91" t="str">
        <f t="shared" si="723"/>
        <v/>
      </c>
    </row>
    <row r="15299" spans="16:19" x14ac:dyDescent="0.2">
      <c r="P15299" s="134" t="str">
        <f t="shared" ref="P15299:P15362" si="725">IF(A15299="","",1)</f>
        <v/>
      </c>
      <c r="Q15299" s="91" t="str">
        <f t="shared" si="724"/>
        <v/>
      </c>
      <c r="S15299" s="91" t="str">
        <f t="shared" ref="S15299:S15362" si="726">IF(T15299="AGENT",2,"")&amp;IF(T15299="CLIENT",1,"")</f>
        <v/>
      </c>
    </row>
    <row r="15300" spans="16:19" x14ac:dyDescent="0.2">
      <c r="P15300" s="134" t="str">
        <f t="shared" si="725"/>
        <v/>
      </c>
      <c r="Q15300" s="91" t="str">
        <f t="shared" ref="Q15300:Q15363" si="727">IF(OR(L15300="TROP CHER ALL IN", L15300="TROP CHER FOB", L15300="TROP CHER FRET", L15300="REP HORS DELAIS", L15300="PDT NON ADAPTE", L15300="CDE ANNULEE", L15300="AUTRE"),1, "")</f>
        <v/>
      </c>
      <c r="S15300" s="91" t="str">
        <f t="shared" si="726"/>
        <v/>
      </c>
    </row>
    <row r="15301" spans="16:19" x14ac:dyDescent="0.2">
      <c r="P15301" s="134" t="str">
        <f t="shared" si="725"/>
        <v/>
      </c>
      <c r="Q15301" s="91" t="str">
        <f t="shared" si="727"/>
        <v/>
      </c>
      <c r="S15301" s="91" t="str">
        <f t="shared" si="726"/>
        <v/>
      </c>
    </row>
    <row r="15302" spans="16:19" x14ac:dyDescent="0.2">
      <c r="P15302" s="134" t="str">
        <f t="shared" si="725"/>
        <v/>
      </c>
      <c r="Q15302" s="91" t="str">
        <f t="shared" si="727"/>
        <v/>
      </c>
      <c r="S15302" s="91" t="str">
        <f t="shared" si="726"/>
        <v/>
      </c>
    </row>
    <row r="15303" spans="16:19" x14ac:dyDescent="0.2">
      <c r="P15303" s="134" t="str">
        <f t="shared" si="725"/>
        <v/>
      </c>
      <c r="Q15303" s="91" t="str">
        <f t="shared" si="727"/>
        <v/>
      </c>
      <c r="S15303" s="91" t="str">
        <f t="shared" si="726"/>
        <v/>
      </c>
    </row>
    <row r="15304" spans="16:19" x14ac:dyDescent="0.2">
      <c r="P15304" s="134" t="str">
        <f t="shared" si="725"/>
        <v/>
      </c>
      <c r="Q15304" s="91" t="str">
        <f t="shared" si="727"/>
        <v/>
      </c>
      <c r="S15304" s="91" t="str">
        <f t="shared" si="726"/>
        <v/>
      </c>
    </row>
    <row r="15305" spans="16:19" x14ac:dyDescent="0.2">
      <c r="P15305" s="134" t="str">
        <f t="shared" si="725"/>
        <v/>
      </c>
      <c r="Q15305" s="91" t="str">
        <f t="shared" si="727"/>
        <v/>
      </c>
      <c r="S15305" s="91" t="str">
        <f t="shared" si="726"/>
        <v/>
      </c>
    </row>
    <row r="15306" spans="16:19" x14ac:dyDescent="0.2">
      <c r="P15306" s="134" t="str">
        <f t="shared" si="725"/>
        <v/>
      </c>
      <c r="Q15306" s="91" t="str">
        <f t="shared" si="727"/>
        <v/>
      </c>
      <c r="S15306" s="91" t="str">
        <f t="shared" si="726"/>
        <v/>
      </c>
    </row>
    <row r="15307" spans="16:19" x14ac:dyDescent="0.2">
      <c r="P15307" s="134" t="str">
        <f t="shared" si="725"/>
        <v/>
      </c>
      <c r="Q15307" s="91" t="str">
        <f t="shared" si="727"/>
        <v/>
      </c>
      <c r="S15307" s="91" t="str">
        <f t="shared" si="726"/>
        <v/>
      </c>
    </row>
    <row r="15308" spans="16:19" x14ac:dyDescent="0.2">
      <c r="P15308" s="134" t="str">
        <f t="shared" si="725"/>
        <v/>
      </c>
      <c r="Q15308" s="91" t="str">
        <f t="shared" si="727"/>
        <v/>
      </c>
      <c r="S15308" s="91" t="str">
        <f t="shared" si="726"/>
        <v/>
      </c>
    </row>
    <row r="15309" spans="16:19" x14ac:dyDescent="0.2">
      <c r="P15309" s="134" t="str">
        <f t="shared" si="725"/>
        <v/>
      </c>
      <c r="Q15309" s="91" t="str">
        <f t="shared" si="727"/>
        <v/>
      </c>
      <c r="S15309" s="91" t="str">
        <f t="shared" si="726"/>
        <v/>
      </c>
    </row>
    <row r="15310" spans="16:19" x14ac:dyDescent="0.2">
      <c r="P15310" s="134" t="str">
        <f t="shared" si="725"/>
        <v/>
      </c>
      <c r="Q15310" s="91" t="str">
        <f t="shared" si="727"/>
        <v/>
      </c>
      <c r="S15310" s="91" t="str">
        <f t="shared" si="726"/>
        <v/>
      </c>
    </row>
    <row r="15311" spans="16:19" x14ac:dyDescent="0.2">
      <c r="P15311" s="134" t="str">
        <f t="shared" si="725"/>
        <v/>
      </c>
      <c r="Q15311" s="91" t="str">
        <f t="shared" si="727"/>
        <v/>
      </c>
      <c r="S15311" s="91" t="str">
        <f t="shared" si="726"/>
        <v/>
      </c>
    </row>
    <row r="15312" spans="16:19" x14ac:dyDescent="0.2">
      <c r="P15312" s="134" t="str">
        <f t="shared" si="725"/>
        <v/>
      </c>
      <c r="Q15312" s="91" t="str">
        <f t="shared" si="727"/>
        <v/>
      </c>
      <c r="S15312" s="91" t="str">
        <f t="shared" si="726"/>
        <v/>
      </c>
    </row>
    <row r="15313" spans="16:19" x14ac:dyDescent="0.2">
      <c r="P15313" s="134" t="str">
        <f t="shared" si="725"/>
        <v/>
      </c>
      <c r="Q15313" s="91" t="str">
        <f t="shared" si="727"/>
        <v/>
      </c>
      <c r="S15313" s="91" t="str">
        <f t="shared" si="726"/>
        <v/>
      </c>
    </row>
    <row r="15314" spans="16:19" x14ac:dyDescent="0.2">
      <c r="P15314" s="134" t="str">
        <f t="shared" si="725"/>
        <v/>
      </c>
      <c r="Q15314" s="91" t="str">
        <f t="shared" si="727"/>
        <v/>
      </c>
      <c r="S15314" s="91" t="str">
        <f t="shared" si="726"/>
        <v/>
      </c>
    </row>
    <row r="15315" spans="16:19" x14ac:dyDescent="0.2">
      <c r="P15315" s="134" t="str">
        <f t="shared" si="725"/>
        <v/>
      </c>
      <c r="Q15315" s="91" t="str">
        <f t="shared" si="727"/>
        <v/>
      </c>
      <c r="S15315" s="91" t="str">
        <f t="shared" si="726"/>
        <v/>
      </c>
    </row>
    <row r="15316" spans="16:19" x14ac:dyDescent="0.2">
      <c r="P15316" s="134" t="str">
        <f t="shared" si="725"/>
        <v/>
      </c>
      <c r="Q15316" s="91" t="str">
        <f t="shared" si="727"/>
        <v/>
      </c>
      <c r="S15316" s="91" t="str">
        <f t="shared" si="726"/>
        <v/>
      </c>
    </row>
    <row r="15317" spans="16:19" x14ac:dyDescent="0.2">
      <c r="P15317" s="134" t="str">
        <f t="shared" si="725"/>
        <v/>
      </c>
      <c r="Q15317" s="91" t="str">
        <f t="shared" si="727"/>
        <v/>
      </c>
      <c r="S15317" s="91" t="str">
        <f t="shared" si="726"/>
        <v/>
      </c>
    </row>
    <row r="15318" spans="16:19" x14ac:dyDescent="0.2">
      <c r="P15318" s="134" t="str">
        <f t="shared" si="725"/>
        <v/>
      </c>
      <c r="Q15318" s="91" t="str">
        <f t="shared" si="727"/>
        <v/>
      </c>
      <c r="S15318" s="91" t="str">
        <f t="shared" si="726"/>
        <v/>
      </c>
    </row>
    <row r="15319" spans="16:19" x14ac:dyDescent="0.2">
      <c r="P15319" s="134" t="str">
        <f t="shared" si="725"/>
        <v/>
      </c>
      <c r="Q15319" s="91" t="str">
        <f t="shared" si="727"/>
        <v/>
      </c>
      <c r="S15319" s="91" t="str">
        <f t="shared" si="726"/>
        <v/>
      </c>
    </row>
    <row r="15320" spans="16:19" x14ac:dyDescent="0.2">
      <c r="P15320" s="134" t="str">
        <f t="shared" si="725"/>
        <v/>
      </c>
      <c r="Q15320" s="91" t="str">
        <f t="shared" si="727"/>
        <v/>
      </c>
      <c r="S15320" s="91" t="str">
        <f t="shared" si="726"/>
        <v/>
      </c>
    </row>
    <row r="15321" spans="16:19" x14ac:dyDescent="0.2">
      <c r="P15321" s="134" t="str">
        <f t="shared" si="725"/>
        <v/>
      </c>
      <c r="Q15321" s="91" t="str">
        <f t="shared" si="727"/>
        <v/>
      </c>
      <c r="S15321" s="91" t="str">
        <f t="shared" si="726"/>
        <v/>
      </c>
    </row>
    <row r="15322" spans="16:19" x14ac:dyDescent="0.2">
      <c r="P15322" s="134" t="str">
        <f t="shared" si="725"/>
        <v/>
      </c>
      <c r="Q15322" s="91" t="str">
        <f t="shared" si="727"/>
        <v/>
      </c>
      <c r="S15322" s="91" t="str">
        <f t="shared" si="726"/>
        <v/>
      </c>
    </row>
    <row r="15323" spans="16:19" x14ac:dyDescent="0.2">
      <c r="P15323" s="134" t="str">
        <f t="shared" si="725"/>
        <v/>
      </c>
      <c r="Q15323" s="91" t="str">
        <f t="shared" si="727"/>
        <v/>
      </c>
      <c r="S15323" s="91" t="str">
        <f t="shared" si="726"/>
        <v/>
      </c>
    </row>
    <row r="15324" spans="16:19" x14ac:dyDescent="0.2">
      <c r="P15324" s="134" t="str">
        <f t="shared" si="725"/>
        <v/>
      </c>
      <c r="Q15324" s="91" t="str">
        <f t="shared" si="727"/>
        <v/>
      </c>
      <c r="S15324" s="91" t="str">
        <f t="shared" si="726"/>
        <v/>
      </c>
    </row>
    <row r="15325" spans="16:19" x14ac:dyDescent="0.2">
      <c r="P15325" s="134" t="str">
        <f t="shared" si="725"/>
        <v/>
      </c>
      <c r="Q15325" s="91" t="str">
        <f t="shared" si="727"/>
        <v/>
      </c>
      <c r="S15325" s="91" t="str">
        <f t="shared" si="726"/>
        <v/>
      </c>
    </row>
    <row r="15326" spans="16:19" x14ac:dyDescent="0.2">
      <c r="P15326" s="134" t="str">
        <f t="shared" si="725"/>
        <v/>
      </c>
      <c r="Q15326" s="91" t="str">
        <f t="shared" si="727"/>
        <v/>
      </c>
      <c r="S15326" s="91" t="str">
        <f t="shared" si="726"/>
        <v/>
      </c>
    </row>
    <row r="15327" spans="16:19" x14ac:dyDescent="0.2">
      <c r="P15327" s="134" t="str">
        <f t="shared" si="725"/>
        <v/>
      </c>
      <c r="Q15327" s="91" t="str">
        <f t="shared" si="727"/>
        <v/>
      </c>
      <c r="S15327" s="91" t="str">
        <f t="shared" si="726"/>
        <v/>
      </c>
    </row>
    <row r="15328" spans="16:19" x14ac:dyDescent="0.2">
      <c r="P15328" s="134" t="str">
        <f t="shared" si="725"/>
        <v/>
      </c>
      <c r="Q15328" s="91" t="str">
        <f t="shared" si="727"/>
        <v/>
      </c>
      <c r="S15328" s="91" t="str">
        <f t="shared" si="726"/>
        <v/>
      </c>
    </row>
    <row r="15329" spans="16:19" x14ac:dyDescent="0.2">
      <c r="P15329" s="134" t="str">
        <f t="shared" si="725"/>
        <v/>
      </c>
      <c r="Q15329" s="91" t="str">
        <f t="shared" si="727"/>
        <v/>
      </c>
      <c r="S15329" s="91" t="str">
        <f t="shared" si="726"/>
        <v/>
      </c>
    </row>
    <row r="15330" spans="16:19" x14ac:dyDescent="0.2">
      <c r="P15330" s="134" t="str">
        <f t="shared" si="725"/>
        <v/>
      </c>
      <c r="Q15330" s="91" t="str">
        <f t="shared" si="727"/>
        <v/>
      </c>
      <c r="S15330" s="91" t="str">
        <f t="shared" si="726"/>
        <v/>
      </c>
    </row>
    <row r="15331" spans="16:19" x14ac:dyDescent="0.2">
      <c r="P15331" s="134" t="str">
        <f t="shared" si="725"/>
        <v/>
      </c>
      <c r="Q15331" s="91" t="str">
        <f t="shared" si="727"/>
        <v/>
      </c>
      <c r="S15331" s="91" t="str">
        <f t="shared" si="726"/>
        <v/>
      </c>
    </row>
    <row r="15332" spans="16:19" x14ac:dyDescent="0.2">
      <c r="P15332" s="134" t="str">
        <f t="shared" si="725"/>
        <v/>
      </c>
      <c r="Q15332" s="91" t="str">
        <f t="shared" si="727"/>
        <v/>
      </c>
      <c r="S15332" s="91" t="str">
        <f t="shared" si="726"/>
        <v/>
      </c>
    </row>
    <row r="15333" spans="16:19" x14ac:dyDescent="0.2">
      <c r="P15333" s="134" t="str">
        <f t="shared" si="725"/>
        <v/>
      </c>
      <c r="Q15333" s="91" t="str">
        <f t="shared" si="727"/>
        <v/>
      </c>
      <c r="S15333" s="91" t="str">
        <f t="shared" si="726"/>
        <v/>
      </c>
    </row>
    <row r="15334" spans="16:19" x14ac:dyDescent="0.2">
      <c r="P15334" s="134" t="str">
        <f t="shared" si="725"/>
        <v/>
      </c>
      <c r="Q15334" s="91" t="str">
        <f t="shared" si="727"/>
        <v/>
      </c>
      <c r="S15334" s="91" t="str">
        <f t="shared" si="726"/>
        <v/>
      </c>
    </row>
    <row r="15335" spans="16:19" x14ac:dyDescent="0.2">
      <c r="P15335" s="134" t="str">
        <f t="shared" si="725"/>
        <v/>
      </c>
      <c r="Q15335" s="91" t="str">
        <f t="shared" si="727"/>
        <v/>
      </c>
      <c r="S15335" s="91" t="str">
        <f t="shared" si="726"/>
        <v/>
      </c>
    </row>
    <row r="15336" spans="16:19" x14ac:dyDescent="0.2">
      <c r="P15336" s="134" t="str">
        <f t="shared" si="725"/>
        <v/>
      </c>
      <c r="Q15336" s="91" t="str">
        <f t="shared" si="727"/>
        <v/>
      </c>
      <c r="S15336" s="91" t="str">
        <f t="shared" si="726"/>
        <v/>
      </c>
    </row>
    <row r="15337" spans="16:19" x14ac:dyDescent="0.2">
      <c r="P15337" s="134" t="str">
        <f t="shared" si="725"/>
        <v/>
      </c>
      <c r="Q15337" s="91" t="str">
        <f t="shared" si="727"/>
        <v/>
      </c>
      <c r="S15337" s="91" t="str">
        <f t="shared" si="726"/>
        <v/>
      </c>
    </row>
    <row r="15338" spans="16:19" x14ac:dyDescent="0.2">
      <c r="P15338" s="134" t="str">
        <f t="shared" si="725"/>
        <v/>
      </c>
      <c r="Q15338" s="91" t="str">
        <f t="shared" si="727"/>
        <v/>
      </c>
      <c r="S15338" s="91" t="str">
        <f t="shared" si="726"/>
        <v/>
      </c>
    </row>
    <row r="15339" spans="16:19" x14ac:dyDescent="0.2">
      <c r="P15339" s="134" t="str">
        <f t="shared" si="725"/>
        <v/>
      </c>
      <c r="Q15339" s="91" t="str">
        <f t="shared" si="727"/>
        <v/>
      </c>
      <c r="S15339" s="91" t="str">
        <f t="shared" si="726"/>
        <v/>
      </c>
    </row>
    <row r="15340" spans="16:19" x14ac:dyDescent="0.2">
      <c r="P15340" s="134" t="str">
        <f t="shared" si="725"/>
        <v/>
      </c>
      <c r="Q15340" s="91" t="str">
        <f t="shared" si="727"/>
        <v/>
      </c>
      <c r="S15340" s="91" t="str">
        <f t="shared" si="726"/>
        <v/>
      </c>
    </row>
    <row r="15341" spans="16:19" x14ac:dyDescent="0.2">
      <c r="P15341" s="134" t="str">
        <f t="shared" si="725"/>
        <v/>
      </c>
      <c r="Q15341" s="91" t="str">
        <f t="shared" si="727"/>
        <v/>
      </c>
      <c r="S15341" s="91" t="str">
        <f t="shared" si="726"/>
        <v/>
      </c>
    </row>
    <row r="15342" spans="16:19" x14ac:dyDescent="0.2">
      <c r="P15342" s="134" t="str">
        <f t="shared" si="725"/>
        <v/>
      </c>
      <c r="Q15342" s="91" t="str">
        <f t="shared" si="727"/>
        <v/>
      </c>
      <c r="S15342" s="91" t="str">
        <f t="shared" si="726"/>
        <v/>
      </c>
    </row>
    <row r="15343" spans="16:19" x14ac:dyDescent="0.2">
      <c r="P15343" s="134" t="str">
        <f t="shared" si="725"/>
        <v/>
      </c>
      <c r="Q15343" s="91" t="str">
        <f t="shared" si="727"/>
        <v/>
      </c>
      <c r="S15343" s="91" t="str">
        <f t="shared" si="726"/>
        <v/>
      </c>
    </row>
    <row r="15344" spans="16:19" x14ac:dyDescent="0.2">
      <c r="P15344" s="134" t="str">
        <f t="shared" si="725"/>
        <v/>
      </c>
      <c r="Q15344" s="91" t="str">
        <f t="shared" si="727"/>
        <v/>
      </c>
      <c r="S15344" s="91" t="str">
        <f t="shared" si="726"/>
        <v/>
      </c>
    </row>
    <row r="15345" spans="16:19" x14ac:dyDescent="0.2">
      <c r="P15345" s="134" t="str">
        <f t="shared" si="725"/>
        <v/>
      </c>
      <c r="Q15345" s="91" t="str">
        <f t="shared" si="727"/>
        <v/>
      </c>
      <c r="S15345" s="91" t="str">
        <f t="shared" si="726"/>
        <v/>
      </c>
    </row>
    <row r="15346" spans="16:19" x14ac:dyDescent="0.2">
      <c r="P15346" s="134" t="str">
        <f t="shared" si="725"/>
        <v/>
      </c>
      <c r="Q15346" s="91" t="str">
        <f t="shared" si="727"/>
        <v/>
      </c>
      <c r="S15346" s="91" t="str">
        <f t="shared" si="726"/>
        <v/>
      </c>
    </row>
    <row r="15347" spans="16:19" x14ac:dyDescent="0.2">
      <c r="P15347" s="134" t="str">
        <f t="shared" si="725"/>
        <v/>
      </c>
      <c r="Q15347" s="91" t="str">
        <f t="shared" si="727"/>
        <v/>
      </c>
      <c r="S15347" s="91" t="str">
        <f t="shared" si="726"/>
        <v/>
      </c>
    </row>
    <row r="15348" spans="16:19" x14ac:dyDescent="0.2">
      <c r="P15348" s="134" t="str">
        <f t="shared" si="725"/>
        <v/>
      </c>
      <c r="Q15348" s="91" t="str">
        <f t="shared" si="727"/>
        <v/>
      </c>
      <c r="S15348" s="91" t="str">
        <f t="shared" si="726"/>
        <v/>
      </c>
    </row>
    <row r="15349" spans="16:19" x14ac:dyDescent="0.2">
      <c r="P15349" s="134" t="str">
        <f t="shared" si="725"/>
        <v/>
      </c>
      <c r="Q15349" s="91" t="str">
        <f t="shared" si="727"/>
        <v/>
      </c>
      <c r="S15349" s="91" t="str">
        <f t="shared" si="726"/>
        <v/>
      </c>
    </row>
    <row r="15350" spans="16:19" x14ac:dyDescent="0.2">
      <c r="P15350" s="134" t="str">
        <f t="shared" si="725"/>
        <v/>
      </c>
      <c r="Q15350" s="91" t="str">
        <f t="shared" si="727"/>
        <v/>
      </c>
      <c r="S15350" s="91" t="str">
        <f t="shared" si="726"/>
        <v/>
      </c>
    </row>
    <row r="15351" spans="16:19" x14ac:dyDescent="0.2">
      <c r="P15351" s="134" t="str">
        <f t="shared" si="725"/>
        <v/>
      </c>
      <c r="Q15351" s="91" t="str">
        <f t="shared" si="727"/>
        <v/>
      </c>
      <c r="S15351" s="91" t="str">
        <f t="shared" si="726"/>
        <v/>
      </c>
    </row>
    <row r="15352" spans="16:19" x14ac:dyDescent="0.2">
      <c r="P15352" s="134" t="str">
        <f t="shared" si="725"/>
        <v/>
      </c>
      <c r="Q15352" s="91" t="str">
        <f t="shared" si="727"/>
        <v/>
      </c>
      <c r="S15352" s="91" t="str">
        <f t="shared" si="726"/>
        <v/>
      </c>
    </row>
    <row r="15353" spans="16:19" x14ac:dyDescent="0.2">
      <c r="P15353" s="134" t="str">
        <f t="shared" si="725"/>
        <v/>
      </c>
      <c r="Q15353" s="91" t="str">
        <f t="shared" si="727"/>
        <v/>
      </c>
      <c r="S15353" s="91" t="str">
        <f t="shared" si="726"/>
        <v/>
      </c>
    </row>
    <row r="15354" spans="16:19" x14ac:dyDescent="0.2">
      <c r="P15354" s="134" t="str">
        <f t="shared" si="725"/>
        <v/>
      </c>
      <c r="Q15354" s="91" t="str">
        <f t="shared" si="727"/>
        <v/>
      </c>
      <c r="S15354" s="91" t="str">
        <f t="shared" si="726"/>
        <v/>
      </c>
    </row>
    <row r="15355" spans="16:19" x14ac:dyDescent="0.2">
      <c r="P15355" s="134" t="str">
        <f t="shared" si="725"/>
        <v/>
      </c>
      <c r="Q15355" s="91" t="str">
        <f t="shared" si="727"/>
        <v/>
      </c>
      <c r="S15355" s="91" t="str">
        <f t="shared" si="726"/>
        <v/>
      </c>
    </row>
    <row r="15356" spans="16:19" x14ac:dyDescent="0.2">
      <c r="P15356" s="134" t="str">
        <f t="shared" si="725"/>
        <v/>
      </c>
      <c r="Q15356" s="91" t="str">
        <f t="shared" si="727"/>
        <v/>
      </c>
      <c r="S15356" s="91" t="str">
        <f t="shared" si="726"/>
        <v/>
      </c>
    </row>
    <row r="15357" spans="16:19" x14ac:dyDescent="0.2">
      <c r="P15357" s="134" t="str">
        <f t="shared" si="725"/>
        <v/>
      </c>
      <c r="Q15357" s="91" t="str">
        <f t="shared" si="727"/>
        <v/>
      </c>
      <c r="S15357" s="91" t="str">
        <f t="shared" si="726"/>
        <v/>
      </c>
    </row>
    <row r="15358" spans="16:19" x14ac:dyDescent="0.2">
      <c r="P15358" s="134" t="str">
        <f t="shared" si="725"/>
        <v/>
      </c>
      <c r="Q15358" s="91" t="str">
        <f t="shared" si="727"/>
        <v/>
      </c>
      <c r="S15358" s="91" t="str">
        <f t="shared" si="726"/>
        <v/>
      </c>
    </row>
    <row r="15359" spans="16:19" x14ac:dyDescent="0.2">
      <c r="P15359" s="134" t="str">
        <f t="shared" si="725"/>
        <v/>
      </c>
      <c r="Q15359" s="91" t="str">
        <f t="shared" si="727"/>
        <v/>
      </c>
      <c r="S15359" s="91" t="str">
        <f t="shared" si="726"/>
        <v/>
      </c>
    </row>
    <row r="15360" spans="16:19" x14ac:dyDescent="0.2">
      <c r="P15360" s="134" t="str">
        <f t="shared" si="725"/>
        <v/>
      </c>
      <c r="Q15360" s="91" t="str">
        <f t="shared" si="727"/>
        <v/>
      </c>
      <c r="S15360" s="91" t="str">
        <f t="shared" si="726"/>
        <v/>
      </c>
    </row>
    <row r="15361" spans="16:19" x14ac:dyDescent="0.2">
      <c r="P15361" s="134" t="str">
        <f t="shared" si="725"/>
        <v/>
      </c>
      <c r="Q15361" s="91" t="str">
        <f t="shared" si="727"/>
        <v/>
      </c>
      <c r="S15361" s="91" t="str">
        <f t="shared" si="726"/>
        <v/>
      </c>
    </row>
    <row r="15362" spans="16:19" x14ac:dyDescent="0.2">
      <c r="P15362" s="134" t="str">
        <f t="shared" si="725"/>
        <v/>
      </c>
      <c r="Q15362" s="91" t="str">
        <f t="shared" si="727"/>
        <v/>
      </c>
      <c r="S15362" s="91" t="str">
        <f t="shared" si="726"/>
        <v/>
      </c>
    </row>
    <row r="15363" spans="16:19" x14ac:dyDescent="0.2">
      <c r="P15363" s="134" t="str">
        <f t="shared" ref="P15363:P15426" si="728">IF(A15363="","",1)</f>
        <v/>
      </c>
      <c r="Q15363" s="91" t="str">
        <f t="shared" si="727"/>
        <v/>
      </c>
      <c r="S15363" s="91" t="str">
        <f t="shared" ref="S15363:S15426" si="729">IF(T15363="AGENT",2,"")&amp;IF(T15363="CLIENT",1,"")</f>
        <v/>
      </c>
    </row>
    <row r="15364" spans="16:19" x14ac:dyDescent="0.2">
      <c r="P15364" s="134" t="str">
        <f t="shared" si="728"/>
        <v/>
      </c>
      <c r="Q15364" s="91" t="str">
        <f t="shared" ref="Q15364:Q15427" si="730">IF(OR(L15364="TROP CHER ALL IN", L15364="TROP CHER FOB", L15364="TROP CHER FRET", L15364="REP HORS DELAIS", L15364="PDT NON ADAPTE", L15364="CDE ANNULEE", L15364="AUTRE"),1, "")</f>
        <v/>
      </c>
      <c r="S15364" s="91" t="str">
        <f t="shared" si="729"/>
        <v/>
      </c>
    </row>
    <row r="15365" spans="16:19" x14ac:dyDescent="0.2">
      <c r="P15365" s="134" t="str">
        <f t="shared" si="728"/>
        <v/>
      </c>
      <c r="Q15365" s="91" t="str">
        <f t="shared" si="730"/>
        <v/>
      </c>
      <c r="S15365" s="91" t="str">
        <f t="shared" si="729"/>
        <v/>
      </c>
    </row>
    <row r="15366" spans="16:19" x14ac:dyDescent="0.2">
      <c r="P15366" s="134" t="str">
        <f t="shared" si="728"/>
        <v/>
      </c>
      <c r="Q15366" s="91" t="str">
        <f t="shared" si="730"/>
        <v/>
      </c>
      <c r="S15366" s="91" t="str">
        <f t="shared" si="729"/>
        <v/>
      </c>
    </row>
    <row r="15367" spans="16:19" x14ac:dyDescent="0.2">
      <c r="P15367" s="134" t="str">
        <f t="shared" si="728"/>
        <v/>
      </c>
      <c r="Q15367" s="91" t="str">
        <f t="shared" si="730"/>
        <v/>
      </c>
      <c r="S15367" s="91" t="str">
        <f t="shared" si="729"/>
        <v/>
      </c>
    </row>
    <row r="15368" spans="16:19" x14ac:dyDescent="0.2">
      <c r="P15368" s="134" t="str">
        <f t="shared" si="728"/>
        <v/>
      </c>
      <c r="Q15368" s="91" t="str">
        <f t="shared" si="730"/>
        <v/>
      </c>
      <c r="S15368" s="91" t="str">
        <f t="shared" si="729"/>
        <v/>
      </c>
    </row>
    <row r="15369" spans="16:19" x14ac:dyDescent="0.2">
      <c r="P15369" s="134" t="str">
        <f t="shared" si="728"/>
        <v/>
      </c>
      <c r="Q15369" s="91" t="str">
        <f t="shared" si="730"/>
        <v/>
      </c>
      <c r="S15369" s="91" t="str">
        <f t="shared" si="729"/>
        <v/>
      </c>
    </row>
    <row r="15370" spans="16:19" x14ac:dyDescent="0.2">
      <c r="P15370" s="134" t="str">
        <f t="shared" si="728"/>
        <v/>
      </c>
      <c r="Q15370" s="91" t="str">
        <f t="shared" si="730"/>
        <v/>
      </c>
      <c r="S15370" s="91" t="str">
        <f t="shared" si="729"/>
        <v/>
      </c>
    </row>
    <row r="15371" spans="16:19" x14ac:dyDescent="0.2">
      <c r="P15371" s="134" t="str">
        <f t="shared" si="728"/>
        <v/>
      </c>
      <c r="Q15371" s="91" t="str">
        <f t="shared" si="730"/>
        <v/>
      </c>
      <c r="S15371" s="91" t="str">
        <f t="shared" si="729"/>
        <v/>
      </c>
    </row>
    <row r="15372" spans="16:19" x14ac:dyDescent="0.2">
      <c r="P15372" s="134" t="str">
        <f t="shared" si="728"/>
        <v/>
      </c>
      <c r="Q15372" s="91" t="str">
        <f t="shared" si="730"/>
        <v/>
      </c>
      <c r="S15372" s="91" t="str">
        <f t="shared" si="729"/>
        <v/>
      </c>
    </row>
    <row r="15373" spans="16:19" x14ac:dyDescent="0.2">
      <c r="P15373" s="134" t="str">
        <f t="shared" si="728"/>
        <v/>
      </c>
      <c r="Q15373" s="91" t="str">
        <f t="shared" si="730"/>
        <v/>
      </c>
      <c r="S15373" s="91" t="str">
        <f t="shared" si="729"/>
        <v/>
      </c>
    </row>
    <row r="15374" spans="16:19" x14ac:dyDescent="0.2">
      <c r="P15374" s="134" t="str">
        <f t="shared" si="728"/>
        <v/>
      </c>
      <c r="Q15374" s="91" t="str">
        <f t="shared" si="730"/>
        <v/>
      </c>
      <c r="S15374" s="91" t="str">
        <f t="shared" si="729"/>
        <v/>
      </c>
    </row>
    <row r="15375" spans="16:19" x14ac:dyDescent="0.2">
      <c r="P15375" s="134" t="str">
        <f t="shared" si="728"/>
        <v/>
      </c>
      <c r="Q15375" s="91" t="str">
        <f t="shared" si="730"/>
        <v/>
      </c>
      <c r="S15375" s="91" t="str">
        <f t="shared" si="729"/>
        <v/>
      </c>
    </row>
    <row r="15376" spans="16:19" x14ac:dyDescent="0.2">
      <c r="P15376" s="134" t="str">
        <f t="shared" si="728"/>
        <v/>
      </c>
      <c r="Q15376" s="91" t="str">
        <f t="shared" si="730"/>
        <v/>
      </c>
      <c r="S15376" s="91" t="str">
        <f t="shared" si="729"/>
        <v/>
      </c>
    </row>
    <row r="15377" spans="16:19" x14ac:dyDescent="0.2">
      <c r="P15377" s="134" t="str">
        <f t="shared" si="728"/>
        <v/>
      </c>
      <c r="Q15377" s="91" t="str">
        <f t="shared" si="730"/>
        <v/>
      </c>
      <c r="S15377" s="91" t="str">
        <f t="shared" si="729"/>
        <v/>
      </c>
    </row>
    <row r="15378" spans="16:19" x14ac:dyDescent="0.2">
      <c r="P15378" s="134" t="str">
        <f t="shared" si="728"/>
        <v/>
      </c>
      <c r="Q15378" s="91" t="str">
        <f t="shared" si="730"/>
        <v/>
      </c>
      <c r="S15378" s="91" t="str">
        <f t="shared" si="729"/>
        <v/>
      </c>
    </row>
    <row r="15379" spans="16:19" x14ac:dyDescent="0.2">
      <c r="P15379" s="134" t="str">
        <f t="shared" si="728"/>
        <v/>
      </c>
      <c r="Q15379" s="91" t="str">
        <f t="shared" si="730"/>
        <v/>
      </c>
      <c r="S15379" s="91" t="str">
        <f t="shared" si="729"/>
        <v/>
      </c>
    </row>
    <row r="15380" spans="16:19" x14ac:dyDescent="0.2">
      <c r="P15380" s="134" t="str">
        <f t="shared" si="728"/>
        <v/>
      </c>
      <c r="Q15380" s="91" t="str">
        <f t="shared" si="730"/>
        <v/>
      </c>
      <c r="S15380" s="91" t="str">
        <f t="shared" si="729"/>
        <v/>
      </c>
    </row>
    <row r="15381" spans="16:19" x14ac:dyDescent="0.2">
      <c r="P15381" s="134" t="str">
        <f t="shared" si="728"/>
        <v/>
      </c>
      <c r="Q15381" s="91" t="str">
        <f t="shared" si="730"/>
        <v/>
      </c>
      <c r="S15381" s="91" t="str">
        <f t="shared" si="729"/>
        <v/>
      </c>
    </row>
    <row r="15382" spans="16:19" x14ac:dyDescent="0.2">
      <c r="P15382" s="134" t="str">
        <f t="shared" si="728"/>
        <v/>
      </c>
      <c r="Q15382" s="91" t="str">
        <f t="shared" si="730"/>
        <v/>
      </c>
      <c r="S15382" s="91" t="str">
        <f t="shared" si="729"/>
        <v/>
      </c>
    </row>
    <row r="15383" spans="16:19" x14ac:dyDescent="0.2">
      <c r="P15383" s="134" t="str">
        <f t="shared" si="728"/>
        <v/>
      </c>
      <c r="Q15383" s="91" t="str">
        <f t="shared" si="730"/>
        <v/>
      </c>
      <c r="S15383" s="91" t="str">
        <f t="shared" si="729"/>
        <v/>
      </c>
    </row>
    <row r="15384" spans="16:19" x14ac:dyDescent="0.2">
      <c r="P15384" s="134" t="str">
        <f t="shared" si="728"/>
        <v/>
      </c>
      <c r="Q15384" s="91" t="str">
        <f t="shared" si="730"/>
        <v/>
      </c>
      <c r="S15384" s="91" t="str">
        <f t="shared" si="729"/>
        <v/>
      </c>
    </row>
    <row r="15385" spans="16:19" x14ac:dyDescent="0.2">
      <c r="P15385" s="134" t="str">
        <f t="shared" si="728"/>
        <v/>
      </c>
      <c r="Q15385" s="91" t="str">
        <f t="shared" si="730"/>
        <v/>
      </c>
      <c r="S15385" s="91" t="str">
        <f t="shared" si="729"/>
        <v/>
      </c>
    </row>
    <row r="15386" spans="16:19" x14ac:dyDescent="0.2">
      <c r="P15386" s="134" t="str">
        <f t="shared" si="728"/>
        <v/>
      </c>
      <c r="Q15386" s="91" t="str">
        <f t="shared" si="730"/>
        <v/>
      </c>
      <c r="S15386" s="91" t="str">
        <f t="shared" si="729"/>
        <v/>
      </c>
    </row>
    <row r="15387" spans="16:19" x14ac:dyDescent="0.2">
      <c r="P15387" s="134" t="str">
        <f t="shared" si="728"/>
        <v/>
      </c>
      <c r="Q15387" s="91" t="str">
        <f t="shared" si="730"/>
        <v/>
      </c>
      <c r="S15387" s="91" t="str">
        <f t="shared" si="729"/>
        <v/>
      </c>
    </row>
    <row r="15388" spans="16:19" x14ac:dyDescent="0.2">
      <c r="P15388" s="134" t="str">
        <f t="shared" si="728"/>
        <v/>
      </c>
      <c r="Q15388" s="91" t="str">
        <f t="shared" si="730"/>
        <v/>
      </c>
      <c r="S15388" s="91" t="str">
        <f t="shared" si="729"/>
        <v/>
      </c>
    </row>
    <row r="15389" spans="16:19" x14ac:dyDescent="0.2">
      <c r="P15389" s="134" t="str">
        <f t="shared" si="728"/>
        <v/>
      </c>
      <c r="Q15389" s="91" t="str">
        <f t="shared" si="730"/>
        <v/>
      </c>
      <c r="S15389" s="91" t="str">
        <f t="shared" si="729"/>
        <v/>
      </c>
    </row>
    <row r="15390" spans="16:19" x14ac:dyDescent="0.2">
      <c r="P15390" s="134" t="str">
        <f t="shared" si="728"/>
        <v/>
      </c>
      <c r="Q15390" s="91" t="str">
        <f t="shared" si="730"/>
        <v/>
      </c>
      <c r="S15390" s="91" t="str">
        <f t="shared" si="729"/>
        <v/>
      </c>
    </row>
    <row r="15391" spans="16:19" x14ac:dyDescent="0.2">
      <c r="P15391" s="134" t="str">
        <f t="shared" si="728"/>
        <v/>
      </c>
      <c r="Q15391" s="91" t="str">
        <f t="shared" si="730"/>
        <v/>
      </c>
      <c r="S15391" s="91" t="str">
        <f t="shared" si="729"/>
        <v/>
      </c>
    </row>
    <row r="15392" spans="16:19" x14ac:dyDescent="0.2">
      <c r="P15392" s="134" t="str">
        <f t="shared" si="728"/>
        <v/>
      </c>
      <c r="Q15392" s="91" t="str">
        <f t="shared" si="730"/>
        <v/>
      </c>
      <c r="S15392" s="91" t="str">
        <f t="shared" si="729"/>
        <v/>
      </c>
    </row>
    <row r="15393" spans="16:19" x14ac:dyDescent="0.2">
      <c r="P15393" s="134" t="str">
        <f t="shared" si="728"/>
        <v/>
      </c>
      <c r="Q15393" s="91" t="str">
        <f t="shared" si="730"/>
        <v/>
      </c>
      <c r="S15393" s="91" t="str">
        <f t="shared" si="729"/>
        <v/>
      </c>
    </row>
    <row r="15394" spans="16:19" x14ac:dyDescent="0.2">
      <c r="P15394" s="134" t="str">
        <f t="shared" si="728"/>
        <v/>
      </c>
      <c r="Q15394" s="91" t="str">
        <f t="shared" si="730"/>
        <v/>
      </c>
      <c r="S15394" s="91" t="str">
        <f t="shared" si="729"/>
        <v/>
      </c>
    </row>
    <row r="15395" spans="16:19" x14ac:dyDescent="0.2">
      <c r="P15395" s="134" t="str">
        <f t="shared" si="728"/>
        <v/>
      </c>
      <c r="Q15395" s="91" t="str">
        <f t="shared" si="730"/>
        <v/>
      </c>
      <c r="S15395" s="91" t="str">
        <f t="shared" si="729"/>
        <v/>
      </c>
    </row>
    <row r="15396" spans="16:19" x14ac:dyDescent="0.2">
      <c r="P15396" s="134" t="str">
        <f t="shared" si="728"/>
        <v/>
      </c>
      <c r="Q15396" s="91" t="str">
        <f t="shared" si="730"/>
        <v/>
      </c>
      <c r="S15396" s="91" t="str">
        <f t="shared" si="729"/>
        <v/>
      </c>
    </row>
    <row r="15397" spans="16:19" x14ac:dyDescent="0.2">
      <c r="P15397" s="134" t="str">
        <f t="shared" si="728"/>
        <v/>
      </c>
      <c r="Q15397" s="91" t="str">
        <f t="shared" si="730"/>
        <v/>
      </c>
      <c r="S15397" s="91" t="str">
        <f t="shared" si="729"/>
        <v/>
      </c>
    </row>
    <row r="15398" spans="16:19" x14ac:dyDescent="0.2">
      <c r="P15398" s="134" t="str">
        <f t="shared" si="728"/>
        <v/>
      </c>
      <c r="Q15398" s="91" t="str">
        <f t="shared" si="730"/>
        <v/>
      </c>
      <c r="S15398" s="91" t="str">
        <f t="shared" si="729"/>
        <v/>
      </c>
    </row>
    <row r="15399" spans="16:19" x14ac:dyDescent="0.2">
      <c r="P15399" s="134" t="str">
        <f t="shared" si="728"/>
        <v/>
      </c>
      <c r="Q15399" s="91" t="str">
        <f t="shared" si="730"/>
        <v/>
      </c>
      <c r="S15399" s="91" t="str">
        <f t="shared" si="729"/>
        <v/>
      </c>
    </row>
    <row r="15400" spans="16:19" x14ac:dyDescent="0.2">
      <c r="P15400" s="134" t="str">
        <f t="shared" si="728"/>
        <v/>
      </c>
      <c r="Q15400" s="91" t="str">
        <f t="shared" si="730"/>
        <v/>
      </c>
      <c r="S15400" s="91" t="str">
        <f t="shared" si="729"/>
        <v/>
      </c>
    </row>
    <row r="15401" spans="16:19" x14ac:dyDescent="0.2">
      <c r="P15401" s="134" t="str">
        <f t="shared" si="728"/>
        <v/>
      </c>
      <c r="Q15401" s="91" t="str">
        <f t="shared" si="730"/>
        <v/>
      </c>
      <c r="S15401" s="91" t="str">
        <f t="shared" si="729"/>
        <v/>
      </c>
    </row>
    <row r="15402" spans="16:19" x14ac:dyDescent="0.2">
      <c r="P15402" s="134" t="str">
        <f t="shared" si="728"/>
        <v/>
      </c>
      <c r="Q15402" s="91" t="str">
        <f t="shared" si="730"/>
        <v/>
      </c>
      <c r="S15402" s="91" t="str">
        <f t="shared" si="729"/>
        <v/>
      </c>
    </row>
    <row r="15403" spans="16:19" x14ac:dyDescent="0.2">
      <c r="P15403" s="134" t="str">
        <f t="shared" si="728"/>
        <v/>
      </c>
      <c r="Q15403" s="91" t="str">
        <f t="shared" si="730"/>
        <v/>
      </c>
      <c r="S15403" s="91" t="str">
        <f t="shared" si="729"/>
        <v/>
      </c>
    </row>
    <row r="15404" spans="16:19" x14ac:dyDescent="0.2">
      <c r="P15404" s="134" t="str">
        <f t="shared" si="728"/>
        <v/>
      </c>
      <c r="Q15404" s="91" t="str">
        <f t="shared" si="730"/>
        <v/>
      </c>
      <c r="S15404" s="91" t="str">
        <f t="shared" si="729"/>
        <v/>
      </c>
    </row>
    <row r="15405" spans="16:19" x14ac:dyDescent="0.2">
      <c r="P15405" s="134" t="str">
        <f t="shared" si="728"/>
        <v/>
      </c>
      <c r="Q15405" s="91" t="str">
        <f t="shared" si="730"/>
        <v/>
      </c>
      <c r="S15405" s="91" t="str">
        <f t="shared" si="729"/>
        <v/>
      </c>
    </row>
    <row r="15406" spans="16:19" x14ac:dyDescent="0.2">
      <c r="P15406" s="134" t="str">
        <f t="shared" si="728"/>
        <v/>
      </c>
      <c r="Q15406" s="91" t="str">
        <f t="shared" si="730"/>
        <v/>
      </c>
      <c r="S15406" s="91" t="str">
        <f t="shared" si="729"/>
        <v/>
      </c>
    </row>
    <row r="15407" spans="16:19" x14ac:dyDescent="0.2">
      <c r="P15407" s="134" t="str">
        <f t="shared" si="728"/>
        <v/>
      </c>
      <c r="Q15407" s="91" t="str">
        <f t="shared" si="730"/>
        <v/>
      </c>
      <c r="S15407" s="91" t="str">
        <f t="shared" si="729"/>
        <v/>
      </c>
    </row>
    <row r="15408" spans="16:19" x14ac:dyDescent="0.2">
      <c r="P15408" s="134" t="str">
        <f t="shared" si="728"/>
        <v/>
      </c>
      <c r="Q15408" s="91" t="str">
        <f t="shared" si="730"/>
        <v/>
      </c>
      <c r="S15408" s="91" t="str">
        <f t="shared" si="729"/>
        <v/>
      </c>
    </row>
    <row r="15409" spans="16:19" x14ac:dyDescent="0.2">
      <c r="P15409" s="134" t="str">
        <f t="shared" si="728"/>
        <v/>
      </c>
      <c r="Q15409" s="91" t="str">
        <f t="shared" si="730"/>
        <v/>
      </c>
      <c r="S15409" s="91" t="str">
        <f t="shared" si="729"/>
        <v/>
      </c>
    </row>
    <row r="15410" spans="16:19" x14ac:dyDescent="0.2">
      <c r="P15410" s="134" t="str">
        <f t="shared" si="728"/>
        <v/>
      </c>
      <c r="Q15410" s="91" t="str">
        <f t="shared" si="730"/>
        <v/>
      </c>
      <c r="S15410" s="91" t="str">
        <f t="shared" si="729"/>
        <v/>
      </c>
    </row>
    <row r="15411" spans="16:19" x14ac:dyDescent="0.2">
      <c r="P15411" s="134" t="str">
        <f t="shared" si="728"/>
        <v/>
      </c>
      <c r="Q15411" s="91" t="str">
        <f t="shared" si="730"/>
        <v/>
      </c>
      <c r="S15411" s="91" t="str">
        <f t="shared" si="729"/>
        <v/>
      </c>
    </row>
    <row r="15412" spans="16:19" x14ac:dyDescent="0.2">
      <c r="P15412" s="134" t="str">
        <f t="shared" si="728"/>
        <v/>
      </c>
      <c r="Q15412" s="91" t="str">
        <f t="shared" si="730"/>
        <v/>
      </c>
      <c r="S15412" s="91" t="str">
        <f t="shared" si="729"/>
        <v/>
      </c>
    </row>
    <row r="15413" spans="16:19" x14ac:dyDescent="0.2">
      <c r="P15413" s="134" t="str">
        <f t="shared" si="728"/>
        <v/>
      </c>
      <c r="Q15413" s="91" t="str">
        <f t="shared" si="730"/>
        <v/>
      </c>
      <c r="S15413" s="91" t="str">
        <f t="shared" si="729"/>
        <v/>
      </c>
    </row>
    <row r="15414" spans="16:19" x14ac:dyDescent="0.2">
      <c r="P15414" s="134" t="str">
        <f t="shared" si="728"/>
        <v/>
      </c>
      <c r="Q15414" s="91" t="str">
        <f t="shared" si="730"/>
        <v/>
      </c>
      <c r="S15414" s="91" t="str">
        <f t="shared" si="729"/>
        <v/>
      </c>
    </row>
    <row r="15415" spans="16:19" x14ac:dyDescent="0.2">
      <c r="P15415" s="134" t="str">
        <f t="shared" si="728"/>
        <v/>
      </c>
      <c r="Q15415" s="91" t="str">
        <f t="shared" si="730"/>
        <v/>
      </c>
      <c r="S15415" s="91" t="str">
        <f t="shared" si="729"/>
        <v/>
      </c>
    </row>
    <row r="15416" spans="16:19" x14ac:dyDescent="0.2">
      <c r="P15416" s="134" t="str">
        <f t="shared" si="728"/>
        <v/>
      </c>
      <c r="Q15416" s="91" t="str">
        <f t="shared" si="730"/>
        <v/>
      </c>
      <c r="S15416" s="91" t="str">
        <f t="shared" si="729"/>
        <v/>
      </c>
    </row>
    <row r="15417" spans="16:19" x14ac:dyDescent="0.2">
      <c r="P15417" s="134" t="str">
        <f t="shared" si="728"/>
        <v/>
      </c>
      <c r="Q15417" s="91" t="str">
        <f t="shared" si="730"/>
        <v/>
      </c>
      <c r="S15417" s="91" t="str">
        <f t="shared" si="729"/>
        <v/>
      </c>
    </row>
    <row r="15418" spans="16:19" x14ac:dyDescent="0.2">
      <c r="P15418" s="134" t="str">
        <f t="shared" si="728"/>
        <v/>
      </c>
      <c r="Q15418" s="91" t="str">
        <f t="shared" si="730"/>
        <v/>
      </c>
      <c r="S15418" s="91" t="str">
        <f t="shared" si="729"/>
        <v/>
      </c>
    </row>
    <row r="15419" spans="16:19" x14ac:dyDescent="0.2">
      <c r="P15419" s="134" t="str">
        <f t="shared" si="728"/>
        <v/>
      </c>
      <c r="Q15419" s="91" t="str">
        <f t="shared" si="730"/>
        <v/>
      </c>
      <c r="S15419" s="91" t="str">
        <f t="shared" si="729"/>
        <v/>
      </c>
    </row>
    <row r="15420" spans="16:19" x14ac:dyDescent="0.2">
      <c r="P15420" s="134" t="str">
        <f t="shared" si="728"/>
        <v/>
      </c>
      <c r="Q15420" s="91" t="str">
        <f t="shared" si="730"/>
        <v/>
      </c>
      <c r="S15420" s="91" t="str">
        <f t="shared" si="729"/>
        <v/>
      </c>
    </row>
    <row r="15421" spans="16:19" x14ac:dyDescent="0.2">
      <c r="P15421" s="134" t="str">
        <f t="shared" si="728"/>
        <v/>
      </c>
      <c r="Q15421" s="91" t="str">
        <f t="shared" si="730"/>
        <v/>
      </c>
      <c r="S15421" s="91" t="str">
        <f t="shared" si="729"/>
        <v/>
      </c>
    </row>
    <row r="15422" spans="16:19" x14ac:dyDescent="0.2">
      <c r="P15422" s="134" t="str">
        <f t="shared" si="728"/>
        <v/>
      </c>
      <c r="Q15422" s="91" t="str">
        <f t="shared" si="730"/>
        <v/>
      </c>
      <c r="S15422" s="91" t="str">
        <f t="shared" si="729"/>
        <v/>
      </c>
    </row>
    <row r="15423" spans="16:19" x14ac:dyDescent="0.2">
      <c r="P15423" s="134" t="str">
        <f t="shared" si="728"/>
        <v/>
      </c>
      <c r="Q15423" s="91" t="str">
        <f t="shared" si="730"/>
        <v/>
      </c>
      <c r="S15423" s="91" t="str">
        <f t="shared" si="729"/>
        <v/>
      </c>
    </row>
    <row r="15424" spans="16:19" x14ac:dyDescent="0.2">
      <c r="P15424" s="134" t="str">
        <f t="shared" si="728"/>
        <v/>
      </c>
      <c r="Q15424" s="91" t="str">
        <f t="shared" si="730"/>
        <v/>
      </c>
      <c r="S15424" s="91" t="str">
        <f t="shared" si="729"/>
        <v/>
      </c>
    </row>
    <row r="15425" spans="16:19" x14ac:dyDescent="0.2">
      <c r="P15425" s="134" t="str">
        <f t="shared" si="728"/>
        <v/>
      </c>
      <c r="Q15425" s="91" t="str">
        <f t="shared" si="730"/>
        <v/>
      </c>
      <c r="S15425" s="91" t="str">
        <f t="shared" si="729"/>
        <v/>
      </c>
    </row>
    <row r="15426" spans="16:19" x14ac:dyDescent="0.2">
      <c r="P15426" s="134" t="str">
        <f t="shared" si="728"/>
        <v/>
      </c>
      <c r="Q15426" s="91" t="str">
        <f t="shared" si="730"/>
        <v/>
      </c>
      <c r="S15426" s="91" t="str">
        <f t="shared" si="729"/>
        <v/>
      </c>
    </row>
    <row r="15427" spans="16:19" x14ac:dyDescent="0.2">
      <c r="P15427" s="134" t="str">
        <f t="shared" ref="P15427:P15490" si="731">IF(A15427="","",1)</f>
        <v/>
      </c>
      <c r="Q15427" s="91" t="str">
        <f t="shared" si="730"/>
        <v/>
      </c>
      <c r="S15427" s="91" t="str">
        <f t="shared" ref="S15427:S15490" si="732">IF(T15427="AGENT",2,"")&amp;IF(T15427="CLIENT",1,"")</f>
        <v/>
      </c>
    </row>
    <row r="15428" spans="16:19" x14ac:dyDescent="0.2">
      <c r="P15428" s="134" t="str">
        <f t="shared" si="731"/>
        <v/>
      </c>
      <c r="Q15428" s="91" t="str">
        <f t="shared" ref="Q15428:Q15491" si="733">IF(OR(L15428="TROP CHER ALL IN", L15428="TROP CHER FOB", L15428="TROP CHER FRET", L15428="REP HORS DELAIS", L15428="PDT NON ADAPTE", L15428="CDE ANNULEE", L15428="AUTRE"),1, "")</f>
        <v/>
      </c>
      <c r="S15428" s="91" t="str">
        <f t="shared" si="732"/>
        <v/>
      </c>
    </row>
    <row r="15429" spans="16:19" x14ac:dyDescent="0.2">
      <c r="P15429" s="134" t="str">
        <f t="shared" si="731"/>
        <v/>
      </c>
      <c r="Q15429" s="91" t="str">
        <f t="shared" si="733"/>
        <v/>
      </c>
      <c r="S15429" s="91" t="str">
        <f t="shared" si="732"/>
        <v/>
      </c>
    </row>
    <row r="15430" spans="16:19" x14ac:dyDescent="0.2">
      <c r="P15430" s="134" t="str">
        <f t="shared" si="731"/>
        <v/>
      </c>
      <c r="Q15430" s="91" t="str">
        <f t="shared" si="733"/>
        <v/>
      </c>
      <c r="S15430" s="91" t="str">
        <f t="shared" si="732"/>
        <v/>
      </c>
    </row>
    <row r="15431" spans="16:19" x14ac:dyDescent="0.2">
      <c r="P15431" s="134" t="str">
        <f t="shared" si="731"/>
        <v/>
      </c>
      <c r="Q15431" s="91" t="str">
        <f t="shared" si="733"/>
        <v/>
      </c>
      <c r="S15431" s="91" t="str">
        <f t="shared" si="732"/>
        <v/>
      </c>
    </row>
    <row r="15432" spans="16:19" x14ac:dyDescent="0.2">
      <c r="P15432" s="134" t="str">
        <f t="shared" si="731"/>
        <v/>
      </c>
      <c r="Q15432" s="91" t="str">
        <f t="shared" si="733"/>
        <v/>
      </c>
      <c r="S15432" s="91" t="str">
        <f t="shared" si="732"/>
        <v/>
      </c>
    </row>
    <row r="15433" spans="16:19" x14ac:dyDescent="0.2">
      <c r="P15433" s="134" t="str">
        <f t="shared" si="731"/>
        <v/>
      </c>
      <c r="Q15433" s="91" t="str">
        <f t="shared" si="733"/>
        <v/>
      </c>
      <c r="S15433" s="91" t="str">
        <f t="shared" si="732"/>
        <v/>
      </c>
    </row>
    <row r="15434" spans="16:19" x14ac:dyDescent="0.2">
      <c r="P15434" s="134" t="str">
        <f t="shared" si="731"/>
        <v/>
      </c>
      <c r="Q15434" s="91" t="str">
        <f t="shared" si="733"/>
        <v/>
      </c>
      <c r="S15434" s="91" t="str">
        <f t="shared" si="732"/>
        <v/>
      </c>
    </row>
    <row r="15435" spans="16:19" x14ac:dyDescent="0.2">
      <c r="P15435" s="134" t="str">
        <f t="shared" si="731"/>
        <v/>
      </c>
      <c r="Q15435" s="91" t="str">
        <f t="shared" si="733"/>
        <v/>
      </c>
      <c r="S15435" s="91" t="str">
        <f t="shared" si="732"/>
        <v/>
      </c>
    </row>
    <row r="15436" spans="16:19" x14ac:dyDescent="0.2">
      <c r="P15436" s="134" t="str">
        <f t="shared" si="731"/>
        <v/>
      </c>
      <c r="Q15436" s="91" t="str">
        <f t="shared" si="733"/>
        <v/>
      </c>
      <c r="S15436" s="91" t="str">
        <f t="shared" si="732"/>
        <v/>
      </c>
    </row>
    <row r="15437" spans="16:19" x14ac:dyDescent="0.2">
      <c r="P15437" s="134" t="str">
        <f t="shared" si="731"/>
        <v/>
      </c>
      <c r="Q15437" s="91" t="str">
        <f t="shared" si="733"/>
        <v/>
      </c>
      <c r="S15437" s="91" t="str">
        <f t="shared" si="732"/>
        <v/>
      </c>
    </row>
    <row r="15438" spans="16:19" x14ac:dyDescent="0.2">
      <c r="P15438" s="134" t="str">
        <f t="shared" si="731"/>
        <v/>
      </c>
      <c r="Q15438" s="91" t="str">
        <f t="shared" si="733"/>
        <v/>
      </c>
      <c r="S15438" s="91" t="str">
        <f t="shared" si="732"/>
        <v/>
      </c>
    </row>
    <row r="15439" spans="16:19" x14ac:dyDescent="0.2">
      <c r="P15439" s="134" t="str">
        <f t="shared" si="731"/>
        <v/>
      </c>
      <c r="Q15439" s="91" t="str">
        <f t="shared" si="733"/>
        <v/>
      </c>
      <c r="S15439" s="91" t="str">
        <f t="shared" si="732"/>
        <v/>
      </c>
    </row>
    <row r="15440" spans="16:19" x14ac:dyDescent="0.2">
      <c r="P15440" s="134" t="str">
        <f t="shared" si="731"/>
        <v/>
      </c>
      <c r="Q15440" s="91" t="str">
        <f t="shared" si="733"/>
        <v/>
      </c>
      <c r="S15440" s="91" t="str">
        <f t="shared" si="732"/>
        <v/>
      </c>
    </row>
    <row r="15441" spans="16:19" x14ac:dyDescent="0.2">
      <c r="P15441" s="134" t="str">
        <f t="shared" si="731"/>
        <v/>
      </c>
      <c r="Q15441" s="91" t="str">
        <f t="shared" si="733"/>
        <v/>
      </c>
      <c r="S15441" s="91" t="str">
        <f t="shared" si="732"/>
        <v/>
      </c>
    </row>
    <row r="15442" spans="16:19" x14ac:dyDescent="0.2">
      <c r="P15442" s="134" t="str">
        <f t="shared" si="731"/>
        <v/>
      </c>
      <c r="Q15442" s="91" t="str">
        <f t="shared" si="733"/>
        <v/>
      </c>
      <c r="S15442" s="91" t="str">
        <f t="shared" si="732"/>
        <v/>
      </c>
    </row>
    <row r="15443" spans="16:19" x14ac:dyDescent="0.2">
      <c r="P15443" s="134" t="str">
        <f t="shared" si="731"/>
        <v/>
      </c>
      <c r="Q15443" s="91" t="str">
        <f t="shared" si="733"/>
        <v/>
      </c>
      <c r="S15443" s="91" t="str">
        <f t="shared" si="732"/>
        <v/>
      </c>
    </row>
    <row r="15444" spans="16:19" x14ac:dyDescent="0.2">
      <c r="P15444" s="134" t="str">
        <f t="shared" si="731"/>
        <v/>
      </c>
      <c r="Q15444" s="91" t="str">
        <f t="shared" si="733"/>
        <v/>
      </c>
      <c r="S15444" s="91" t="str">
        <f t="shared" si="732"/>
        <v/>
      </c>
    </row>
    <row r="15445" spans="16:19" x14ac:dyDescent="0.2">
      <c r="P15445" s="134" t="str">
        <f t="shared" si="731"/>
        <v/>
      </c>
      <c r="Q15445" s="91" t="str">
        <f t="shared" si="733"/>
        <v/>
      </c>
      <c r="S15445" s="91" t="str">
        <f t="shared" si="732"/>
        <v/>
      </c>
    </row>
    <row r="15446" spans="16:19" x14ac:dyDescent="0.2">
      <c r="P15446" s="134" t="str">
        <f t="shared" si="731"/>
        <v/>
      </c>
      <c r="Q15446" s="91" t="str">
        <f t="shared" si="733"/>
        <v/>
      </c>
      <c r="S15446" s="91" t="str">
        <f t="shared" si="732"/>
        <v/>
      </c>
    </row>
    <row r="15447" spans="16:19" x14ac:dyDescent="0.2">
      <c r="P15447" s="134" t="str">
        <f t="shared" si="731"/>
        <v/>
      </c>
      <c r="Q15447" s="91" t="str">
        <f t="shared" si="733"/>
        <v/>
      </c>
      <c r="S15447" s="91" t="str">
        <f t="shared" si="732"/>
        <v/>
      </c>
    </row>
    <row r="15448" spans="16:19" x14ac:dyDescent="0.2">
      <c r="P15448" s="134" t="str">
        <f t="shared" si="731"/>
        <v/>
      </c>
      <c r="Q15448" s="91" t="str">
        <f t="shared" si="733"/>
        <v/>
      </c>
      <c r="S15448" s="91" t="str">
        <f t="shared" si="732"/>
        <v/>
      </c>
    </row>
    <row r="15449" spans="16:19" x14ac:dyDescent="0.2">
      <c r="P15449" s="134" t="str">
        <f t="shared" si="731"/>
        <v/>
      </c>
      <c r="Q15449" s="91" t="str">
        <f t="shared" si="733"/>
        <v/>
      </c>
      <c r="S15449" s="91" t="str">
        <f t="shared" si="732"/>
        <v/>
      </c>
    </row>
    <row r="15450" spans="16:19" x14ac:dyDescent="0.2">
      <c r="P15450" s="134" t="str">
        <f t="shared" si="731"/>
        <v/>
      </c>
      <c r="Q15450" s="91" t="str">
        <f t="shared" si="733"/>
        <v/>
      </c>
      <c r="S15450" s="91" t="str">
        <f t="shared" si="732"/>
        <v/>
      </c>
    </row>
    <row r="15451" spans="16:19" x14ac:dyDescent="0.2">
      <c r="P15451" s="134" t="str">
        <f t="shared" si="731"/>
        <v/>
      </c>
      <c r="Q15451" s="91" t="str">
        <f t="shared" si="733"/>
        <v/>
      </c>
      <c r="S15451" s="91" t="str">
        <f t="shared" si="732"/>
        <v/>
      </c>
    </row>
    <row r="15452" spans="16:19" x14ac:dyDescent="0.2">
      <c r="P15452" s="134" t="str">
        <f t="shared" si="731"/>
        <v/>
      </c>
      <c r="Q15452" s="91" t="str">
        <f t="shared" si="733"/>
        <v/>
      </c>
      <c r="S15452" s="91" t="str">
        <f t="shared" si="732"/>
        <v/>
      </c>
    </row>
    <row r="15453" spans="16:19" x14ac:dyDescent="0.2">
      <c r="P15453" s="134" t="str">
        <f t="shared" si="731"/>
        <v/>
      </c>
      <c r="Q15453" s="91" t="str">
        <f t="shared" si="733"/>
        <v/>
      </c>
      <c r="S15453" s="91" t="str">
        <f t="shared" si="732"/>
        <v/>
      </c>
    </row>
    <row r="15454" spans="16:19" x14ac:dyDescent="0.2">
      <c r="P15454" s="134" t="str">
        <f t="shared" si="731"/>
        <v/>
      </c>
      <c r="Q15454" s="91" t="str">
        <f t="shared" si="733"/>
        <v/>
      </c>
      <c r="S15454" s="91" t="str">
        <f t="shared" si="732"/>
        <v/>
      </c>
    </row>
    <row r="15455" spans="16:19" x14ac:dyDescent="0.2">
      <c r="P15455" s="134" t="str">
        <f t="shared" si="731"/>
        <v/>
      </c>
      <c r="Q15455" s="91" t="str">
        <f t="shared" si="733"/>
        <v/>
      </c>
      <c r="S15455" s="91" t="str">
        <f t="shared" si="732"/>
        <v/>
      </c>
    </row>
    <row r="15456" spans="16:19" x14ac:dyDescent="0.2">
      <c r="P15456" s="134" t="str">
        <f t="shared" si="731"/>
        <v/>
      </c>
      <c r="Q15456" s="91" t="str">
        <f t="shared" si="733"/>
        <v/>
      </c>
      <c r="S15456" s="91" t="str">
        <f t="shared" si="732"/>
        <v/>
      </c>
    </row>
    <row r="15457" spans="16:19" x14ac:dyDescent="0.2">
      <c r="P15457" s="134" t="str">
        <f t="shared" si="731"/>
        <v/>
      </c>
      <c r="Q15457" s="91" t="str">
        <f t="shared" si="733"/>
        <v/>
      </c>
      <c r="S15457" s="91" t="str">
        <f t="shared" si="732"/>
        <v/>
      </c>
    </row>
    <row r="15458" spans="16:19" x14ac:dyDescent="0.2">
      <c r="P15458" s="134" t="str">
        <f t="shared" si="731"/>
        <v/>
      </c>
      <c r="Q15458" s="91" t="str">
        <f t="shared" si="733"/>
        <v/>
      </c>
      <c r="S15458" s="91" t="str">
        <f t="shared" si="732"/>
        <v/>
      </c>
    </row>
    <row r="15459" spans="16:19" x14ac:dyDescent="0.2">
      <c r="P15459" s="134" t="str">
        <f t="shared" si="731"/>
        <v/>
      </c>
      <c r="Q15459" s="91" t="str">
        <f t="shared" si="733"/>
        <v/>
      </c>
      <c r="S15459" s="91" t="str">
        <f t="shared" si="732"/>
        <v/>
      </c>
    </row>
    <row r="15460" spans="16:19" x14ac:dyDescent="0.2">
      <c r="P15460" s="134" t="str">
        <f t="shared" si="731"/>
        <v/>
      </c>
      <c r="Q15460" s="91" t="str">
        <f t="shared" si="733"/>
        <v/>
      </c>
      <c r="S15460" s="91" t="str">
        <f t="shared" si="732"/>
        <v/>
      </c>
    </row>
    <row r="15461" spans="16:19" x14ac:dyDescent="0.2">
      <c r="P15461" s="134" t="str">
        <f t="shared" si="731"/>
        <v/>
      </c>
      <c r="Q15461" s="91" t="str">
        <f t="shared" si="733"/>
        <v/>
      </c>
      <c r="S15461" s="91" t="str">
        <f t="shared" si="732"/>
        <v/>
      </c>
    </row>
    <row r="15462" spans="16:19" x14ac:dyDescent="0.2">
      <c r="P15462" s="134" t="str">
        <f t="shared" si="731"/>
        <v/>
      </c>
      <c r="Q15462" s="91" t="str">
        <f t="shared" si="733"/>
        <v/>
      </c>
      <c r="S15462" s="91" t="str">
        <f t="shared" si="732"/>
        <v/>
      </c>
    </row>
    <row r="15463" spans="16:19" x14ac:dyDescent="0.2">
      <c r="P15463" s="134" t="str">
        <f t="shared" si="731"/>
        <v/>
      </c>
      <c r="Q15463" s="91" t="str">
        <f t="shared" si="733"/>
        <v/>
      </c>
      <c r="S15463" s="91" t="str">
        <f t="shared" si="732"/>
        <v/>
      </c>
    </row>
    <row r="15464" spans="16:19" x14ac:dyDescent="0.2">
      <c r="P15464" s="134" t="str">
        <f t="shared" si="731"/>
        <v/>
      </c>
      <c r="Q15464" s="91" t="str">
        <f t="shared" si="733"/>
        <v/>
      </c>
      <c r="S15464" s="91" t="str">
        <f t="shared" si="732"/>
        <v/>
      </c>
    </row>
    <row r="15465" spans="16:19" x14ac:dyDescent="0.2">
      <c r="P15465" s="134" t="str">
        <f t="shared" si="731"/>
        <v/>
      </c>
      <c r="Q15465" s="91" t="str">
        <f t="shared" si="733"/>
        <v/>
      </c>
      <c r="S15465" s="91" t="str">
        <f t="shared" si="732"/>
        <v/>
      </c>
    </row>
    <row r="15466" spans="16:19" x14ac:dyDescent="0.2">
      <c r="P15466" s="134" t="str">
        <f t="shared" si="731"/>
        <v/>
      </c>
      <c r="Q15466" s="91" t="str">
        <f t="shared" si="733"/>
        <v/>
      </c>
      <c r="S15466" s="91" t="str">
        <f t="shared" si="732"/>
        <v/>
      </c>
    </row>
    <row r="15467" spans="16:19" x14ac:dyDescent="0.2">
      <c r="P15467" s="134" t="str">
        <f t="shared" si="731"/>
        <v/>
      </c>
      <c r="Q15467" s="91" t="str">
        <f t="shared" si="733"/>
        <v/>
      </c>
      <c r="S15467" s="91" t="str">
        <f t="shared" si="732"/>
        <v/>
      </c>
    </row>
    <row r="15468" spans="16:19" x14ac:dyDescent="0.2">
      <c r="P15468" s="134" t="str">
        <f t="shared" si="731"/>
        <v/>
      </c>
      <c r="Q15468" s="91" t="str">
        <f t="shared" si="733"/>
        <v/>
      </c>
      <c r="S15468" s="91" t="str">
        <f t="shared" si="732"/>
        <v/>
      </c>
    </row>
    <row r="15469" spans="16:19" x14ac:dyDescent="0.2">
      <c r="P15469" s="134" t="str">
        <f t="shared" si="731"/>
        <v/>
      </c>
      <c r="Q15469" s="91" t="str">
        <f t="shared" si="733"/>
        <v/>
      </c>
      <c r="S15469" s="91" t="str">
        <f t="shared" si="732"/>
        <v/>
      </c>
    </row>
    <row r="15470" spans="16:19" x14ac:dyDescent="0.2">
      <c r="P15470" s="134" t="str">
        <f t="shared" si="731"/>
        <v/>
      </c>
      <c r="Q15470" s="91" t="str">
        <f t="shared" si="733"/>
        <v/>
      </c>
      <c r="S15470" s="91" t="str">
        <f t="shared" si="732"/>
        <v/>
      </c>
    </row>
    <row r="15471" spans="16:19" x14ac:dyDescent="0.2">
      <c r="P15471" s="134" t="str">
        <f t="shared" si="731"/>
        <v/>
      </c>
      <c r="Q15471" s="91" t="str">
        <f t="shared" si="733"/>
        <v/>
      </c>
      <c r="S15471" s="91" t="str">
        <f t="shared" si="732"/>
        <v/>
      </c>
    </row>
    <row r="15472" spans="16:19" x14ac:dyDescent="0.2">
      <c r="P15472" s="134" t="str">
        <f t="shared" si="731"/>
        <v/>
      </c>
      <c r="Q15472" s="91" t="str">
        <f t="shared" si="733"/>
        <v/>
      </c>
      <c r="S15472" s="91" t="str">
        <f t="shared" si="732"/>
        <v/>
      </c>
    </row>
    <row r="15473" spans="16:19" x14ac:dyDescent="0.2">
      <c r="P15473" s="134" t="str">
        <f t="shared" si="731"/>
        <v/>
      </c>
      <c r="Q15473" s="91" t="str">
        <f t="shared" si="733"/>
        <v/>
      </c>
      <c r="S15473" s="91" t="str">
        <f t="shared" si="732"/>
        <v/>
      </c>
    </row>
    <row r="15474" spans="16:19" x14ac:dyDescent="0.2">
      <c r="P15474" s="134" t="str">
        <f t="shared" si="731"/>
        <v/>
      </c>
      <c r="Q15474" s="91" t="str">
        <f t="shared" si="733"/>
        <v/>
      </c>
      <c r="S15474" s="91" t="str">
        <f t="shared" si="732"/>
        <v/>
      </c>
    </row>
    <row r="15475" spans="16:19" x14ac:dyDescent="0.2">
      <c r="P15475" s="134" t="str">
        <f t="shared" si="731"/>
        <v/>
      </c>
      <c r="Q15475" s="91" t="str">
        <f t="shared" si="733"/>
        <v/>
      </c>
      <c r="S15475" s="91" t="str">
        <f t="shared" si="732"/>
        <v/>
      </c>
    </row>
    <row r="15476" spans="16:19" x14ac:dyDescent="0.2">
      <c r="P15476" s="134" t="str">
        <f t="shared" si="731"/>
        <v/>
      </c>
      <c r="Q15476" s="91" t="str">
        <f t="shared" si="733"/>
        <v/>
      </c>
      <c r="S15476" s="91" t="str">
        <f t="shared" si="732"/>
        <v/>
      </c>
    </row>
    <row r="15477" spans="16:19" x14ac:dyDescent="0.2">
      <c r="P15477" s="134" t="str">
        <f t="shared" si="731"/>
        <v/>
      </c>
      <c r="Q15477" s="91" t="str">
        <f t="shared" si="733"/>
        <v/>
      </c>
      <c r="S15477" s="91" t="str">
        <f t="shared" si="732"/>
        <v/>
      </c>
    </row>
    <row r="15478" spans="16:19" x14ac:dyDescent="0.2">
      <c r="P15478" s="134" t="str">
        <f t="shared" si="731"/>
        <v/>
      </c>
      <c r="Q15478" s="91" t="str">
        <f t="shared" si="733"/>
        <v/>
      </c>
      <c r="S15478" s="91" t="str">
        <f t="shared" si="732"/>
        <v/>
      </c>
    </row>
    <row r="15479" spans="16:19" x14ac:dyDescent="0.2">
      <c r="P15479" s="134" t="str">
        <f t="shared" si="731"/>
        <v/>
      </c>
      <c r="Q15479" s="91" t="str">
        <f t="shared" si="733"/>
        <v/>
      </c>
      <c r="S15479" s="91" t="str">
        <f t="shared" si="732"/>
        <v/>
      </c>
    </row>
    <row r="15480" spans="16:19" x14ac:dyDescent="0.2">
      <c r="P15480" s="134" t="str">
        <f t="shared" si="731"/>
        <v/>
      </c>
      <c r="Q15480" s="91" t="str">
        <f t="shared" si="733"/>
        <v/>
      </c>
      <c r="S15480" s="91" t="str">
        <f t="shared" si="732"/>
        <v/>
      </c>
    </row>
    <row r="15481" spans="16:19" x14ac:dyDescent="0.2">
      <c r="P15481" s="134" t="str">
        <f t="shared" si="731"/>
        <v/>
      </c>
      <c r="Q15481" s="91" t="str">
        <f t="shared" si="733"/>
        <v/>
      </c>
      <c r="S15481" s="91" t="str">
        <f t="shared" si="732"/>
        <v/>
      </c>
    </row>
    <row r="15482" spans="16:19" x14ac:dyDescent="0.2">
      <c r="P15482" s="134" t="str">
        <f t="shared" si="731"/>
        <v/>
      </c>
      <c r="Q15482" s="91" t="str">
        <f t="shared" si="733"/>
        <v/>
      </c>
      <c r="S15482" s="91" t="str">
        <f t="shared" si="732"/>
        <v/>
      </c>
    </row>
    <row r="15483" spans="16:19" x14ac:dyDescent="0.2">
      <c r="P15483" s="134" t="str">
        <f t="shared" si="731"/>
        <v/>
      </c>
      <c r="Q15483" s="91" t="str">
        <f t="shared" si="733"/>
        <v/>
      </c>
      <c r="S15483" s="91" t="str">
        <f t="shared" si="732"/>
        <v/>
      </c>
    </row>
    <row r="15484" spans="16:19" x14ac:dyDescent="0.2">
      <c r="P15484" s="134" t="str">
        <f t="shared" si="731"/>
        <v/>
      </c>
      <c r="Q15484" s="91" t="str">
        <f t="shared" si="733"/>
        <v/>
      </c>
      <c r="S15484" s="91" t="str">
        <f t="shared" si="732"/>
        <v/>
      </c>
    </row>
    <row r="15485" spans="16:19" x14ac:dyDescent="0.2">
      <c r="P15485" s="134" t="str">
        <f t="shared" si="731"/>
        <v/>
      </c>
      <c r="Q15485" s="91" t="str">
        <f t="shared" si="733"/>
        <v/>
      </c>
      <c r="S15485" s="91" t="str">
        <f t="shared" si="732"/>
        <v/>
      </c>
    </row>
    <row r="15486" spans="16:19" x14ac:dyDescent="0.2">
      <c r="P15486" s="134" t="str">
        <f t="shared" si="731"/>
        <v/>
      </c>
      <c r="Q15486" s="91" t="str">
        <f t="shared" si="733"/>
        <v/>
      </c>
      <c r="S15486" s="91" t="str">
        <f t="shared" si="732"/>
        <v/>
      </c>
    </row>
    <row r="15487" spans="16:19" x14ac:dyDescent="0.2">
      <c r="P15487" s="134" t="str">
        <f t="shared" si="731"/>
        <v/>
      </c>
      <c r="Q15487" s="91" t="str">
        <f t="shared" si="733"/>
        <v/>
      </c>
      <c r="S15487" s="91" t="str">
        <f t="shared" si="732"/>
        <v/>
      </c>
    </row>
    <row r="15488" spans="16:19" x14ac:dyDescent="0.2">
      <c r="P15488" s="134" t="str">
        <f t="shared" si="731"/>
        <v/>
      </c>
      <c r="Q15488" s="91" t="str">
        <f t="shared" si="733"/>
        <v/>
      </c>
      <c r="S15488" s="91" t="str">
        <f t="shared" si="732"/>
        <v/>
      </c>
    </row>
    <row r="15489" spans="16:19" x14ac:dyDescent="0.2">
      <c r="P15489" s="134" t="str">
        <f t="shared" si="731"/>
        <v/>
      </c>
      <c r="Q15489" s="91" t="str">
        <f t="shared" si="733"/>
        <v/>
      </c>
      <c r="S15489" s="91" t="str">
        <f t="shared" si="732"/>
        <v/>
      </c>
    </row>
    <row r="15490" spans="16:19" x14ac:dyDescent="0.2">
      <c r="P15490" s="134" t="str">
        <f t="shared" si="731"/>
        <v/>
      </c>
      <c r="Q15490" s="91" t="str">
        <f t="shared" si="733"/>
        <v/>
      </c>
      <c r="S15490" s="91" t="str">
        <f t="shared" si="732"/>
        <v/>
      </c>
    </row>
    <row r="15491" spans="16:19" x14ac:dyDescent="0.2">
      <c r="P15491" s="134" t="str">
        <f t="shared" ref="P15491:P15554" si="734">IF(A15491="","",1)</f>
        <v/>
      </c>
      <c r="Q15491" s="91" t="str">
        <f t="shared" si="733"/>
        <v/>
      </c>
      <c r="S15491" s="91" t="str">
        <f t="shared" ref="S15491:S15554" si="735">IF(T15491="AGENT",2,"")&amp;IF(T15491="CLIENT",1,"")</f>
        <v/>
      </c>
    </row>
    <row r="15492" spans="16:19" x14ac:dyDescent="0.2">
      <c r="P15492" s="134" t="str">
        <f t="shared" si="734"/>
        <v/>
      </c>
      <c r="Q15492" s="91" t="str">
        <f t="shared" ref="Q15492:Q15555" si="736">IF(OR(L15492="TROP CHER ALL IN", L15492="TROP CHER FOB", L15492="TROP CHER FRET", L15492="REP HORS DELAIS", L15492="PDT NON ADAPTE", L15492="CDE ANNULEE", L15492="AUTRE"),1, "")</f>
        <v/>
      </c>
      <c r="S15492" s="91" t="str">
        <f t="shared" si="735"/>
        <v/>
      </c>
    </row>
    <row r="15493" spans="16:19" x14ac:dyDescent="0.2">
      <c r="P15493" s="134" t="str">
        <f t="shared" si="734"/>
        <v/>
      </c>
      <c r="Q15493" s="91" t="str">
        <f t="shared" si="736"/>
        <v/>
      </c>
      <c r="S15493" s="91" t="str">
        <f t="shared" si="735"/>
        <v/>
      </c>
    </row>
    <row r="15494" spans="16:19" x14ac:dyDescent="0.2">
      <c r="P15494" s="134" t="str">
        <f t="shared" si="734"/>
        <v/>
      </c>
      <c r="Q15494" s="91" t="str">
        <f t="shared" si="736"/>
        <v/>
      </c>
      <c r="S15494" s="91" t="str">
        <f t="shared" si="735"/>
        <v/>
      </c>
    </row>
    <row r="15495" spans="16:19" x14ac:dyDescent="0.2">
      <c r="P15495" s="134" t="str">
        <f t="shared" si="734"/>
        <v/>
      </c>
      <c r="Q15495" s="91" t="str">
        <f t="shared" si="736"/>
        <v/>
      </c>
      <c r="S15495" s="91" t="str">
        <f t="shared" si="735"/>
        <v/>
      </c>
    </row>
    <row r="15496" spans="16:19" x14ac:dyDescent="0.2">
      <c r="P15496" s="134" t="str">
        <f t="shared" si="734"/>
        <v/>
      </c>
      <c r="Q15496" s="91" t="str">
        <f t="shared" si="736"/>
        <v/>
      </c>
      <c r="S15496" s="91" t="str">
        <f t="shared" si="735"/>
        <v/>
      </c>
    </row>
    <row r="15497" spans="16:19" x14ac:dyDescent="0.2">
      <c r="P15497" s="134" t="str">
        <f t="shared" si="734"/>
        <v/>
      </c>
      <c r="Q15497" s="91" t="str">
        <f t="shared" si="736"/>
        <v/>
      </c>
      <c r="S15497" s="91" t="str">
        <f t="shared" si="735"/>
        <v/>
      </c>
    </row>
    <row r="15498" spans="16:19" x14ac:dyDescent="0.2">
      <c r="P15498" s="134" t="str">
        <f t="shared" si="734"/>
        <v/>
      </c>
      <c r="Q15498" s="91" t="str">
        <f t="shared" si="736"/>
        <v/>
      </c>
      <c r="S15498" s="91" t="str">
        <f t="shared" si="735"/>
        <v/>
      </c>
    </row>
    <row r="15499" spans="16:19" x14ac:dyDescent="0.2">
      <c r="P15499" s="134" t="str">
        <f t="shared" si="734"/>
        <v/>
      </c>
      <c r="Q15499" s="91" t="str">
        <f t="shared" si="736"/>
        <v/>
      </c>
      <c r="S15499" s="91" t="str">
        <f t="shared" si="735"/>
        <v/>
      </c>
    </row>
    <row r="15500" spans="16:19" x14ac:dyDescent="0.2">
      <c r="P15500" s="134" t="str">
        <f t="shared" si="734"/>
        <v/>
      </c>
      <c r="Q15500" s="91" t="str">
        <f t="shared" si="736"/>
        <v/>
      </c>
      <c r="S15500" s="91" t="str">
        <f t="shared" si="735"/>
        <v/>
      </c>
    </row>
    <row r="15501" spans="16:19" x14ac:dyDescent="0.2">
      <c r="P15501" s="134" t="str">
        <f t="shared" si="734"/>
        <v/>
      </c>
      <c r="Q15501" s="91" t="str">
        <f t="shared" si="736"/>
        <v/>
      </c>
      <c r="S15501" s="91" t="str">
        <f t="shared" si="735"/>
        <v/>
      </c>
    </row>
    <row r="15502" spans="16:19" x14ac:dyDescent="0.2">
      <c r="P15502" s="134" t="str">
        <f t="shared" si="734"/>
        <v/>
      </c>
      <c r="Q15502" s="91" t="str">
        <f t="shared" si="736"/>
        <v/>
      </c>
      <c r="S15502" s="91" t="str">
        <f t="shared" si="735"/>
        <v/>
      </c>
    </row>
    <row r="15503" spans="16:19" x14ac:dyDescent="0.2">
      <c r="P15503" s="134" t="str">
        <f t="shared" si="734"/>
        <v/>
      </c>
      <c r="Q15503" s="91" t="str">
        <f t="shared" si="736"/>
        <v/>
      </c>
      <c r="S15503" s="91" t="str">
        <f t="shared" si="735"/>
        <v/>
      </c>
    </row>
    <row r="15504" spans="16:19" x14ac:dyDescent="0.2">
      <c r="P15504" s="134" t="str">
        <f t="shared" si="734"/>
        <v/>
      </c>
      <c r="Q15504" s="91" t="str">
        <f t="shared" si="736"/>
        <v/>
      </c>
      <c r="S15504" s="91" t="str">
        <f t="shared" si="735"/>
        <v/>
      </c>
    </row>
    <row r="15505" spans="16:19" x14ac:dyDescent="0.2">
      <c r="P15505" s="134" t="str">
        <f t="shared" si="734"/>
        <v/>
      </c>
      <c r="Q15505" s="91" t="str">
        <f t="shared" si="736"/>
        <v/>
      </c>
      <c r="S15505" s="91" t="str">
        <f t="shared" si="735"/>
        <v/>
      </c>
    </row>
    <row r="15506" spans="16:19" x14ac:dyDescent="0.2">
      <c r="P15506" s="134" t="str">
        <f t="shared" si="734"/>
        <v/>
      </c>
      <c r="Q15506" s="91" t="str">
        <f t="shared" si="736"/>
        <v/>
      </c>
      <c r="S15506" s="91" t="str">
        <f t="shared" si="735"/>
        <v/>
      </c>
    </row>
    <row r="15507" spans="16:19" x14ac:dyDescent="0.2">
      <c r="P15507" s="134" t="str">
        <f t="shared" si="734"/>
        <v/>
      </c>
      <c r="Q15507" s="91" t="str">
        <f t="shared" si="736"/>
        <v/>
      </c>
      <c r="S15507" s="91" t="str">
        <f t="shared" si="735"/>
        <v/>
      </c>
    </row>
    <row r="15508" spans="16:19" x14ac:dyDescent="0.2">
      <c r="P15508" s="134" t="str">
        <f t="shared" si="734"/>
        <v/>
      </c>
      <c r="Q15508" s="91" t="str">
        <f t="shared" si="736"/>
        <v/>
      </c>
      <c r="S15508" s="91" t="str">
        <f t="shared" si="735"/>
        <v/>
      </c>
    </row>
    <row r="15509" spans="16:19" x14ac:dyDescent="0.2">
      <c r="P15509" s="134" t="str">
        <f t="shared" si="734"/>
        <v/>
      </c>
      <c r="Q15509" s="91" t="str">
        <f t="shared" si="736"/>
        <v/>
      </c>
      <c r="S15509" s="91" t="str">
        <f t="shared" si="735"/>
        <v/>
      </c>
    </row>
    <row r="15510" spans="16:19" x14ac:dyDescent="0.2">
      <c r="P15510" s="134" t="str">
        <f t="shared" si="734"/>
        <v/>
      </c>
      <c r="Q15510" s="91" t="str">
        <f t="shared" si="736"/>
        <v/>
      </c>
      <c r="S15510" s="91" t="str">
        <f t="shared" si="735"/>
        <v/>
      </c>
    </row>
    <row r="15511" spans="16:19" x14ac:dyDescent="0.2">
      <c r="P15511" s="134" t="str">
        <f t="shared" si="734"/>
        <v/>
      </c>
      <c r="Q15511" s="91" t="str">
        <f t="shared" si="736"/>
        <v/>
      </c>
      <c r="S15511" s="91" t="str">
        <f t="shared" si="735"/>
        <v/>
      </c>
    </row>
    <row r="15512" spans="16:19" x14ac:dyDescent="0.2">
      <c r="P15512" s="134" t="str">
        <f t="shared" si="734"/>
        <v/>
      </c>
      <c r="Q15512" s="91" t="str">
        <f t="shared" si="736"/>
        <v/>
      </c>
      <c r="S15512" s="91" t="str">
        <f t="shared" si="735"/>
        <v/>
      </c>
    </row>
    <row r="15513" spans="16:19" x14ac:dyDescent="0.2">
      <c r="P15513" s="134" t="str">
        <f t="shared" si="734"/>
        <v/>
      </c>
      <c r="Q15513" s="91" t="str">
        <f t="shared" si="736"/>
        <v/>
      </c>
      <c r="S15513" s="91" t="str">
        <f t="shared" si="735"/>
        <v/>
      </c>
    </row>
    <row r="15514" spans="16:19" x14ac:dyDescent="0.2">
      <c r="P15514" s="134" t="str">
        <f t="shared" si="734"/>
        <v/>
      </c>
      <c r="Q15514" s="91" t="str">
        <f t="shared" si="736"/>
        <v/>
      </c>
      <c r="S15514" s="91" t="str">
        <f t="shared" si="735"/>
        <v/>
      </c>
    </row>
    <row r="15515" spans="16:19" x14ac:dyDescent="0.2">
      <c r="P15515" s="134" t="str">
        <f t="shared" si="734"/>
        <v/>
      </c>
      <c r="Q15515" s="91" t="str">
        <f t="shared" si="736"/>
        <v/>
      </c>
      <c r="S15515" s="91" t="str">
        <f t="shared" si="735"/>
        <v/>
      </c>
    </row>
    <row r="15516" spans="16:19" x14ac:dyDescent="0.2">
      <c r="P15516" s="134" t="str">
        <f t="shared" si="734"/>
        <v/>
      </c>
      <c r="Q15516" s="91" t="str">
        <f t="shared" si="736"/>
        <v/>
      </c>
      <c r="S15516" s="91" t="str">
        <f t="shared" si="735"/>
        <v/>
      </c>
    </row>
    <row r="15517" spans="16:19" x14ac:dyDescent="0.2">
      <c r="P15517" s="134" t="str">
        <f t="shared" si="734"/>
        <v/>
      </c>
      <c r="Q15517" s="91" t="str">
        <f t="shared" si="736"/>
        <v/>
      </c>
      <c r="S15517" s="91" t="str">
        <f t="shared" si="735"/>
        <v/>
      </c>
    </row>
    <row r="15518" spans="16:19" x14ac:dyDescent="0.2">
      <c r="P15518" s="134" t="str">
        <f t="shared" si="734"/>
        <v/>
      </c>
      <c r="Q15518" s="91" t="str">
        <f t="shared" si="736"/>
        <v/>
      </c>
      <c r="S15518" s="91" t="str">
        <f t="shared" si="735"/>
        <v/>
      </c>
    </row>
    <row r="15519" spans="16:19" x14ac:dyDescent="0.2">
      <c r="P15519" s="134" t="str">
        <f t="shared" si="734"/>
        <v/>
      </c>
      <c r="Q15519" s="91" t="str">
        <f t="shared" si="736"/>
        <v/>
      </c>
      <c r="S15519" s="91" t="str">
        <f t="shared" si="735"/>
        <v/>
      </c>
    </row>
    <row r="15520" spans="16:19" x14ac:dyDescent="0.2">
      <c r="P15520" s="134" t="str">
        <f t="shared" si="734"/>
        <v/>
      </c>
      <c r="Q15520" s="91" t="str">
        <f t="shared" si="736"/>
        <v/>
      </c>
      <c r="S15520" s="91" t="str">
        <f t="shared" si="735"/>
        <v/>
      </c>
    </row>
    <row r="15521" spans="16:19" x14ac:dyDescent="0.2">
      <c r="P15521" s="134" t="str">
        <f t="shared" si="734"/>
        <v/>
      </c>
      <c r="Q15521" s="91" t="str">
        <f t="shared" si="736"/>
        <v/>
      </c>
      <c r="S15521" s="91" t="str">
        <f t="shared" si="735"/>
        <v/>
      </c>
    </row>
    <row r="15522" spans="16:19" x14ac:dyDescent="0.2">
      <c r="P15522" s="134" t="str">
        <f t="shared" si="734"/>
        <v/>
      </c>
      <c r="Q15522" s="91" t="str">
        <f t="shared" si="736"/>
        <v/>
      </c>
      <c r="S15522" s="91" t="str">
        <f t="shared" si="735"/>
        <v/>
      </c>
    </row>
    <row r="15523" spans="16:19" x14ac:dyDescent="0.2">
      <c r="P15523" s="134" t="str">
        <f t="shared" si="734"/>
        <v/>
      </c>
      <c r="Q15523" s="91" t="str">
        <f t="shared" si="736"/>
        <v/>
      </c>
      <c r="S15523" s="91" t="str">
        <f t="shared" si="735"/>
        <v/>
      </c>
    </row>
    <row r="15524" spans="16:19" x14ac:dyDescent="0.2">
      <c r="P15524" s="134" t="str">
        <f t="shared" si="734"/>
        <v/>
      </c>
      <c r="Q15524" s="91" t="str">
        <f t="shared" si="736"/>
        <v/>
      </c>
      <c r="S15524" s="91" t="str">
        <f t="shared" si="735"/>
        <v/>
      </c>
    </row>
    <row r="15525" spans="16:19" x14ac:dyDescent="0.2">
      <c r="P15525" s="134" t="str">
        <f t="shared" si="734"/>
        <v/>
      </c>
      <c r="Q15525" s="91" t="str">
        <f t="shared" si="736"/>
        <v/>
      </c>
      <c r="S15525" s="91" t="str">
        <f t="shared" si="735"/>
        <v/>
      </c>
    </row>
    <row r="15526" spans="16:19" x14ac:dyDescent="0.2">
      <c r="P15526" s="134" t="str">
        <f t="shared" si="734"/>
        <v/>
      </c>
      <c r="Q15526" s="91" t="str">
        <f t="shared" si="736"/>
        <v/>
      </c>
      <c r="S15526" s="91" t="str">
        <f t="shared" si="735"/>
        <v/>
      </c>
    </row>
    <row r="15527" spans="16:19" x14ac:dyDescent="0.2">
      <c r="P15527" s="134" t="str">
        <f t="shared" si="734"/>
        <v/>
      </c>
      <c r="Q15527" s="91" t="str">
        <f t="shared" si="736"/>
        <v/>
      </c>
      <c r="S15527" s="91" t="str">
        <f t="shared" si="735"/>
        <v/>
      </c>
    </row>
    <row r="15528" spans="16:19" x14ac:dyDescent="0.2">
      <c r="P15528" s="134" t="str">
        <f t="shared" si="734"/>
        <v/>
      </c>
      <c r="Q15528" s="91" t="str">
        <f t="shared" si="736"/>
        <v/>
      </c>
      <c r="S15528" s="91" t="str">
        <f t="shared" si="735"/>
        <v/>
      </c>
    </row>
    <row r="15529" spans="16:19" x14ac:dyDescent="0.2">
      <c r="P15529" s="134" t="str">
        <f t="shared" si="734"/>
        <v/>
      </c>
      <c r="Q15529" s="91" t="str">
        <f t="shared" si="736"/>
        <v/>
      </c>
      <c r="S15529" s="91" t="str">
        <f t="shared" si="735"/>
        <v/>
      </c>
    </row>
    <row r="15530" spans="16:19" x14ac:dyDescent="0.2">
      <c r="P15530" s="134" t="str">
        <f t="shared" si="734"/>
        <v/>
      </c>
      <c r="Q15530" s="91" t="str">
        <f t="shared" si="736"/>
        <v/>
      </c>
      <c r="S15530" s="91" t="str">
        <f t="shared" si="735"/>
        <v/>
      </c>
    </row>
    <row r="15531" spans="16:19" x14ac:dyDescent="0.2">
      <c r="P15531" s="134" t="str">
        <f t="shared" si="734"/>
        <v/>
      </c>
      <c r="Q15531" s="91" t="str">
        <f t="shared" si="736"/>
        <v/>
      </c>
      <c r="S15531" s="91" t="str">
        <f t="shared" si="735"/>
        <v/>
      </c>
    </row>
    <row r="15532" spans="16:19" x14ac:dyDescent="0.2">
      <c r="P15532" s="134" t="str">
        <f t="shared" si="734"/>
        <v/>
      </c>
      <c r="Q15532" s="91" t="str">
        <f t="shared" si="736"/>
        <v/>
      </c>
      <c r="S15532" s="91" t="str">
        <f t="shared" si="735"/>
        <v/>
      </c>
    </row>
    <row r="15533" spans="16:19" x14ac:dyDescent="0.2">
      <c r="P15533" s="134" t="str">
        <f t="shared" si="734"/>
        <v/>
      </c>
      <c r="Q15533" s="91" t="str">
        <f t="shared" si="736"/>
        <v/>
      </c>
      <c r="S15533" s="91" t="str">
        <f t="shared" si="735"/>
        <v/>
      </c>
    </row>
    <row r="15534" spans="16:19" x14ac:dyDescent="0.2">
      <c r="P15534" s="134" t="str">
        <f t="shared" si="734"/>
        <v/>
      </c>
      <c r="Q15534" s="91" t="str">
        <f t="shared" si="736"/>
        <v/>
      </c>
      <c r="S15534" s="91" t="str">
        <f t="shared" si="735"/>
        <v/>
      </c>
    </row>
    <row r="15535" spans="16:19" x14ac:dyDescent="0.2">
      <c r="P15535" s="134" t="str">
        <f t="shared" si="734"/>
        <v/>
      </c>
      <c r="Q15535" s="91" t="str">
        <f t="shared" si="736"/>
        <v/>
      </c>
      <c r="S15535" s="91" t="str">
        <f t="shared" si="735"/>
        <v/>
      </c>
    </row>
    <row r="15536" spans="16:19" x14ac:dyDescent="0.2">
      <c r="P15536" s="134" t="str">
        <f t="shared" si="734"/>
        <v/>
      </c>
      <c r="Q15536" s="91" t="str">
        <f t="shared" si="736"/>
        <v/>
      </c>
      <c r="S15536" s="91" t="str">
        <f t="shared" si="735"/>
        <v/>
      </c>
    </row>
    <row r="15537" spans="16:19" x14ac:dyDescent="0.2">
      <c r="P15537" s="134" t="str">
        <f t="shared" si="734"/>
        <v/>
      </c>
      <c r="Q15537" s="91" t="str">
        <f t="shared" si="736"/>
        <v/>
      </c>
      <c r="S15537" s="91" t="str">
        <f t="shared" si="735"/>
        <v/>
      </c>
    </row>
    <row r="15538" spans="16:19" x14ac:dyDescent="0.2">
      <c r="P15538" s="134" t="str">
        <f t="shared" si="734"/>
        <v/>
      </c>
      <c r="Q15538" s="91" t="str">
        <f t="shared" si="736"/>
        <v/>
      </c>
      <c r="S15538" s="91" t="str">
        <f t="shared" si="735"/>
        <v/>
      </c>
    </row>
    <row r="15539" spans="16:19" x14ac:dyDescent="0.2">
      <c r="P15539" s="134" t="str">
        <f t="shared" si="734"/>
        <v/>
      </c>
      <c r="Q15539" s="91" t="str">
        <f t="shared" si="736"/>
        <v/>
      </c>
      <c r="S15539" s="91" t="str">
        <f t="shared" si="735"/>
        <v/>
      </c>
    </row>
    <row r="15540" spans="16:19" x14ac:dyDescent="0.2">
      <c r="P15540" s="134" t="str">
        <f t="shared" si="734"/>
        <v/>
      </c>
      <c r="Q15540" s="91" t="str">
        <f t="shared" si="736"/>
        <v/>
      </c>
      <c r="S15540" s="91" t="str">
        <f t="shared" si="735"/>
        <v/>
      </c>
    </row>
    <row r="15541" spans="16:19" x14ac:dyDescent="0.2">
      <c r="P15541" s="134" t="str">
        <f t="shared" si="734"/>
        <v/>
      </c>
      <c r="Q15541" s="91" t="str">
        <f t="shared" si="736"/>
        <v/>
      </c>
      <c r="S15541" s="91" t="str">
        <f t="shared" si="735"/>
        <v/>
      </c>
    </row>
    <row r="15542" spans="16:19" x14ac:dyDescent="0.2">
      <c r="P15542" s="134" t="str">
        <f t="shared" si="734"/>
        <v/>
      </c>
      <c r="Q15542" s="91" t="str">
        <f t="shared" si="736"/>
        <v/>
      </c>
      <c r="S15542" s="91" t="str">
        <f t="shared" si="735"/>
        <v/>
      </c>
    </row>
    <row r="15543" spans="16:19" x14ac:dyDescent="0.2">
      <c r="P15543" s="134" t="str">
        <f t="shared" si="734"/>
        <v/>
      </c>
      <c r="Q15543" s="91" t="str">
        <f t="shared" si="736"/>
        <v/>
      </c>
      <c r="S15543" s="91" t="str">
        <f t="shared" si="735"/>
        <v/>
      </c>
    </row>
    <row r="15544" spans="16:19" x14ac:dyDescent="0.2">
      <c r="P15544" s="134" t="str">
        <f t="shared" si="734"/>
        <v/>
      </c>
      <c r="Q15544" s="91" t="str">
        <f t="shared" si="736"/>
        <v/>
      </c>
      <c r="S15544" s="91" t="str">
        <f t="shared" si="735"/>
        <v/>
      </c>
    </row>
    <row r="15545" spans="16:19" x14ac:dyDescent="0.2">
      <c r="P15545" s="134" t="str">
        <f t="shared" si="734"/>
        <v/>
      </c>
      <c r="Q15545" s="91" t="str">
        <f t="shared" si="736"/>
        <v/>
      </c>
      <c r="S15545" s="91" t="str">
        <f t="shared" si="735"/>
        <v/>
      </c>
    </row>
    <row r="15546" spans="16:19" x14ac:dyDescent="0.2">
      <c r="P15546" s="134" t="str">
        <f t="shared" si="734"/>
        <v/>
      </c>
      <c r="Q15546" s="91" t="str">
        <f t="shared" si="736"/>
        <v/>
      </c>
      <c r="S15546" s="91" t="str">
        <f t="shared" si="735"/>
        <v/>
      </c>
    </row>
    <row r="15547" spans="16:19" x14ac:dyDescent="0.2">
      <c r="P15547" s="134" t="str">
        <f t="shared" si="734"/>
        <v/>
      </c>
      <c r="Q15547" s="91" t="str">
        <f t="shared" si="736"/>
        <v/>
      </c>
      <c r="S15547" s="91" t="str">
        <f t="shared" si="735"/>
        <v/>
      </c>
    </row>
    <row r="15548" spans="16:19" x14ac:dyDescent="0.2">
      <c r="P15548" s="134" t="str">
        <f t="shared" si="734"/>
        <v/>
      </c>
      <c r="Q15548" s="91" t="str">
        <f t="shared" si="736"/>
        <v/>
      </c>
      <c r="S15548" s="91" t="str">
        <f t="shared" si="735"/>
        <v/>
      </c>
    </row>
    <row r="15549" spans="16:19" x14ac:dyDescent="0.2">
      <c r="P15549" s="134" t="str">
        <f t="shared" si="734"/>
        <v/>
      </c>
      <c r="Q15549" s="91" t="str">
        <f t="shared" si="736"/>
        <v/>
      </c>
      <c r="S15549" s="91" t="str">
        <f t="shared" si="735"/>
        <v/>
      </c>
    </row>
    <row r="15550" spans="16:19" x14ac:dyDescent="0.2">
      <c r="P15550" s="134" t="str">
        <f t="shared" si="734"/>
        <v/>
      </c>
      <c r="Q15550" s="91" t="str">
        <f t="shared" si="736"/>
        <v/>
      </c>
      <c r="S15550" s="91" t="str">
        <f t="shared" si="735"/>
        <v/>
      </c>
    </row>
    <row r="15551" spans="16:19" x14ac:dyDescent="0.2">
      <c r="P15551" s="134" t="str">
        <f t="shared" si="734"/>
        <v/>
      </c>
      <c r="Q15551" s="91" t="str">
        <f t="shared" si="736"/>
        <v/>
      </c>
      <c r="S15551" s="91" t="str">
        <f t="shared" si="735"/>
        <v/>
      </c>
    </row>
    <row r="15552" spans="16:19" x14ac:dyDescent="0.2">
      <c r="P15552" s="134" t="str">
        <f t="shared" si="734"/>
        <v/>
      </c>
      <c r="Q15552" s="91" t="str">
        <f t="shared" si="736"/>
        <v/>
      </c>
      <c r="S15552" s="91" t="str">
        <f t="shared" si="735"/>
        <v/>
      </c>
    </row>
    <row r="15553" spans="16:19" x14ac:dyDescent="0.2">
      <c r="P15553" s="134" t="str">
        <f t="shared" si="734"/>
        <v/>
      </c>
      <c r="Q15553" s="91" t="str">
        <f t="shared" si="736"/>
        <v/>
      </c>
      <c r="S15553" s="91" t="str">
        <f t="shared" si="735"/>
        <v/>
      </c>
    </row>
    <row r="15554" spans="16:19" x14ac:dyDescent="0.2">
      <c r="P15554" s="134" t="str">
        <f t="shared" si="734"/>
        <v/>
      </c>
      <c r="Q15554" s="91" t="str">
        <f t="shared" si="736"/>
        <v/>
      </c>
      <c r="S15554" s="91" t="str">
        <f t="shared" si="735"/>
        <v/>
      </c>
    </row>
    <row r="15555" spans="16:19" x14ac:dyDescent="0.2">
      <c r="P15555" s="134" t="str">
        <f t="shared" ref="P15555:P15618" si="737">IF(A15555="","",1)</f>
        <v/>
      </c>
      <c r="Q15555" s="91" t="str">
        <f t="shared" si="736"/>
        <v/>
      </c>
      <c r="S15555" s="91" t="str">
        <f t="shared" ref="S15555:S15618" si="738">IF(T15555="AGENT",2,"")&amp;IF(T15555="CLIENT",1,"")</f>
        <v/>
      </c>
    </row>
    <row r="15556" spans="16:19" x14ac:dyDescent="0.2">
      <c r="P15556" s="134" t="str">
        <f t="shared" si="737"/>
        <v/>
      </c>
      <c r="Q15556" s="91" t="str">
        <f t="shared" ref="Q15556:Q15619" si="739">IF(OR(L15556="TROP CHER ALL IN", L15556="TROP CHER FOB", L15556="TROP CHER FRET", L15556="REP HORS DELAIS", L15556="PDT NON ADAPTE", L15556="CDE ANNULEE", L15556="AUTRE"),1, "")</f>
        <v/>
      </c>
      <c r="S15556" s="91" t="str">
        <f t="shared" si="738"/>
        <v/>
      </c>
    </row>
    <row r="15557" spans="16:19" x14ac:dyDescent="0.2">
      <c r="P15557" s="134" t="str">
        <f t="shared" si="737"/>
        <v/>
      </c>
      <c r="Q15557" s="91" t="str">
        <f t="shared" si="739"/>
        <v/>
      </c>
      <c r="S15557" s="91" t="str">
        <f t="shared" si="738"/>
        <v/>
      </c>
    </row>
    <row r="15558" spans="16:19" x14ac:dyDescent="0.2">
      <c r="P15558" s="134" t="str">
        <f t="shared" si="737"/>
        <v/>
      </c>
      <c r="Q15558" s="91" t="str">
        <f t="shared" si="739"/>
        <v/>
      </c>
      <c r="S15558" s="91" t="str">
        <f t="shared" si="738"/>
        <v/>
      </c>
    </row>
    <row r="15559" spans="16:19" x14ac:dyDescent="0.2">
      <c r="P15559" s="134" t="str">
        <f t="shared" si="737"/>
        <v/>
      </c>
      <c r="Q15559" s="91" t="str">
        <f t="shared" si="739"/>
        <v/>
      </c>
      <c r="S15559" s="91" t="str">
        <f t="shared" si="738"/>
        <v/>
      </c>
    </row>
    <row r="15560" spans="16:19" x14ac:dyDescent="0.2">
      <c r="P15560" s="134" t="str">
        <f t="shared" si="737"/>
        <v/>
      </c>
      <c r="Q15560" s="91" t="str">
        <f t="shared" si="739"/>
        <v/>
      </c>
      <c r="S15560" s="91" t="str">
        <f t="shared" si="738"/>
        <v/>
      </c>
    </row>
    <row r="15561" spans="16:19" x14ac:dyDescent="0.2">
      <c r="P15561" s="134" t="str">
        <f t="shared" si="737"/>
        <v/>
      </c>
      <c r="Q15561" s="91" t="str">
        <f t="shared" si="739"/>
        <v/>
      </c>
      <c r="S15561" s="91" t="str">
        <f t="shared" si="738"/>
        <v/>
      </c>
    </row>
    <row r="15562" spans="16:19" x14ac:dyDescent="0.2">
      <c r="P15562" s="134" t="str">
        <f t="shared" si="737"/>
        <v/>
      </c>
      <c r="Q15562" s="91" t="str">
        <f t="shared" si="739"/>
        <v/>
      </c>
      <c r="S15562" s="91" t="str">
        <f t="shared" si="738"/>
        <v/>
      </c>
    </row>
    <row r="15563" spans="16:19" x14ac:dyDescent="0.2">
      <c r="P15563" s="134" t="str">
        <f t="shared" si="737"/>
        <v/>
      </c>
      <c r="Q15563" s="91" t="str">
        <f t="shared" si="739"/>
        <v/>
      </c>
      <c r="S15563" s="91" t="str">
        <f t="shared" si="738"/>
        <v/>
      </c>
    </row>
    <row r="15564" spans="16:19" x14ac:dyDescent="0.2">
      <c r="P15564" s="134" t="str">
        <f t="shared" si="737"/>
        <v/>
      </c>
      <c r="Q15564" s="91" t="str">
        <f t="shared" si="739"/>
        <v/>
      </c>
      <c r="S15564" s="91" t="str">
        <f t="shared" si="738"/>
        <v/>
      </c>
    </row>
    <row r="15565" spans="16:19" x14ac:dyDescent="0.2">
      <c r="P15565" s="134" t="str">
        <f t="shared" si="737"/>
        <v/>
      </c>
      <c r="Q15565" s="91" t="str">
        <f t="shared" si="739"/>
        <v/>
      </c>
      <c r="S15565" s="91" t="str">
        <f t="shared" si="738"/>
        <v/>
      </c>
    </row>
    <row r="15566" spans="16:19" x14ac:dyDescent="0.2">
      <c r="P15566" s="134" t="str">
        <f t="shared" si="737"/>
        <v/>
      </c>
      <c r="Q15566" s="91" t="str">
        <f t="shared" si="739"/>
        <v/>
      </c>
      <c r="S15566" s="91" t="str">
        <f t="shared" si="738"/>
        <v/>
      </c>
    </row>
    <row r="15567" spans="16:19" x14ac:dyDescent="0.2">
      <c r="P15567" s="134" t="str">
        <f t="shared" si="737"/>
        <v/>
      </c>
      <c r="Q15567" s="91" t="str">
        <f t="shared" si="739"/>
        <v/>
      </c>
      <c r="S15567" s="91" t="str">
        <f t="shared" si="738"/>
        <v/>
      </c>
    </row>
    <row r="15568" spans="16:19" x14ac:dyDescent="0.2">
      <c r="P15568" s="134" t="str">
        <f t="shared" si="737"/>
        <v/>
      </c>
      <c r="Q15568" s="91" t="str">
        <f t="shared" si="739"/>
        <v/>
      </c>
      <c r="S15568" s="91" t="str">
        <f t="shared" si="738"/>
        <v/>
      </c>
    </row>
    <row r="15569" spans="16:19" x14ac:dyDescent="0.2">
      <c r="P15569" s="134" t="str">
        <f t="shared" si="737"/>
        <v/>
      </c>
      <c r="Q15569" s="91" t="str">
        <f t="shared" si="739"/>
        <v/>
      </c>
      <c r="S15569" s="91" t="str">
        <f t="shared" si="738"/>
        <v/>
      </c>
    </row>
    <row r="15570" spans="16:19" x14ac:dyDescent="0.2">
      <c r="P15570" s="134" t="str">
        <f t="shared" si="737"/>
        <v/>
      </c>
      <c r="Q15570" s="91" t="str">
        <f t="shared" si="739"/>
        <v/>
      </c>
      <c r="S15570" s="91" t="str">
        <f t="shared" si="738"/>
        <v/>
      </c>
    </row>
    <row r="15571" spans="16:19" x14ac:dyDescent="0.2">
      <c r="P15571" s="134" t="str">
        <f t="shared" si="737"/>
        <v/>
      </c>
      <c r="Q15571" s="91" t="str">
        <f t="shared" si="739"/>
        <v/>
      </c>
      <c r="S15571" s="91" t="str">
        <f t="shared" si="738"/>
        <v/>
      </c>
    </row>
    <row r="15572" spans="16:19" x14ac:dyDescent="0.2">
      <c r="P15572" s="134" t="str">
        <f t="shared" si="737"/>
        <v/>
      </c>
      <c r="Q15572" s="91" t="str">
        <f t="shared" si="739"/>
        <v/>
      </c>
      <c r="S15572" s="91" t="str">
        <f t="shared" si="738"/>
        <v/>
      </c>
    </row>
    <row r="15573" spans="16:19" x14ac:dyDescent="0.2">
      <c r="P15573" s="134" t="str">
        <f t="shared" si="737"/>
        <v/>
      </c>
      <c r="Q15573" s="91" t="str">
        <f t="shared" si="739"/>
        <v/>
      </c>
      <c r="S15573" s="91" t="str">
        <f t="shared" si="738"/>
        <v/>
      </c>
    </row>
    <row r="15574" spans="16:19" x14ac:dyDescent="0.2">
      <c r="P15574" s="134" t="str">
        <f t="shared" si="737"/>
        <v/>
      </c>
      <c r="Q15574" s="91" t="str">
        <f t="shared" si="739"/>
        <v/>
      </c>
      <c r="S15574" s="91" t="str">
        <f t="shared" si="738"/>
        <v/>
      </c>
    </row>
    <row r="15575" spans="16:19" x14ac:dyDescent="0.2">
      <c r="P15575" s="134" t="str">
        <f t="shared" si="737"/>
        <v/>
      </c>
      <c r="Q15575" s="91" t="str">
        <f t="shared" si="739"/>
        <v/>
      </c>
      <c r="S15575" s="91" t="str">
        <f t="shared" si="738"/>
        <v/>
      </c>
    </row>
    <row r="15576" spans="16:19" x14ac:dyDescent="0.2">
      <c r="P15576" s="134" t="str">
        <f t="shared" si="737"/>
        <v/>
      </c>
      <c r="Q15576" s="91" t="str">
        <f t="shared" si="739"/>
        <v/>
      </c>
      <c r="S15576" s="91" t="str">
        <f t="shared" si="738"/>
        <v/>
      </c>
    </row>
    <row r="15577" spans="16:19" x14ac:dyDescent="0.2">
      <c r="P15577" s="134" t="str">
        <f t="shared" si="737"/>
        <v/>
      </c>
      <c r="Q15577" s="91" t="str">
        <f t="shared" si="739"/>
        <v/>
      </c>
      <c r="S15577" s="91" t="str">
        <f t="shared" si="738"/>
        <v/>
      </c>
    </row>
    <row r="15578" spans="16:19" x14ac:dyDescent="0.2">
      <c r="P15578" s="134" t="str">
        <f t="shared" si="737"/>
        <v/>
      </c>
      <c r="Q15578" s="91" t="str">
        <f t="shared" si="739"/>
        <v/>
      </c>
      <c r="S15578" s="91" t="str">
        <f t="shared" si="738"/>
        <v/>
      </c>
    </row>
    <row r="15579" spans="16:19" x14ac:dyDescent="0.2">
      <c r="P15579" s="134" t="str">
        <f t="shared" si="737"/>
        <v/>
      </c>
      <c r="Q15579" s="91" t="str">
        <f t="shared" si="739"/>
        <v/>
      </c>
      <c r="S15579" s="91" t="str">
        <f t="shared" si="738"/>
        <v/>
      </c>
    </row>
    <row r="15580" spans="16:19" x14ac:dyDescent="0.2">
      <c r="P15580" s="134" t="str">
        <f t="shared" si="737"/>
        <v/>
      </c>
      <c r="Q15580" s="91" t="str">
        <f t="shared" si="739"/>
        <v/>
      </c>
      <c r="S15580" s="91" t="str">
        <f t="shared" si="738"/>
        <v/>
      </c>
    </row>
    <row r="15581" spans="16:19" x14ac:dyDescent="0.2">
      <c r="P15581" s="134" t="str">
        <f t="shared" si="737"/>
        <v/>
      </c>
      <c r="Q15581" s="91" t="str">
        <f t="shared" si="739"/>
        <v/>
      </c>
      <c r="S15581" s="91" t="str">
        <f t="shared" si="738"/>
        <v/>
      </c>
    </row>
    <row r="15582" spans="16:19" x14ac:dyDescent="0.2">
      <c r="P15582" s="134" t="str">
        <f t="shared" si="737"/>
        <v/>
      </c>
      <c r="Q15582" s="91" t="str">
        <f t="shared" si="739"/>
        <v/>
      </c>
      <c r="S15582" s="91" t="str">
        <f t="shared" si="738"/>
        <v/>
      </c>
    </row>
    <row r="15583" spans="16:19" x14ac:dyDescent="0.2">
      <c r="P15583" s="134" t="str">
        <f t="shared" si="737"/>
        <v/>
      </c>
      <c r="Q15583" s="91" t="str">
        <f t="shared" si="739"/>
        <v/>
      </c>
      <c r="S15583" s="91" t="str">
        <f t="shared" si="738"/>
        <v/>
      </c>
    </row>
    <row r="15584" spans="16:19" x14ac:dyDescent="0.2">
      <c r="P15584" s="134" t="str">
        <f t="shared" si="737"/>
        <v/>
      </c>
      <c r="Q15584" s="91" t="str">
        <f t="shared" si="739"/>
        <v/>
      </c>
      <c r="S15584" s="91" t="str">
        <f t="shared" si="738"/>
        <v/>
      </c>
    </row>
    <row r="15585" spans="16:19" x14ac:dyDescent="0.2">
      <c r="P15585" s="134" t="str">
        <f t="shared" si="737"/>
        <v/>
      </c>
      <c r="Q15585" s="91" t="str">
        <f t="shared" si="739"/>
        <v/>
      </c>
      <c r="S15585" s="91" t="str">
        <f t="shared" si="738"/>
        <v/>
      </c>
    </row>
    <row r="15586" spans="16:19" x14ac:dyDescent="0.2">
      <c r="P15586" s="134" t="str">
        <f t="shared" si="737"/>
        <v/>
      </c>
      <c r="Q15586" s="91" t="str">
        <f t="shared" si="739"/>
        <v/>
      </c>
      <c r="S15586" s="91" t="str">
        <f t="shared" si="738"/>
        <v/>
      </c>
    </row>
    <row r="15587" spans="16:19" x14ac:dyDescent="0.2">
      <c r="P15587" s="134" t="str">
        <f t="shared" si="737"/>
        <v/>
      </c>
      <c r="Q15587" s="91" t="str">
        <f t="shared" si="739"/>
        <v/>
      </c>
      <c r="S15587" s="91" t="str">
        <f t="shared" si="738"/>
        <v/>
      </c>
    </row>
    <row r="15588" spans="16:19" x14ac:dyDescent="0.2">
      <c r="P15588" s="134" t="str">
        <f t="shared" si="737"/>
        <v/>
      </c>
      <c r="Q15588" s="91" t="str">
        <f t="shared" si="739"/>
        <v/>
      </c>
      <c r="S15588" s="91" t="str">
        <f t="shared" si="738"/>
        <v/>
      </c>
    </row>
    <row r="15589" spans="16:19" x14ac:dyDescent="0.2">
      <c r="P15589" s="134" t="str">
        <f t="shared" si="737"/>
        <v/>
      </c>
      <c r="Q15589" s="91" t="str">
        <f t="shared" si="739"/>
        <v/>
      </c>
      <c r="S15589" s="91" t="str">
        <f t="shared" si="738"/>
        <v/>
      </c>
    </row>
    <row r="15590" spans="16:19" x14ac:dyDescent="0.2">
      <c r="P15590" s="134" t="str">
        <f t="shared" si="737"/>
        <v/>
      </c>
      <c r="Q15590" s="91" t="str">
        <f t="shared" si="739"/>
        <v/>
      </c>
      <c r="S15590" s="91" t="str">
        <f t="shared" si="738"/>
        <v/>
      </c>
    </row>
    <row r="15591" spans="16:19" x14ac:dyDescent="0.2">
      <c r="P15591" s="134" t="str">
        <f t="shared" si="737"/>
        <v/>
      </c>
      <c r="Q15591" s="91" t="str">
        <f t="shared" si="739"/>
        <v/>
      </c>
      <c r="S15591" s="91" t="str">
        <f t="shared" si="738"/>
        <v/>
      </c>
    </row>
    <row r="15592" spans="16:19" x14ac:dyDescent="0.2">
      <c r="P15592" s="134" t="str">
        <f t="shared" si="737"/>
        <v/>
      </c>
      <c r="Q15592" s="91" t="str">
        <f t="shared" si="739"/>
        <v/>
      </c>
      <c r="S15592" s="91" t="str">
        <f t="shared" si="738"/>
        <v/>
      </c>
    </row>
    <row r="15593" spans="16:19" x14ac:dyDescent="0.2">
      <c r="P15593" s="134" t="str">
        <f t="shared" si="737"/>
        <v/>
      </c>
      <c r="Q15593" s="91" t="str">
        <f t="shared" si="739"/>
        <v/>
      </c>
      <c r="S15593" s="91" t="str">
        <f t="shared" si="738"/>
        <v/>
      </c>
    </row>
    <row r="15594" spans="16:19" x14ac:dyDescent="0.2">
      <c r="P15594" s="134" t="str">
        <f t="shared" si="737"/>
        <v/>
      </c>
      <c r="Q15594" s="91" t="str">
        <f t="shared" si="739"/>
        <v/>
      </c>
      <c r="S15594" s="91" t="str">
        <f t="shared" si="738"/>
        <v/>
      </c>
    </row>
    <row r="15595" spans="16:19" x14ac:dyDescent="0.2">
      <c r="P15595" s="134" t="str">
        <f t="shared" si="737"/>
        <v/>
      </c>
      <c r="Q15595" s="91" t="str">
        <f t="shared" si="739"/>
        <v/>
      </c>
      <c r="S15595" s="91" t="str">
        <f t="shared" si="738"/>
        <v/>
      </c>
    </row>
    <row r="15596" spans="16:19" x14ac:dyDescent="0.2">
      <c r="P15596" s="134" t="str">
        <f t="shared" si="737"/>
        <v/>
      </c>
      <c r="Q15596" s="91" t="str">
        <f t="shared" si="739"/>
        <v/>
      </c>
      <c r="S15596" s="91" t="str">
        <f t="shared" si="738"/>
        <v/>
      </c>
    </row>
    <row r="15597" spans="16:19" x14ac:dyDescent="0.2">
      <c r="P15597" s="134" t="str">
        <f t="shared" si="737"/>
        <v/>
      </c>
      <c r="Q15597" s="91" t="str">
        <f t="shared" si="739"/>
        <v/>
      </c>
      <c r="S15597" s="91" t="str">
        <f t="shared" si="738"/>
        <v/>
      </c>
    </row>
    <row r="15598" spans="16:19" x14ac:dyDescent="0.2">
      <c r="P15598" s="134" t="str">
        <f t="shared" si="737"/>
        <v/>
      </c>
      <c r="Q15598" s="91" t="str">
        <f t="shared" si="739"/>
        <v/>
      </c>
      <c r="S15598" s="91" t="str">
        <f t="shared" si="738"/>
        <v/>
      </c>
    </row>
    <row r="15599" spans="16:19" x14ac:dyDescent="0.2">
      <c r="P15599" s="134" t="str">
        <f t="shared" si="737"/>
        <v/>
      </c>
      <c r="Q15599" s="91" t="str">
        <f t="shared" si="739"/>
        <v/>
      </c>
      <c r="S15599" s="91" t="str">
        <f t="shared" si="738"/>
        <v/>
      </c>
    </row>
    <row r="15600" spans="16:19" x14ac:dyDescent="0.2">
      <c r="P15600" s="134" t="str">
        <f t="shared" si="737"/>
        <v/>
      </c>
      <c r="Q15600" s="91" t="str">
        <f t="shared" si="739"/>
        <v/>
      </c>
      <c r="S15600" s="91" t="str">
        <f t="shared" si="738"/>
        <v/>
      </c>
    </row>
    <row r="15601" spans="16:19" x14ac:dyDescent="0.2">
      <c r="P15601" s="134" t="str">
        <f t="shared" si="737"/>
        <v/>
      </c>
      <c r="Q15601" s="91" t="str">
        <f t="shared" si="739"/>
        <v/>
      </c>
      <c r="S15601" s="91" t="str">
        <f t="shared" si="738"/>
        <v/>
      </c>
    </row>
    <row r="15602" spans="16:19" x14ac:dyDescent="0.2">
      <c r="P15602" s="134" t="str">
        <f t="shared" si="737"/>
        <v/>
      </c>
      <c r="Q15602" s="91" t="str">
        <f t="shared" si="739"/>
        <v/>
      </c>
      <c r="S15602" s="91" t="str">
        <f t="shared" si="738"/>
        <v/>
      </c>
    </row>
    <row r="15603" spans="16:19" x14ac:dyDescent="0.2">
      <c r="P15603" s="134" t="str">
        <f t="shared" si="737"/>
        <v/>
      </c>
      <c r="Q15603" s="91" t="str">
        <f t="shared" si="739"/>
        <v/>
      </c>
      <c r="S15603" s="91" t="str">
        <f t="shared" si="738"/>
        <v/>
      </c>
    </row>
    <row r="15604" spans="16:19" x14ac:dyDescent="0.2">
      <c r="P15604" s="134" t="str">
        <f t="shared" si="737"/>
        <v/>
      </c>
      <c r="Q15604" s="91" t="str">
        <f t="shared" si="739"/>
        <v/>
      </c>
      <c r="S15604" s="91" t="str">
        <f t="shared" si="738"/>
        <v/>
      </c>
    </row>
    <row r="15605" spans="16:19" x14ac:dyDescent="0.2">
      <c r="P15605" s="134" t="str">
        <f t="shared" si="737"/>
        <v/>
      </c>
      <c r="Q15605" s="91" t="str">
        <f t="shared" si="739"/>
        <v/>
      </c>
      <c r="S15605" s="91" t="str">
        <f t="shared" si="738"/>
        <v/>
      </c>
    </row>
    <row r="15606" spans="16:19" x14ac:dyDescent="0.2">
      <c r="P15606" s="134" t="str">
        <f t="shared" si="737"/>
        <v/>
      </c>
      <c r="Q15606" s="91" t="str">
        <f t="shared" si="739"/>
        <v/>
      </c>
      <c r="S15606" s="91" t="str">
        <f t="shared" si="738"/>
        <v/>
      </c>
    </row>
    <row r="15607" spans="16:19" x14ac:dyDescent="0.2">
      <c r="P15607" s="134" t="str">
        <f t="shared" si="737"/>
        <v/>
      </c>
      <c r="Q15607" s="91" t="str">
        <f t="shared" si="739"/>
        <v/>
      </c>
      <c r="S15607" s="91" t="str">
        <f t="shared" si="738"/>
        <v/>
      </c>
    </row>
    <row r="15608" spans="16:19" x14ac:dyDescent="0.2">
      <c r="P15608" s="134" t="str">
        <f t="shared" si="737"/>
        <v/>
      </c>
      <c r="Q15608" s="91" t="str">
        <f t="shared" si="739"/>
        <v/>
      </c>
      <c r="S15608" s="91" t="str">
        <f t="shared" si="738"/>
        <v/>
      </c>
    </row>
    <row r="15609" spans="16:19" x14ac:dyDescent="0.2">
      <c r="P15609" s="134" t="str">
        <f t="shared" si="737"/>
        <v/>
      </c>
      <c r="Q15609" s="91" t="str">
        <f t="shared" si="739"/>
        <v/>
      </c>
      <c r="S15609" s="91" t="str">
        <f t="shared" si="738"/>
        <v/>
      </c>
    </row>
    <row r="15610" spans="16:19" x14ac:dyDescent="0.2">
      <c r="P15610" s="134" t="str">
        <f t="shared" si="737"/>
        <v/>
      </c>
      <c r="Q15610" s="91" t="str">
        <f t="shared" si="739"/>
        <v/>
      </c>
      <c r="S15610" s="91" t="str">
        <f t="shared" si="738"/>
        <v/>
      </c>
    </row>
    <row r="15611" spans="16:19" x14ac:dyDescent="0.2">
      <c r="P15611" s="134" t="str">
        <f t="shared" si="737"/>
        <v/>
      </c>
      <c r="Q15611" s="91" t="str">
        <f t="shared" si="739"/>
        <v/>
      </c>
      <c r="S15611" s="91" t="str">
        <f t="shared" si="738"/>
        <v/>
      </c>
    </row>
    <row r="15612" spans="16:19" x14ac:dyDescent="0.2">
      <c r="P15612" s="134" t="str">
        <f t="shared" si="737"/>
        <v/>
      </c>
      <c r="Q15612" s="91" t="str">
        <f t="shared" si="739"/>
        <v/>
      </c>
      <c r="S15612" s="91" t="str">
        <f t="shared" si="738"/>
        <v/>
      </c>
    </row>
    <row r="15613" spans="16:19" x14ac:dyDescent="0.2">
      <c r="P15613" s="134" t="str">
        <f t="shared" si="737"/>
        <v/>
      </c>
      <c r="Q15613" s="91" t="str">
        <f t="shared" si="739"/>
        <v/>
      </c>
      <c r="S15613" s="91" t="str">
        <f t="shared" si="738"/>
        <v/>
      </c>
    </row>
    <row r="15614" spans="16:19" x14ac:dyDescent="0.2">
      <c r="P15614" s="134" t="str">
        <f t="shared" si="737"/>
        <v/>
      </c>
      <c r="Q15614" s="91" t="str">
        <f t="shared" si="739"/>
        <v/>
      </c>
      <c r="S15614" s="91" t="str">
        <f t="shared" si="738"/>
        <v/>
      </c>
    </row>
    <row r="15615" spans="16:19" x14ac:dyDescent="0.2">
      <c r="P15615" s="134" t="str">
        <f t="shared" si="737"/>
        <v/>
      </c>
      <c r="Q15615" s="91" t="str">
        <f t="shared" si="739"/>
        <v/>
      </c>
      <c r="S15615" s="91" t="str">
        <f t="shared" si="738"/>
        <v/>
      </c>
    </row>
    <row r="15616" spans="16:19" x14ac:dyDescent="0.2">
      <c r="P15616" s="134" t="str">
        <f t="shared" si="737"/>
        <v/>
      </c>
      <c r="Q15616" s="91" t="str">
        <f t="shared" si="739"/>
        <v/>
      </c>
      <c r="S15616" s="91" t="str">
        <f t="shared" si="738"/>
        <v/>
      </c>
    </row>
    <row r="15617" spans="16:19" x14ac:dyDescent="0.2">
      <c r="P15617" s="134" t="str">
        <f t="shared" si="737"/>
        <v/>
      </c>
      <c r="Q15617" s="91" t="str">
        <f t="shared" si="739"/>
        <v/>
      </c>
      <c r="S15617" s="91" t="str">
        <f t="shared" si="738"/>
        <v/>
      </c>
    </row>
    <row r="15618" spans="16:19" x14ac:dyDescent="0.2">
      <c r="P15618" s="134" t="str">
        <f t="shared" si="737"/>
        <v/>
      </c>
      <c r="Q15618" s="91" t="str">
        <f t="shared" si="739"/>
        <v/>
      </c>
      <c r="S15618" s="91" t="str">
        <f t="shared" si="738"/>
        <v/>
      </c>
    </row>
    <row r="15619" spans="16:19" x14ac:dyDescent="0.2">
      <c r="P15619" s="134" t="str">
        <f t="shared" ref="P15619:P15682" si="740">IF(A15619="","",1)</f>
        <v/>
      </c>
      <c r="Q15619" s="91" t="str">
        <f t="shared" si="739"/>
        <v/>
      </c>
      <c r="S15619" s="91" t="str">
        <f t="shared" ref="S15619:S15682" si="741">IF(T15619="AGENT",2,"")&amp;IF(T15619="CLIENT",1,"")</f>
        <v/>
      </c>
    </row>
    <row r="15620" spans="16:19" x14ac:dyDescent="0.2">
      <c r="P15620" s="134" t="str">
        <f t="shared" si="740"/>
        <v/>
      </c>
      <c r="Q15620" s="91" t="str">
        <f t="shared" ref="Q15620:Q15683" si="742">IF(OR(L15620="TROP CHER ALL IN", L15620="TROP CHER FOB", L15620="TROP CHER FRET", L15620="REP HORS DELAIS", L15620="PDT NON ADAPTE", L15620="CDE ANNULEE", L15620="AUTRE"),1, "")</f>
        <v/>
      </c>
      <c r="S15620" s="91" t="str">
        <f t="shared" si="741"/>
        <v/>
      </c>
    </row>
    <row r="15621" spans="16:19" x14ac:dyDescent="0.2">
      <c r="P15621" s="134" t="str">
        <f t="shared" si="740"/>
        <v/>
      </c>
      <c r="Q15621" s="91" t="str">
        <f t="shared" si="742"/>
        <v/>
      </c>
      <c r="S15621" s="91" t="str">
        <f t="shared" si="741"/>
        <v/>
      </c>
    </row>
    <row r="15622" spans="16:19" x14ac:dyDescent="0.2">
      <c r="P15622" s="134" t="str">
        <f t="shared" si="740"/>
        <v/>
      </c>
      <c r="Q15622" s="91" t="str">
        <f t="shared" si="742"/>
        <v/>
      </c>
      <c r="S15622" s="91" t="str">
        <f t="shared" si="741"/>
        <v/>
      </c>
    </row>
    <row r="15623" spans="16:19" x14ac:dyDescent="0.2">
      <c r="P15623" s="134" t="str">
        <f t="shared" si="740"/>
        <v/>
      </c>
      <c r="Q15623" s="91" t="str">
        <f t="shared" si="742"/>
        <v/>
      </c>
      <c r="S15623" s="91" t="str">
        <f t="shared" si="741"/>
        <v/>
      </c>
    </row>
    <row r="15624" spans="16:19" x14ac:dyDescent="0.2">
      <c r="P15624" s="134" t="str">
        <f t="shared" si="740"/>
        <v/>
      </c>
      <c r="Q15624" s="91" t="str">
        <f t="shared" si="742"/>
        <v/>
      </c>
      <c r="S15624" s="91" t="str">
        <f t="shared" si="741"/>
        <v/>
      </c>
    </row>
    <row r="15625" spans="16:19" x14ac:dyDescent="0.2">
      <c r="P15625" s="134" t="str">
        <f t="shared" si="740"/>
        <v/>
      </c>
      <c r="Q15625" s="91" t="str">
        <f t="shared" si="742"/>
        <v/>
      </c>
      <c r="S15625" s="91" t="str">
        <f t="shared" si="741"/>
        <v/>
      </c>
    </row>
    <row r="15626" spans="16:19" x14ac:dyDescent="0.2">
      <c r="P15626" s="134" t="str">
        <f t="shared" si="740"/>
        <v/>
      </c>
      <c r="Q15626" s="91" t="str">
        <f t="shared" si="742"/>
        <v/>
      </c>
      <c r="S15626" s="91" t="str">
        <f t="shared" si="741"/>
        <v/>
      </c>
    </row>
    <row r="15627" spans="16:19" x14ac:dyDescent="0.2">
      <c r="P15627" s="134" t="str">
        <f t="shared" si="740"/>
        <v/>
      </c>
      <c r="Q15627" s="91" t="str">
        <f t="shared" si="742"/>
        <v/>
      </c>
      <c r="S15627" s="91" t="str">
        <f t="shared" si="741"/>
        <v/>
      </c>
    </row>
    <row r="15628" spans="16:19" x14ac:dyDescent="0.2">
      <c r="P15628" s="134" t="str">
        <f t="shared" si="740"/>
        <v/>
      </c>
      <c r="Q15628" s="91" t="str">
        <f t="shared" si="742"/>
        <v/>
      </c>
      <c r="S15628" s="91" t="str">
        <f t="shared" si="741"/>
        <v/>
      </c>
    </row>
    <row r="15629" spans="16:19" x14ac:dyDescent="0.2">
      <c r="P15629" s="134" t="str">
        <f t="shared" si="740"/>
        <v/>
      </c>
      <c r="Q15629" s="91" t="str">
        <f t="shared" si="742"/>
        <v/>
      </c>
      <c r="S15629" s="91" t="str">
        <f t="shared" si="741"/>
        <v/>
      </c>
    </row>
    <row r="15630" spans="16:19" x14ac:dyDescent="0.2">
      <c r="P15630" s="134" t="str">
        <f t="shared" si="740"/>
        <v/>
      </c>
      <c r="Q15630" s="91" t="str">
        <f t="shared" si="742"/>
        <v/>
      </c>
      <c r="S15630" s="91" t="str">
        <f t="shared" si="741"/>
        <v/>
      </c>
    </row>
    <row r="15631" spans="16:19" x14ac:dyDescent="0.2">
      <c r="P15631" s="134" t="str">
        <f t="shared" si="740"/>
        <v/>
      </c>
      <c r="Q15631" s="91" t="str">
        <f t="shared" si="742"/>
        <v/>
      </c>
      <c r="S15631" s="91" t="str">
        <f t="shared" si="741"/>
        <v/>
      </c>
    </row>
    <row r="15632" spans="16:19" x14ac:dyDescent="0.2">
      <c r="P15632" s="134" t="str">
        <f t="shared" si="740"/>
        <v/>
      </c>
      <c r="Q15632" s="91" t="str">
        <f t="shared" si="742"/>
        <v/>
      </c>
      <c r="S15632" s="91" t="str">
        <f t="shared" si="741"/>
        <v/>
      </c>
    </row>
    <row r="15633" spans="16:19" x14ac:dyDescent="0.2">
      <c r="P15633" s="134" t="str">
        <f t="shared" si="740"/>
        <v/>
      </c>
      <c r="Q15633" s="91" t="str">
        <f t="shared" si="742"/>
        <v/>
      </c>
      <c r="S15633" s="91" t="str">
        <f t="shared" si="741"/>
        <v/>
      </c>
    </row>
    <row r="15634" spans="16:19" x14ac:dyDescent="0.2">
      <c r="P15634" s="134" t="str">
        <f t="shared" si="740"/>
        <v/>
      </c>
      <c r="Q15634" s="91" t="str">
        <f t="shared" si="742"/>
        <v/>
      </c>
      <c r="S15634" s="91" t="str">
        <f t="shared" si="741"/>
        <v/>
      </c>
    </row>
    <row r="15635" spans="16:19" x14ac:dyDescent="0.2">
      <c r="P15635" s="134" t="str">
        <f t="shared" si="740"/>
        <v/>
      </c>
      <c r="Q15635" s="91" t="str">
        <f t="shared" si="742"/>
        <v/>
      </c>
      <c r="S15635" s="91" t="str">
        <f t="shared" si="741"/>
        <v/>
      </c>
    </row>
    <row r="15636" spans="16:19" x14ac:dyDescent="0.2">
      <c r="P15636" s="134" t="str">
        <f t="shared" si="740"/>
        <v/>
      </c>
      <c r="Q15636" s="91" t="str">
        <f t="shared" si="742"/>
        <v/>
      </c>
      <c r="S15636" s="91" t="str">
        <f t="shared" si="741"/>
        <v/>
      </c>
    </row>
    <row r="15637" spans="16:19" x14ac:dyDescent="0.2">
      <c r="P15637" s="134" t="str">
        <f t="shared" si="740"/>
        <v/>
      </c>
      <c r="Q15637" s="91" t="str">
        <f t="shared" si="742"/>
        <v/>
      </c>
      <c r="S15637" s="91" t="str">
        <f t="shared" si="741"/>
        <v/>
      </c>
    </row>
    <row r="15638" spans="16:19" x14ac:dyDescent="0.2">
      <c r="P15638" s="134" t="str">
        <f t="shared" si="740"/>
        <v/>
      </c>
      <c r="Q15638" s="91" t="str">
        <f t="shared" si="742"/>
        <v/>
      </c>
      <c r="S15638" s="91" t="str">
        <f t="shared" si="741"/>
        <v/>
      </c>
    </row>
    <row r="15639" spans="16:19" x14ac:dyDescent="0.2">
      <c r="P15639" s="134" t="str">
        <f t="shared" si="740"/>
        <v/>
      </c>
      <c r="Q15639" s="91" t="str">
        <f t="shared" si="742"/>
        <v/>
      </c>
      <c r="S15639" s="91" t="str">
        <f t="shared" si="741"/>
        <v/>
      </c>
    </row>
    <row r="15640" spans="16:19" x14ac:dyDescent="0.2">
      <c r="P15640" s="134" t="str">
        <f t="shared" si="740"/>
        <v/>
      </c>
      <c r="Q15640" s="91" t="str">
        <f t="shared" si="742"/>
        <v/>
      </c>
      <c r="S15640" s="91" t="str">
        <f t="shared" si="741"/>
        <v/>
      </c>
    </row>
    <row r="15641" spans="16:19" x14ac:dyDescent="0.2">
      <c r="P15641" s="134" t="str">
        <f t="shared" si="740"/>
        <v/>
      </c>
      <c r="Q15641" s="91" t="str">
        <f t="shared" si="742"/>
        <v/>
      </c>
      <c r="S15641" s="91" t="str">
        <f t="shared" si="741"/>
        <v/>
      </c>
    </row>
    <row r="15642" spans="16:19" x14ac:dyDescent="0.2">
      <c r="P15642" s="134" t="str">
        <f t="shared" si="740"/>
        <v/>
      </c>
      <c r="Q15642" s="91" t="str">
        <f t="shared" si="742"/>
        <v/>
      </c>
      <c r="S15642" s="91" t="str">
        <f t="shared" si="741"/>
        <v/>
      </c>
    </row>
    <row r="15643" spans="16:19" x14ac:dyDescent="0.2">
      <c r="P15643" s="134" t="str">
        <f t="shared" si="740"/>
        <v/>
      </c>
      <c r="Q15643" s="91" t="str">
        <f t="shared" si="742"/>
        <v/>
      </c>
      <c r="S15643" s="91" t="str">
        <f t="shared" si="741"/>
        <v/>
      </c>
    </row>
    <row r="15644" spans="16:19" x14ac:dyDescent="0.2">
      <c r="P15644" s="134" t="str">
        <f t="shared" si="740"/>
        <v/>
      </c>
      <c r="Q15644" s="91" t="str">
        <f t="shared" si="742"/>
        <v/>
      </c>
      <c r="S15644" s="91" t="str">
        <f t="shared" si="741"/>
        <v/>
      </c>
    </row>
    <row r="15645" spans="16:19" x14ac:dyDescent="0.2">
      <c r="P15645" s="134" t="str">
        <f t="shared" si="740"/>
        <v/>
      </c>
      <c r="Q15645" s="91" t="str">
        <f t="shared" si="742"/>
        <v/>
      </c>
      <c r="S15645" s="91" t="str">
        <f t="shared" si="741"/>
        <v/>
      </c>
    </row>
    <row r="15646" spans="16:19" x14ac:dyDescent="0.2">
      <c r="P15646" s="134" t="str">
        <f t="shared" si="740"/>
        <v/>
      </c>
      <c r="Q15646" s="91" t="str">
        <f t="shared" si="742"/>
        <v/>
      </c>
      <c r="S15646" s="91" t="str">
        <f t="shared" si="741"/>
        <v/>
      </c>
    </row>
    <row r="15647" spans="16:19" x14ac:dyDescent="0.2">
      <c r="P15647" s="134" t="str">
        <f t="shared" si="740"/>
        <v/>
      </c>
      <c r="Q15647" s="91" t="str">
        <f t="shared" si="742"/>
        <v/>
      </c>
      <c r="S15647" s="91" t="str">
        <f t="shared" si="741"/>
        <v/>
      </c>
    </row>
    <row r="15648" spans="16:19" x14ac:dyDescent="0.2">
      <c r="P15648" s="134" t="str">
        <f t="shared" si="740"/>
        <v/>
      </c>
      <c r="Q15648" s="91" t="str">
        <f t="shared" si="742"/>
        <v/>
      </c>
      <c r="S15648" s="91" t="str">
        <f t="shared" si="741"/>
        <v/>
      </c>
    </row>
    <row r="15649" spans="16:19" x14ac:dyDescent="0.2">
      <c r="P15649" s="134" t="str">
        <f t="shared" si="740"/>
        <v/>
      </c>
      <c r="Q15649" s="91" t="str">
        <f t="shared" si="742"/>
        <v/>
      </c>
      <c r="S15649" s="91" t="str">
        <f t="shared" si="741"/>
        <v/>
      </c>
    </row>
    <row r="15650" spans="16:19" x14ac:dyDescent="0.2">
      <c r="P15650" s="134" t="str">
        <f t="shared" si="740"/>
        <v/>
      </c>
      <c r="Q15650" s="91" t="str">
        <f t="shared" si="742"/>
        <v/>
      </c>
      <c r="S15650" s="91" t="str">
        <f t="shared" si="741"/>
        <v/>
      </c>
    </row>
    <row r="15651" spans="16:19" x14ac:dyDescent="0.2">
      <c r="P15651" s="134" t="str">
        <f t="shared" si="740"/>
        <v/>
      </c>
      <c r="Q15651" s="91" t="str">
        <f t="shared" si="742"/>
        <v/>
      </c>
      <c r="S15651" s="91" t="str">
        <f t="shared" si="741"/>
        <v/>
      </c>
    </row>
    <row r="15652" spans="16:19" x14ac:dyDescent="0.2">
      <c r="P15652" s="134" t="str">
        <f t="shared" si="740"/>
        <v/>
      </c>
      <c r="Q15652" s="91" t="str">
        <f t="shared" si="742"/>
        <v/>
      </c>
      <c r="S15652" s="91" t="str">
        <f t="shared" si="741"/>
        <v/>
      </c>
    </row>
    <row r="15653" spans="16:19" x14ac:dyDescent="0.2">
      <c r="P15653" s="134" t="str">
        <f t="shared" si="740"/>
        <v/>
      </c>
      <c r="Q15653" s="91" t="str">
        <f t="shared" si="742"/>
        <v/>
      </c>
      <c r="S15653" s="91" t="str">
        <f t="shared" si="741"/>
        <v/>
      </c>
    </row>
    <row r="15654" spans="16:19" x14ac:dyDescent="0.2">
      <c r="P15654" s="134" t="str">
        <f t="shared" si="740"/>
        <v/>
      </c>
      <c r="Q15654" s="91" t="str">
        <f t="shared" si="742"/>
        <v/>
      </c>
      <c r="S15654" s="91" t="str">
        <f t="shared" si="741"/>
        <v/>
      </c>
    </row>
    <row r="15655" spans="16:19" x14ac:dyDescent="0.2">
      <c r="P15655" s="134" t="str">
        <f t="shared" si="740"/>
        <v/>
      </c>
      <c r="Q15655" s="91" t="str">
        <f t="shared" si="742"/>
        <v/>
      </c>
      <c r="S15655" s="91" t="str">
        <f t="shared" si="741"/>
        <v/>
      </c>
    </row>
    <row r="15656" spans="16:19" x14ac:dyDescent="0.2">
      <c r="P15656" s="134" t="str">
        <f t="shared" si="740"/>
        <v/>
      </c>
      <c r="Q15656" s="91" t="str">
        <f t="shared" si="742"/>
        <v/>
      </c>
      <c r="S15656" s="91" t="str">
        <f t="shared" si="741"/>
        <v/>
      </c>
    </row>
    <row r="15657" spans="16:19" x14ac:dyDescent="0.2">
      <c r="P15657" s="134" t="str">
        <f t="shared" si="740"/>
        <v/>
      </c>
      <c r="Q15657" s="91" t="str">
        <f t="shared" si="742"/>
        <v/>
      </c>
      <c r="S15657" s="91" t="str">
        <f t="shared" si="741"/>
        <v/>
      </c>
    </row>
    <row r="15658" spans="16:19" x14ac:dyDescent="0.2">
      <c r="P15658" s="134" t="str">
        <f t="shared" si="740"/>
        <v/>
      </c>
      <c r="Q15658" s="91" t="str">
        <f t="shared" si="742"/>
        <v/>
      </c>
      <c r="S15658" s="91" t="str">
        <f t="shared" si="741"/>
        <v/>
      </c>
    </row>
    <row r="15659" spans="16:19" x14ac:dyDescent="0.2">
      <c r="P15659" s="134" t="str">
        <f t="shared" si="740"/>
        <v/>
      </c>
      <c r="Q15659" s="91" t="str">
        <f t="shared" si="742"/>
        <v/>
      </c>
      <c r="S15659" s="91" t="str">
        <f t="shared" si="741"/>
        <v/>
      </c>
    </row>
    <row r="15660" spans="16:19" x14ac:dyDescent="0.2">
      <c r="P15660" s="134" t="str">
        <f t="shared" si="740"/>
        <v/>
      </c>
      <c r="Q15660" s="91" t="str">
        <f t="shared" si="742"/>
        <v/>
      </c>
      <c r="S15660" s="91" t="str">
        <f t="shared" si="741"/>
        <v/>
      </c>
    </row>
    <row r="15661" spans="16:19" x14ac:dyDescent="0.2">
      <c r="P15661" s="134" t="str">
        <f t="shared" si="740"/>
        <v/>
      </c>
      <c r="Q15661" s="91" t="str">
        <f t="shared" si="742"/>
        <v/>
      </c>
      <c r="S15661" s="91" t="str">
        <f t="shared" si="741"/>
        <v/>
      </c>
    </row>
    <row r="15662" spans="16:19" x14ac:dyDescent="0.2">
      <c r="P15662" s="134" t="str">
        <f t="shared" si="740"/>
        <v/>
      </c>
      <c r="Q15662" s="91" t="str">
        <f t="shared" si="742"/>
        <v/>
      </c>
      <c r="S15662" s="91" t="str">
        <f t="shared" si="741"/>
        <v/>
      </c>
    </row>
    <row r="15663" spans="16:19" x14ac:dyDescent="0.2">
      <c r="P15663" s="134" t="str">
        <f t="shared" si="740"/>
        <v/>
      </c>
      <c r="Q15663" s="91" t="str">
        <f t="shared" si="742"/>
        <v/>
      </c>
      <c r="S15663" s="91" t="str">
        <f t="shared" si="741"/>
        <v/>
      </c>
    </row>
    <row r="15664" spans="16:19" x14ac:dyDescent="0.2">
      <c r="P15664" s="134" t="str">
        <f t="shared" si="740"/>
        <v/>
      </c>
      <c r="Q15664" s="91" t="str">
        <f t="shared" si="742"/>
        <v/>
      </c>
      <c r="S15664" s="91" t="str">
        <f t="shared" si="741"/>
        <v/>
      </c>
    </row>
    <row r="15665" spans="16:19" x14ac:dyDescent="0.2">
      <c r="P15665" s="134" t="str">
        <f t="shared" si="740"/>
        <v/>
      </c>
      <c r="Q15665" s="91" t="str">
        <f t="shared" si="742"/>
        <v/>
      </c>
      <c r="S15665" s="91" t="str">
        <f t="shared" si="741"/>
        <v/>
      </c>
    </row>
    <row r="15666" spans="16:19" x14ac:dyDescent="0.2">
      <c r="P15666" s="134" t="str">
        <f t="shared" si="740"/>
        <v/>
      </c>
      <c r="Q15666" s="91" t="str">
        <f t="shared" si="742"/>
        <v/>
      </c>
      <c r="S15666" s="91" t="str">
        <f t="shared" si="741"/>
        <v/>
      </c>
    </row>
    <row r="15667" spans="16:19" x14ac:dyDescent="0.2">
      <c r="P15667" s="134" t="str">
        <f t="shared" si="740"/>
        <v/>
      </c>
      <c r="Q15667" s="91" t="str">
        <f t="shared" si="742"/>
        <v/>
      </c>
      <c r="S15667" s="91" t="str">
        <f t="shared" si="741"/>
        <v/>
      </c>
    </row>
    <row r="15668" spans="16:19" x14ac:dyDescent="0.2">
      <c r="P15668" s="134" t="str">
        <f t="shared" si="740"/>
        <v/>
      </c>
      <c r="Q15668" s="91" t="str">
        <f t="shared" si="742"/>
        <v/>
      </c>
      <c r="S15668" s="91" t="str">
        <f t="shared" si="741"/>
        <v/>
      </c>
    </row>
    <row r="15669" spans="16:19" x14ac:dyDescent="0.2">
      <c r="P15669" s="134" t="str">
        <f t="shared" si="740"/>
        <v/>
      </c>
      <c r="Q15669" s="91" t="str">
        <f t="shared" si="742"/>
        <v/>
      </c>
      <c r="S15669" s="91" t="str">
        <f t="shared" si="741"/>
        <v/>
      </c>
    </row>
    <row r="15670" spans="16:19" x14ac:dyDescent="0.2">
      <c r="P15670" s="134" t="str">
        <f t="shared" si="740"/>
        <v/>
      </c>
      <c r="Q15670" s="91" t="str">
        <f t="shared" si="742"/>
        <v/>
      </c>
      <c r="S15670" s="91" t="str">
        <f t="shared" si="741"/>
        <v/>
      </c>
    </row>
    <row r="15671" spans="16:19" x14ac:dyDescent="0.2">
      <c r="P15671" s="134" t="str">
        <f t="shared" si="740"/>
        <v/>
      </c>
      <c r="Q15671" s="91" t="str">
        <f t="shared" si="742"/>
        <v/>
      </c>
      <c r="S15671" s="91" t="str">
        <f t="shared" si="741"/>
        <v/>
      </c>
    </row>
    <row r="15672" spans="16:19" x14ac:dyDescent="0.2">
      <c r="P15672" s="134" t="str">
        <f t="shared" si="740"/>
        <v/>
      </c>
      <c r="Q15672" s="91" t="str">
        <f t="shared" si="742"/>
        <v/>
      </c>
      <c r="S15672" s="91" t="str">
        <f t="shared" si="741"/>
        <v/>
      </c>
    </row>
    <row r="15673" spans="16:19" x14ac:dyDescent="0.2">
      <c r="P15673" s="134" t="str">
        <f t="shared" si="740"/>
        <v/>
      </c>
      <c r="Q15673" s="91" t="str">
        <f t="shared" si="742"/>
        <v/>
      </c>
      <c r="S15673" s="91" t="str">
        <f t="shared" si="741"/>
        <v/>
      </c>
    </row>
    <row r="15674" spans="16:19" x14ac:dyDescent="0.2">
      <c r="P15674" s="134" t="str">
        <f t="shared" si="740"/>
        <v/>
      </c>
      <c r="Q15674" s="91" t="str">
        <f t="shared" si="742"/>
        <v/>
      </c>
      <c r="S15674" s="91" t="str">
        <f t="shared" si="741"/>
        <v/>
      </c>
    </row>
    <row r="15675" spans="16:19" x14ac:dyDescent="0.2">
      <c r="P15675" s="134" t="str">
        <f t="shared" si="740"/>
        <v/>
      </c>
      <c r="Q15675" s="91" t="str">
        <f t="shared" si="742"/>
        <v/>
      </c>
      <c r="S15675" s="91" t="str">
        <f t="shared" si="741"/>
        <v/>
      </c>
    </row>
    <row r="15676" spans="16:19" x14ac:dyDescent="0.2">
      <c r="P15676" s="134" t="str">
        <f t="shared" si="740"/>
        <v/>
      </c>
      <c r="Q15676" s="91" t="str">
        <f t="shared" si="742"/>
        <v/>
      </c>
      <c r="S15676" s="91" t="str">
        <f t="shared" si="741"/>
        <v/>
      </c>
    </row>
    <row r="15677" spans="16:19" x14ac:dyDescent="0.2">
      <c r="P15677" s="134" t="str">
        <f t="shared" si="740"/>
        <v/>
      </c>
      <c r="Q15677" s="91" t="str">
        <f t="shared" si="742"/>
        <v/>
      </c>
      <c r="S15677" s="91" t="str">
        <f t="shared" si="741"/>
        <v/>
      </c>
    </row>
    <row r="15678" spans="16:19" x14ac:dyDescent="0.2">
      <c r="P15678" s="134" t="str">
        <f t="shared" si="740"/>
        <v/>
      </c>
      <c r="Q15678" s="91" t="str">
        <f t="shared" si="742"/>
        <v/>
      </c>
      <c r="S15678" s="91" t="str">
        <f t="shared" si="741"/>
        <v/>
      </c>
    </row>
    <row r="15679" spans="16:19" x14ac:dyDescent="0.2">
      <c r="P15679" s="134" t="str">
        <f t="shared" si="740"/>
        <v/>
      </c>
      <c r="Q15679" s="91" t="str">
        <f t="shared" si="742"/>
        <v/>
      </c>
      <c r="S15679" s="91" t="str">
        <f t="shared" si="741"/>
        <v/>
      </c>
    </row>
    <row r="15680" spans="16:19" x14ac:dyDescent="0.2">
      <c r="P15680" s="134" t="str">
        <f t="shared" si="740"/>
        <v/>
      </c>
      <c r="Q15680" s="91" t="str">
        <f t="shared" si="742"/>
        <v/>
      </c>
      <c r="S15680" s="91" t="str">
        <f t="shared" si="741"/>
        <v/>
      </c>
    </row>
    <row r="15681" spans="16:19" x14ac:dyDescent="0.2">
      <c r="P15681" s="134" t="str">
        <f t="shared" si="740"/>
        <v/>
      </c>
      <c r="Q15681" s="91" t="str">
        <f t="shared" si="742"/>
        <v/>
      </c>
      <c r="S15681" s="91" t="str">
        <f t="shared" si="741"/>
        <v/>
      </c>
    </row>
    <row r="15682" spans="16:19" x14ac:dyDescent="0.2">
      <c r="P15682" s="134" t="str">
        <f t="shared" si="740"/>
        <v/>
      </c>
      <c r="Q15682" s="91" t="str">
        <f t="shared" si="742"/>
        <v/>
      </c>
      <c r="S15682" s="91" t="str">
        <f t="shared" si="741"/>
        <v/>
      </c>
    </row>
    <row r="15683" spans="16:19" x14ac:dyDescent="0.2">
      <c r="P15683" s="134" t="str">
        <f t="shared" ref="P15683:P15746" si="743">IF(A15683="","",1)</f>
        <v/>
      </c>
      <c r="Q15683" s="91" t="str">
        <f t="shared" si="742"/>
        <v/>
      </c>
      <c r="S15683" s="91" t="str">
        <f t="shared" ref="S15683:S15746" si="744">IF(T15683="AGENT",2,"")&amp;IF(T15683="CLIENT",1,"")</f>
        <v/>
      </c>
    </row>
    <row r="15684" spans="16:19" x14ac:dyDescent="0.2">
      <c r="P15684" s="134" t="str">
        <f t="shared" si="743"/>
        <v/>
      </c>
      <c r="Q15684" s="91" t="str">
        <f t="shared" ref="Q15684:Q15747" si="745">IF(OR(L15684="TROP CHER ALL IN", L15684="TROP CHER FOB", L15684="TROP CHER FRET", L15684="REP HORS DELAIS", L15684="PDT NON ADAPTE", L15684="CDE ANNULEE", L15684="AUTRE"),1, "")</f>
        <v/>
      </c>
      <c r="S15684" s="91" t="str">
        <f t="shared" si="744"/>
        <v/>
      </c>
    </row>
    <row r="15685" spans="16:19" x14ac:dyDescent="0.2">
      <c r="P15685" s="134" t="str">
        <f t="shared" si="743"/>
        <v/>
      </c>
      <c r="Q15685" s="91" t="str">
        <f t="shared" si="745"/>
        <v/>
      </c>
      <c r="S15685" s="91" t="str">
        <f t="shared" si="744"/>
        <v/>
      </c>
    </row>
    <row r="15686" spans="16:19" x14ac:dyDescent="0.2">
      <c r="P15686" s="134" t="str">
        <f t="shared" si="743"/>
        <v/>
      </c>
      <c r="Q15686" s="91" t="str">
        <f t="shared" si="745"/>
        <v/>
      </c>
      <c r="S15686" s="91" t="str">
        <f t="shared" si="744"/>
        <v/>
      </c>
    </row>
    <row r="15687" spans="16:19" x14ac:dyDescent="0.2">
      <c r="P15687" s="134" t="str">
        <f t="shared" si="743"/>
        <v/>
      </c>
      <c r="Q15687" s="91" t="str">
        <f t="shared" si="745"/>
        <v/>
      </c>
      <c r="S15687" s="91" t="str">
        <f t="shared" si="744"/>
        <v/>
      </c>
    </row>
    <row r="15688" spans="16:19" x14ac:dyDescent="0.2">
      <c r="P15688" s="134" t="str">
        <f t="shared" si="743"/>
        <v/>
      </c>
      <c r="Q15688" s="91" t="str">
        <f t="shared" si="745"/>
        <v/>
      </c>
      <c r="S15688" s="91" t="str">
        <f t="shared" si="744"/>
        <v/>
      </c>
    </row>
    <row r="15689" spans="16:19" x14ac:dyDescent="0.2">
      <c r="P15689" s="134" t="str">
        <f t="shared" si="743"/>
        <v/>
      </c>
      <c r="Q15689" s="91" t="str">
        <f t="shared" si="745"/>
        <v/>
      </c>
      <c r="S15689" s="91" t="str">
        <f t="shared" si="744"/>
        <v/>
      </c>
    </row>
    <row r="15690" spans="16:19" x14ac:dyDescent="0.2">
      <c r="P15690" s="134" t="str">
        <f t="shared" si="743"/>
        <v/>
      </c>
      <c r="Q15690" s="91" t="str">
        <f t="shared" si="745"/>
        <v/>
      </c>
      <c r="S15690" s="91" t="str">
        <f t="shared" si="744"/>
        <v/>
      </c>
    </row>
    <row r="15691" spans="16:19" x14ac:dyDescent="0.2">
      <c r="P15691" s="134" t="str">
        <f t="shared" si="743"/>
        <v/>
      </c>
      <c r="Q15691" s="91" t="str">
        <f t="shared" si="745"/>
        <v/>
      </c>
      <c r="S15691" s="91" t="str">
        <f t="shared" si="744"/>
        <v/>
      </c>
    </row>
    <row r="15692" spans="16:19" x14ac:dyDescent="0.2">
      <c r="P15692" s="134" t="str">
        <f t="shared" si="743"/>
        <v/>
      </c>
      <c r="Q15692" s="91" t="str">
        <f t="shared" si="745"/>
        <v/>
      </c>
      <c r="S15692" s="91" t="str">
        <f t="shared" si="744"/>
        <v/>
      </c>
    </row>
    <row r="15693" spans="16:19" x14ac:dyDescent="0.2">
      <c r="P15693" s="134" t="str">
        <f t="shared" si="743"/>
        <v/>
      </c>
      <c r="Q15693" s="91" t="str">
        <f t="shared" si="745"/>
        <v/>
      </c>
      <c r="S15693" s="91" t="str">
        <f t="shared" si="744"/>
        <v/>
      </c>
    </row>
    <row r="15694" spans="16:19" x14ac:dyDescent="0.2">
      <c r="P15694" s="134" t="str">
        <f t="shared" si="743"/>
        <v/>
      </c>
      <c r="Q15694" s="91" t="str">
        <f t="shared" si="745"/>
        <v/>
      </c>
      <c r="S15694" s="91" t="str">
        <f t="shared" si="744"/>
        <v/>
      </c>
    </row>
    <row r="15695" spans="16:19" x14ac:dyDescent="0.2">
      <c r="P15695" s="134" t="str">
        <f t="shared" si="743"/>
        <v/>
      </c>
      <c r="Q15695" s="91" t="str">
        <f t="shared" si="745"/>
        <v/>
      </c>
      <c r="S15695" s="91" t="str">
        <f t="shared" si="744"/>
        <v/>
      </c>
    </row>
    <row r="15696" spans="16:19" x14ac:dyDescent="0.2">
      <c r="P15696" s="134" t="str">
        <f t="shared" si="743"/>
        <v/>
      </c>
      <c r="Q15696" s="91" t="str">
        <f t="shared" si="745"/>
        <v/>
      </c>
      <c r="S15696" s="91" t="str">
        <f t="shared" si="744"/>
        <v/>
      </c>
    </row>
    <row r="15697" spans="16:19" x14ac:dyDescent="0.2">
      <c r="P15697" s="134" t="str">
        <f t="shared" si="743"/>
        <v/>
      </c>
      <c r="Q15697" s="91" t="str">
        <f t="shared" si="745"/>
        <v/>
      </c>
      <c r="S15697" s="91" t="str">
        <f t="shared" si="744"/>
        <v/>
      </c>
    </row>
    <row r="15698" spans="16:19" x14ac:dyDescent="0.2">
      <c r="P15698" s="134" t="str">
        <f t="shared" si="743"/>
        <v/>
      </c>
      <c r="Q15698" s="91" t="str">
        <f t="shared" si="745"/>
        <v/>
      </c>
      <c r="S15698" s="91" t="str">
        <f t="shared" si="744"/>
        <v/>
      </c>
    </row>
    <row r="15699" spans="16:19" x14ac:dyDescent="0.2">
      <c r="P15699" s="134" t="str">
        <f t="shared" si="743"/>
        <v/>
      </c>
      <c r="Q15699" s="91" t="str">
        <f t="shared" si="745"/>
        <v/>
      </c>
      <c r="S15699" s="91" t="str">
        <f t="shared" si="744"/>
        <v/>
      </c>
    </row>
    <row r="15700" spans="16:19" x14ac:dyDescent="0.2">
      <c r="P15700" s="134" t="str">
        <f t="shared" si="743"/>
        <v/>
      </c>
      <c r="Q15700" s="91" t="str">
        <f t="shared" si="745"/>
        <v/>
      </c>
      <c r="S15700" s="91" t="str">
        <f t="shared" si="744"/>
        <v/>
      </c>
    </row>
    <row r="15701" spans="16:19" x14ac:dyDescent="0.2">
      <c r="P15701" s="134" t="str">
        <f t="shared" si="743"/>
        <v/>
      </c>
      <c r="Q15701" s="91" t="str">
        <f t="shared" si="745"/>
        <v/>
      </c>
      <c r="S15701" s="91" t="str">
        <f t="shared" si="744"/>
        <v/>
      </c>
    </row>
    <row r="15702" spans="16:19" x14ac:dyDescent="0.2">
      <c r="P15702" s="134" t="str">
        <f t="shared" si="743"/>
        <v/>
      </c>
      <c r="Q15702" s="91" t="str">
        <f t="shared" si="745"/>
        <v/>
      </c>
      <c r="S15702" s="91" t="str">
        <f t="shared" si="744"/>
        <v/>
      </c>
    </row>
    <row r="15703" spans="16:19" x14ac:dyDescent="0.2">
      <c r="P15703" s="134" t="str">
        <f t="shared" si="743"/>
        <v/>
      </c>
      <c r="Q15703" s="91" t="str">
        <f t="shared" si="745"/>
        <v/>
      </c>
      <c r="S15703" s="91" t="str">
        <f t="shared" si="744"/>
        <v/>
      </c>
    </row>
    <row r="15704" spans="16:19" x14ac:dyDescent="0.2">
      <c r="P15704" s="134" t="str">
        <f t="shared" si="743"/>
        <v/>
      </c>
      <c r="Q15704" s="91" t="str">
        <f t="shared" si="745"/>
        <v/>
      </c>
      <c r="S15704" s="91" t="str">
        <f t="shared" si="744"/>
        <v/>
      </c>
    </row>
    <row r="15705" spans="16:19" x14ac:dyDescent="0.2">
      <c r="P15705" s="134" t="str">
        <f t="shared" si="743"/>
        <v/>
      </c>
      <c r="Q15705" s="91" t="str">
        <f t="shared" si="745"/>
        <v/>
      </c>
      <c r="S15705" s="91" t="str">
        <f t="shared" si="744"/>
        <v/>
      </c>
    </row>
    <row r="15706" spans="16:19" x14ac:dyDescent="0.2">
      <c r="P15706" s="134" t="str">
        <f t="shared" si="743"/>
        <v/>
      </c>
      <c r="Q15706" s="91" t="str">
        <f t="shared" si="745"/>
        <v/>
      </c>
      <c r="S15706" s="91" t="str">
        <f t="shared" si="744"/>
        <v/>
      </c>
    </row>
    <row r="15707" spans="16:19" x14ac:dyDescent="0.2">
      <c r="P15707" s="134" t="str">
        <f t="shared" si="743"/>
        <v/>
      </c>
      <c r="Q15707" s="91" t="str">
        <f t="shared" si="745"/>
        <v/>
      </c>
      <c r="S15707" s="91" t="str">
        <f t="shared" si="744"/>
        <v/>
      </c>
    </row>
    <row r="15708" spans="16:19" x14ac:dyDescent="0.2">
      <c r="P15708" s="134" t="str">
        <f t="shared" si="743"/>
        <v/>
      </c>
      <c r="Q15708" s="91" t="str">
        <f t="shared" si="745"/>
        <v/>
      </c>
      <c r="S15708" s="91" t="str">
        <f t="shared" si="744"/>
        <v/>
      </c>
    </row>
    <row r="15709" spans="16:19" x14ac:dyDescent="0.2">
      <c r="P15709" s="134" t="str">
        <f t="shared" si="743"/>
        <v/>
      </c>
      <c r="Q15709" s="91" t="str">
        <f t="shared" si="745"/>
        <v/>
      </c>
      <c r="S15709" s="91" t="str">
        <f t="shared" si="744"/>
        <v/>
      </c>
    </row>
    <row r="15710" spans="16:19" x14ac:dyDescent="0.2">
      <c r="P15710" s="134" t="str">
        <f t="shared" si="743"/>
        <v/>
      </c>
      <c r="Q15710" s="91" t="str">
        <f t="shared" si="745"/>
        <v/>
      </c>
      <c r="S15710" s="91" t="str">
        <f t="shared" si="744"/>
        <v/>
      </c>
    </row>
    <row r="15711" spans="16:19" x14ac:dyDescent="0.2">
      <c r="P15711" s="134" t="str">
        <f t="shared" si="743"/>
        <v/>
      </c>
      <c r="Q15711" s="91" t="str">
        <f t="shared" si="745"/>
        <v/>
      </c>
      <c r="S15711" s="91" t="str">
        <f t="shared" si="744"/>
        <v/>
      </c>
    </row>
    <row r="15712" spans="16:19" x14ac:dyDescent="0.2">
      <c r="P15712" s="134" t="str">
        <f t="shared" si="743"/>
        <v/>
      </c>
      <c r="Q15712" s="91" t="str">
        <f t="shared" si="745"/>
        <v/>
      </c>
      <c r="S15712" s="91" t="str">
        <f t="shared" si="744"/>
        <v/>
      </c>
    </row>
    <row r="15713" spans="16:19" x14ac:dyDescent="0.2">
      <c r="P15713" s="134" t="str">
        <f t="shared" si="743"/>
        <v/>
      </c>
      <c r="Q15713" s="91" t="str">
        <f t="shared" si="745"/>
        <v/>
      </c>
      <c r="S15713" s="91" t="str">
        <f t="shared" si="744"/>
        <v/>
      </c>
    </row>
    <row r="15714" spans="16:19" x14ac:dyDescent="0.2">
      <c r="P15714" s="134" t="str">
        <f t="shared" si="743"/>
        <v/>
      </c>
      <c r="Q15714" s="91" t="str">
        <f t="shared" si="745"/>
        <v/>
      </c>
      <c r="S15714" s="91" t="str">
        <f t="shared" si="744"/>
        <v/>
      </c>
    </row>
    <row r="15715" spans="16:19" x14ac:dyDescent="0.2">
      <c r="P15715" s="134" t="str">
        <f t="shared" si="743"/>
        <v/>
      </c>
      <c r="Q15715" s="91" t="str">
        <f t="shared" si="745"/>
        <v/>
      </c>
      <c r="S15715" s="91" t="str">
        <f t="shared" si="744"/>
        <v/>
      </c>
    </row>
    <row r="15716" spans="16:19" x14ac:dyDescent="0.2">
      <c r="P15716" s="134" t="str">
        <f t="shared" si="743"/>
        <v/>
      </c>
      <c r="Q15716" s="91" t="str">
        <f t="shared" si="745"/>
        <v/>
      </c>
      <c r="S15716" s="91" t="str">
        <f t="shared" si="744"/>
        <v/>
      </c>
    </row>
    <row r="15717" spans="16:19" x14ac:dyDescent="0.2">
      <c r="P15717" s="134" t="str">
        <f t="shared" si="743"/>
        <v/>
      </c>
      <c r="Q15717" s="91" t="str">
        <f t="shared" si="745"/>
        <v/>
      </c>
      <c r="S15717" s="91" t="str">
        <f t="shared" si="744"/>
        <v/>
      </c>
    </row>
    <row r="15718" spans="16:19" x14ac:dyDescent="0.2">
      <c r="P15718" s="134" t="str">
        <f t="shared" si="743"/>
        <v/>
      </c>
      <c r="Q15718" s="91" t="str">
        <f t="shared" si="745"/>
        <v/>
      </c>
      <c r="S15718" s="91" t="str">
        <f t="shared" si="744"/>
        <v/>
      </c>
    </row>
    <row r="15719" spans="16:19" x14ac:dyDescent="0.2">
      <c r="P15719" s="134" t="str">
        <f t="shared" si="743"/>
        <v/>
      </c>
      <c r="Q15719" s="91" t="str">
        <f t="shared" si="745"/>
        <v/>
      </c>
      <c r="S15719" s="91" t="str">
        <f t="shared" si="744"/>
        <v/>
      </c>
    </row>
    <row r="15720" spans="16:19" x14ac:dyDescent="0.2">
      <c r="P15720" s="134" t="str">
        <f t="shared" si="743"/>
        <v/>
      </c>
      <c r="Q15720" s="91" t="str">
        <f t="shared" si="745"/>
        <v/>
      </c>
      <c r="S15720" s="91" t="str">
        <f t="shared" si="744"/>
        <v/>
      </c>
    </row>
    <row r="15721" spans="16:19" x14ac:dyDescent="0.2">
      <c r="P15721" s="134" t="str">
        <f t="shared" si="743"/>
        <v/>
      </c>
      <c r="Q15721" s="91" t="str">
        <f t="shared" si="745"/>
        <v/>
      </c>
      <c r="S15721" s="91" t="str">
        <f t="shared" si="744"/>
        <v/>
      </c>
    </row>
    <row r="15722" spans="16:19" x14ac:dyDescent="0.2">
      <c r="P15722" s="134" t="str">
        <f t="shared" si="743"/>
        <v/>
      </c>
      <c r="Q15722" s="91" t="str">
        <f t="shared" si="745"/>
        <v/>
      </c>
      <c r="S15722" s="91" t="str">
        <f t="shared" si="744"/>
        <v/>
      </c>
    </row>
    <row r="15723" spans="16:19" x14ac:dyDescent="0.2">
      <c r="P15723" s="134" t="str">
        <f t="shared" si="743"/>
        <v/>
      </c>
      <c r="Q15723" s="91" t="str">
        <f t="shared" si="745"/>
        <v/>
      </c>
      <c r="S15723" s="91" t="str">
        <f t="shared" si="744"/>
        <v/>
      </c>
    </row>
    <row r="15724" spans="16:19" x14ac:dyDescent="0.2">
      <c r="P15724" s="134" t="str">
        <f t="shared" si="743"/>
        <v/>
      </c>
      <c r="Q15724" s="91" t="str">
        <f t="shared" si="745"/>
        <v/>
      </c>
      <c r="S15724" s="91" t="str">
        <f t="shared" si="744"/>
        <v/>
      </c>
    </row>
    <row r="15725" spans="16:19" x14ac:dyDescent="0.2">
      <c r="P15725" s="134" t="str">
        <f t="shared" si="743"/>
        <v/>
      </c>
      <c r="Q15725" s="91" t="str">
        <f t="shared" si="745"/>
        <v/>
      </c>
      <c r="S15725" s="91" t="str">
        <f t="shared" si="744"/>
        <v/>
      </c>
    </row>
    <row r="15726" spans="16:19" x14ac:dyDescent="0.2">
      <c r="P15726" s="134" t="str">
        <f t="shared" si="743"/>
        <v/>
      </c>
      <c r="Q15726" s="91" t="str">
        <f t="shared" si="745"/>
        <v/>
      </c>
      <c r="S15726" s="91" t="str">
        <f t="shared" si="744"/>
        <v/>
      </c>
    </row>
    <row r="15727" spans="16:19" x14ac:dyDescent="0.2">
      <c r="P15727" s="134" t="str">
        <f t="shared" si="743"/>
        <v/>
      </c>
      <c r="Q15727" s="91" t="str">
        <f t="shared" si="745"/>
        <v/>
      </c>
      <c r="S15727" s="91" t="str">
        <f t="shared" si="744"/>
        <v/>
      </c>
    </row>
    <row r="15728" spans="16:19" x14ac:dyDescent="0.2">
      <c r="P15728" s="134" t="str">
        <f t="shared" si="743"/>
        <v/>
      </c>
      <c r="Q15728" s="91" t="str">
        <f t="shared" si="745"/>
        <v/>
      </c>
      <c r="S15728" s="91" t="str">
        <f t="shared" si="744"/>
        <v/>
      </c>
    </row>
    <row r="15729" spans="16:19" x14ac:dyDescent="0.2">
      <c r="P15729" s="134" t="str">
        <f t="shared" si="743"/>
        <v/>
      </c>
      <c r="Q15729" s="91" t="str">
        <f t="shared" si="745"/>
        <v/>
      </c>
      <c r="S15729" s="91" t="str">
        <f t="shared" si="744"/>
        <v/>
      </c>
    </row>
    <row r="15730" spans="16:19" x14ac:dyDescent="0.2">
      <c r="P15730" s="134" t="str">
        <f t="shared" si="743"/>
        <v/>
      </c>
      <c r="Q15730" s="91" t="str">
        <f t="shared" si="745"/>
        <v/>
      </c>
      <c r="S15730" s="91" t="str">
        <f t="shared" si="744"/>
        <v/>
      </c>
    </row>
    <row r="15731" spans="16:19" x14ac:dyDescent="0.2">
      <c r="P15731" s="134" t="str">
        <f t="shared" si="743"/>
        <v/>
      </c>
      <c r="Q15731" s="91" t="str">
        <f t="shared" si="745"/>
        <v/>
      </c>
      <c r="S15731" s="91" t="str">
        <f t="shared" si="744"/>
        <v/>
      </c>
    </row>
    <row r="15732" spans="16:19" x14ac:dyDescent="0.2">
      <c r="P15732" s="134" t="str">
        <f t="shared" si="743"/>
        <v/>
      </c>
      <c r="Q15732" s="91" t="str">
        <f t="shared" si="745"/>
        <v/>
      </c>
      <c r="S15732" s="91" t="str">
        <f t="shared" si="744"/>
        <v/>
      </c>
    </row>
    <row r="15733" spans="16:19" x14ac:dyDescent="0.2">
      <c r="P15733" s="134" t="str">
        <f t="shared" si="743"/>
        <v/>
      </c>
      <c r="Q15733" s="91" t="str">
        <f t="shared" si="745"/>
        <v/>
      </c>
      <c r="S15733" s="91" t="str">
        <f t="shared" si="744"/>
        <v/>
      </c>
    </row>
    <row r="15734" spans="16:19" x14ac:dyDescent="0.2">
      <c r="P15734" s="134" t="str">
        <f t="shared" si="743"/>
        <v/>
      </c>
      <c r="Q15734" s="91" t="str">
        <f t="shared" si="745"/>
        <v/>
      </c>
      <c r="S15734" s="91" t="str">
        <f t="shared" si="744"/>
        <v/>
      </c>
    </row>
    <row r="15735" spans="16:19" x14ac:dyDescent="0.2">
      <c r="P15735" s="134" t="str">
        <f t="shared" si="743"/>
        <v/>
      </c>
      <c r="Q15735" s="91" t="str">
        <f t="shared" si="745"/>
        <v/>
      </c>
      <c r="S15735" s="91" t="str">
        <f t="shared" si="744"/>
        <v/>
      </c>
    </row>
    <row r="15736" spans="16:19" x14ac:dyDescent="0.2">
      <c r="P15736" s="134" t="str">
        <f t="shared" si="743"/>
        <v/>
      </c>
      <c r="Q15736" s="91" t="str">
        <f t="shared" si="745"/>
        <v/>
      </c>
      <c r="S15736" s="91" t="str">
        <f t="shared" si="744"/>
        <v/>
      </c>
    </row>
    <row r="15737" spans="16:19" x14ac:dyDescent="0.2">
      <c r="P15737" s="134" t="str">
        <f t="shared" si="743"/>
        <v/>
      </c>
      <c r="Q15737" s="91" t="str">
        <f t="shared" si="745"/>
        <v/>
      </c>
      <c r="S15737" s="91" t="str">
        <f t="shared" si="744"/>
        <v/>
      </c>
    </row>
    <row r="15738" spans="16:19" x14ac:dyDescent="0.2">
      <c r="P15738" s="134" t="str">
        <f t="shared" si="743"/>
        <v/>
      </c>
      <c r="Q15738" s="91" t="str">
        <f t="shared" si="745"/>
        <v/>
      </c>
      <c r="S15738" s="91" t="str">
        <f t="shared" si="744"/>
        <v/>
      </c>
    </row>
    <row r="15739" spans="16:19" x14ac:dyDescent="0.2">
      <c r="P15739" s="134" t="str">
        <f t="shared" si="743"/>
        <v/>
      </c>
      <c r="Q15739" s="91" t="str">
        <f t="shared" si="745"/>
        <v/>
      </c>
      <c r="S15739" s="91" t="str">
        <f t="shared" si="744"/>
        <v/>
      </c>
    </row>
    <row r="15740" spans="16:19" x14ac:dyDescent="0.2">
      <c r="P15740" s="134" t="str">
        <f t="shared" si="743"/>
        <v/>
      </c>
      <c r="Q15740" s="91" t="str">
        <f t="shared" si="745"/>
        <v/>
      </c>
      <c r="S15740" s="91" t="str">
        <f t="shared" si="744"/>
        <v/>
      </c>
    </row>
    <row r="15741" spans="16:19" x14ac:dyDescent="0.2">
      <c r="P15741" s="134" t="str">
        <f t="shared" si="743"/>
        <v/>
      </c>
      <c r="Q15741" s="91" t="str">
        <f t="shared" si="745"/>
        <v/>
      </c>
      <c r="S15741" s="91" t="str">
        <f t="shared" si="744"/>
        <v/>
      </c>
    </row>
    <row r="15742" spans="16:19" x14ac:dyDescent="0.2">
      <c r="P15742" s="134" t="str">
        <f t="shared" si="743"/>
        <v/>
      </c>
      <c r="Q15742" s="91" t="str">
        <f t="shared" si="745"/>
        <v/>
      </c>
      <c r="S15742" s="91" t="str">
        <f t="shared" si="744"/>
        <v/>
      </c>
    </row>
    <row r="15743" spans="16:19" x14ac:dyDescent="0.2">
      <c r="P15743" s="134" t="str">
        <f t="shared" si="743"/>
        <v/>
      </c>
      <c r="Q15743" s="91" t="str">
        <f t="shared" si="745"/>
        <v/>
      </c>
      <c r="S15743" s="91" t="str">
        <f t="shared" si="744"/>
        <v/>
      </c>
    </row>
    <row r="15744" spans="16:19" x14ac:dyDescent="0.2">
      <c r="P15744" s="134" t="str">
        <f t="shared" si="743"/>
        <v/>
      </c>
      <c r="Q15744" s="91" t="str">
        <f t="shared" si="745"/>
        <v/>
      </c>
      <c r="S15744" s="91" t="str">
        <f t="shared" si="744"/>
        <v/>
      </c>
    </row>
    <row r="15745" spans="16:19" x14ac:dyDescent="0.2">
      <c r="P15745" s="134" t="str">
        <f t="shared" si="743"/>
        <v/>
      </c>
      <c r="Q15745" s="91" t="str">
        <f t="shared" si="745"/>
        <v/>
      </c>
      <c r="S15745" s="91" t="str">
        <f t="shared" si="744"/>
        <v/>
      </c>
    </row>
    <row r="15746" spans="16:19" x14ac:dyDescent="0.2">
      <c r="P15746" s="134" t="str">
        <f t="shared" si="743"/>
        <v/>
      </c>
      <c r="Q15746" s="91" t="str">
        <f t="shared" si="745"/>
        <v/>
      </c>
      <c r="S15746" s="91" t="str">
        <f t="shared" si="744"/>
        <v/>
      </c>
    </row>
    <row r="15747" spans="16:19" x14ac:dyDescent="0.2">
      <c r="P15747" s="134" t="str">
        <f t="shared" ref="P15747:P15810" si="746">IF(A15747="","",1)</f>
        <v/>
      </c>
      <c r="Q15747" s="91" t="str">
        <f t="shared" si="745"/>
        <v/>
      </c>
      <c r="S15747" s="91" t="str">
        <f t="shared" ref="S15747:S15810" si="747">IF(T15747="AGENT",2,"")&amp;IF(T15747="CLIENT",1,"")</f>
        <v/>
      </c>
    </row>
    <row r="15748" spans="16:19" x14ac:dyDescent="0.2">
      <c r="P15748" s="134" t="str">
        <f t="shared" si="746"/>
        <v/>
      </c>
      <c r="Q15748" s="91" t="str">
        <f t="shared" ref="Q15748:Q15811" si="748">IF(OR(L15748="TROP CHER ALL IN", L15748="TROP CHER FOB", L15748="TROP CHER FRET", L15748="REP HORS DELAIS", L15748="PDT NON ADAPTE", L15748="CDE ANNULEE", L15748="AUTRE"),1, "")</f>
        <v/>
      </c>
      <c r="S15748" s="91" t="str">
        <f t="shared" si="747"/>
        <v/>
      </c>
    </row>
    <row r="15749" spans="16:19" x14ac:dyDescent="0.2">
      <c r="P15749" s="134" t="str">
        <f t="shared" si="746"/>
        <v/>
      </c>
      <c r="Q15749" s="91" t="str">
        <f t="shared" si="748"/>
        <v/>
      </c>
      <c r="S15749" s="91" t="str">
        <f t="shared" si="747"/>
        <v/>
      </c>
    </row>
    <row r="15750" spans="16:19" x14ac:dyDescent="0.2">
      <c r="P15750" s="134" t="str">
        <f t="shared" si="746"/>
        <v/>
      </c>
      <c r="Q15750" s="91" t="str">
        <f t="shared" si="748"/>
        <v/>
      </c>
      <c r="S15750" s="91" t="str">
        <f t="shared" si="747"/>
        <v/>
      </c>
    </row>
    <row r="15751" spans="16:19" x14ac:dyDescent="0.2">
      <c r="P15751" s="134" t="str">
        <f t="shared" si="746"/>
        <v/>
      </c>
      <c r="Q15751" s="91" t="str">
        <f t="shared" si="748"/>
        <v/>
      </c>
      <c r="S15751" s="91" t="str">
        <f t="shared" si="747"/>
        <v/>
      </c>
    </row>
    <row r="15752" spans="16:19" x14ac:dyDescent="0.2">
      <c r="P15752" s="134" t="str">
        <f t="shared" si="746"/>
        <v/>
      </c>
      <c r="Q15752" s="91" t="str">
        <f t="shared" si="748"/>
        <v/>
      </c>
      <c r="S15752" s="91" t="str">
        <f t="shared" si="747"/>
        <v/>
      </c>
    </row>
    <row r="15753" spans="16:19" x14ac:dyDescent="0.2">
      <c r="P15753" s="134" t="str">
        <f t="shared" si="746"/>
        <v/>
      </c>
      <c r="Q15753" s="91" t="str">
        <f t="shared" si="748"/>
        <v/>
      </c>
      <c r="S15753" s="91" t="str">
        <f t="shared" si="747"/>
        <v/>
      </c>
    </row>
    <row r="15754" spans="16:19" x14ac:dyDescent="0.2">
      <c r="P15754" s="134" t="str">
        <f t="shared" si="746"/>
        <v/>
      </c>
      <c r="Q15754" s="91" t="str">
        <f t="shared" si="748"/>
        <v/>
      </c>
      <c r="S15754" s="91" t="str">
        <f t="shared" si="747"/>
        <v/>
      </c>
    </row>
    <row r="15755" spans="16:19" x14ac:dyDescent="0.2">
      <c r="P15755" s="134" t="str">
        <f t="shared" si="746"/>
        <v/>
      </c>
      <c r="Q15755" s="91" t="str">
        <f t="shared" si="748"/>
        <v/>
      </c>
      <c r="S15755" s="91" t="str">
        <f t="shared" si="747"/>
        <v/>
      </c>
    </row>
    <row r="15756" spans="16:19" x14ac:dyDescent="0.2">
      <c r="P15756" s="134" t="str">
        <f t="shared" si="746"/>
        <v/>
      </c>
      <c r="Q15756" s="91" t="str">
        <f t="shared" si="748"/>
        <v/>
      </c>
      <c r="S15756" s="91" t="str">
        <f t="shared" si="747"/>
        <v/>
      </c>
    </row>
    <row r="15757" spans="16:19" x14ac:dyDescent="0.2">
      <c r="P15757" s="134" t="str">
        <f t="shared" si="746"/>
        <v/>
      </c>
      <c r="Q15757" s="91" t="str">
        <f t="shared" si="748"/>
        <v/>
      </c>
      <c r="S15757" s="91" t="str">
        <f t="shared" si="747"/>
        <v/>
      </c>
    </row>
    <row r="15758" spans="16:19" x14ac:dyDescent="0.2">
      <c r="P15758" s="134" t="str">
        <f t="shared" si="746"/>
        <v/>
      </c>
      <c r="Q15758" s="91" t="str">
        <f t="shared" si="748"/>
        <v/>
      </c>
      <c r="S15758" s="91" t="str">
        <f t="shared" si="747"/>
        <v/>
      </c>
    </row>
    <row r="15759" spans="16:19" x14ac:dyDescent="0.2">
      <c r="P15759" s="134" t="str">
        <f t="shared" si="746"/>
        <v/>
      </c>
      <c r="Q15759" s="91" t="str">
        <f t="shared" si="748"/>
        <v/>
      </c>
      <c r="S15759" s="91" t="str">
        <f t="shared" si="747"/>
        <v/>
      </c>
    </row>
    <row r="15760" spans="16:19" x14ac:dyDescent="0.2">
      <c r="P15760" s="134" t="str">
        <f t="shared" si="746"/>
        <v/>
      </c>
      <c r="Q15760" s="91" t="str">
        <f t="shared" si="748"/>
        <v/>
      </c>
      <c r="S15760" s="91" t="str">
        <f t="shared" si="747"/>
        <v/>
      </c>
    </row>
    <row r="15761" spans="16:19" x14ac:dyDescent="0.2">
      <c r="P15761" s="134" t="str">
        <f t="shared" si="746"/>
        <v/>
      </c>
      <c r="Q15761" s="91" t="str">
        <f t="shared" si="748"/>
        <v/>
      </c>
      <c r="S15761" s="91" t="str">
        <f t="shared" si="747"/>
        <v/>
      </c>
    </row>
    <row r="15762" spans="16:19" x14ac:dyDescent="0.2">
      <c r="P15762" s="134" t="str">
        <f t="shared" si="746"/>
        <v/>
      </c>
      <c r="Q15762" s="91" t="str">
        <f t="shared" si="748"/>
        <v/>
      </c>
      <c r="S15762" s="91" t="str">
        <f t="shared" si="747"/>
        <v/>
      </c>
    </row>
    <row r="15763" spans="16:19" x14ac:dyDescent="0.2">
      <c r="P15763" s="134" t="str">
        <f t="shared" si="746"/>
        <v/>
      </c>
      <c r="Q15763" s="91" t="str">
        <f t="shared" si="748"/>
        <v/>
      </c>
      <c r="S15763" s="91" t="str">
        <f t="shared" si="747"/>
        <v/>
      </c>
    </row>
    <row r="15764" spans="16:19" x14ac:dyDescent="0.2">
      <c r="P15764" s="134" t="str">
        <f t="shared" si="746"/>
        <v/>
      </c>
      <c r="Q15764" s="91" t="str">
        <f t="shared" si="748"/>
        <v/>
      </c>
      <c r="S15764" s="91" t="str">
        <f t="shared" si="747"/>
        <v/>
      </c>
    </row>
    <row r="15765" spans="16:19" x14ac:dyDescent="0.2">
      <c r="P15765" s="134" t="str">
        <f t="shared" si="746"/>
        <v/>
      </c>
      <c r="Q15765" s="91" t="str">
        <f t="shared" si="748"/>
        <v/>
      </c>
      <c r="S15765" s="91" t="str">
        <f t="shared" si="747"/>
        <v/>
      </c>
    </row>
    <row r="15766" spans="16:19" x14ac:dyDescent="0.2">
      <c r="P15766" s="134" t="str">
        <f t="shared" si="746"/>
        <v/>
      </c>
      <c r="Q15766" s="91" t="str">
        <f t="shared" si="748"/>
        <v/>
      </c>
      <c r="S15766" s="91" t="str">
        <f t="shared" si="747"/>
        <v/>
      </c>
    </row>
    <row r="15767" spans="16:19" x14ac:dyDescent="0.2">
      <c r="P15767" s="134" t="str">
        <f t="shared" si="746"/>
        <v/>
      </c>
      <c r="Q15767" s="91" t="str">
        <f t="shared" si="748"/>
        <v/>
      </c>
      <c r="S15767" s="91" t="str">
        <f t="shared" si="747"/>
        <v/>
      </c>
    </row>
    <row r="15768" spans="16:19" x14ac:dyDescent="0.2">
      <c r="P15768" s="134" t="str">
        <f t="shared" si="746"/>
        <v/>
      </c>
      <c r="Q15768" s="91" t="str">
        <f t="shared" si="748"/>
        <v/>
      </c>
      <c r="S15768" s="91" t="str">
        <f t="shared" si="747"/>
        <v/>
      </c>
    </row>
    <row r="15769" spans="16:19" x14ac:dyDescent="0.2">
      <c r="P15769" s="134" t="str">
        <f t="shared" si="746"/>
        <v/>
      </c>
      <c r="Q15769" s="91" t="str">
        <f t="shared" si="748"/>
        <v/>
      </c>
      <c r="S15769" s="91" t="str">
        <f t="shared" si="747"/>
        <v/>
      </c>
    </row>
    <row r="15770" spans="16:19" x14ac:dyDescent="0.2">
      <c r="P15770" s="134" t="str">
        <f t="shared" si="746"/>
        <v/>
      </c>
      <c r="Q15770" s="91" t="str">
        <f t="shared" si="748"/>
        <v/>
      </c>
      <c r="S15770" s="91" t="str">
        <f t="shared" si="747"/>
        <v/>
      </c>
    </row>
    <row r="15771" spans="16:19" x14ac:dyDescent="0.2">
      <c r="P15771" s="134" t="str">
        <f t="shared" si="746"/>
        <v/>
      </c>
      <c r="Q15771" s="91" t="str">
        <f t="shared" si="748"/>
        <v/>
      </c>
      <c r="S15771" s="91" t="str">
        <f t="shared" si="747"/>
        <v/>
      </c>
    </row>
    <row r="15772" spans="16:19" x14ac:dyDescent="0.2">
      <c r="P15772" s="134" t="str">
        <f t="shared" si="746"/>
        <v/>
      </c>
      <c r="Q15772" s="91" t="str">
        <f t="shared" si="748"/>
        <v/>
      </c>
      <c r="S15772" s="91" t="str">
        <f t="shared" si="747"/>
        <v/>
      </c>
    </row>
    <row r="15773" spans="16:19" x14ac:dyDescent="0.2">
      <c r="P15773" s="134" t="str">
        <f t="shared" si="746"/>
        <v/>
      </c>
      <c r="Q15773" s="91" t="str">
        <f t="shared" si="748"/>
        <v/>
      </c>
      <c r="S15773" s="91" t="str">
        <f t="shared" si="747"/>
        <v/>
      </c>
    </row>
    <row r="15774" spans="16:19" x14ac:dyDescent="0.2">
      <c r="P15774" s="134" t="str">
        <f t="shared" si="746"/>
        <v/>
      </c>
      <c r="Q15774" s="91" t="str">
        <f t="shared" si="748"/>
        <v/>
      </c>
      <c r="S15774" s="91" t="str">
        <f t="shared" si="747"/>
        <v/>
      </c>
    </row>
    <row r="15775" spans="16:19" x14ac:dyDescent="0.2">
      <c r="P15775" s="134" t="str">
        <f t="shared" si="746"/>
        <v/>
      </c>
      <c r="Q15775" s="91" t="str">
        <f t="shared" si="748"/>
        <v/>
      </c>
      <c r="S15775" s="91" t="str">
        <f t="shared" si="747"/>
        <v/>
      </c>
    </row>
    <row r="15776" spans="16:19" x14ac:dyDescent="0.2">
      <c r="P15776" s="134" t="str">
        <f t="shared" si="746"/>
        <v/>
      </c>
      <c r="Q15776" s="91" t="str">
        <f t="shared" si="748"/>
        <v/>
      </c>
      <c r="S15776" s="91" t="str">
        <f t="shared" si="747"/>
        <v/>
      </c>
    </row>
    <row r="15777" spans="16:19" x14ac:dyDescent="0.2">
      <c r="P15777" s="134" t="str">
        <f t="shared" si="746"/>
        <v/>
      </c>
      <c r="Q15777" s="91" t="str">
        <f t="shared" si="748"/>
        <v/>
      </c>
      <c r="S15777" s="91" t="str">
        <f t="shared" si="747"/>
        <v/>
      </c>
    </row>
    <row r="15778" spans="16:19" x14ac:dyDescent="0.2">
      <c r="P15778" s="134" t="str">
        <f t="shared" si="746"/>
        <v/>
      </c>
      <c r="Q15778" s="91" t="str">
        <f t="shared" si="748"/>
        <v/>
      </c>
      <c r="S15778" s="91" t="str">
        <f t="shared" si="747"/>
        <v/>
      </c>
    </row>
    <row r="15779" spans="16:19" x14ac:dyDescent="0.2">
      <c r="P15779" s="134" t="str">
        <f t="shared" si="746"/>
        <v/>
      </c>
      <c r="Q15779" s="91" t="str">
        <f t="shared" si="748"/>
        <v/>
      </c>
      <c r="S15779" s="91" t="str">
        <f t="shared" si="747"/>
        <v/>
      </c>
    </row>
    <row r="15780" spans="16:19" x14ac:dyDescent="0.2">
      <c r="P15780" s="134" t="str">
        <f t="shared" si="746"/>
        <v/>
      </c>
      <c r="Q15780" s="91" t="str">
        <f t="shared" si="748"/>
        <v/>
      </c>
      <c r="S15780" s="91" t="str">
        <f t="shared" si="747"/>
        <v/>
      </c>
    </row>
    <row r="15781" spans="16:19" x14ac:dyDescent="0.2">
      <c r="P15781" s="134" t="str">
        <f t="shared" si="746"/>
        <v/>
      </c>
      <c r="Q15781" s="91" t="str">
        <f t="shared" si="748"/>
        <v/>
      </c>
      <c r="S15781" s="91" t="str">
        <f t="shared" si="747"/>
        <v/>
      </c>
    </row>
    <row r="15782" spans="16:19" x14ac:dyDescent="0.2">
      <c r="P15782" s="134" t="str">
        <f t="shared" si="746"/>
        <v/>
      </c>
      <c r="Q15782" s="91" t="str">
        <f t="shared" si="748"/>
        <v/>
      </c>
      <c r="S15782" s="91" t="str">
        <f t="shared" si="747"/>
        <v/>
      </c>
    </row>
    <row r="15783" spans="16:19" x14ac:dyDescent="0.2">
      <c r="P15783" s="134" t="str">
        <f t="shared" si="746"/>
        <v/>
      </c>
      <c r="Q15783" s="91" t="str">
        <f t="shared" si="748"/>
        <v/>
      </c>
      <c r="S15783" s="91" t="str">
        <f t="shared" si="747"/>
        <v/>
      </c>
    </row>
    <row r="15784" spans="16:19" x14ac:dyDescent="0.2">
      <c r="P15784" s="134" t="str">
        <f t="shared" si="746"/>
        <v/>
      </c>
      <c r="Q15784" s="91" t="str">
        <f t="shared" si="748"/>
        <v/>
      </c>
      <c r="S15784" s="91" t="str">
        <f t="shared" si="747"/>
        <v/>
      </c>
    </row>
    <row r="15785" spans="16:19" x14ac:dyDescent="0.2">
      <c r="P15785" s="134" t="str">
        <f t="shared" si="746"/>
        <v/>
      </c>
      <c r="Q15785" s="91" t="str">
        <f t="shared" si="748"/>
        <v/>
      </c>
      <c r="S15785" s="91" t="str">
        <f t="shared" si="747"/>
        <v/>
      </c>
    </row>
    <row r="15786" spans="16:19" x14ac:dyDescent="0.2">
      <c r="P15786" s="134" t="str">
        <f t="shared" si="746"/>
        <v/>
      </c>
      <c r="Q15786" s="91" t="str">
        <f t="shared" si="748"/>
        <v/>
      </c>
      <c r="S15786" s="91" t="str">
        <f t="shared" si="747"/>
        <v/>
      </c>
    </row>
    <row r="15787" spans="16:19" x14ac:dyDescent="0.2">
      <c r="P15787" s="134" t="str">
        <f t="shared" si="746"/>
        <v/>
      </c>
      <c r="Q15787" s="91" t="str">
        <f t="shared" si="748"/>
        <v/>
      </c>
      <c r="S15787" s="91" t="str">
        <f t="shared" si="747"/>
        <v/>
      </c>
    </row>
    <row r="15788" spans="16:19" x14ac:dyDescent="0.2">
      <c r="P15788" s="134" t="str">
        <f t="shared" si="746"/>
        <v/>
      </c>
      <c r="Q15788" s="91" t="str">
        <f t="shared" si="748"/>
        <v/>
      </c>
      <c r="S15788" s="91" t="str">
        <f t="shared" si="747"/>
        <v/>
      </c>
    </row>
    <row r="15789" spans="16:19" x14ac:dyDescent="0.2">
      <c r="P15789" s="134" t="str">
        <f t="shared" si="746"/>
        <v/>
      </c>
      <c r="Q15789" s="91" t="str">
        <f t="shared" si="748"/>
        <v/>
      </c>
      <c r="S15789" s="91" t="str">
        <f t="shared" si="747"/>
        <v/>
      </c>
    </row>
    <row r="15790" spans="16:19" x14ac:dyDescent="0.2">
      <c r="P15790" s="134" t="str">
        <f t="shared" si="746"/>
        <v/>
      </c>
      <c r="Q15790" s="91" t="str">
        <f t="shared" si="748"/>
        <v/>
      </c>
      <c r="S15790" s="91" t="str">
        <f t="shared" si="747"/>
        <v/>
      </c>
    </row>
    <row r="15791" spans="16:19" x14ac:dyDescent="0.2">
      <c r="P15791" s="134" t="str">
        <f t="shared" si="746"/>
        <v/>
      </c>
      <c r="Q15791" s="91" t="str">
        <f t="shared" si="748"/>
        <v/>
      </c>
      <c r="S15791" s="91" t="str">
        <f t="shared" si="747"/>
        <v/>
      </c>
    </row>
    <row r="15792" spans="16:19" x14ac:dyDescent="0.2">
      <c r="P15792" s="134" t="str">
        <f t="shared" si="746"/>
        <v/>
      </c>
      <c r="Q15792" s="91" t="str">
        <f t="shared" si="748"/>
        <v/>
      </c>
      <c r="S15792" s="91" t="str">
        <f t="shared" si="747"/>
        <v/>
      </c>
    </row>
    <row r="15793" spans="16:19" x14ac:dyDescent="0.2">
      <c r="P15793" s="134" t="str">
        <f t="shared" si="746"/>
        <v/>
      </c>
      <c r="Q15793" s="91" t="str">
        <f t="shared" si="748"/>
        <v/>
      </c>
      <c r="S15793" s="91" t="str">
        <f t="shared" si="747"/>
        <v/>
      </c>
    </row>
    <row r="15794" spans="16:19" x14ac:dyDescent="0.2">
      <c r="P15794" s="134" t="str">
        <f t="shared" si="746"/>
        <v/>
      </c>
      <c r="Q15794" s="91" t="str">
        <f t="shared" si="748"/>
        <v/>
      </c>
      <c r="S15794" s="91" t="str">
        <f t="shared" si="747"/>
        <v/>
      </c>
    </row>
    <row r="15795" spans="16:19" x14ac:dyDescent="0.2">
      <c r="P15795" s="134" t="str">
        <f t="shared" si="746"/>
        <v/>
      </c>
      <c r="Q15795" s="91" t="str">
        <f t="shared" si="748"/>
        <v/>
      </c>
      <c r="S15795" s="91" t="str">
        <f t="shared" si="747"/>
        <v/>
      </c>
    </row>
    <row r="15796" spans="16:19" x14ac:dyDescent="0.2">
      <c r="P15796" s="134" t="str">
        <f t="shared" si="746"/>
        <v/>
      </c>
      <c r="Q15796" s="91" t="str">
        <f t="shared" si="748"/>
        <v/>
      </c>
      <c r="S15796" s="91" t="str">
        <f t="shared" si="747"/>
        <v/>
      </c>
    </row>
    <row r="15797" spans="16:19" x14ac:dyDescent="0.2">
      <c r="P15797" s="134" t="str">
        <f t="shared" si="746"/>
        <v/>
      </c>
      <c r="Q15797" s="91" t="str">
        <f t="shared" si="748"/>
        <v/>
      </c>
      <c r="S15797" s="91" t="str">
        <f t="shared" si="747"/>
        <v/>
      </c>
    </row>
    <row r="15798" spans="16:19" x14ac:dyDescent="0.2">
      <c r="P15798" s="134" t="str">
        <f t="shared" si="746"/>
        <v/>
      </c>
      <c r="Q15798" s="91" t="str">
        <f t="shared" si="748"/>
        <v/>
      </c>
      <c r="S15798" s="91" t="str">
        <f t="shared" si="747"/>
        <v/>
      </c>
    </row>
    <row r="15799" spans="16:19" x14ac:dyDescent="0.2">
      <c r="P15799" s="134" t="str">
        <f t="shared" si="746"/>
        <v/>
      </c>
      <c r="Q15799" s="91" t="str">
        <f t="shared" si="748"/>
        <v/>
      </c>
      <c r="S15799" s="91" t="str">
        <f t="shared" si="747"/>
        <v/>
      </c>
    </row>
    <row r="15800" spans="16:19" x14ac:dyDescent="0.2">
      <c r="P15800" s="134" t="str">
        <f t="shared" si="746"/>
        <v/>
      </c>
      <c r="Q15800" s="91" t="str">
        <f t="shared" si="748"/>
        <v/>
      </c>
      <c r="S15800" s="91" t="str">
        <f t="shared" si="747"/>
        <v/>
      </c>
    </row>
    <row r="15801" spans="16:19" x14ac:dyDescent="0.2">
      <c r="P15801" s="134" t="str">
        <f t="shared" si="746"/>
        <v/>
      </c>
      <c r="Q15801" s="91" t="str">
        <f t="shared" si="748"/>
        <v/>
      </c>
      <c r="S15801" s="91" t="str">
        <f t="shared" si="747"/>
        <v/>
      </c>
    </row>
    <row r="15802" spans="16:19" x14ac:dyDescent="0.2">
      <c r="P15802" s="134" t="str">
        <f t="shared" si="746"/>
        <v/>
      </c>
      <c r="Q15802" s="91" t="str">
        <f t="shared" si="748"/>
        <v/>
      </c>
      <c r="S15802" s="91" t="str">
        <f t="shared" si="747"/>
        <v/>
      </c>
    </row>
    <row r="15803" spans="16:19" x14ac:dyDescent="0.2">
      <c r="P15803" s="134" t="str">
        <f t="shared" si="746"/>
        <v/>
      </c>
      <c r="Q15803" s="91" t="str">
        <f t="shared" si="748"/>
        <v/>
      </c>
      <c r="S15803" s="91" t="str">
        <f t="shared" si="747"/>
        <v/>
      </c>
    </row>
    <row r="15804" spans="16:19" x14ac:dyDescent="0.2">
      <c r="P15804" s="134" t="str">
        <f t="shared" si="746"/>
        <v/>
      </c>
      <c r="Q15804" s="91" t="str">
        <f t="shared" si="748"/>
        <v/>
      </c>
      <c r="S15804" s="91" t="str">
        <f t="shared" si="747"/>
        <v/>
      </c>
    </row>
    <row r="15805" spans="16:19" x14ac:dyDescent="0.2">
      <c r="P15805" s="134" t="str">
        <f t="shared" si="746"/>
        <v/>
      </c>
      <c r="Q15805" s="91" t="str">
        <f t="shared" si="748"/>
        <v/>
      </c>
      <c r="S15805" s="91" t="str">
        <f t="shared" si="747"/>
        <v/>
      </c>
    </row>
    <row r="15806" spans="16:19" x14ac:dyDescent="0.2">
      <c r="P15806" s="134" t="str">
        <f t="shared" si="746"/>
        <v/>
      </c>
      <c r="Q15806" s="91" t="str">
        <f t="shared" si="748"/>
        <v/>
      </c>
      <c r="S15806" s="91" t="str">
        <f t="shared" si="747"/>
        <v/>
      </c>
    </row>
    <row r="15807" spans="16:19" x14ac:dyDescent="0.2">
      <c r="P15807" s="134" t="str">
        <f t="shared" si="746"/>
        <v/>
      </c>
      <c r="Q15807" s="91" t="str">
        <f t="shared" si="748"/>
        <v/>
      </c>
      <c r="S15807" s="91" t="str">
        <f t="shared" si="747"/>
        <v/>
      </c>
    </row>
    <row r="15808" spans="16:19" x14ac:dyDescent="0.2">
      <c r="P15808" s="134" t="str">
        <f t="shared" si="746"/>
        <v/>
      </c>
      <c r="Q15808" s="91" t="str">
        <f t="shared" si="748"/>
        <v/>
      </c>
      <c r="S15808" s="91" t="str">
        <f t="shared" si="747"/>
        <v/>
      </c>
    </row>
    <row r="15809" spans="16:19" x14ac:dyDescent="0.2">
      <c r="P15809" s="134" t="str">
        <f t="shared" si="746"/>
        <v/>
      </c>
      <c r="Q15809" s="91" t="str">
        <f t="shared" si="748"/>
        <v/>
      </c>
      <c r="S15809" s="91" t="str">
        <f t="shared" si="747"/>
        <v/>
      </c>
    </row>
    <row r="15810" spans="16:19" x14ac:dyDescent="0.2">
      <c r="P15810" s="134" t="str">
        <f t="shared" si="746"/>
        <v/>
      </c>
      <c r="Q15810" s="91" t="str">
        <f t="shared" si="748"/>
        <v/>
      </c>
      <c r="S15810" s="91" t="str">
        <f t="shared" si="747"/>
        <v/>
      </c>
    </row>
    <row r="15811" spans="16:19" x14ac:dyDescent="0.2">
      <c r="P15811" s="134" t="str">
        <f t="shared" ref="P15811:P15874" si="749">IF(A15811="","",1)</f>
        <v/>
      </c>
      <c r="Q15811" s="91" t="str">
        <f t="shared" si="748"/>
        <v/>
      </c>
      <c r="S15811" s="91" t="str">
        <f t="shared" ref="S15811:S15874" si="750">IF(T15811="AGENT",2,"")&amp;IF(T15811="CLIENT",1,"")</f>
        <v/>
      </c>
    </row>
    <row r="15812" spans="16:19" x14ac:dyDescent="0.2">
      <c r="P15812" s="134" t="str">
        <f t="shared" si="749"/>
        <v/>
      </c>
      <c r="Q15812" s="91" t="str">
        <f t="shared" ref="Q15812:Q15875" si="751">IF(OR(L15812="TROP CHER ALL IN", L15812="TROP CHER FOB", L15812="TROP CHER FRET", L15812="REP HORS DELAIS", L15812="PDT NON ADAPTE", L15812="CDE ANNULEE", L15812="AUTRE"),1, "")</f>
        <v/>
      </c>
      <c r="S15812" s="91" t="str">
        <f t="shared" si="750"/>
        <v/>
      </c>
    </row>
    <row r="15813" spans="16:19" x14ac:dyDescent="0.2">
      <c r="P15813" s="134" t="str">
        <f t="shared" si="749"/>
        <v/>
      </c>
      <c r="Q15813" s="91" t="str">
        <f t="shared" si="751"/>
        <v/>
      </c>
      <c r="S15813" s="91" t="str">
        <f t="shared" si="750"/>
        <v/>
      </c>
    </row>
    <row r="15814" spans="16:19" x14ac:dyDescent="0.2">
      <c r="P15814" s="134" t="str">
        <f t="shared" si="749"/>
        <v/>
      </c>
      <c r="Q15814" s="91" t="str">
        <f t="shared" si="751"/>
        <v/>
      </c>
      <c r="S15814" s="91" t="str">
        <f t="shared" si="750"/>
        <v/>
      </c>
    </row>
    <row r="15815" spans="16:19" x14ac:dyDescent="0.2">
      <c r="P15815" s="134" t="str">
        <f t="shared" si="749"/>
        <v/>
      </c>
      <c r="Q15815" s="91" t="str">
        <f t="shared" si="751"/>
        <v/>
      </c>
      <c r="S15815" s="91" t="str">
        <f t="shared" si="750"/>
        <v/>
      </c>
    </row>
    <row r="15816" spans="16:19" x14ac:dyDescent="0.2">
      <c r="P15816" s="134" t="str">
        <f t="shared" si="749"/>
        <v/>
      </c>
      <c r="Q15816" s="91" t="str">
        <f t="shared" si="751"/>
        <v/>
      </c>
      <c r="S15816" s="91" t="str">
        <f t="shared" si="750"/>
        <v/>
      </c>
    </row>
    <row r="15817" spans="16:19" x14ac:dyDescent="0.2">
      <c r="P15817" s="134" t="str">
        <f t="shared" si="749"/>
        <v/>
      </c>
      <c r="Q15817" s="91" t="str">
        <f t="shared" si="751"/>
        <v/>
      </c>
      <c r="S15817" s="91" t="str">
        <f t="shared" si="750"/>
        <v/>
      </c>
    </row>
    <row r="15818" spans="16:19" x14ac:dyDescent="0.2">
      <c r="P15818" s="134" t="str">
        <f t="shared" si="749"/>
        <v/>
      </c>
      <c r="Q15818" s="91" t="str">
        <f t="shared" si="751"/>
        <v/>
      </c>
      <c r="S15818" s="91" t="str">
        <f t="shared" si="750"/>
        <v/>
      </c>
    </row>
    <row r="15819" spans="16:19" x14ac:dyDescent="0.2">
      <c r="P15819" s="134" t="str">
        <f t="shared" si="749"/>
        <v/>
      </c>
      <c r="Q15819" s="91" t="str">
        <f t="shared" si="751"/>
        <v/>
      </c>
      <c r="S15819" s="91" t="str">
        <f t="shared" si="750"/>
        <v/>
      </c>
    </row>
    <row r="15820" spans="16:19" x14ac:dyDescent="0.2">
      <c r="P15820" s="134" t="str">
        <f t="shared" si="749"/>
        <v/>
      </c>
      <c r="Q15820" s="91" t="str">
        <f t="shared" si="751"/>
        <v/>
      </c>
      <c r="S15820" s="91" t="str">
        <f t="shared" si="750"/>
        <v/>
      </c>
    </row>
    <row r="15821" spans="16:19" x14ac:dyDescent="0.2">
      <c r="P15821" s="134" t="str">
        <f t="shared" si="749"/>
        <v/>
      </c>
      <c r="Q15821" s="91" t="str">
        <f t="shared" si="751"/>
        <v/>
      </c>
      <c r="S15821" s="91" t="str">
        <f t="shared" si="750"/>
        <v/>
      </c>
    </row>
    <row r="15822" spans="16:19" x14ac:dyDescent="0.2">
      <c r="P15822" s="134" t="str">
        <f t="shared" si="749"/>
        <v/>
      </c>
      <c r="Q15822" s="91" t="str">
        <f t="shared" si="751"/>
        <v/>
      </c>
      <c r="S15822" s="91" t="str">
        <f t="shared" si="750"/>
        <v/>
      </c>
    </row>
    <row r="15823" spans="16:19" x14ac:dyDescent="0.2">
      <c r="P15823" s="134" t="str">
        <f t="shared" si="749"/>
        <v/>
      </c>
      <c r="Q15823" s="91" t="str">
        <f t="shared" si="751"/>
        <v/>
      </c>
      <c r="S15823" s="91" t="str">
        <f t="shared" si="750"/>
        <v/>
      </c>
    </row>
    <row r="15824" spans="16:19" x14ac:dyDescent="0.2">
      <c r="P15824" s="134" t="str">
        <f t="shared" si="749"/>
        <v/>
      </c>
      <c r="Q15824" s="91" t="str">
        <f t="shared" si="751"/>
        <v/>
      </c>
      <c r="S15824" s="91" t="str">
        <f t="shared" si="750"/>
        <v/>
      </c>
    </row>
    <row r="15825" spans="16:19" x14ac:dyDescent="0.2">
      <c r="P15825" s="134" t="str">
        <f t="shared" si="749"/>
        <v/>
      </c>
      <c r="Q15825" s="91" t="str">
        <f t="shared" si="751"/>
        <v/>
      </c>
      <c r="S15825" s="91" t="str">
        <f t="shared" si="750"/>
        <v/>
      </c>
    </row>
    <row r="15826" spans="16:19" x14ac:dyDescent="0.2">
      <c r="P15826" s="134" t="str">
        <f t="shared" si="749"/>
        <v/>
      </c>
      <c r="Q15826" s="91" t="str">
        <f t="shared" si="751"/>
        <v/>
      </c>
      <c r="S15826" s="91" t="str">
        <f t="shared" si="750"/>
        <v/>
      </c>
    </row>
    <row r="15827" spans="16:19" x14ac:dyDescent="0.2">
      <c r="P15827" s="134" t="str">
        <f t="shared" si="749"/>
        <v/>
      </c>
      <c r="Q15827" s="91" t="str">
        <f t="shared" si="751"/>
        <v/>
      </c>
      <c r="S15827" s="91" t="str">
        <f t="shared" si="750"/>
        <v/>
      </c>
    </row>
    <row r="15828" spans="16:19" x14ac:dyDescent="0.2">
      <c r="P15828" s="134" t="str">
        <f t="shared" si="749"/>
        <v/>
      </c>
      <c r="Q15828" s="91" t="str">
        <f t="shared" si="751"/>
        <v/>
      </c>
      <c r="S15828" s="91" t="str">
        <f t="shared" si="750"/>
        <v/>
      </c>
    </row>
    <row r="15829" spans="16:19" x14ac:dyDescent="0.2">
      <c r="P15829" s="134" t="str">
        <f t="shared" si="749"/>
        <v/>
      </c>
      <c r="Q15829" s="91" t="str">
        <f t="shared" si="751"/>
        <v/>
      </c>
      <c r="S15829" s="91" t="str">
        <f t="shared" si="750"/>
        <v/>
      </c>
    </row>
    <row r="15830" spans="16:19" x14ac:dyDescent="0.2">
      <c r="P15830" s="134" t="str">
        <f t="shared" si="749"/>
        <v/>
      </c>
      <c r="Q15830" s="91" t="str">
        <f t="shared" si="751"/>
        <v/>
      </c>
      <c r="S15830" s="91" t="str">
        <f t="shared" si="750"/>
        <v/>
      </c>
    </row>
    <row r="15831" spans="16:19" x14ac:dyDescent="0.2">
      <c r="P15831" s="134" t="str">
        <f t="shared" si="749"/>
        <v/>
      </c>
      <c r="Q15831" s="91" t="str">
        <f t="shared" si="751"/>
        <v/>
      </c>
      <c r="S15831" s="91" t="str">
        <f t="shared" si="750"/>
        <v/>
      </c>
    </row>
    <row r="15832" spans="16:19" x14ac:dyDescent="0.2">
      <c r="P15832" s="134" t="str">
        <f t="shared" si="749"/>
        <v/>
      </c>
      <c r="Q15832" s="91" t="str">
        <f t="shared" si="751"/>
        <v/>
      </c>
      <c r="S15832" s="91" t="str">
        <f t="shared" si="750"/>
        <v/>
      </c>
    </row>
    <row r="15833" spans="16:19" x14ac:dyDescent="0.2">
      <c r="P15833" s="134" t="str">
        <f t="shared" si="749"/>
        <v/>
      </c>
      <c r="Q15833" s="91" t="str">
        <f t="shared" si="751"/>
        <v/>
      </c>
      <c r="S15833" s="91" t="str">
        <f t="shared" si="750"/>
        <v/>
      </c>
    </row>
    <row r="15834" spans="16:19" x14ac:dyDescent="0.2">
      <c r="P15834" s="134" t="str">
        <f t="shared" si="749"/>
        <v/>
      </c>
      <c r="Q15834" s="91" t="str">
        <f t="shared" si="751"/>
        <v/>
      </c>
      <c r="S15834" s="91" t="str">
        <f t="shared" si="750"/>
        <v/>
      </c>
    </row>
    <row r="15835" spans="16:19" x14ac:dyDescent="0.2">
      <c r="P15835" s="134" t="str">
        <f t="shared" si="749"/>
        <v/>
      </c>
      <c r="Q15835" s="91" t="str">
        <f t="shared" si="751"/>
        <v/>
      </c>
      <c r="S15835" s="91" t="str">
        <f t="shared" si="750"/>
        <v/>
      </c>
    </row>
    <row r="15836" spans="16:19" x14ac:dyDescent="0.2">
      <c r="P15836" s="134" t="str">
        <f t="shared" si="749"/>
        <v/>
      </c>
      <c r="Q15836" s="91" t="str">
        <f t="shared" si="751"/>
        <v/>
      </c>
      <c r="S15836" s="91" t="str">
        <f t="shared" si="750"/>
        <v/>
      </c>
    </row>
    <row r="15837" spans="16:19" x14ac:dyDescent="0.2">
      <c r="P15837" s="134" t="str">
        <f t="shared" si="749"/>
        <v/>
      </c>
      <c r="Q15837" s="91" t="str">
        <f t="shared" si="751"/>
        <v/>
      </c>
      <c r="S15837" s="91" t="str">
        <f t="shared" si="750"/>
        <v/>
      </c>
    </row>
    <row r="15838" spans="16:19" x14ac:dyDescent="0.2">
      <c r="P15838" s="134" t="str">
        <f t="shared" si="749"/>
        <v/>
      </c>
      <c r="Q15838" s="91" t="str">
        <f t="shared" si="751"/>
        <v/>
      </c>
      <c r="S15838" s="91" t="str">
        <f t="shared" si="750"/>
        <v/>
      </c>
    </row>
    <row r="15839" spans="16:19" x14ac:dyDescent="0.2">
      <c r="P15839" s="134" t="str">
        <f t="shared" si="749"/>
        <v/>
      </c>
      <c r="Q15839" s="91" t="str">
        <f t="shared" si="751"/>
        <v/>
      </c>
      <c r="S15839" s="91" t="str">
        <f t="shared" si="750"/>
        <v/>
      </c>
    </row>
    <row r="15840" spans="16:19" x14ac:dyDescent="0.2">
      <c r="P15840" s="134" t="str">
        <f t="shared" si="749"/>
        <v/>
      </c>
      <c r="Q15840" s="91" t="str">
        <f t="shared" si="751"/>
        <v/>
      </c>
      <c r="S15840" s="91" t="str">
        <f t="shared" si="750"/>
        <v/>
      </c>
    </row>
    <row r="15841" spans="16:19" x14ac:dyDescent="0.2">
      <c r="P15841" s="134" t="str">
        <f t="shared" si="749"/>
        <v/>
      </c>
      <c r="Q15841" s="91" t="str">
        <f t="shared" si="751"/>
        <v/>
      </c>
      <c r="S15841" s="91" t="str">
        <f t="shared" si="750"/>
        <v/>
      </c>
    </row>
    <row r="15842" spans="16:19" x14ac:dyDescent="0.2">
      <c r="P15842" s="134" t="str">
        <f t="shared" si="749"/>
        <v/>
      </c>
      <c r="Q15842" s="91" t="str">
        <f t="shared" si="751"/>
        <v/>
      </c>
      <c r="S15842" s="91" t="str">
        <f t="shared" si="750"/>
        <v/>
      </c>
    </row>
    <row r="15843" spans="16:19" x14ac:dyDescent="0.2">
      <c r="P15843" s="134" t="str">
        <f t="shared" si="749"/>
        <v/>
      </c>
      <c r="Q15843" s="91" t="str">
        <f t="shared" si="751"/>
        <v/>
      </c>
      <c r="S15843" s="91" t="str">
        <f t="shared" si="750"/>
        <v/>
      </c>
    </row>
    <row r="15844" spans="16:19" x14ac:dyDescent="0.2">
      <c r="P15844" s="134" t="str">
        <f t="shared" si="749"/>
        <v/>
      </c>
      <c r="Q15844" s="91" t="str">
        <f t="shared" si="751"/>
        <v/>
      </c>
      <c r="S15844" s="91" t="str">
        <f t="shared" si="750"/>
        <v/>
      </c>
    </row>
    <row r="15845" spans="16:19" x14ac:dyDescent="0.2">
      <c r="P15845" s="134" t="str">
        <f t="shared" si="749"/>
        <v/>
      </c>
      <c r="Q15845" s="91" t="str">
        <f t="shared" si="751"/>
        <v/>
      </c>
      <c r="S15845" s="91" t="str">
        <f t="shared" si="750"/>
        <v/>
      </c>
    </row>
    <row r="15846" spans="16:19" x14ac:dyDescent="0.2">
      <c r="P15846" s="134" t="str">
        <f t="shared" si="749"/>
        <v/>
      </c>
      <c r="Q15846" s="91" t="str">
        <f t="shared" si="751"/>
        <v/>
      </c>
      <c r="S15846" s="91" t="str">
        <f t="shared" si="750"/>
        <v/>
      </c>
    </row>
    <row r="15847" spans="16:19" x14ac:dyDescent="0.2">
      <c r="P15847" s="134" t="str">
        <f t="shared" si="749"/>
        <v/>
      </c>
      <c r="Q15847" s="91" t="str">
        <f t="shared" si="751"/>
        <v/>
      </c>
      <c r="S15847" s="91" t="str">
        <f t="shared" si="750"/>
        <v/>
      </c>
    </row>
    <row r="15848" spans="16:19" x14ac:dyDescent="0.2">
      <c r="P15848" s="134" t="str">
        <f t="shared" si="749"/>
        <v/>
      </c>
      <c r="Q15848" s="91" t="str">
        <f t="shared" si="751"/>
        <v/>
      </c>
      <c r="S15848" s="91" t="str">
        <f t="shared" si="750"/>
        <v/>
      </c>
    </row>
    <row r="15849" spans="16:19" x14ac:dyDescent="0.2">
      <c r="P15849" s="134" t="str">
        <f t="shared" si="749"/>
        <v/>
      </c>
      <c r="Q15849" s="91" t="str">
        <f t="shared" si="751"/>
        <v/>
      </c>
      <c r="S15849" s="91" t="str">
        <f t="shared" si="750"/>
        <v/>
      </c>
    </row>
    <row r="15850" spans="16:19" x14ac:dyDescent="0.2">
      <c r="P15850" s="134" t="str">
        <f t="shared" si="749"/>
        <v/>
      </c>
      <c r="Q15850" s="91" t="str">
        <f t="shared" si="751"/>
        <v/>
      </c>
      <c r="S15850" s="91" t="str">
        <f t="shared" si="750"/>
        <v/>
      </c>
    </row>
    <row r="15851" spans="16:19" x14ac:dyDescent="0.2">
      <c r="P15851" s="134" t="str">
        <f t="shared" si="749"/>
        <v/>
      </c>
      <c r="Q15851" s="91" t="str">
        <f t="shared" si="751"/>
        <v/>
      </c>
      <c r="S15851" s="91" t="str">
        <f t="shared" si="750"/>
        <v/>
      </c>
    </row>
    <row r="15852" spans="16:19" x14ac:dyDescent="0.2">
      <c r="P15852" s="134" t="str">
        <f t="shared" si="749"/>
        <v/>
      </c>
      <c r="Q15852" s="91" t="str">
        <f t="shared" si="751"/>
        <v/>
      </c>
      <c r="S15852" s="91" t="str">
        <f t="shared" si="750"/>
        <v/>
      </c>
    </row>
    <row r="15853" spans="16:19" x14ac:dyDescent="0.2">
      <c r="P15853" s="134" t="str">
        <f t="shared" si="749"/>
        <v/>
      </c>
      <c r="Q15853" s="91" t="str">
        <f t="shared" si="751"/>
        <v/>
      </c>
      <c r="S15853" s="91" t="str">
        <f t="shared" si="750"/>
        <v/>
      </c>
    </row>
    <row r="15854" spans="16:19" x14ac:dyDescent="0.2">
      <c r="P15854" s="134" t="str">
        <f t="shared" si="749"/>
        <v/>
      </c>
      <c r="Q15854" s="91" t="str">
        <f t="shared" si="751"/>
        <v/>
      </c>
      <c r="S15854" s="91" t="str">
        <f t="shared" si="750"/>
        <v/>
      </c>
    </row>
    <row r="15855" spans="16:19" x14ac:dyDescent="0.2">
      <c r="P15855" s="134" t="str">
        <f t="shared" si="749"/>
        <v/>
      </c>
      <c r="Q15855" s="91" t="str">
        <f t="shared" si="751"/>
        <v/>
      </c>
      <c r="S15855" s="91" t="str">
        <f t="shared" si="750"/>
        <v/>
      </c>
    </row>
    <row r="15856" spans="16:19" x14ac:dyDescent="0.2">
      <c r="P15856" s="134" t="str">
        <f t="shared" si="749"/>
        <v/>
      </c>
      <c r="Q15856" s="91" t="str">
        <f t="shared" si="751"/>
        <v/>
      </c>
      <c r="S15856" s="91" t="str">
        <f t="shared" si="750"/>
        <v/>
      </c>
    </row>
    <row r="15857" spans="16:19" x14ac:dyDescent="0.2">
      <c r="P15857" s="134" t="str">
        <f t="shared" si="749"/>
        <v/>
      </c>
      <c r="Q15857" s="91" t="str">
        <f t="shared" si="751"/>
        <v/>
      </c>
      <c r="S15857" s="91" t="str">
        <f t="shared" si="750"/>
        <v/>
      </c>
    </row>
    <row r="15858" spans="16:19" x14ac:dyDescent="0.2">
      <c r="P15858" s="134" t="str">
        <f t="shared" si="749"/>
        <v/>
      </c>
      <c r="Q15858" s="91" t="str">
        <f t="shared" si="751"/>
        <v/>
      </c>
      <c r="S15858" s="91" t="str">
        <f t="shared" si="750"/>
        <v/>
      </c>
    </row>
    <row r="15859" spans="16:19" x14ac:dyDescent="0.2">
      <c r="P15859" s="134" t="str">
        <f t="shared" si="749"/>
        <v/>
      </c>
      <c r="Q15859" s="91" t="str">
        <f t="shared" si="751"/>
        <v/>
      </c>
      <c r="S15859" s="91" t="str">
        <f t="shared" si="750"/>
        <v/>
      </c>
    </row>
    <row r="15860" spans="16:19" x14ac:dyDescent="0.2">
      <c r="P15860" s="134" t="str">
        <f t="shared" si="749"/>
        <v/>
      </c>
      <c r="Q15860" s="91" t="str">
        <f t="shared" si="751"/>
        <v/>
      </c>
      <c r="S15860" s="91" t="str">
        <f t="shared" si="750"/>
        <v/>
      </c>
    </row>
    <row r="15861" spans="16:19" x14ac:dyDescent="0.2">
      <c r="P15861" s="134" t="str">
        <f t="shared" si="749"/>
        <v/>
      </c>
      <c r="Q15861" s="91" t="str">
        <f t="shared" si="751"/>
        <v/>
      </c>
      <c r="S15861" s="91" t="str">
        <f t="shared" si="750"/>
        <v/>
      </c>
    </row>
    <row r="15862" spans="16:19" x14ac:dyDescent="0.2">
      <c r="P15862" s="134" t="str">
        <f t="shared" si="749"/>
        <v/>
      </c>
      <c r="Q15862" s="91" t="str">
        <f t="shared" si="751"/>
        <v/>
      </c>
      <c r="S15862" s="91" t="str">
        <f t="shared" si="750"/>
        <v/>
      </c>
    </row>
    <row r="15863" spans="16:19" x14ac:dyDescent="0.2">
      <c r="P15863" s="134" t="str">
        <f t="shared" si="749"/>
        <v/>
      </c>
      <c r="Q15863" s="91" t="str">
        <f t="shared" si="751"/>
        <v/>
      </c>
      <c r="S15863" s="91" t="str">
        <f t="shared" si="750"/>
        <v/>
      </c>
    </row>
    <row r="15864" spans="16:19" x14ac:dyDescent="0.2">
      <c r="P15864" s="134" t="str">
        <f t="shared" si="749"/>
        <v/>
      </c>
      <c r="Q15864" s="91" t="str">
        <f t="shared" si="751"/>
        <v/>
      </c>
      <c r="S15864" s="91" t="str">
        <f t="shared" si="750"/>
        <v/>
      </c>
    </row>
    <row r="15865" spans="16:19" x14ac:dyDescent="0.2">
      <c r="P15865" s="134" t="str">
        <f t="shared" si="749"/>
        <v/>
      </c>
      <c r="Q15865" s="91" t="str">
        <f t="shared" si="751"/>
        <v/>
      </c>
      <c r="S15865" s="91" t="str">
        <f t="shared" si="750"/>
        <v/>
      </c>
    </row>
    <row r="15866" spans="16:19" x14ac:dyDescent="0.2">
      <c r="P15866" s="134" t="str">
        <f t="shared" si="749"/>
        <v/>
      </c>
      <c r="Q15866" s="91" t="str">
        <f t="shared" si="751"/>
        <v/>
      </c>
      <c r="S15866" s="91" t="str">
        <f t="shared" si="750"/>
        <v/>
      </c>
    </row>
    <row r="15867" spans="16:19" x14ac:dyDescent="0.2">
      <c r="P15867" s="134" t="str">
        <f t="shared" si="749"/>
        <v/>
      </c>
      <c r="Q15867" s="91" t="str">
        <f t="shared" si="751"/>
        <v/>
      </c>
      <c r="S15867" s="91" t="str">
        <f t="shared" si="750"/>
        <v/>
      </c>
    </row>
    <row r="15868" spans="16:19" x14ac:dyDescent="0.2">
      <c r="P15868" s="134" t="str">
        <f t="shared" si="749"/>
        <v/>
      </c>
      <c r="Q15868" s="91" t="str">
        <f t="shared" si="751"/>
        <v/>
      </c>
      <c r="S15868" s="91" t="str">
        <f t="shared" si="750"/>
        <v/>
      </c>
    </row>
    <row r="15869" spans="16:19" x14ac:dyDescent="0.2">
      <c r="P15869" s="134" t="str">
        <f t="shared" si="749"/>
        <v/>
      </c>
      <c r="Q15869" s="91" t="str">
        <f t="shared" si="751"/>
        <v/>
      </c>
      <c r="S15869" s="91" t="str">
        <f t="shared" si="750"/>
        <v/>
      </c>
    </row>
    <row r="15870" spans="16:19" x14ac:dyDescent="0.2">
      <c r="P15870" s="134" t="str">
        <f t="shared" si="749"/>
        <v/>
      </c>
      <c r="Q15870" s="91" t="str">
        <f t="shared" si="751"/>
        <v/>
      </c>
      <c r="S15870" s="91" t="str">
        <f t="shared" si="750"/>
        <v/>
      </c>
    </row>
    <row r="15871" spans="16:19" x14ac:dyDescent="0.2">
      <c r="P15871" s="134" t="str">
        <f t="shared" si="749"/>
        <v/>
      </c>
      <c r="Q15871" s="91" t="str">
        <f t="shared" si="751"/>
        <v/>
      </c>
      <c r="S15871" s="91" t="str">
        <f t="shared" si="750"/>
        <v/>
      </c>
    </row>
    <row r="15872" spans="16:19" x14ac:dyDescent="0.2">
      <c r="P15872" s="134" t="str">
        <f t="shared" si="749"/>
        <v/>
      </c>
      <c r="Q15872" s="91" t="str">
        <f t="shared" si="751"/>
        <v/>
      </c>
      <c r="S15872" s="91" t="str">
        <f t="shared" si="750"/>
        <v/>
      </c>
    </row>
    <row r="15873" spans="16:19" x14ac:dyDescent="0.2">
      <c r="P15873" s="134" t="str">
        <f t="shared" si="749"/>
        <v/>
      </c>
      <c r="Q15873" s="91" t="str">
        <f t="shared" si="751"/>
        <v/>
      </c>
      <c r="S15873" s="91" t="str">
        <f t="shared" si="750"/>
        <v/>
      </c>
    </row>
    <row r="15874" spans="16:19" x14ac:dyDescent="0.2">
      <c r="P15874" s="134" t="str">
        <f t="shared" si="749"/>
        <v/>
      </c>
      <c r="Q15874" s="91" t="str">
        <f t="shared" si="751"/>
        <v/>
      </c>
      <c r="S15874" s="91" t="str">
        <f t="shared" si="750"/>
        <v/>
      </c>
    </row>
    <row r="15875" spans="16:19" x14ac:dyDescent="0.2">
      <c r="P15875" s="134" t="str">
        <f t="shared" ref="P15875:P15938" si="752">IF(A15875="","",1)</f>
        <v/>
      </c>
      <c r="Q15875" s="91" t="str">
        <f t="shared" si="751"/>
        <v/>
      </c>
      <c r="S15875" s="91" t="str">
        <f t="shared" ref="S15875:S15938" si="753">IF(T15875="AGENT",2,"")&amp;IF(T15875="CLIENT",1,"")</f>
        <v/>
      </c>
    </row>
    <row r="15876" spans="16:19" x14ac:dyDescent="0.2">
      <c r="P15876" s="134" t="str">
        <f t="shared" si="752"/>
        <v/>
      </c>
      <c r="Q15876" s="91" t="str">
        <f t="shared" ref="Q15876:Q15939" si="754">IF(OR(L15876="TROP CHER ALL IN", L15876="TROP CHER FOB", L15876="TROP CHER FRET", L15876="REP HORS DELAIS", L15876="PDT NON ADAPTE", L15876="CDE ANNULEE", L15876="AUTRE"),1, "")</f>
        <v/>
      </c>
      <c r="S15876" s="91" t="str">
        <f t="shared" si="753"/>
        <v/>
      </c>
    </row>
    <row r="15877" spans="16:19" x14ac:dyDescent="0.2">
      <c r="P15877" s="134" t="str">
        <f t="shared" si="752"/>
        <v/>
      </c>
      <c r="Q15877" s="91" t="str">
        <f t="shared" si="754"/>
        <v/>
      </c>
      <c r="S15877" s="91" t="str">
        <f t="shared" si="753"/>
        <v/>
      </c>
    </row>
    <row r="15878" spans="16:19" x14ac:dyDescent="0.2">
      <c r="P15878" s="134" t="str">
        <f t="shared" si="752"/>
        <v/>
      </c>
      <c r="Q15878" s="91" t="str">
        <f t="shared" si="754"/>
        <v/>
      </c>
      <c r="S15878" s="91" t="str">
        <f t="shared" si="753"/>
        <v/>
      </c>
    </row>
    <row r="15879" spans="16:19" x14ac:dyDescent="0.2">
      <c r="P15879" s="134" t="str">
        <f t="shared" si="752"/>
        <v/>
      </c>
      <c r="Q15879" s="91" t="str">
        <f t="shared" si="754"/>
        <v/>
      </c>
      <c r="S15879" s="91" t="str">
        <f t="shared" si="753"/>
        <v/>
      </c>
    </row>
    <row r="15880" spans="16:19" x14ac:dyDescent="0.2">
      <c r="P15880" s="134" t="str">
        <f t="shared" si="752"/>
        <v/>
      </c>
      <c r="Q15880" s="91" t="str">
        <f t="shared" si="754"/>
        <v/>
      </c>
      <c r="S15880" s="91" t="str">
        <f t="shared" si="753"/>
        <v/>
      </c>
    </row>
    <row r="15881" spans="16:19" x14ac:dyDescent="0.2">
      <c r="P15881" s="134" t="str">
        <f t="shared" si="752"/>
        <v/>
      </c>
      <c r="Q15881" s="91" t="str">
        <f t="shared" si="754"/>
        <v/>
      </c>
      <c r="S15881" s="91" t="str">
        <f t="shared" si="753"/>
        <v/>
      </c>
    </row>
    <row r="15882" spans="16:19" x14ac:dyDescent="0.2">
      <c r="P15882" s="134" t="str">
        <f t="shared" si="752"/>
        <v/>
      </c>
      <c r="Q15882" s="91" t="str">
        <f t="shared" si="754"/>
        <v/>
      </c>
      <c r="S15882" s="91" t="str">
        <f t="shared" si="753"/>
        <v/>
      </c>
    </row>
    <row r="15883" spans="16:19" x14ac:dyDescent="0.2">
      <c r="P15883" s="134" t="str">
        <f t="shared" si="752"/>
        <v/>
      </c>
      <c r="Q15883" s="91" t="str">
        <f t="shared" si="754"/>
        <v/>
      </c>
      <c r="S15883" s="91" t="str">
        <f t="shared" si="753"/>
        <v/>
      </c>
    </row>
    <row r="15884" spans="16:19" x14ac:dyDescent="0.2">
      <c r="P15884" s="134" t="str">
        <f t="shared" si="752"/>
        <v/>
      </c>
      <c r="Q15884" s="91" t="str">
        <f t="shared" si="754"/>
        <v/>
      </c>
      <c r="S15884" s="91" t="str">
        <f t="shared" si="753"/>
        <v/>
      </c>
    </row>
    <row r="15885" spans="16:19" x14ac:dyDescent="0.2">
      <c r="P15885" s="134" t="str">
        <f t="shared" si="752"/>
        <v/>
      </c>
      <c r="Q15885" s="91" t="str">
        <f t="shared" si="754"/>
        <v/>
      </c>
      <c r="S15885" s="91" t="str">
        <f t="shared" si="753"/>
        <v/>
      </c>
    </row>
    <row r="15886" spans="16:19" x14ac:dyDescent="0.2">
      <c r="P15886" s="134" t="str">
        <f t="shared" si="752"/>
        <v/>
      </c>
      <c r="Q15886" s="91" t="str">
        <f t="shared" si="754"/>
        <v/>
      </c>
      <c r="S15886" s="91" t="str">
        <f t="shared" si="753"/>
        <v/>
      </c>
    </row>
    <row r="15887" spans="16:19" x14ac:dyDescent="0.2">
      <c r="P15887" s="134" t="str">
        <f t="shared" si="752"/>
        <v/>
      </c>
      <c r="Q15887" s="91" t="str">
        <f t="shared" si="754"/>
        <v/>
      </c>
      <c r="S15887" s="91" t="str">
        <f t="shared" si="753"/>
        <v/>
      </c>
    </row>
    <row r="15888" spans="16:19" x14ac:dyDescent="0.2">
      <c r="P15888" s="134" t="str">
        <f t="shared" si="752"/>
        <v/>
      </c>
      <c r="Q15888" s="91" t="str">
        <f t="shared" si="754"/>
        <v/>
      </c>
      <c r="S15888" s="91" t="str">
        <f t="shared" si="753"/>
        <v/>
      </c>
    </row>
    <row r="15889" spans="16:19" x14ac:dyDescent="0.2">
      <c r="P15889" s="134" t="str">
        <f t="shared" si="752"/>
        <v/>
      </c>
      <c r="Q15889" s="91" t="str">
        <f t="shared" si="754"/>
        <v/>
      </c>
      <c r="S15889" s="91" t="str">
        <f t="shared" si="753"/>
        <v/>
      </c>
    </row>
    <row r="15890" spans="16:19" x14ac:dyDescent="0.2">
      <c r="P15890" s="134" t="str">
        <f t="shared" si="752"/>
        <v/>
      </c>
      <c r="Q15890" s="91" t="str">
        <f t="shared" si="754"/>
        <v/>
      </c>
      <c r="S15890" s="91" t="str">
        <f t="shared" si="753"/>
        <v/>
      </c>
    </row>
    <row r="15891" spans="16:19" x14ac:dyDescent="0.2">
      <c r="P15891" s="134" t="str">
        <f t="shared" si="752"/>
        <v/>
      </c>
      <c r="Q15891" s="91" t="str">
        <f t="shared" si="754"/>
        <v/>
      </c>
      <c r="S15891" s="91" t="str">
        <f t="shared" si="753"/>
        <v/>
      </c>
    </row>
    <row r="15892" spans="16:19" x14ac:dyDescent="0.2">
      <c r="P15892" s="134" t="str">
        <f t="shared" si="752"/>
        <v/>
      </c>
      <c r="Q15892" s="91" t="str">
        <f t="shared" si="754"/>
        <v/>
      </c>
      <c r="S15892" s="91" t="str">
        <f t="shared" si="753"/>
        <v/>
      </c>
    </row>
    <row r="15893" spans="16:19" x14ac:dyDescent="0.2">
      <c r="P15893" s="134" t="str">
        <f t="shared" si="752"/>
        <v/>
      </c>
      <c r="Q15893" s="91" t="str">
        <f t="shared" si="754"/>
        <v/>
      </c>
      <c r="S15893" s="91" t="str">
        <f t="shared" si="753"/>
        <v/>
      </c>
    </row>
    <row r="15894" spans="16:19" x14ac:dyDescent="0.2">
      <c r="P15894" s="134" t="str">
        <f t="shared" si="752"/>
        <v/>
      </c>
      <c r="Q15894" s="91" t="str">
        <f t="shared" si="754"/>
        <v/>
      </c>
      <c r="S15894" s="91" t="str">
        <f t="shared" si="753"/>
        <v/>
      </c>
    </row>
    <row r="15895" spans="16:19" x14ac:dyDescent="0.2">
      <c r="P15895" s="134" t="str">
        <f t="shared" si="752"/>
        <v/>
      </c>
      <c r="Q15895" s="91" t="str">
        <f t="shared" si="754"/>
        <v/>
      </c>
      <c r="S15895" s="91" t="str">
        <f t="shared" si="753"/>
        <v/>
      </c>
    </row>
    <row r="15896" spans="16:19" x14ac:dyDescent="0.2">
      <c r="P15896" s="134" t="str">
        <f t="shared" si="752"/>
        <v/>
      </c>
      <c r="Q15896" s="91" t="str">
        <f t="shared" si="754"/>
        <v/>
      </c>
      <c r="S15896" s="91" t="str">
        <f t="shared" si="753"/>
        <v/>
      </c>
    </row>
    <row r="15897" spans="16:19" x14ac:dyDescent="0.2">
      <c r="P15897" s="134" t="str">
        <f t="shared" si="752"/>
        <v/>
      </c>
      <c r="Q15897" s="91" t="str">
        <f t="shared" si="754"/>
        <v/>
      </c>
      <c r="S15897" s="91" t="str">
        <f t="shared" si="753"/>
        <v/>
      </c>
    </row>
    <row r="15898" spans="16:19" x14ac:dyDescent="0.2">
      <c r="P15898" s="134" t="str">
        <f t="shared" si="752"/>
        <v/>
      </c>
      <c r="Q15898" s="91" t="str">
        <f t="shared" si="754"/>
        <v/>
      </c>
      <c r="S15898" s="91" t="str">
        <f t="shared" si="753"/>
        <v/>
      </c>
    </row>
    <row r="15899" spans="16:19" x14ac:dyDescent="0.2">
      <c r="P15899" s="134" t="str">
        <f t="shared" si="752"/>
        <v/>
      </c>
      <c r="Q15899" s="91" t="str">
        <f t="shared" si="754"/>
        <v/>
      </c>
      <c r="S15899" s="91" t="str">
        <f t="shared" si="753"/>
        <v/>
      </c>
    </row>
    <row r="15900" spans="16:19" x14ac:dyDescent="0.2">
      <c r="P15900" s="134" t="str">
        <f t="shared" si="752"/>
        <v/>
      </c>
      <c r="Q15900" s="91" t="str">
        <f t="shared" si="754"/>
        <v/>
      </c>
      <c r="S15900" s="91" t="str">
        <f t="shared" si="753"/>
        <v/>
      </c>
    </row>
    <row r="15901" spans="16:19" x14ac:dyDescent="0.2">
      <c r="P15901" s="134" t="str">
        <f t="shared" si="752"/>
        <v/>
      </c>
      <c r="Q15901" s="91" t="str">
        <f t="shared" si="754"/>
        <v/>
      </c>
      <c r="S15901" s="91" t="str">
        <f t="shared" si="753"/>
        <v/>
      </c>
    </row>
    <row r="15902" spans="16:19" x14ac:dyDescent="0.2">
      <c r="P15902" s="134" t="str">
        <f t="shared" si="752"/>
        <v/>
      </c>
      <c r="Q15902" s="91" t="str">
        <f t="shared" si="754"/>
        <v/>
      </c>
      <c r="S15902" s="91" t="str">
        <f t="shared" si="753"/>
        <v/>
      </c>
    </row>
    <row r="15903" spans="16:19" x14ac:dyDescent="0.2">
      <c r="P15903" s="134" t="str">
        <f t="shared" si="752"/>
        <v/>
      </c>
      <c r="Q15903" s="91" t="str">
        <f t="shared" si="754"/>
        <v/>
      </c>
      <c r="S15903" s="91" t="str">
        <f t="shared" si="753"/>
        <v/>
      </c>
    </row>
    <row r="15904" spans="16:19" x14ac:dyDescent="0.2">
      <c r="P15904" s="134" t="str">
        <f t="shared" si="752"/>
        <v/>
      </c>
      <c r="Q15904" s="91" t="str">
        <f t="shared" si="754"/>
        <v/>
      </c>
      <c r="S15904" s="91" t="str">
        <f t="shared" si="753"/>
        <v/>
      </c>
    </row>
    <row r="15905" spans="16:19" x14ac:dyDescent="0.2">
      <c r="P15905" s="134" t="str">
        <f t="shared" si="752"/>
        <v/>
      </c>
      <c r="Q15905" s="91" t="str">
        <f t="shared" si="754"/>
        <v/>
      </c>
      <c r="S15905" s="91" t="str">
        <f t="shared" si="753"/>
        <v/>
      </c>
    </row>
    <row r="15906" spans="16:19" x14ac:dyDescent="0.2">
      <c r="P15906" s="134" t="str">
        <f t="shared" si="752"/>
        <v/>
      </c>
      <c r="Q15906" s="91" t="str">
        <f t="shared" si="754"/>
        <v/>
      </c>
      <c r="S15906" s="91" t="str">
        <f t="shared" si="753"/>
        <v/>
      </c>
    </row>
    <row r="15907" spans="16:19" x14ac:dyDescent="0.2">
      <c r="P15907" s="134" t="str">
        <f t="shared" si="752"/>
        <v/>
      </c>
      <c r="Q15907" s="91" t="str">
        <f t="shared" si="754"/>
        <v/>
      </c>
      <c r="S15907" s="91" t="str">
        <f t="shared" si="753"/>
        <v/>
      </c>
    </row>
    <row r="15908" spans="16:19" x14ac:dyDescent="0.2">
      <c r="P15908" s="134" t="str">
        <f t="shared" si="752"/>
        <v/>
      </c>
      <c r="Q15908" s="91" t="str">
        <f t="shared" si="754"/>
        <v/>
      </c>
      <c r="S15908" s="91" t="str">
        <f t="shared" si="753"/>
        <v/>
      </c>
    </row>
    <row r="15909" spans="16:19" x14ac:dyDescent="0.2">
      <c r="P15909" s="134" t="str">
        <f t="shared" si="752"/>
        <v/>
      </c>
      <c r="Q15909" s="91" t="str">
        <f t="shared" si="754"/>
        <v/>
      </c>
      <c r="S15909" s="91" t="str">
        <f t="shared" si="753"/>
        <v/>
      </c>
    </row>
    <row r="15910" spans="16:19" x14ac:dyDescent="0.2">
      <c r="P15910" s="134" t="str">
        <f t="shared" si="752"/>
        <v/>
      </c>
      <c r="Q15910" s="91" t="str">
        <f t="shared" si="754"/>
        <v/>
      </c>
      <c r="S15910" s="91" t="str">
        <f t="shared" si="753"/>
        <v/>
      </c>
    </row>
    <row r="15911" spans="16:19" x14ac:dyDescent="0.2">
      <c r="P15911" s="134" t="str">
        <f t="shared" si="752"/>
        <v/>
      </c>
      <c r="Q15911" s="91" t="str">
        <f t="shared" si="754"/>
        <v/>
      </c>
      <c r="S15911" s="91" t="str">
        <f t="shared" si="753"/>
        <v/>
      </c>
    </row>
    <row r="15912" spans="16:19" x14ac:dyDescent="0.2">
      <c r="P15912" s="134" t="str">
        <f t="shared" si="752"/>
        <v/>
      </c>
      <c r="Q15912" s="91" t="str">
        <f t="shared" si="754"/>
        <v/>
      </c>
      <c r="S15912" s="91" t="str">
        <f t="shared" si="753"/>
        <v/>
      </c>
    </row>
    <row r="15913" spans="16:19" x14ac:dyDescent="0.2">
      <c r="P15913" s="134" t="str">
        <f t="shared" si="752"/>
        <v/>
      </c>
      <c r="Q15913" s="91" t="str">
        <f t="shared" si="754"/>
        <v/>
      </c>
      <c r="S15913" s="91" t="str">
        <f t="shared" si="753"/>
        <v/>
      </c>
    </row>
    <row r="15914" spans="16:19" x14ac:dyDescent="0.2">
      <c r="P15914" s="134" t="str">
        <f t="shared" si="752"/>
        <v/>
      </c>
      <c r="Q15914" s="91" t="str">
        <f t="shared" si="754"/>
        <v/>
      </c>
      <c r="S15914" s="91" t="str">
        <f t="shared" si="753"/>
        <v/>
      </c>
    </row>
    <row r="15915" spans="16:19" x14ac:dyDescent="0.2">
      <c r="P15915" s="134" t="str">
        <f t="shared" si="752"/>
        <v/>
      </c>
      <c r="Q15915" s="91" t="str">
        <f t="shared" si="754"/>
        <v/>
      </c>
      <c r="S15915" s="91" t="str">
        <f t="shared" si="753"/>
        <v/>
      </c>
    </row>
    <row r="15916" spans="16:19" x14ac:dyDescent="0.2">
      <c r="P15916" s="134" t="str">
        <f t="shared" si="752"/>
        <v/>
      </c>
      <c r="Q15916" s="91" t="str">
        <f t="shared" si="754"/>
        <v/>
      </c>
      <c r="S15916" s="91" t="str">
        <f t="shared" si="753"/>
        <v/>
      </c>
    </row>
    <row r="15917" spans="16:19" x14ac:dyDescent="0.2">
      <c r="P15917" s="134" t="str">
        <f t="shared" si="752"/>
        <v/>
      </c>
      <c r="Q15917" s="91" t="str">
        <f t="shared" si="754"/>
        <v/>
      </c>
      <c r="S15917" s="91" t="str">
        <f t="shared" si="753"/>
        <v/>
      </c>
    </row>
    <row r="15918" spans="16:19" x14ac:dyDescent="0.2">
      <c r="P15918" s="134" t="str">
        <f t="shared" si="752"/>
        <v/>
      </c>
      <c r="Q15918" s="91" t="str">
        <f t="shared" si="754"/>
        <v/>
      </c>
      <c r="S15918" s="91" t="str">
        <f t="shared" si="753"/>
        <v/>
      </c>
    </row>
    <row r="15919" spans="16:19" x14ac:dyDescent="0.2">
      <c r="P15919" s="134" t="str">
        <f t="shared" si="752"/>
        <v/>
      </c>
      <c r="Q15919" s="91" t="str">
        <f t="shared" si="754"/>
        <v/>
      </c>
      <c r="S15919" s="91" t="str">
        <f t="shared" si="753"/>
        <v/>
      </c>
    </row>
    <row r="15920" spans="16:19" x14ac:dyDescent="0.2">
      <c r="P15920" s="134" t="str">
        <f t="shared" si="752"/>
        <v/>
      </c>
      <c r="Q15920" s="91" t="str">
        <f t="shared" si="754"/>
        <v/>
      </c>
      <c r="S15920" s="91" t="str">
        <f t="shared" si="753"/>
        <v/>
      </c>
    </row>
    <row r="15921" spans="16:19" x14ac:dyDescent="0.2">
      <c r="P15921" s="134" t="str">
        <f t="shared" si="752"/>
        <v/>
      </c>
      <c r="Q15921" s="91" t="str">
        <f t="shared" si="754"/>
        <v/>
      </c>
      <c r="S15921" s="91" t="str">
        <f t="shared" si="753"/>
        <v/>
      </c>
    </row>
    <row r="15922" spans="16:19" x14ac:dyDescent="0.2">
      <c r="P15922" s="134" t="str">
        <f t="shared" si="752"/>
        <v/>
      </c>
      <c r="Q15922" s="91" t="str">
        <f t="shared" si="754"/>
        <v/>
      </c>
      <c r="S15922" s="91" t="str">
        <f t="shared" si="753"/>
        <v/>
      </c>
    </row>
    <row r="15923" spans="16:19" x14ac:dyDescent="0.2">
      <c r="P15923" s="134" t="str">
        <f t="shared" si="752"/>
        <v/>
      </c>
      <c r="Q15923" s="91" t="str">
        <f t="shared" si="754"/>
        <v/>
      </c>
      <c r="S15923" s="91" t="str">
        <f t="shared" si="753"/>
        <v/>
      </c>
    </row>
    <row r="15924" spans="16:19" x14ac:dyDescent="0.2">
      <c r="P15924" s="134" t="str">
        <f t="shared" si="752"/>
        <v/>
      </c>
      <c r="Q15924" s="91" t="str">
        <f t="shared" si="754"/>
        <v/>
      </c>
      <c r="S15924" s="91" t="str">
        <f t="shared" si="753"/>
        <v/>
      </c>
    </row>
    <row r="15925" spans="16:19" x14ac:dyDescent="0.2">
      <c r="P15925" s="134" t="str">
        <f t="shared" si="752"/>
        <v/>
      </c>
      <c r="Q15925" s="91" t="str">
        <f t="shared" si="754"/>
        <v/>
      </c>
      <c r="S15925" s="91" t="str">
        <f t="shared" si="753"/>
        <v/>
      </c>
    </row>
    <row r="15926" spans="16:19" x14ac:dyDescent="0.2">
      <c r="P15926" s="134" t="str">
        <f t="shared" si="752"/>
        <v/>
      </c>
      <c r="Q15926" s="91" t="str">
        <f t="shared" si="754"/>
        <v/>
      </c>
      <c r="S15926" s="91" t="str">
        <f t="shared" si="753"/>
        <v/>
      </c>
    </row>
    <row r="15927" spans="16:19" x14ac:dyDescent="0.2">
      <c r="P15927" s="134" t="str">
        <f t="shared" si="752"/>
        <v/>
      </c>
      <c r="Q15927" s="91" t="str">
        <f t="shared" si="754"/>
        <v/>
      </c>
      <c r="S15927" s="91" t="str">
        <f t="shared" si="753"/>
        <v/>
      </c>
    </row>
    <row r="15928" spans="16:19" x14ac:dyDescent="0.2">
      <c r="P15928" s="134" t="str">
        <f t="shared" si="752"/>
        <v/>
      </c>
      <c r="Q15928" s="91" t="str">
        <f t="shared" si="754"/>
        <v/>
      </c>
      <c r="S15928" s="91" t="str">
        <f t="shared" si="753"/>
        <v/>
      </c>
    </row>
    <row r="15929" spans="16:19" x14ac:dyDescent="0.2">
      <c r="P15929" s="134" t="str">
        <f t="shared" si="752"/>
        <v/>
      </c>
      <c r="Q15929" s="91" t="str">
        <f t="shared" si="754"/>
        <v/>
      </c>
      <c r="S15929" s="91" t="str">
        <f t="shared" si="753"/>
        <v/>
      </c>
    </row>
    <row r="15930" spans="16:19" x14ac:dyDescent="0.2">
      <c r="P15930" s="134" t="str">
        <f t="shared" si="752"/>
        <v/>
      </c>
      <c r="Q15930" s="91" t="str">
        <f t="shared" si="754"/>
        <v/>
      </c>
      <c r="S15930" s="91" t="str">
        <f t="shared" si="753"/>
        <v/>
      </c>
    </row>
    <row r="15931" spans="16:19" x14ac:dyDescent="0.2">
      <c r="P15931" s="134" t="str">
        <f t="shared" si="752"/>
        <v/>
      </c>
      <c r="Q15931" s="91" t="str">
        <f t="shared" si="754"/>
        <v/>
      </c>
      <c r="S15931" s="91" t="str">
        <f t="shared" si="753"/>
        <v/>
      </c>
    </row>
    <row r="15932" spans="16:19" x14ac:dyDescent="0.2">
      <c r="P15932" s="134" t="str">
        <f t="shared" si="752"/>
        <v/>
      </c>
      <c r="Q15932" s="91" t="str">
        <f t="shared" si="754"/>
        <v/>
      </c>
      <c r="S15932" s="91" t="str">
        <f t="shared" si="753"/>
        <v/>
      </c>
    </row>
    <row r="15933" spans="16:19" x14ac:dyDescent="0.2">
      <c r="P15933" s="134" t="str">
        <f t="shared" si="752"/>
        <v/>
      </c>
      <c r="Q15933" s="91" t="str">
        <f t="shared" si="754"/>
        <v/>
      </c>
      <c r="S15933" s="91" t="str">
        <f t="shared" si="753"/>
        <v/>
      </c>
    </row>
    <row r="15934" spans="16:19" x14ac:dyDescent="0.2">
      <c r="P15934" s="134" t="str">
        <f t="shared" si="752"/>
        <v/>
      </c>
      <c r="Q15934" s="91" t="str">
        <f t="shared" si="754"/>
        <v/>
      </c>
      <c r="S15934" s="91" t="str">
        <f t="shared" si="753"/>
        <v/>
      </c>
    </row>
    <row r="15935" spans="16:19" x14ac:dyDescent="0.2">
      <c r="P15935" s="134" t="str">
        <f t="shared" si="752"/>
        <v/>
      </c>
      <c r="Q15935" s="91" t="str">
        <f t="shared" si="754"/>
        <v/>
      </c>
      <c r="S15935" s="91" t="str">
        <f t="shared" si="753"/>
        <v/>
      </c>
    </row>
    <row r="15936" spans="16:19" x14ac:dyDescent="0.2">
      <c r="P15936" s="134" t="str">
        <f t="shared" si="752"/>
        <v/>
      </c>
      <c r="Q15936" s="91" t="str">
        <f t="shared" si="754"/>
        <v/>
      </c>
      <c r="S15936" s="91" t="str">
        <f t="shared" si="753"/>
        <v/>
      </c>
    </row>
    <row r="15937" spans="16:19" x14ac:dyDescent="0.2">
      <c r="P15937" s="134" t="str">
        <f t="shared" si="752"/>
        <v/>
      </c>
      <c r="Q15937" s="91" t="str">
        <f t="shared" si="754"/>
        <v/>
      </c>
      <c r="S15937" s="91" t="str">
        <f t="shared" si="753"/>
        <v/>
      </c>
    </row>
    <row r="15938" spans="16:19" x14ac:dyDescent="0.2">
      <c r="P15938" s="134" t="str">
        <f t="shared" si="752"/>
        <v/>
      </c>
      <c r="Q15938" s="91" t="str">
        <f t="shared" si="754"/>
        <v/>
      </c>
      <c r="S15938" s="91" t="str">
        <f t="shared" si="753"/>
        <v/>
      </c>
    </row>
    <row r="15939" spans="16:19" x14ac:dyDescent="0.2">
      <c r="P15939" s="134" t="str">
        <f t="shared" ref="P15939:P16002" si="755">IF(A15939="","",1)</f>
        <v/>
      </c>
      <c r="Q15939" s="91" t="str">
        <f t="shared" si="754"/>
        <v/>
      </c>
      <c r="S15939" s="91" t="str">
        <f t="shared" ref="S15939:S16002" si="756">IF(T15939="AGENT",2,"")&amp;IF(T15939="CLIENT",1,"")</f>
        <v/>
      </c>
    </row>
    <row r="15940" spans="16:19" x14ac:dyDescent="0.2">
      <c r="P15940" s="134" t="str">
        <f t="shared" si="755"/>
        <v/>
      </c>
      <c r="Q15940" s="91" t="str">
        <f t="shared" ref="Q15940:Q16003" si="757">IF(OR(L15940="TROP CHER ALL IN", L15940="TROP CHER FOB", L15940="TROP CHER FRET", L15940="REP HORS DELAIS", L15940="PDT NON ADAPTE", L15940="CDE ANNULEE", L15940="AUTRE"),1, "")</f>
        <v/>
      </c>
      <c r="S15940" s="91" t="str">
        <f t="shared" si="756"/>
        <v/>
      </c>
    </row>
    <row r="15941" spans="16:19" x14ac:dyDescent="0.2">
      <c r="P15941" s="134" t="str">
        <f t="shared" si="755"/>
        <v/>
      </c>
      <c r="Q15941" s="91" t="str">
        <f t="shared" si="757"/>
        <v/>
      </c>
      <c r="S15941" s="91" t="str">
        <f t="shared" si="756"/>
        <v/>
      </c>
    </row>
    <row r="15942" spans="16:19" x14ac:dyDescent="0.2">
      <c r="P15942" s="134" t="str">
        <f t="shared" si="755"/>
        <v/>
      </c>
      <c r="Q15942" s="91" t="str">
        <f t="shared" si="757"/>
        <v/>
      </c>
      <c r="S15942" s="91" t="str">
        <f t="shared" si="756"/>
        <v/>
      </c>
    </row>
    <row r="15943" spans="16:19" x14ac:dyDescent="0.2">
      <c r="P15943" s="134" t="str">
        <f t="shared" si="755"/>
        <v/>
      </c>
      <c r="Q15943" s="91" t="str">
        <f t="shared" si="757"/>
        <v/>
      </c>
      <c r="S15943" s="91" t="str">
        <f t="shared" si="756"/>
        <v/>
      </c>
    </row>
    <row r="15944" spans="16:19" x14ac:dyDescent="0.2">
      <c r="P15944" s="134" t="str">
        <f t="shared" si="755"/>
        <v/>
      </c>
      <c r="Q15944" s="91" t="str">
        <f t="shared" si="757"/>
        <v/>
      </c>
      <c r="S15944" s="91" t="str">
        <f t="shared" si="756"/>
        <v/>
      </c>
    </row>
    <row r="15945" spans="16:19" x14ac:dyDescent="0.2">
      <c r="P15945" s="134" t="str">
        <f t="shared" si="755"/>
        <v/>
      </c>
      <c r="Q15945" s="91" t="str">
        <f t="shared" si="757"/>
        <v/>
      </c>
      <c r="S15945" s="91" t="str">
        <f t="shared" si="756"/>
        <v/>
      </c>
    </row>
    <row r="15946" spans="16:19" x14ac:dyDescent="0.2">
      <c r="P15946" s="134" t="str">
        <f t="shared" si="755"/>
        <v/>
      </c>
      <c r="Q15946" s="91" t="str">
        <f t="shared" si="757"/>
        <v/>
      </c>
      <c r="S15946" s="91" t="str">
        <f t="shared" si="756"/>
        <v/>
      </c>
    </row>
    <row r="15947" spans="16:19" x14ac:dyDescent="0.2">
      <c r="P15947" s="134" t="str">
        <f t="shared" si="755"/>
        <v/>
      </c>
      <c r="Q15947" s="91" t="str">
        <f t="shared" si="757"/>
        <v/>
      </c>
      <c r="S15947" s="91" t="str">
        <f t="shared" si="756"/>
        <v/>
      </c>
    </row>
    <row r="15948" spans="16:19" x14ac:dyDescent="0.2">
      <c r="P15948" s="134" t="str">
        <f t="shared" si="755"/>
        <v/>
      </c>
      <c r="Q15948" s="91" t="str">
        <f t="shared" si="757"/>
        <v/>
      </c>
      <c r="S15948" s="91" t="str">
        <f t="shared" si="756"/>
        <v/>
      </c>
    </row>
    <row r="15949" spans="16:19" x14ac:dyDescent="0.2">
      <c r="P15949" s="134" t="str">
        <f t="shared" si="755"/>
        <v/>
      </c>
      <c r="Q15949" s="91" t="str">
        <f t="shared" si="757"/>
        <v/>
      </c>
      <c r="S15949" s="91" t="str">
        <f t="shared" si="756"/>
        <v/>
      </c>
    </row>
    <row r="15950" spans="16:19" x14ac:dyDescent="0.2">
      <c r="P15950" s="134" t="str">
        <f t="shared" si="755"/>
        <v/>
      </c>
      <c r="Q15950" s="91" t="str">
        <f t="shared" si="757"/>
        <v/>
      </c>
      <c r="S15950" s="91" t="str">
        <f t="shared" si="756"/>
        <v/>
      </c>
    </row>
    <row r="15951" spans="16:19" x14ac:dyDescent="0.2">
      <c r="P15951" s="134" t="str">
        <f t="shared" si="755"/>
        <v/>
      </c>
      <c r="Q15951" s="91" t="str">
        <f t="shared" si="757"/>
        <v/>
      </c>
      <c r="S15951" s="91" t="str">
        <f t="shared" si="756"/>
        <v/>
      </c>
    </row>
    <row r="15952" spans="16:19" x14ac:dyDescent="0.2">
      <c r="P15952" s="134" t="str">
        <f t="shared" si="755"/>
        <v/>
      </c>
      <c r="Q15952" s="91" t="str">
        <f t="shared" si="757"/>
        <v/>
      </c>
      <c r="S15952" s="91" t="str">
        <f t="shared" si="756"/>
        <v/>
      </c>
    </row>
    <row r="15953" spans="16:19" x14ac:dyDescent="0.2">
      <c r="P15953" s="134" t="str">
        <f t="shared" si="755"/>
        <v/>
      </c>
      <c r="Q15953" s="91" t="str">
        <f t="shared" si="757"/>
        <v/>
      </c>
      <c r="S15953" s="91" t="str">
        <f t="shared" si="756"/>
        <v/>
      </c>
    </row>
    <row r="15954" spans="16:19" x14ac:dyDescent="0.2">
      <c r="P15954" s="134" t="str">
        <f t="shared" si="755"/>
        <v/>
      </c>
      <c r="Q15954" s="91" t="str">
        <f t="shared" si="757"/>
        <v/>
      </c>
      <c r="S15954" s="91" t="str">
        <f t="shared" si="756"/>
        <v/>
      </c>
    </row>
    <row r="15955" spans="16:19" x14ac:dyDescent="0.2">
      <c r="P15955" s="134" t="str">
        <f t="shared" si="755"/>
        <v/>
      </c>
      <c r="Q15955" s="91" t="str">
        <f t="shared" si="757"/>
        <v/>
      </c>
      <c r="S15955" s="91" t="str">
        <f t="shared" si="756"/>
        <v/>
      </c>
    </row>
    <row r="15956" spans="16:19" x14ac:dyDescent="0.2">
      <c r="P15956" s="134" t="str">
        <f t="shared" si="755"/>
        <v/>
      </c>
      <c r="Q15956" s="91" t="str">
        <f t="shared" si="757"/>
        <v/>
      </c>
      <c r="S15956" s="91" t="str">
        <f t="shared" si="756"/>
        <v/>
      </c>
    </row>
    <row r="15957" spans="16:19" x14ac:dyDescent="0.2">
      <c r="P15957" s="134" t="str">
        <f t="shared" si="755"/>
        <v/>
      </c>
      <c r="Q15957" s="91" t="str">
        <f t="shared" si="757"/>
        <v/>
      </c>
      <c r="S15957" s="91" t="str">
        <f t="shared" si="756"/>
        <v/>
      </c>
    </row>
    <row r="15958" spans="16:19" x14ac:dyDescent="0.2">
      <c r="P15958" s="134" t="str">
        <f t="shared" si="755"/>
        <v/>
      </c>
      <c r="Q15958" s="91" t="str">
        <f t="shared" si="757"/>
        <v/>
      </c>
      <c r="S15958" s="91" t="str">
        <f t="shared" si="756"/>
        <v/>
      </c>
    </row>
    <row r="15959" spans="16:19" x14ac:dyDescent="0.2">
      <c r="P15959" s="134" t="str">
        <f t="shared" si="755"/>
        <v/>
      </c>
      <c r="Q15959" s="91" t="str">
        <f t="shared" si="757"/>
        <v/>
      </c>
      <c r="S15959" s="91" t="str">
        <f t="shared" si="756"/>
        <v/>
      </c>
    </row>
    <row r="15960" spans="16:19" x14ac:dyDescent="0.2">
      <c r="P15960" s="134" t="str">
        <f t="shared" si="755"/>
        <v/>
      </c>
      <c r="Q15960" s="91" t="str">
        <f t="shared" si="757"/>
        <v/>
      </c>
      <c r="S15960" s="91" t="str">
        <f t="shared" si="756"/>
        <v/>
      </c>
    </row>
    <row r="15961" spans="16:19" x14ac:dyDescent="0.2">
      <c r="P15961" s="134" t="str">
        <f t="shared" si="755"/>
        <v/>
      </c>
      <c r="Q15961" s="91" t="str">
        <f t="shared" si="757"/>
        <v/>
      </c>
      <c r="S15961" s="91" t="str">
        <f t="shared" si="756"/>
        <v/>
      </c>
    </row>
    <row r="15962" spans="16:19" x14ac:dyDescent="0.2">
      <c r="P15962" s="134" t="str">
        <f t="shared" si="755"/>
        <v/>
      </c>
      <c r="Q15962" s="91" t="str">
        <f t="shared" si="757"/>
        <v/>
      </c>
      <c r="S15962" s="91" t="str">
        <f t="shared" si="756"/>
        <v/>
      </c>
    </row>
    <row r="15963" spans="16:19" x14ac:dyDescent="0.2">
      <c r="P15963" s="134" t="str">
        <f t="shared" si="755"/>
        <v/>
      </c>
      <c r="Q15963" s="91" t="str">
        <f t="shared" si="757"/>
        <v/>
      </c>
      <c r="S15963" s="91" t="str">
        <f t="shared" si="756"/>
        <v/>
      </c>
    </row>
    <row r="15964" spans="16:19" x14ac:dyDescent="0.2">
      <c r="P15964" s="134" t="str">
        <f t="shared" si="755"/>
        <v/>
      </c>
      <c r="Q15964" s="91" t="str">
        <f t="shared" si="757"/>
        <v/>
      </c>
      <c r="S15964" s="91" t="str">
        <f t="shared" si="756"/>
        <v/>
      </c>
    </row>
    <row r="15965" spans="16:19" x14ac:dyDescent="0.2">
      <c r="P15965" s="134" t="str">
        <f t="shared" si="755"/>
        <v/>
      </c>
      <c r="Q15965" s="91" t="str">
        <f t="shared" si="757"/>
        <v/>
      </c>
      <c r="S15965" s="91" t="str">
        <f t="shared" si="756"/>
        <v/>
      </c>
    </row>
    <row r="15966" spans="16:19" x14ac:dyDescent="0.2">
      <c r="P15966" s="134" t="str">
        <f t="shared" si="755"/>
        <v/>
      </c>
      <c r="Q15966" s="91" t="str">
        <f t="shared" si="757"/>
        <v/>
      </c>
      <c r="S15966" s="91" t="str">
        <f t="shared" si="756"/>
        <v/>
      </c>
    </row>
    <row r="15967" spans="16:19" x14ac:dyDescent="0.2">
      <c r="P15967" s="134" t="str">
        <f t="shared" si="755"/>
        <v/>
      </c>
      <c r="Q15967" s="91" t="str">
        <f t="shared" si="757"/>
        <v/>
      </c>
      <c r="S15967" s="91" t="str">
        <f t="shared" si="756"/>
        <v/>
      </c>
    </row>
    <row r="15968" spans="16:19" x14ac:dyDescent="0.2">
      <c r="P15968" s="134" t="str">
        <f t="shared" si="755"/>
        <v/>
      </c>
      <c r="Q15968" s="91" t="str">
        <f t="shared" si="757"/>
        <v/>
      </c>
      <c r="S15968" s="91" t="str">
        <f t="shared" si="756"/>
        <v/>
      </c>
    </row>
    <row r="15969" spans="16:19" x14ac:dyDescent="0.2">
      <c r="P15969" s="134" t="str">
        <f t="shared" si="755"/>
        <v/>
      </c>
      <c r="Q15969" s="91" t="str">
        <f t="shared" si="757"/>
        <v/>
      </c>
      <c r="S15969" s="91" t="str">
        <f t="shared" si="756"/>
        <v/>
      </c>
    </row>
    <row r="15970" spans="16:19" x14ac:dyDescent="0.2">
      <c r="P15970" s="134" t="str">
        <f t="shared" si="755"/>
        <v/>
      </c>
      <c r="Q15970" s="91" t="str">
        <f t="shared" si="757"/>
        <v/>
      </c>
      <c r="S15970" s="91" t="str">
        <f t="shared" si="756"/>
        <v/>
      </c>
    </row>
    <row r="15971" spans="16:19" x14ac:dyDescent="0.2">
      <c r="P15971" s="134" t="str">
        <f t="shared" si="755"/>
        <v/>
      </c>
      <c r="Q15971" s="91" t="str">
        <f t="shared" si="757"/>
        <v/>
      </c>
      <c r="S15971" s="91" t="str">
        <f t="shared" si="756"/>
        <v/>
      </c>
    </row>
    <row r="15972" spans="16:19" x14ac:dyDescent="0.2">
      <c r="P15972" s="134" t="str">
        <f t="shared" si="755"/>
        <v/>
      </c>
      <c r="Q15972" s="91" t="str">
        <f t="shared" si="757"/>
        <v/>
      </c>
      <c r="S15972" s="91" t="str">
        <f t="shared" si="756"/>
        <v/>
      </c>
    </row>
    <row r="15973" spans="16:19" x14ac:dyDescent="0.2">
      <c r="P15973" s="134" t="str">
        <f t="shared" si="755"/>
        <v/>
      </c>
      <c r="Q15973" s="91" t="str">
        <f t="shared" si="757"/>
        <v/>
      </c>
      <c r="S15973" s="91" t="str">
        <f t="shared" si="756"/>
        <v/>
      </c>
    </row>
    <row r="15974" spans="16:19" x14ac:dyDescent="0.2">
      <c r="P15974" s="134" t="str">
        <f t="shared" si="755"/>
        <v/>
      </c>
      <c r="Q15974" s="91" t="str">
        <f t="shared" si="757"/>
        <v/>
      </c>
      <c r="S15974" s="91" t="str">
        <f t="shared" si="756"/>
        <v/>
      </c>
    </row>
    <row r="15975" spans="16:19" x14ac:dyDescent="0.2">
      <c r="P15975" s="134" t="str">
        <f t="shared" si="755"/>
        <v/>
      </c>
      <c r="Q15975" s="91" t="str">
        <f t="shared" si="757"/>
        <v/>
      </c>
      <c r="S15975" s="91" t="str">
        <f t="shared" si="756"/>
        <v/>
      </c>
    </row>
    <row r="15976" spans="16:19" x14ac:dyDescent="0.2">
      <c r="P15976" s="134" t="str">
        <f t="shared" si="755"/>
        <v/>
      </c>
      <c r="Q15976" s="91" t="str">
        <f t="shared" si="757"/>
        <v/>
      </c>
      <c r="S15976" s="91" t="str">
        <f t="shared" si="756"/>
        <v/>
      </c>
    </row>
    <row r="15977" spans="16:19" x14ac:dyDescent="0.2">
      <c r="P15977" s="134" t="str">
        <f t="shared" si="755"/>
        <v/>
      </c>
      <c r="Q15977" s="91" t="str">
        <f t="shared" si="757"/>
        <v/>
      </c>
      <c r="S15977" s="91" t="str">
        <f t="shared" si="756"/>
        <v/>
      </c>
    </row>
    <row r="15978" spans="16:19" x14ac:dyDescent="0.2">
      <c r="P15978" s="134" t="str">
        <f t="shared" si="755"/>
        <v/>
      </c>
      <c r="Q15978" s="91" t="str">
        <f t="shared" si="757"/>
        <v/>
      </c>
      <c r="S15978" s="91" t="str">
        <f t="shared" si="756"/>
        <v/>
      </c>
    </row>
    <row r="15979" spans="16:19" x14ac:dyDescent="0.2">
      <c r="P15979" s="134" t="str">
        <f t="shared" si="755"/>
        <v/>
      </c>
      <c r="Q15979" s="91" t="str">
        <f t="shared" si="757"/>
        <v/>
      </c>
      <c r="S15979" s="91" t="str">
        <f t="shared" si="756"/>
        <v/>
      </c>
    </row>
    <row r="15980" spans="16:19" x14ac:dyDescent="0.2">
      <c r="P15980" s="134" t="str">
        <f t="shared" si="755"/>
        <v/>
      </c>
      <c r="Q15980" s="91" t="str">
        <f t="shared" si="757"/>
        <v/>
      </c>
      <c r="S15980" s="91" t="str">
        <f t="shared" si="756"/>
        <v/>
      </c>
    </row>
    <row r="15981" spans="16:19" x14ac:dyDescent="0.2">
      <c r="P15981" s="134" t="str">
        <f t="shared" si="755"/>
        <v/>
      </c>
      <c r="Q15981" s="91" t="str">
        <f t="shared" si="757"/>
        <v/>
      </c>
      <c r="S15981" s="91" t="str">
        <f t="shared" si="756"/>
        <v/>
      </c>
    </row>
    <row r="15982" spans="16:19" x14ac:dyDescent="0.2">
      <c r="P15982" s="134" t="str">
        <f t="shared" si="755"/>
        <v/>
      </c>
      <c r="Q15982" s="91" t="str">
        <f t="shared" si="757"/>
        <v/>
      </c>
      <c r="S15982" s="91" t="str">
        <f t="shared" si="756"/>
        <v/>
      </c>
    </row>
    <row r="15983" spans="16:19" x14ac:dyDescent="0.2">
      <c r="P15983" s="134" t="str">
        <f t="shared" si="755"/>
        <v/>
      </c>
      <c r="Q15983" s="91" t="str">
        <f t="shared" si="757"/>
        <v/>
      </c>
      <c r="S15983" s="91" t="str">
        <f t="shared" si="756"/>
        <v/>
      </c>
    </row>
    <row r="15984" spans="16:19" x14ac:dyDescent="0.2">
      <c r="P15984" s="134" t="str">
        <f t="shared" si="755"/>
        <v/>
      </c>
      <c r="Q15984" s="91" t="str">
        <f t="shared" si="757"/>
        <v/>
      </c>
      <c r="S15984" s="91" t="str">
        <f t="shared" si="756"/>
        <v/>
      </c>
    </row>
    <row r="15985" spans="16:19" x14ac:dyDescent="0.2">
      <c r="P15985" s="134" t="str">
        <f t="shared" si="755"/>
        <v/>
      </c>
      <c r="Q15985" s="91" t="str">
        <f t="shared" si="757"/>
        <v/>
      </c>
      <c r="S15985" s="91" t="str">
        <f t="shared" si="756"/>
        <v/>
      </c>
    </row>
    <row r="15986" spans="16:19" x14ac:dyDescent="0.2">
      <c r="P15986" s="134" t="str">
        <f t="shared" si="755"/>
        <v/>
      </c>
      <c r="Q15986" s="91" t="str">
        <f t="shared" si="757"/>
        <v/>
      </c>
      <c r="S15986" s="91" t="str">
        <f t="shared" si="756"/>
        <v/>
      </c>
    </row>
    <row r="15987" spans="16:19" x14ac:dyDescent="0.2">
      <c r="P15987" s="134" t="str">
        <f t="shared" si="755"/>
        <v/>
      </c>
      <c r="Q15987" s="91" t="str">
        <f t="shared" si="757"/>
        <v/>
      </c>
      <c r="S15987" s="91" t="str">
        <f t="shared" si="756"/>
        <v/>
      </c>
    </row>
    <row r="15988" spans="16:19" x14ac:dyDescent="0.2">
      <c r="P15988" s="134" t="str">
        <f t="shared" si="755"/>
        <v/>
      </c>
      <c r="Q15988" s="91" t="str">
        <f t="shared" si="757"/>
        <v/>
      </c>
      <c r="S15988" s="91" t="str">
        <f t="shared" si="756"/>
        <v/>
      </c>
    </row>
    <row r="15989" spans="16:19" x14ac:dyDescent="0.2">
      <c r="P15989" s="134" t="str">
        <f t="shared" si="755"/>
        <v/>
      </c>
      <c r="Q15989" s="91" t="str">
        <f t="shared" si="757"/>
        <v/>
      </c>
      <c r="S15989" s="91" t="str">
        <f t="shared" si="756"/>
        <v/>
      </c>
    </row>
    <row r="15990" spans="16:19" x14ac:dyDescent="0.2">
      <c r="P15990" s="134" t="str">
        <f t="shared" si="755"/>
        <v/>
      </c>
      <c r="Q15990" s="91" t="str">
        <f t="shared" si="757"/>
        <v/>
      </c>
      <c r="S15990" s="91" t="str">
        <f t="shared" si="756"/>
        <v/>
      </c>
    </row>
    <row r="15991" spans="16:19" x14ac:dyDescent="0.2">
      <c r="P15991" s="134" t="str">
        <f t="shared" si="755"/>
        <v/>
      </c>
      <c r="Q15991" s="91" t="str">
        <f t="shared" si="757"/>
        <v/>
      </c>
      <c r="S15991" s="91" t="str">
        <f t="shared" si="756"/>
        <v/>
      </c>
    </row>
    <row r="15992" spans="16:19" x14ac:dyDescent="0.2">
      <c r="P15992" s="134" t="str">
        <f t="shared" si="755"/>
        <v/>
      </c>
      <c r="Q15992" s="91" t="str">
        <f t="shared" si="757"/>
        <v/>
      </c>
      <c r="S15992" s="91" t="str">
        <f t="shared" si="756"/>
        <v/>
      </c>
    </row>
    <row r="15993" spans="16:19" x14ac:dyDescent="0.2">
      <c r="P15993" s="134" t="str">
        <f t="shared" si="755"/>
        <v/>
      </c>
      <c r="Q15993" s="91" t="str">
        <f t="shared" si="757"/>
        <v/>
      </c>
      <c r="S15993" s="91" t="str">
        <f t="shared" si="756"/>
        <v/>
      </c>
    </row>
    <row r="15994" spans="16:19" x14ac:dyDescent="0.2">
      <c r="P15994" s="134" t="str">
        <f t="shared" si="755"/>
        <v/>
      </c>
      <c r="Q15994" s="91" t="str">
        <f t="shared" si="757"/>
        <v/>
      </c>
      <c r="S15994" s="91" t="str">
        <f t="shared" si="756"/>
        <v/>
      </c>
    </row>
    <row r="15995" spans="16:19" x14ac:dyDescent="0.2">
      <c r="P15995" s="134" t="str">
        <f t="shared" si="755"/>
        <v/>
      </c>
      <c r="Q15995" s="91" t="str">
        <f t="shared" si="757"/>
        <v/>
      </c>
      <c r="S15995" s="91" t="str">
        <f t="shared" si="756"/>
        <v/>
      </c>
    </row>
    <row r="15996" spans="16:19" x14ac:dyDescent="0.2">
      <c r="P15996" s="134" t="str">
        <f t="shared" si="755"/>
        <v/>
      </c>
      <c r="Q15996" s="91" t="str">
        <f t="shared" si="757"/>
        <v/>
      </c>
      <c r="S15996" s="91" t="str">
        <f t="shared" si="756"/>
        <v/>
      </c>
    </row>
    <row r="15997" spans="16:19" x14ac:dyDescent="0.2">
      <c r="P15997" s="134" t="str">
        <f t="shared" si="755"/>
        <v/>
      </c>
      <c r="Q15997" s="91" t="str">
        <f t="shared" si="757"/>
        <v/>
      </c>
      <c r="S15997" s="91" t="str">
        <f t="shared" si="756"/>
        <v/>
      </c>
    </row>
    <row r="15998" spans="16:19" x14ac:dyDescent="0.2">
      <c r="P15998" s="134" t="str">
        <f t="shared" si="755"/>
        <v/>
      </c>
      <c r="Q15998" s="91" t="str">
        <f t="shared" si="757"/>
        <v/>
      </c>
      <c r="S15998" s="91" t="str">
        <f t="shared" si="756"/>
        <v/>
      </c>
    </row>
    <row r="15999" spans="16:19" x14ac:dyDescent="0.2">
      <c r="P15999" s="134" t="str">
        <f t="shared" si="755"/>
        <v/>
      </c>
      <c r="Q15999" s="91" t="str">
        <f t="shared" si="757"/>
        <v/>
      </c>
      <c r="S15999" s="91" t="str">
        <f t="shared" si="756"/>
        <v/>
      </c>
    </row>
    <row r="16000" spans="16:19" x14ac:dyDescent="0.2">
      <c r="P16000" s="134" t="str">
        <f t="shared" si="755"/>
        <v/>
      </c>
      <c r="Q16000" s="91" t="str">
        <f t="shared" si="757"/>
        <v/>
      </c>
      <c r="S16000" s="91" t="str">
        <f t="shared" si="756"/>
        <v/>
      </c>
    </row>
    <row r="16001" spans="16:19" x14ac:dyDescent="0.2">
      <c r="P16001" s="134" t="str">
        <f t="shared" si="755"/>
        <v/>
      </c>
      <c r="Q16001" s="91" t="str">
        <f t="shared" si="757"/>
        <v/>
      </c>
      <c r="S16001" s="91" t="str">
        <f t="shared" si="756"/>
        <v/>
      </c>
    </row>
    <row r="16002" spans="16:19" x14ac:dyDescent="0.2">
      <c r="P16002" s="134" t="str">
        <f t="shared" si="755"/>
        <v/>
      </c>
      <c r="Q16002" s="91" t="str">
        <f t="shared" si="757"/>
        <v/>
      </c>
      <c r="S16002" s="91" t="str">
        <f t="shared" si="756"/>
        <v/>
      </c>
    </row>
    <row r="16003" spans="16:19" x14ac:dyDescent="0.2">
      <c r="P16003" s="134" t="str">
        <f t="shared" ref="P16003:P16066" si="758">IF(A16003="","",1)</f>
        <v/>
      </c>
      <c r="Q16003" s="91" t="str">
        <f t="shared" si="757"/>
        <v/>
      </c>
      <c r="S16003" s="91" t="str">
        <f t="shared" ref="S16003:S16066" si="759">IF(T16003="AGENT",2,"")&amp;IF(T16003="CLIENT",1,"")</f>
        <v/>
      </c>
    </row>
    <row r="16004" spans="16:19" x14ac:dyDescent="0.2">
      <c r="P16004" s="134" t="str">
        <f t="shared" si="758"/>
        <v/>
      </c>
      <c r="Q16004" s="91" t="str">
        <f t="shared" ref="Q16004:Q16067" si="760">IF(OR(L16004="TROP CHER ALL IN", L16004="TROP CHER FOB", L16004="TROP CHER FRET", L16004="REP HORS DELAIS", L16004="PDT NON ADAPTE", L16004="CDE ANNULEE", L16004="AUTRE"),1, "")</f>
        <v/>
      </c>
      <c r="S16004" s="91" t="str">
        <f t="shared" si="759"/>
        <v/>
      </c>
    </row>
    <row r="16005" spans="16:19" x14ac:dyDescent="0.2">
      <c r="P16005" s="134" t="str">
        <f t="shared" si="758"/>
        <v/>
      </c>
      <c r="Q16005" s="91" t="str">
        <f t="shared" si="760"/>
        <v/>
      </c>
      <c r="S16005" s="91" t="str">
        <f t="shared" si="759"/>
        <v/>
      </c>
    </row>
    <row r="16006" spans="16:19" x14ac:dyDescent="0.2">
      <c r="P16006" s="134" t="str">
        <f t="shared" si="758"/>
        <v/>
      </c>
      <c r="Q16006" s="91" t="str">
        <f t="shared" si="760"/>
        <v/>
      </c>
      <c r="S16006" s="91" t="str">
        <f t="shared" si="759"/>
        <v/>
      </c>
    </row>
    <row r="16007" spans="16:19" x14ac:dyDescent="0.2">
      <c r="P16007" s="134" t="str">
        <f t="shared" si="758"/>
        <v/>
      </c>
      <c r="Q16007" s="91" t="str">
        <f t="shared" si="760"/>
        <v/>
      </c>
      <c r="S16007" s="91" t="str">
        <f t="shared" si="759"/>
        <v/>
      </c>
    </row>
    <row r="16008" spans="16:19" x14ac:dyDescent="0.2">
      <c r="P16008" s="134" t="str">
        <f t="shared" si="758"/>
        <v/>
      </c>
      <c r="Q16008" s="91" t="str">
        <f t="shared" si="760"/>
        <v/>
      </c>
      <c r="S16008" s="91" t="str">
        <f t="shared" si="759"/>
        <v/>
      </c>
    </row>
    <row r="16009" spans="16:19" x14ac:dyDescent="0.2">
      <c r="P16009" s="134" t="str">
        <f t="shared" si="758"/>
        <v/>
      </c>
      <c r="Q16009" s="91" t="str">
        <f t="shared" si="760"/>
        <v/>
      </c>
      <c r="S16009" s="91" t="str">
        <f t="shared" si="759"/>
        <v/>
      </c>
    </row>
    <row r="16010" spans="16:19" x14ac:dyDescent="0.2">
      <c r="P16010" s="134" t="str">
        <f t="shared" si="758"/>
        <v/>
      </c>
      <c r="Q16010" s="91" t="str">
        <f t="shared" si="760"/>
        <v/>
      </c>
      <c r="S16010" s="91" t="str">
        <f t="shared" si="759"/>
        <v/>
      </c>
    </row>
    <row r="16011" spans="16:19" x14ac:dyDescent="0.2">
      <c r="P16011" s="134" t="str">
        <f t="shared" si="758"/>
        <v/>
      </c>
      <c r="Q16011" s="91" t="str">
        <f t="shared" si="760"/>
        <v/>
      </c>
      <c r="S16011" s="91" t="str">
        <f t="shared" si="759"/>
        <v/>
      </c>
    </row>
    <row r="16012" spans="16:19" x14ac:dyDescent="0.2">
      <c r="P16012" s="134" t="str">
        <f t="shared" si="758"/>
        <v/>
      </c>
      <c r="Q16012" s="91" t="str">
        <f t="shared" si="760"/>
        <v/>
      </c>
      <c r="S16012" s="91" t="str">
        <f t="shared" si="759"/>
        <v/>
      </c>
    </row>
    <row r="16013" spans="16:19" x14ac:dyDescent="0.2">
      <c r="P16013" s="134" t="str">
        <f t="shared" si="758"/>
        <v/>
      </c>
      <c r="Q16013" s="91" t="str">
        <f t="shared" si="760"/>
        <v/>
      </c>
      <c r="S16013" s="91" t="str">
        <f t="shared" si="759"/>
        <v/>
      </c>
    </row>
    <row r="16014" spans="16:19" x14ac:dyDescent="0.2">
      <c r="P16014" s="134" t="str">
        <f t="shared" si="758"/>
        <v/>
      </c>
      <c r="Q16014" s="91" t="str">
        <f t="shared" si="760"/>
        <v/>
      </c>
      <c r="S16014" s="91" t="str">
        <f t="shared" si="759"/>
        <v/>
      </c>
    </row>
    <row r="16015" spans="16:19" x14ac:dyDescent="0.2">
      <c r="P16015" s="134" t="str">
        <f t="shared" si="758"/>
        <v/>
      </c>
      <c r="Q16015" s="91" t="str">
        <f t="shared" si="760"/>
        <v/>
      </c>
      <c r="S16015" s="91" t="str">
        <f t="shared" si="759"/>
        <v/>
      </c>
    </row>
    <row r="16016" spans="16:19" x14ac:dyDescent="0.2">
      <c r="P16016" s="134" t="str">
        <f t="shared" si="758"/>
        <v/>
      </c>
      <c r="Q16016" s="91" t="str">
        <f t="shared" si="760"/>
        <v/>
      </c>
      <c r="S16016" s="91" t="str">
        <f t="shared" si="759"/>
        <v/>
      </c>
    </row>
    <row r="16017" spans="16:19" x14ac:dyDescent="0.2">
      <c r="P16017" s="134" t="str">
        <f t="shared" si="758"/>
        <v/>
      </c>
      <c r="Q16017" s="91" t="str">
        <f t="shared" si="760"/>
        <v/>
      </c>
      <c r="S16017" s="91" t="str">
        <f t="shared" si="759"/>
        <v/>
      </c>
    </row>
    <row r="16018" spans="16:19" x14ac:dyDescent="0.2">
      <c r="P16018" s="134" t="str">
        <f t="shared" si="758"/>
        <v/>
      </c>
      <c r="Q16018" s="91" t="str">
        <f t="shared" si="760"/>
        <v/>
      </c>
      <c r="S16018" s="91" t="str">
        <f t="shared" si="759"/>
        <v/>
      </c>
    </row>
    <row r="16019" spans="16:19" x14ac:dyDescent="0.2">
      <c r="P16019" s="134" t="str">
        <f t="shared" si="758"/>
        <v/>
      </c>
      <c r="Q16019" s="91" t="str">
        <f t="shared" si="760"/>
        <v/>
      </c>
      <c r="S16019" s="91" t="str">
        <f t="shared" si="759"/>
        <v/>
      </c>
    </row>
    <row r="16020" spans="16:19" x14ac:dyDescent="0.2">
      <c r="P16020" s="134" t="str">
        <f t="shared" si="758"/>
        <v/>
      </c>
      <c r="Q16020" s="91" t="str">
        <f t="shared" si="760"/>
        <v/>
      </c>
      <c r="S16020" s="91" t="str">
        <f t="shared" si="759"/>
        <v/>
      </c>
    </row>
    <row r="16021" spans="16:19" x14ac:dyDescent="0.2">
      <c r="P16021" s="134" t="str">
        <f t="shared" si="758"/>
        <v/>
      </c>
      <c r="Q16021" s="91" t="str">
        <f t="shared" si="760"/>
        <v/>
      </c>
      <c r="S16021" s="91" t="str">
        <f t="shared" si="759"/>
        <v/>
      </c>
    </row>
    <row r="16022" spans="16:19" x14ac:dyDescent="0.2">
      <c r="P16022" s="134" t="str">
        <f t="shared" si="758"/>
        <v/>
      </c>
      <c r="Q16022" s="91" t="str">
        <f t="shared" si="760"/>
        <v/>
      </c>
      <c r="S16022" s="91" t="str">
        <f t="shared" si="759"/>
        <v/>
      </c>
    </row>
    <row r="16023" spans="16:19" x14ac:dyDescent="0.2">
      <c r="P16023" s="134" t="str">
        <f t="shared" si="758"/>
        <v/>
      </c>
      <c r="Q16023" s="91" t="str">
        <f t="shared" si="760"/>
        <v/>
      </c>
      <c r="S16023" s="91" t="str">
        <f t="shared" si="759"/>
        <v/>
      </c>
    </row>
    <row r="16024" spans="16:19" x14ac:dyDescent="0.2">
      <c r="P16024" s="134" t="str">
        <f t="shared" si="758"/>
        <v/>
      </c>
      <c r="Q16024" s="91" t="str">
        <f t="shared" si="760"/>
        <v/>
      </c>
      <c r="S16024" s="91" t="str">
        <f t="shared" si="759"/>
        <v/>
      </c>
    </row>
    <row r="16025" spans="16:19" x14ac:dyDescent="0.2">
      <c r="P16025" s="134" t="str">
        <f t="shared" si="758"/>
        <v/>
      </c>
      <c r="Q16025" s="91" t="str">
        <f t="shared" si="760"/>
        <v/>
      </c>
      <c r="S16025" s="91" t="str">
        <f t="shared" si="759"/>
        <v/>
      </c>
    </row>
    <row r="16026" spans="16:19" x14ac:dyDescent="0.2">
      <c r="P16026" s="134" t="str">
        <f t="shared" si="758"/>
        <v/>
      </c>
      <c r="Q16026" s="91" t="str">
        <f t="shared" si="760"/>
        <v/>
      </c>
      <c r="S16026" s="91" t="str">
        <f t="shared" si="759"/>
        <v/>
      </c>
    </row>
    <row r="16027" spans="16:19" x14ac:dyDescent="0.2">
      <c r="P16027" s="134" t="str">
        <f t="shared" si="758"/>
        <v/>
      </c>
      <c r="Q16027" s="91" t="str">
        <f t="shared" si="760"/>
        <v/>
      </c>
      <c r="S16027" s="91" t="str">
        <f t="shared" si="759"/>
        <v/>
      </c>
    </row>
    <row r="16028" spans="16:19" x14ac:dyDescent="0.2">
      <c r="P16028" s="134" t="str">
        <f t="shared" si="758"/>
        <v/>
      </c>
      <c r="Q16028" s="91" t="str">
        <f t="shared" si="760"/>
        <v/>
      </c>
      <c r="S16028" s="91" t="str">
        <f t="shared" si="759"/>
        <v/>
      </c>
    </row>
    <row r="16029" spans="16:19" x14ac:dyDescent="0.2">
      <c r="P16029" s="134" t="str">
        <f t="shared" si="758"/>
        <v/>
      </c>
      <c r="Q16029" s="91" t="str">
        <f t="shared" si="760"/>
        <v/>
      </c>
      <c r="S16029" s="91" t="str">
        <f t="shared" si="759"/>
        <v/>
      </c>
    </row>
    <row r="16030" spans="16:19" x14ac:dyDescent="0.2">
      <c r="P16030" s="134" t="str">
        <f t="shared" si="758"/>
        <v/>
      </c>
      <c r="Q16030" s="91" t="str">
        <f t="shared" si="760"/>
        <v/>
      </c>
      <c r="S16030" s="91" t="str">
        <f t="shared" si="759"/>
        <v/>
      </c>
    </row>
    <row r="16031" spans="16:19" x14ac:dyDescent="0.2">
      <c r="P16031" s="134" t="str">
        <f t="shared" si="758"/>
        <v/>
      </c>
      <c r="Q16031" s="91" t="str">
        <f t="shared" si="760"/>
        <v/>
      </c>
      <c r="S16031" s="91" t="str">
        <f t="shared" si="759"/>
        <v/>
      </c>
    </row>
    <row r="16032" spans="16:19" x14ac:dyDescent="0.2">
      <c r="P16032" s="134" t="str">
        <f t="shared" si="758"/>
        <v/>
      </c>
      <c r="Q16032" s="91" t="str">
        <f t="shared" si="760"/>
        <v/>
      </c>
      <c r="S16032" s="91" t="str">
        <f t="shared" si="759"/>
        <v/>
      </c>
    </row>
    <row r="16033" spans="16:19" x14ac:dyDescent="0.2">
      <c r="P16033" s="134" t="str">
        <f t="shared" si="758"/>
        <v/>
      </c>
      <c r="Q16033" s="91" t="str">
        <f t="shared" si="760"/>
        <v/>
      </c>
      <c r="S16033" s="91" t="str">
        <f t="shared" si="759"/>
        <v/>
      </c>
    </row>
    <row r="16034" spans="16:19" x14ac:dyDescent="0.2">
      <c r="P16034" s="134" t="str">
        <f t="shared" si="758"/>
        <v/>
      </c>
      <c r="Q16034" s="91" t="str">
        <f t="shared" si="760"/>
        <v/>
      </c>
      <c r="S16034" s="91" t="str">
        <f t="shared" si="759"/>
        <v/>
      </c>
    </row>
    <row r="16035" spans="16:19" x14ac:dyDescent="0.2">
      <c r="P16035" s="134" t="str">
        <f t="shared" si="758"/>
        <v/>
      </c>
      <c r="Q16035" s="91" t="str">
        <f t="shared" si="760"/>
        <v/>
      </c>
      <c r="S16035" s="91" t="str">
        <f t="shared" si="759"/>
        <v/>
      </c>
    </row>
    <row r="16036" spans="16:19" x14ac:dyDescent="0.2">
      <c r="P16036" s="134" t="str">
        <f t="shared" si="758"/>
        <v/>
      </c>
      <c r="Q16036" s="91" t="str">
        <f t="shared" si="760"/>
        <v/>
      </c>
      <c r="S16036" s="91" t="str">
        <f t="shared" si="759"/>
        <v/>
      </c>
    </row>
    <row r="16037" spans="16:19" x14ac:dyDescent="0.2">
      <c r="P16037" s="134" t="str">
        <f t="shared" si="758"/>
        <v/>
      </c>
      <c r="Q16037" s="91" t="str">
        <f t="shared" si="760"/>
        <v/>
      </c>
      <c r="S16037" s="91" t="str">
        <f t="shared" si="759"/>
        <v/>
      </c>
    </row>
    <row r="16038" spans="16:19" x14ac:dyDescent="0.2">
      <c r="P16038" s="134" t="str">
        <f t="shared" si="758"/>
        <v/>
      </c>
      <c r="Q16038" s="91" t="str">
        <f t="shared" si="760"/>
        <v/>
      </c>
      <c r="S16038" s="91" t="str">
        <f t="shared" si="759"/>
        <v/>
      </c>
    </row>
    <row r="16039" spans="16:19" x14ac:dyDescent="0.2">
      <c r="P16039" s="134" t="str">
        <f t="shared" si="758"/>
        <v/>
      </c>
      <c r="Q16039" s="91" t="str">
        <f t="shared" si="760"/>
        <v/>
      </c>
      <c r="S16039" s="91" t="str">
        <f t="shared" si="759"/>
        <v/>
      </c>
    </row>
    <row r="16040" spans="16:19" x14ac:dyDescent="0.2">
      <c r="P16040" s="134" t="str">
        <f t="shared" si="758"/>
        <v/>
      </c>
      <c r="Q16040" s="91" t="str">
        <f t="shared" si="760"/>
        <v/>
      </c>
      <c r="S16040" s="91" t="str">
        <f t="shared" si="759"/>
        <v/>
      </c>
    </row>
    <row r="16041" spans="16:19" x14ac:dyDescent="0.2">
      <c r="P16041" s="134" t="str">
        <f t="shared" si="758"/>
        <v/>
      </c>
      <c r="Q16041" s="91" t="str">
        <f t="shared" si="760"/>
        <v/>
      </c>
      <c r="S16041" s="91" t="str">
        <f t="shared" si="759"/>
        <v/>
      </c>
    </row>
    <row r="16042" spans="16:19" x14ac:dyDescent="0.2">
      <c r="P16042" s="134" t="str">
        <f t="shared" si="758"/>
        <v/>
      </c>
      <c r="Q16042" s="91" t="str">
        <f t="shared" si="760"/>
        <v/>
      </c>
      <c r="S16042" s="91" t="str">
        <f t="shared" si="759"/>
        <v/>
      </c>
    </row>
    <row r="16043" spans="16:19" x14ac:dyDescent="0.2">
      <c r="P16043" s="134" t="str">
        <f t="shared" si="758"/>
        <v/>
      </c>
      <c r="Q16043" s="91" t="str">
        <f t="shared" si="760"/>
        <v/>
      </c>
      <c r="S16043" s="91" t="str">
        <f t="shared" si="759"/>
        <v/>
      </c>
    </row>
    <row r="16044" spans="16:19" x14ac:dyDescent="0.2">
      <c r="P16044" s="134" t="str">
        <f t="shared" si="758"/>
        <v/>
      </c>
      <c r="Q16044" s="91" t="str">
        <f t="shared" si="760"/>
        <v/>
      </c>
      <c r="S16044" s="91" t="str">
        <f t="shared" si="759"/>
        <v/>
      </c>
    </row>
    <row r="16045" spans="16:19" x14ac:dyDescent="0.2">
      <c r="P16045" s="134" t="str">
        <f t="shared" si="758"/>
        <v/>
      </c>
      <c r="Q16045" s="91" t="str">
        <f t="shared" si="760"/>
        <v/>
      </c>
      <c r="S16045" s="91" t="str">
        <f t="shared" si="759"/>
        <v/>
      </c>
    </row>
    <row r="16046" spans="16:19" x14ac:dyDescent="0.2">
      <c r="P16046" s="134" t="str">
        <f t="shared" si="758"/>
        <v/>
      </c>
      <c r="Q16046" s="91" t="str">
        <f t="shared" si="760"/>
        <v/>
      </c>
      <c r="S16046" s="91" t="str">
        <f t="shared" si="759"/>
        <v/>
      </c>
    </row>
    <row r="16047" spans="16:19" x14ac:dyDescent="0.2">
      <c r="P16047" s="134" t="str">
        <f t="shared" si="758"/>
        <v/>
      </c>
      <c r="Q16047" s="91" t="str">
        <f t="shared" si="760"/>
        <v/>
      </c>
      <c r="S16047" s="91" t="str">
        <f t="shared" si="759"/>
        <v/>
      </c>
    </row>
    <row r="16048" spans="16:19" x14ac:dyDescent="0.2">
      <c r="P16048" s="134" t="str">
        <f t="shared" si="758"/>
        <v/>
      </c>
      <c r="Q16048" s="91" t="str">
        <f t="shared" si="760"/>
        <v/>
      </c>
      <c r="S16048" s="91" t="str">
        <f t="shared" si="759"/>
        <v/>
      </c>
    </row>
    <row r="16049" spans="16:19" x14ac:dyDescent="0.2">
      <c r="P16049" s="134" t="str">
        <f t="shared" si="758"/>
        <v/>
      </c>
      <c r="Q16049" s="91" t="str">
        <f t="shared" si="760"/>
        <v/>
      </c>
      <c r="S16049" s="91" t="str">
        <f t="shared" si="759"/>
        <v/>
      </c>
    </row>
    <row r="16050" spans="16:19" x14ac:dyDescent="0.2">
      <c r="P16050" s="134" t="str">
        <f t="shared" si="758"/>
        <v/>
      </c>
      <c r="Q16050" s="91" t="str">
        <f t="shared" si="760"/>
        <v/>
      </c>
      <c r="S16050" s="91" t="str">
        <f t="shared" si="759"/>
        <v/>
      </c>
    </row>
    <row r="16051" spans="16:19" x14ac:dyDescent="0.2">
      <c r="P16051" s="134" t="str">
        <f t="shared" si="758"/>
        <v/>
      </c>
      <c r="Q16051" s="91" t="str">
        <f t="shared" si="760"/>
        <v/>
      </c>
      <c r="S16051" s="91" t="str">
        <f t="shared" si="759"/>
        <v/>
      </c>
    </row>
    <row r="16052" spans="16:19" x14ac:dyDescent="0.2">
      <c r="P16052" s="134" t="str">
        <f t="shared" si="758"/>
        <v/>
      </c>
      <c r="Q16052" s="91" t="str">
        <f t="shared" si="760"/>
        <v/>
      </c>
      <c r="S16052" s="91" t="str">
        <f t="shared" si="759"/>
        <v/>
      </c>
    </row>
    <row r="16053" spans="16:19" x14ac:dyDescent="0.2">
      <c r="P16053" s="134" t="str">
        <f t="shared" si="758"/>
        <v/>
      </c>
      <c r="Q16053" s="91" t="str">
        <f t="shared" si="760"/>
        <v/>
      </c>
      <c r="S16053" s="91" t="str">
        <f t="shared" si="759"/>
        <v/>
      </c>
    </row>
    <row r="16054" spans="16:19" x14ac:dyDescent="0.2">
      <c r="P16054" s="134" t="str">
        <f t="shared" si="758"/>
        <v/>
      </c>
      <c r="Q16054" s="91" t="str">
        <f t="shared" si="760"/>
        <v/>
      </c>
      <c r="S16054" s="91" t="str">
        <f t="shared" si="759"/>
        <v/>
      </c>
    </row>
    <row r="16055" spans="16:19" x14ac:dyDescent="0.2">
      <c r="P16055" s="134" t="str">
        <f t="shared" si="758"/>
        <v/>
      </c>
      <c r="Q16055" s="91" t="str">
        <f t="shared" si="760"/>
        <v/>
      </c>
      <c r="S16055" s="91" t="str">
        <f t="shared" si="759"/>
        <v/>
      </c>
    </row>
    <row r="16056" spans="16:19" x14ac:dyDescent="0.2">
      <c r="P16056" s="134" t="str">
        <f t="shared" si="758"/>
        <v/>
      </c>
      <c r="Q16056" s="91" t="str">
        <f t="shared" si="760"/>
        <v/>
      </c>
      <c r="S16056" s="91" t="str">
        <f t="shared" si="759"/>
        <v/>
      </c>
    </row>
    <row r="16057" spans="16:19" x14ac:dyDescent="0.2">
      <c r="P16057" s="134" t="str">
        <f t="shared" si="758"/>
        <v/>
      </c>
      <c r="Q16057" s="91" t="str">
        <f t="shared" si="760"/>
        <v/>
      </c>
      <c r="S16057" s="91" t="str">
        <f t="shared" si="759"/>
        <v/>
      </c>
    </row>
    <row r="16058" spans="16:19" x14ac:dyDescent="0.2">
      <c r="P16058" s="134" t="str">
        <f t="shared" si="758"/>
        <v/>
      </c>
      <c r="Q16058" s="91" t="str">
        <f t="shared" si="760"/>
        <v/>
      </c>
      <c r="S16058" s="91" t="str">
        <f t="shared" si="759"/>
        <v/>
      </c>
    </row>
    <row r="16059" spans="16:19" x14ac:dyDescent="0.2">
      <c r="P16059" s="134" t="str">
        <f t="shared" si="758"/>
        <v/>
      </c>
      <c r="Q16059" s="91" t="str">
        <f t="shared" si="760"/>
        <v/>
      </c>
      <c r="S16059" s="91" t="str">
        <f t="shared" si="759"/>
        <v/>
      </c>
    </row>
    <row r="16060" spans="16:19" x14ac:dyDescent="0.2">
      <c r="P16060" s="134" t="str">
        <f t="shared" si="758"/>
        <v/>
      </c>
      <c r="Q16060" s="91" t="str">
        <f t="shared" si="760"/>
        <v/>
      </c>
      <c r="S16060" s="91" t="str">
        <f t="shared" si="759"/>
        <v/>
      </c>
    </row>
    <row r="16061" spans="16:19" x14ac:dyDescent="0.2">
      <c r="P16061" s="134" t="str">
        <f t="shared" si="758"/>
        <v/>
      </c>
      <c r="Q16061" s="91" t="str">
        <f t="shared" si="760"/>
        <v/>
      </c>
      <c r="S16061" s="91" t="str">
        <f t="shared" si="759"/>
        <v/>
      </c>
    </row>
    <row r="16062" spans="16:19" x14ac:dyDescent="0.2">
      <c r="P16062" s="134" t="str">
        <f t="shared" si="758"/>
        <v/>
      </c>
      <c r="Q16062" s="91" t="str">
        <f t="shared" si="760"/>
        <v/>
      </c>
      <c r="S16062" s="91" t="str">
        <f t="shared" si="759"/>
        <v/>
      </c>
    </row>
    <row r="16063" spans="16:19" x14ac:dyDescent="0.2">
      <c r="P16063" s="134" t="str">
        <f t="shared" si="758"/>
        <v/>
      </c>
      <c r="Q16063" s="91" t="str">
        <f t="shared" si="760"/>
        <v/>
      </c>
      <c r="S16063" s="91" t="str">
        <f t="shared" si="759"/>
        <v/>
      </c>
    </row>
    <row r="16064" spans="16:19" x14ac:dyDescent="0.2">
      <c r="P16064" s="134" t="str">
        <f t="shared" si="758"/>
        <v/>
      </c>
      <c r="Q16064" s="91" t="str">
        <f t="shared" si="760"/>
        <v/>
      </c>
      <c r="S16064" s="91" t="str">
        <f t="shared" si="759"/>
        <v/>
      </c>
    </row>
    <row r="16065" spans="16:19" x14ac:dyDescent="0.2">
      <c r="P16065" s="134" t="str">
        <f t="shared" si="758"/>
        <v/>
      </c>
      <c r="Q16065" s="91" t="str">
        <f t="shared" si="760"/>
        <v/>
      </c>
      <c r="S16065" s="91" t="str">
        <f t="shared" si="759"/>
        <v/>
      </c>
    </row>
    <row r="16066" spans="16:19" x14ac:dyDescent="0.2">
      <c r="P16066" s="134" t="str">
        <f t="shared" si="758"/>
        <v/>
      </c>
      <c r="Q16066" s="91" t="str">
        <f t="shared" si="760"/>
        <v/>
      </c>
      <c r="S16066" s="91" t="str">
        <f t="shared" si="759"/>
        <v/>
      </c>
    </row>
    <row r="16067" spans="16:19" x14ac:dyDescent="0.2">
      <c r="P16067" s="134" t="str">
        <f t="shared" ref="P16067:P16130" si="761">IF(A16067="","",1)</f>
        <v/>
      </c>
      <c r="Q16067" s="91" t="str">
        <f t="shared" si="760"/>
        <v/>
      </c>
      <c r="S16067" s="91" t="str">
        <f t="shared" ref="S16067:S16130" si="762">IF(T16067="AGENT",2,"")&amp;IF(T16067="CLIENT",1,"")</f>
        <v/>
      </c>
    </row>
    <row r="16068" spans="16:19" x14ac:dyDescent="0.2">
      <c r="P16068" s="134" t="str">
        <f t="shared" si="761"/>
        <v/>
      </c>
      <c r="Q16068" s="91" t="str">
        <f t="shared" ref="Q16068:Q16131" si="763">IF(OR(L16068="TROP CHER ALL IN", L16068="TROP CHER FOB", L16068="TROP CHER FRET", L16068="REP HORS DELAIS", L16068="PDT NON ADAPTE", L16068="CDE ANNULEE", L16068="AUTRE"),1, "")</f>
        <v/>
      </c>
      <c r="S16068" s="91" t="str">
        <f t="shared" si="762"/>
        <v/>
      </c>
    </row>
    <row r="16069" spans="16:19" x14ac:dyDescent="0.2">
      <c r="P16069" s="134" t="str">
        <f t="shared" si="761"/>
        <v/>
      </c>
      <c r="Q16069" s="91" t="str">
        <f t="shared" si="763"/>
        <v/>
      </c>
      <c r="S16069" s="91" t="str">
        <f t="shared" si="762"/>
        <v/>
      </c>
    </row>
    <row r="16070" spans="16:19" x14ac:dyDescent="0.2">
      <c r="P16070" s="134" t="str">
        <f t="shared" si="761"/>
        <v/>
      </c>
      <c r="Q16070" s="91" t="str">
        <f t="shared" si="763"/>
        <v/>
      </c>
      <c r="S16070" s="91" t="str">
        <f t="shared" si="762"/>
        <v/>
      </c>
    </row>
    <row r="16071" spans="16:19" x14ac:dyDescent="0.2">
      <c r="P16071" s="134" t="str">
        <f t="shared" si="761"/>
        <v/>
      </c>
      <c r="Q16071" s="91" t="str">
        <f t="shared" si="763"/>
        <v/>
      </c>
      <c r="S16071" s="91" t="str">
        <f t="shared" si="762"/>
        <v/>
      </c>
    </row>
    <row r="16072" spans="16:19" x14ac:dyDescent="0.2">
      <c r="P16072" s="134" t="str">
        <f t="shared" si="761"/>
        <v/>
      </c>
      <c r="Q16072" s="91" t="str">
        <f t="shared" si="763"/>
        <v/>
      </c>
      <c r="S16072" s="91" t="str">
        <f t="shared" si="762"/>
        <v/>
      </c>
    </row>
    <row r="16073" spans="16:19" x14ac:dyDescent="0.2">
      <c r="P16073" s="134" t="str">
        <f t="shared" si="761"/>
        <v/>
      </c>
      <c r="Q16073" s="91" t="str">
        <f t="shared" si="763"/>
        <v/>
      </c>
      <c r="S16073" s="91" t="str">
        <f t="shared" si="762"/>
        <v/>
      </c>
    </row>
    <row r="16074" spans="16:19" x14ac:dyDescent="0.2">
      <c r="P16074" s="134" t="str">
        <f t="shared" si="761"/>
        <v/>
      </c>
      <c r="Q16074" s="91" t="str">
        <f t="shared" si="763"/>
        <v/>
      </c>
      <c r="S16074" s="91" t="str">
        <f t="shared" si="762"/>
        <v/>
      </c>
    </row>
    <row r="16075" spans="16:19" x14ac:dyDescent="0.2">
      <c r="P16075" s="134" t="str">
        <f t="shared" si="761"/>
        <v/>
      </c>
      <c r="Q16075" s="91" t="str">
        <f t="shared" si="763"/>
        <v/>
      </c>
      <c r="S16075" s="91" t="str">
        <f t="shared" si="762"/>
        <v/>
      </c>
    </row>
    <row r="16076" spans="16:19" x14ac:dyDescent="0.2">
      <c r="P16076" s="134" t="str">
        <f t="shared" si="761"/>
        <v/>
      </c>
      <c r="Q16076" s="91" t="str">
        <f t="shared" si="763"/>
        <v/>
      </c>
      <c r="S16076" s="91" t="str">
        <f t="shared" si="762"/>
        <v/>
      </c>
    </row>
    <row r="16077" spans="16:19" x14ac:dyDescent="0.2">
      <c r="P16077" s="134" t="str">
        <f t="shared" si="761"/>
        <v/>
      </c>
      <c r="Q16077" s="91" t="str">
        <f t="shared" si="763"/>
        <v/>
      </c>
      <c r="S16077" s="91" t="str">
        <f t="shared" si="762"/>
        <v/>
      </c>
    </row>
    <row r="16078" spans="16:19" x14ac:dyDescent="0.2">
      <c r="P16078" s="134" t="str">
        <f t="shared" si="761"/>
        <v/>
      </c>
      <c r="Q16078" s="91" t="str">
        <f t="shared" si="763"/>
        <v/>
      </c>
      <c r="S16078" s="91" t="str">
        <f t="shared" si="762"/>
        <v/>
      </c>
    </row>
    <row r="16079" spans="16:19" x14ac:dyDescent="0.2">
      <c r="P16079" s="134" t="str">
        <f t="shared" si="761"/>
        <v/>
      </c>
      <c r="Q16079" s="91" t="str">
        <f t="shared" si="763"/>
        <v/>
      </c>
      <c r="S16079" s="91" t="str">
        <f t="shared" si="762"/>
        <v/>
      </c>
    </row>
    <row r="16080" spans="16:19" x14ac:dyDescent="0.2">
      <c r="P16080" s="134" t="str">
        <f t="shared" si="761"/>
        <v/>
      </c>
      <c r="Q16080" s="91" t="str">
        <f t="shared" si="763"/>
        <v/>
      </c>
      <c r="S16080" s="91" t="str">
        <f t="shared" si="762"/>
        <v/>
      </c>
    </row>
    <row r="16081" spans="16:19" x14ac:dyDescent="0.2">
      <c r="P16081" s="134" t="str">
        <f t="shared" si="761"/>
        <v/>
      </c>
      <c r="Q16081" s="91" t="str">
        <f t="shared" si="763"/>
        <v/>
      </c>
      <c r="S16081" s="91" t="str">
        <f t="shared" si="762"/>
        <v/>
      </c>
    </row>
    <row r="16082" spans="16:19" x14ac:dyDescent="0.2">
      <c r="P16082" s="134" t="str">
        <f t="shared" si="761"/>
        <v/>
      </c>
      <c r="Q16082" s="91" t="str">
        <f t="shared" si="763"/>
        <v/>
      </c>
      <c r="S16082" s="91" t="str">
        <f t="shared" si="762"/>
        <v/>
      </c>
    </row>
    <row r="16083" spans="16:19" x14ac:dyDescent="0.2">
      <c r="P16083" s="134" t="str">
        <f t="shared" si="761"/>
        <v/>
      </c>
      <c r="Q16083" s="91" t="str">
        <f t="shared" si="763"/>
        <v/>
      </c>
      <c r="S16083" s="91" t="str">
        <f t="shared" si="762"/>
        <v/>
      </c>
    </row>
    <row r="16084" spans="16:19" x14ac:dyDescent="0.2">
      <c r="P16084" s="134" t="str">
        <f t="shared" si="761"/>
        <v/>
      </c>
      <c r="Q16084" s="91" t="str">
        <f t="shared" si="763"/>
        <v/>
      </c>
      <c r="S16084" s="91" t="str">
        <f t="shared" si="762"/>
        <v/>
      </c>
    </row>
    <row r="16085" spans="16:19" x14ac:dyDescent="0.2">
      <c r="P16085" s="134" t="str">
        <f t="shared" si="761"/>
        <v/>
      </c>
      <c r="Q16085" s="91" t="str">
        <f t="shared" si="763"/>
        <v/>
      </c>
      <c r="S16085" s="91" t="str">
        <f t="shared" si="762"/>
        <v/>
      </c>
    </row>
    <row r="16086" spans="16:19" x14ac:dyDescent="0.2">
      <c r="P16086" s="134" t="str">
        <f t="shared" si="761"/>
        <v/>
      </c>
      <c r="Q16086" s="91" t="str">
        <f t="shared" si="763"/>
        <v/>
      </c>
      <c r="S16086" s="91" t="str">
        <f t="shared" si="762"/>
        <v/>
      </c>
    </row>
    <row r="16087" spans="16:19" x14ac:dyDescent="0.2">
      <c r="P16087" s="134" t="str">
        <f t="shared" si="761"/>
        <v/>
      </c>
      <c r="Q16087" s="91" t="str">
        <f t="shared" si="763"/>
        <v/>
      </c>
      <c r="S16087" s="91" t="str">
        <f t="shared" si="762"/>
        <v/>
      </c>
    </row>
    <row r="16088" spans="16:19" x14ac:dyDescent="0.2">
      <c r="P16088" s="134" t="str">
        <f t="shared" si="761"/>
        <v/>
      </c>
      <c r="Q16088" s="91" t="str">
        <f t="shared" si="763"/>
        <v/>
      </c>
      <c r="S16088" s="91" t="str">
        <f t="shared" si="762"/>
        <v/>
      </c>
    </row>
    <row r="16089" spans="16:19" x14ac:dyDescent="0.2">
      <c r="P16089" s="134" t="str">
        <f t="shared" si="761"/>
        <v/>
      </c>
      <c r="Q16089" s="91" t="str">
        <f t="shared" si="763"/>
        <v/>
      </c>
      <c r="S16089" s="91" t="str">
        <f t="shared" si="762"/>
        <v/>
      </c>
    </row>
    <row r="16090" spans="16:19" x14ac:dyDescent="0.2">
      <c r="P16090" s="134" t="str">
        <f t="shared" si="761"/>
        <v/>
      </c>
      <c r="Q16090" s="91" t="str">
        <f t="shared" si="763"/>
        <v/>
      </c>
      <c r="S16090" s="91" t="str">
        <f t="shared" si="762"/>
        <v/>
      </c>
    </row>
    <row r="16091" spans="16:19" x14ac:dyDescent="0.2">
      <c r="P16091" s="134" t="str">
        <f t="shared" si="761"/>
        <v/>
      </c>
      <c r="Q16091" s="91" t="str">
        <f t="shared" si="763"/>
        <v/>
      </c>
      <c r="S16091" s="91" t="str">
        <f t="shared" si="762"/>
        <v/>
      </c>
    </row>
    <row r="16092" spans="16:19" x14ac:dyDescent="0.2">
      <c r="P16092" s="134" t="str">
        <f t="shared" si="761"/>
        <v/>
      </c>
      <c r="Q16092" s="91" t="str">
        <f t="shared" si="763"/>
        <v/>
      </c>
      <c r="S16092" s="91" t="str">
        <f t="shared" si="762"/>
        <v/>
      </c>
    </row>
    <row r="16093" spans="16:19" x14ac:dyDescent="0.2">
      <c r="P16093" s="134" t="str">
        <f t="shared" si="761"/>
        <v/>
      </c>
      <c r="Q16093" s="91" t="str">
        <f t="shared" si="763"/>
        <v/>
      </c>
      <c r="S16093" s="91" t="str">
        <f t="shared" si="762"/>
        <v/>
      </c>
    </row>
    <row r="16094" spans="16:19" x14ac:dyDescent="0.2">
      <c r="P16094" s="134" t="str">
        <f t="shared" si="761"/>
        <v/>
      </c>
      <c r="Q16094" s="91" t="str">
        <f t="shared" si="763"/>
        <v/>
      </c>
      <c r="S16094" s="91" t="str">
        <f t="shared" si="762"/>
        <v/>
      </c>
    </row>
    <row r="16095" spans="16:19" x14ac:dyDescent="0.2">
      <c r="P16095" s="134" t="str">
        <f t="shared" si="761"/>
        <v/>
      </c>
      <c r="Q16095" s="91" t="str">
        <f t="shared" si="763"/>
        <v/>
      </c>
      <c r="S16095" s="91" t="str">
        <f t="shared" si="762"/>
        <v/>
      </c>
    </row>
    <row r="16096" spans="16:19" x14ac:dyDescent="0.2">
      <c r="P16096" s="134" t="str">
        <f t="shared" si="761"/>
        <v/>
      </c>
      <c r="Q16096" s="91" t="str">
        <f t="shared" si="763"/>
        <v/>
      </c>
      <c r="S16096" s="91" t="str">
        <f t="shared" si="762"/>
        <v/>
      </c>
    </row>
    <row r="16097" spans="16:19" x14ac:dyDescent="0.2">
      <c r="P16097" s="134" t="str">
        <f t="shared" si="761"/>
        <v/>
      </c>
      <c r="Q16097" s="91" t="str">
        <f t="shared" si="763"/>
        <v/>
      </c>
      <c r="S16097" s="91" t="str">
        <f t="shared" si="762"/>
        <v/>
      </c>
    </row>
    <row r="16098" spans="16:19" x14ac:dyDescent="0.2">
      <c r="P16098" s="134" t="str">
        <f t="shared" si="761"/>
        <v/>
      </c>
      <c r="Q16098" s="91" t="str">
        <f t="shared" si="763"/>
        <v/>
      </c>
      <c r="S16098" s="91" t="str">
        <f t="shared" si="762"/>
        <v/>
      </c>
    </row>
    <row r="16099" spans="16:19" x14ac:dyDescent="0.2">
      <c r="P16099" s="134" t="str">
        <f t="shared" si="761"/>
        <v/>
      </c>
      <c r="Q16099" s="91" t="str">
        <f t="shared" si="763"/>
        <v/>
      </c>
      <c r="S16099" s="91" t="str">
        <f t="shared" si="762"/>
        <v/>
      </c>
    </row>
    <row r="16100" spans="16:19" x14ac:dyDescent="0.2">
      <c r="P16100" s="134" t="str">
        <f t="shared" si="761"/>
        <v/>
      </c>
      <c r="Q16100" s="91" t="str">
        <f t="shared" si="763"/>
        <v/>
      </c>
      <c r="S16100" s="91" t="str">
        <f t="shared" si="762"/>
        <v/>
      </c>
    </row>
    <row r="16101" spans="16:19" x14ac:dyDescent="0.2">
      <c r="P16101" s="134" t="str">
        <f t="shared" si="761"/>
        <v/>
      </c>
      <c r="Q16101" s="91" t="str">
        <f t="shared" si="763"/>
        <v/>
      </c>
      <c r="S16101" s="91" t="str">
        <f t="shared" si="762"/>
        <v/>
      </c>
    </row>
    <row r="16102" spans="16:19" x14ac:dyDescent="0.2">
      <c r="P16102" s="134" t="str">
        <f t="shared" si="761"/>
        <v/>
      </c>
      <c r="Q16102" s="91" t="str">
        <f t="shared" si="763"/>
        <v/>
      </c>
      <c r="S16102" s="91" t="str">
        <f t="shared" si="762"/>
        <v/>
      </c>
    </row>
    <row r="16103" spans="16:19" x14ac:dyDescent="0.2">
      <c r="P16103" s="134" t="str">
        <f t="shared" si="761"/>
        <v/>
      </c>
      <c r="Q16103" s="91" t="str">
        <f t="shared" si="763"/>
        <v/>
      </c>
      <c r="S16103" s="91" t="str">
        <f t="shared" si="762"/>
        <v/>
      </c>
    </row>
    <row r="16104" spans="16:19" x14ac:dyDescent="0.2">
      <c r="P16104" s="134" t="str">
        <f t="shared" si="761"/>
        <v/>
      </c>
      <c r="Q16104" s="91" t="str">
        <f t="shared" si="763"/>
        <v/>
      </c>
      <c r="S16104" s="91" t="str">
        <f t="shared" si="762"/>
        <v/>
      </c>
    </row>
    <row r="16105" spans="16:19" x14ac:dyDescent="0.2">
      <c r="P16105" s="134" t="str">
        <f t="shared" si="761"/>
        <v/>
      </c>
      <c r="Q16105" s="91" t="str">
        <f t="shared" si="763"/>
        <v/>
      </c>
      <c r="S16105" s="91" t="str">
        <f t="shared" si="762"/>
        <v/>
      </c>
    </row>
    <row r="16106" spans="16:19" x14ac:dyDescent="0.2">
      <c r="P16106" s="134" t="str">
        <f t="shared" si="761"/>
        <v/>
      </c>
      <c r="Q16106" s="91" t="str">
        <f t="shared" si="763"/>
        <v/>
      </c>
      <c r="S16106" s="91" t="str">
        <f t="shared" si="762"/>
        <v/>
      </c>
    </row>
    <row r="16107" spans="16:19" x14ac:dyDescent="0.2">
      <c r="P16107" s="134" t="str">
        <f t="shared" si="761"/>
        <v/>
      </c>
      <c r="Q16107" s="91" t="str">
        <f t="shared" si="763"/>
        <v/>
      </c>
      <c r="S16107" s="91" t="str">
        <f t="shared" si="762"/>
        <v/>
      </c>
    </row>
    <row r="16108" spans="16:19" x14ac:dyDescent="0.2">
      <c r="P16108" s="134" t="str">
        <f t="shared" si="761"/>
        <v/>
      </c>
      <c r="Q16108" s="91" t="str">
        <f t="shared" si="763"/>
        <v/>
      </c>
      <c r="S16108" s="91" t="str">
        <f t="shared" si="762"/>
        <v/>
      </c>
    </row>
    <row r="16109" spans="16:19" x14ac:dyDescent="0.2">
      <c r="P16109" s="134" t="str">
        <f t="shared" si="761"/>
        <v/>
      </c>
      <c r="Q16109" s="91" t="str">
        <f t="shared" si="763"/>
        <v/>
      </c>
      <c r="S16109" s="91" t="str">
        <f t="shared" si="762"/>
        <v/>
      </c>
    </row>
    <row r="16110" spans="16:19" x14ac:dyDescent="0.2">
      <c r="P16110" s="134" t="str">
        <f t="shared" si="761"/>
        <v/>
      </c>
      <c r="Q16110" s="91" t="str">
        <f t="shared" si="763"/>
        <v/>
      </c>
      <c r="S16110" s="91" t="str">
        <f t="shared" si="762"/>
        <v/>
      </c>
    </row>
    <row r="16111" spans="16:19" x14ac:dyDescent="0.2">
      <c r="P16111" s="134" t="str">
        <f t="shared" si="761"/>
        <v/>
      </c>
      <c r="Q16111" s="91" t="str">
        <f t="shared" si="763"/>
        <v/>
      </c>
      <c r="S16111" s="91" t="str">
        <f t="shared" si="762"/>
        <v/>
      </c>
    </row>
    <row r="16112" spans="16:19" x14ac:dyDescent="0.2">
      <c r="P16112" s="134" t="str">
        <f t="shared" si="761"/>
        <v/>
      </c>
      <c r="Q16112" s="91" t="str">
        <f t="shared" si="763"/>
        <v/>
      </c>
      <c r="S16112" s="91" t="str">
        <f t="shared" si="762"/>
        <v/>
      </c>
    </row>
    <row r="16113" spans="16:19" x14ac:dyDescent="0.2">
      <c r="P16113" s="134" t="str">
        <f t="shared" si="761"/>
        <v/>
      </c>
      <c r="Q16113" s="91" t="str">
        <f t="shared" si="763"/>
        <v/>
      </c>
      <c r="S16113" s="91" t="str">
        <f t="shared" si="762"/>
        <v/>
      </c>
    </row>
    <row r="16114" spans="16:19" x14ac:dyDescent="0.2">
      <c r="P16114" s="134" t="str">
        <f t="shared" si="761"/>
        <v/>
      </c>
      <c r="Q16114" s="91" t="str">
        <f t="shared" si="763"/>
        <v/>
      </c>
      <c r="S16114" s="91" t="str">
        <f t="shared" si="762"/>
        <v/>
      </c>
    </row>
    <row r="16115" spans="16:19" x14ac:dyDescent="0.2">
      <c r="P16115" s="134" t="str">
        <f t="shared" si="761"/>
        <v/>
      </c>
      <c r="Q16115" s="91" t="str">
        <f t="shared" si="763"/>
        <v/>
      </c>
      <c r="S16115" s="91" t="str">
        <f t="shared" si="762"/>
        <v/>
      </c>
    </row>
    <row r="16116" spans="16:19" x14ac:dyDescent="0.2">
      <c r="P16116" s="134" t="str">
        <f t="shared" si="761"/>
        <v/>
      </c>
      <c r="Q16116" s="91" t="str">
        <f t="shared" si="763"/>
        <v/>
      </c>
      <c r="S16116" s="91" t="str">
        <f t="shared" si="762"/>
        <v/>
      </c>
    </row>
    <row r="16117" spans="16:19" x14ac:dyDescent="0.2">
      <c r="P16117" s="134" t="str">
        <f t="shared" si="761"/>
        <v/>
      </c>
      <c r="Q16117" s="91" t="str">
        <f t="shared" si="763"/>
        <v/>
      </c>
      <c r="S16117" s="91" t="str">
        <f t="shared" si="762"/>
        <v/>
      </c>
    </row>
    <row r="16118" spans="16:19" x14ac:dyDescent="0.2">
      <c r="P16118" s="134" t="str">
        <f t="shared" si="761"/>
        <v/>
      </c>
      <c r="Q16118" s="91" t="str">
        <f t="shared" si="763"/>
        <v/>
      </c>
      <c r="S16118" s="91" t="str">
        <f t="shared" si="762"/>
        <v/>
      </c>
    </row>
    <row r="16119" spans="16:19" x14ac:dyDescent="0.2">
      <c r="P16119" s="134" t="str">
        <f t="shared" si="761"/>
        <v/>
      </c>
      <c r="Q16119" s="91" t="str">
        <f t="shared" si="763"/>
        <v/>
      </c>
      <c r="S16119" s="91" t="str">
        <f t="shared" si="762"/>
        <v/>
      </c>
    </row>
    <row r="16120" spans="16:19" x14ac:dyDescent="0.2">
      <c r="P16120" s="134" t="str">
        <f t="shared" si="761"/>
        <v/>
      </c>
      <c r="Q16120" s="91" t="str">
        <f t="shared" si="763"/>
        <v/>
      </c>
      <c r="S16120" s="91" t="str">
        <f t="shared" si="762"/>
        <v/>
      </c>
    </row>
    <row r="16121" spans="16:19" x14ac:dyDescent="0.2">
      <c r="P16121" s="134" t="str">
        <f t="shared" si="761"/>
        <v/>
      </c>
      <c r="Q16121" s="91" t="str">
        <f t="shared" si="763"/>
        <v/>
      </c>
      <c r="S16121" s="91" t="str">
        <f t="shared" si="762"/>
        <v/>
      </c>
    </row>
    <row r="16122" spans="16:19" x14ac:dyDescent="0.2">
      <c r="P16122" s="134" t="str">
        <f t="shared" si="761"/>
        <v/>
      </c>
      <c r="Q16122" s="91" t="str">
        <f t="shared" si="763"/>
        <v/>
      </c>
      <c r="S16122" s="91" t="str">
        <f t="shared" si="762"/>
        <v/>
      </c>
    </row>
    <row r="16123" spans="16:19" x14ac:dyDescent="0.2">
      <c r="P16123" s="134" t="str">
        <f t="shared" si="761"/>
        <v/>
      </c>
      <c r="Q16123" s="91" t="str">
        <f t="shared" si="763"/>
        <v/>
      </c>
      <c r="S16123" s="91" t="str">
        <f t="shared" si="762"/>
        <v/>
      </c>
    </row>
    <row r="16124" spans="16:19" x14ac:dyDescent="0.2">
      <c r="P16124" s="134" t="str">
        <f t="shared" si="761"/>
        <v/>
      </c>
      <c r="Q16124" s="91" t="str">
        <f t="shared" si="763"/>
        <v/>
      </c>
      <c r="S16124" s="91" t="str">
        <f t="shared" si="762"/>
        <v/>
      </c>
    </row>
    <row r="16125" spans="16:19" x14ac:dyDescent="0.2">
      <c r="P16125" s="134" t="str">
        <f t="shared" si="761"/>
        <v/>
      </c>
      <c r="Q16125" s="91" t="str">
        <f t="shared" si="763"/>
        <v/>
      </c>
      <c r="S16125" s="91" t="str">
        <f t="shared" si="762"/>
        <v/>
      </c>
    </row>
    <row r="16126" spans="16:19" x14ac:dyDescent="0.2">
      <c r="P16126" s="134" t="str">
        <f t="shared" si="761"/>
        <v/>
      </c>
      <c r="Q16126" s="91" t="str">
        <f t="shared" si="763"/>
        <v/>
      </c>
      <c r="S16126" s="91" t="str">
        <f t="shared" si="762"/>
        <v/>
      </c>
    </row>
    <row r="16127" spans="16:19" x14ac:dyDescent="0.2">
      <c r="P16127" s="134" t="str">
        <f t="shared" si="761"/>
        <v/>
      </c>
      <c r="Q16127" s="91" t="str">
        <f t="shared" si="763"/>
        <v/>
      </c>
      <c r="S16127" s="91" t="str">
        <f t="shared" si="762"/>
        <v/>
      </c>
    </row>
    <row r="16128" spans="16:19" x14ac:dyDescent="0.2">
      <c r="P16128" s="134" t="str">
        <f t="shared" si="761"/>
        <v/>
      </c>
      <c r="Q16128" s="91" t="str">
        <f t="shared" si="763"/>
        <v/>
      </c>
      <c r="S16128" s="91" t="str">
        <f t="shared" si="762"/>
        <v/>
      </c>
    </row>
    <row r="16129" spans="16:19" x14ac:dyDescent="0.2">
      <c r="P16129" s="134" t="str">
        <f t="shared" si="761"/>
        <v/>
      </c>
      <c r="Q16129" s="91" t="str">
        <f t="shared" si="763"/>
        <v/>
      </c>
      <c r="S16129" s="91" t="str">
        <f t="shared" si="762"/>
        <v/>
      </c>
    </row>
    <row r="16130" spans="16:19" x14ac:dyDescent="0.2">
      <c r="P16130" s="134" t="str">
        <f t="shared" si="761"/>
        <v/>
      </c>
      <c r="Q16130" s="91" t="str">
        <f t="shared" si="763"/>
        <v/>
      </c>
      <c r="S16130" s="91" t="str">
        <f t="shared" si="762"/>
        <v/>
      </c>
    </row>
    <row r="16131" spans="16:19" x14ac:dyDescent="0.2">
      <c r="P16131" s="134" t="str">
        <f t="shared" ref="P16131:P16194" si="764">IF(A16131="","",1)</f>
        <v/>
      </c>
      <c r="Q16131" s="91" t="str">
        <f t="shared" si="763"/>
        <v/>
      </c>
      <c r="S16131" s="91" t="str">
        <f t="shared" ref="S16131:S16194" si="765">IF(T16131="AGENT",2,"")&amp;IF(T16131="CLIENT",1,"")</f>
        <v/>
      </c>
    </row>
    <row r="16132" spans="16:19" x14ac:dyDescent="0.2">
      <c r="P16132" s="134" t="str">
        <f t="shared" si="764"/>
        <v/>
      </c>
      <c r="Q16132" s="91" t="str">
        <f t="shared" ref="Q16132:Q16195" si="766">IF(OR(L16132="TROP CHER ALL IN", L16132="TROP CHER FOB", L16132="TROP CHER FRET", L16132="REP HORS DELAIS", L16132="PDT NON ADAPTE", L16132="CDE ANNULEE", L16132="AUTRE"),1, "")</f>
        <v/>
      </c>
      <c r="S16132" s="91" t="str">
        <f t="shared" si="765"/>
        <v/>
      </c>
    </row>
    <row r="16133" spans="16:19" x14ac:dyDescent="0.2">
      <c r="P16133" s="134" t="str">
        <f t="shared" si="764"/>
        <v/>
      </c>
      <c r="Q16133" s="91" t="str">
        <f t="shared" si="766"/>
        <v/>
      </c>
      <c r="S16133" s="91" t="str">
        <f t="shared" si="765"/>
        <v/>
      </c>
    </row>
    <row r="16134" spans="16:19" x14ac:dyDescent="0.2">
      <c r="P16134" s="134" t="str">
        <f t="shared" si="764"/>
        <v/>
      </c>
      <c r="Q16134" s="91" t="str">
        <f t="shared" si="766"/>
        <v/>
      </c>
      <c r="S16134" s="91" t="str">
        <f t="shared" si="765"/>
        <v/>
      </c>
    </row>
    <row r="16135" spans="16:19" x14ac:dyDescent="0.2">
      <c r="P16135" s="134" t="str">
        <f t="shared" si="764"/>
        <v/>
      </c>
      <c r="Q16135" s="91" t="str">
        <f t="shared" si="766"/>
        <v/>
      </c>
      <c r="S16135" s="91" t="str">
        <f t="shared" si="765"/>
        <v/>
      </c>
    </row>
    <row r="16136" spans="16:19" x14ac:dyDescent="0.2">
      <c r="P16136" s="134" t="str">
        <f t="shared" si="764"/>
        <v/>
      </c>
      <c r="Q16136" s="91" t="str">
        <f t="shared" si="766"/>
        <v/>
      </c>
      <c r="S16136" s="91" t="str">
        <f t="shared" si="765"/>
        <v/>
      </c>
    </row>
    <row r="16137" spans="16:19" x14ac:dyDescent="0.2">
      <c r="P16137" s="134" t="str">
        <f t="shared" si="764"/>
        <v/>
      </c>
      <c r="Q16137" s="91" t="str">
        <f t="shared" si="766"/>
        <v/>
      </c>
      <c r="S16137" s="91" t="str">
        <f t="shared" si="765"/>
        <v/>
      </c>
    </row>
    <row r="16138" spans="16:19" x14ac:dyDescent="0.2">
      <c r="P16138" s="134" t="str">
        <f t="shared" si="764"/>
        <v/>
      </c>
      <c r="Q16138" s="91" t="str">
        <f t="shared" si="766"/>
        <v/>
      </c>
      <c r="S16138" s="91" t="str">
        <f t="shared" si="765"/>
        <v/>
      </c>
    </row>
    <row r="16139" spans="16:19" x14ac:dyDescent="0.2">
      <c r="P16139" s="134" t="str">
        <f t="shared" si="764"/>
        <v/>
      </c>
      <c r="Q16139" s="91" t="str">
        <f t="shared" si="766"/>
        <v/>
      </c>
      <c r="S16139" s="91" t="str">
        <f t="shared" si="765"/>
        <v/>
      </c>
    </row>
    <row r="16140" spans="16:19" x14ac:dyDescent="0.2">
      <c r="P16140" s="134" t="str">
        <f t="shared" si="764"/>
        <v/>
      </c>
      <c r="Q16140" s="91" t="str">
        <f t="shared" si="766"/>
        <v/>
      </c>
      <c r="S16140" s="91" t="str">
        <f t="shared" si="765"/>
        <v/>
      </c>
    </row>
    <row r="16141" spans="16:19" x14ac:dyDescent="0.2">
      <c r="P16141" s="134" t="str">
        <f t="shared" si="764"/>
        <v/>
      </c>
      <c r="Q16141" s="91" t="str">
        <f t="shared" si="766"/>
        <v/>
      </c>
      <c r="S16141" s="91" t="str">
        <f t="shared" si="765"/>
        <v/>
      </c>
    </row>
    <row r="16142" spans="16:19" x14ac:dyDescent="0.2">
      <c r="P16142" s="134" t="str">
        <f t="shared" si="764"/>
        <v/>
      </c>
      <c r="Q16142" s="91" t="str">
        <f t="shared" si="766"/>
        <v/>
      </c>
      <c r="S16142" s="91" t="str">
        <f t="shared" si="765"/>
        <v/>
      </c>
    </row>
    <row r="16143" spans="16:19" x14ac:dyDescent="0.2">
      <c r="P16143" s="134" t="str">
        <f t="shared" si="764"/>
        <v/>
      </c>
      <c r="Q16143" s="91" t="str">
        <f t="shared" si="766"/>
        <v/>
      </c>
      <c r="S16143" s="91" t="str">
        <f t="shared" si="765"/>
        <v/>
      </c>
    </row>
    <row r="16144" spans="16:19" x14ac:dyDescent="0.2">
      <c r="P16144" s="134" t="str">
        <f t="shared" si="764"/>
        <v/>
      </c>
      <c r="Q16144" s="91" t="str">
        <f t="shared" si="766"/>
        <v/>
      </c>
      <c r="S16144" s="91" t="str">
        <f t="shared" si="765"/>
        <v/>
      </c>
    </row>
    <row r="16145" spans="16:19" x14ac:dyDescent="0.2">
      <c r="P16145" s="134" t="str">
        <f t="shared" si="764"/>
        <v/>
      </c>
      <c r="Q16145" s="91" t="str">
        <f t="shared" si="766"/>
        <v/>
      </c>
      <c r="S16145" s="91" t="str">
        <f t="shared" si="765"/>
        <v/>
      </c>
    </row>
    <row r="16146" spans="16:19" x14ac:dyDescent="0.2">
      <c r="P16146" s="134" t="str">
        <f t="shared" si="764"/>
        <v/>
      </c>
      <c r="Q16146" s="91" t="str">
        <f t="shared" si="766"/>
        <v/>
      </c>
      <c r="S16146" s="91" t="str">
        <f t="shared" si="765"/>
        <v/>
      </c>
    </row>
    <row r="16147" spans="16:19" x14ac:dyDescent="0.2">
      <c r="P16147" s="134" t="str">
        <f t="shared" si="764"/>
        <v/>
      </c>
      <c r="Q16147" s="91" t="str">
        <f t="shared" si="766"/>
        <v/>
      </c>
      <c r="S16147" s="91" t="str">
        <f t="shared" si="765"/>
        <v/>
      </c>
    </row>
    <row r="16148" spans="16:19" x14ac:dyDescent="0.2">
      <c r="P16148" s="134" t="str">
        <f t="shared" si="764"/>
        <v/>
      </c>
      <c r="Q16148" s="91" t="str">
        <f t="shared" si="766"/>
        <v/>
      </c>
      <c r="S16148" s="91" t="str">
        <f t="shared" si="765"/>
        <v/>
      </c>
    </row>
    <row r="16149" spans="16:19" x14ac:dyDescent="0.2">
      <c r="P16149" s="134" t="str">
        <f t="shared" si="764"/>
        <v/>
      </c>
      <c r="Q16149" s="91" t="str">
        <f t="shared" si="766"/>
        <v/>
      </c>
      <c r="S16149" s="91" t="str">
        <f t="shared" si="765"/>
        <v/>
      </c>
    </row>
    <row r="16150" spans="16:19" x14ac:dyDescent="0.2">
      <c r="P16150" s="134" t="str">
        <f t="shared" si="764"/>
        <v/>
      </c>
      <c r="Q16150" s="91" t="str">
        <f t="shared" si="766"/>
        <v/>
      </c>
      <c r="S16150" s="91" t="str">
        <f t="shared" si="765"/>
        <v/>
      </c>
    </row>
    <row r="16151" spans="16:19" x14ac:dyDescent="0.2">
      <c r="P16151" s="134" t="str">
        <f t="shared" si="764"/>
        <v/>
      </c>
      <c r="Q16151" s="91" t="str">
        <f t="shared" si="766"/>
        <v/>
      </c>
      <c r="S16151" s="91" t="str">
        <f t="shared" si="765"/>
        <v/>
      </c>
    </row>
    <row r="16152" spans="16:19" x14ac:dyDescent="0.2">
      <c r="P16152" s="134" t="str">
        <f t="shared" si="764"/>
        <v/>
      </c>
      <c r="Q16152" s="91" t="str">
        <f t="shared" si="766"/>
        <v/>
      </c>
      <c r="S16152" s="91" t="str">
        <f t="shared" si="765"/>
        <v/>
      </c>
    </row>
    <row r="16153" spans="16:19" x14ac:dyDescent="0.2">
      <c r="P16153" s="134" t="str">
        <f t="shared" si="764"/>
        <v/>
      </c>
      <c r="Q16153" s="91" t="str">
        <f t="shared" si="766"/>
        <v/>
      </c>
      <c r="S16153" s="91" t="str">
        <f t="shared" si="765"/>
        <v/>
      </c>
    </row>
    <row r="16154" spans="16:19" x14ac:dyDescent="0.2">
      <c r="P16154" s="134" t="str">
        <f t="shared" si="764"/>
        <v/>
      </c>
      <c r="Q16154" s="91" t="str">
        <f t="shared" si="766"/>
        <v/>
      </c>
      <c r="S16154" s="91" t="str">
        <f t="shared" si="765"/>
        <v/>
      </c>
    </row>
    <row r="16155" spans="16:19" x14ac:dyDescent="0.2">
      <c r="P16155" s="134" t="str">
        <f t="shared" si="764"/>
        <v/>
      </c>
      <c r="Q16155" s="91" t="str">
        <f t="shared" si="766"/>
        <v/>
      </c>
      <c r="S16155" s="91" t="str">
        <f t="shared" si="765"/>
        <v/>
      </c>
    </row>
    <row r="16156" spans="16:19" x14ac:dyDescent="0.2">
      <c r="P16156" s="134" t="str">
        <f t="shared" si="764"/>
        <v/>
      </c>
      <c r="Q16156" s="91" t="str">
        <f t="shared" si="766"/>
        <v/>
      </c>
      <c r="S16156" s="91" t="str">
        <f t="shared" si="765"/>
        <v/>
      </c>
    </row>
    <row r="16157" spans="16:19" x14ac:dyDescent="0.2">
      <c r="P16157" s="134" t="str">
        <f t="shared" si="764"/>
        <v/>
      </c>
      <c r="Q16157" s="91" t="str">
        <f t="shared" si="766"/>
        <v/>
      </c>
      <c r="S16157" s="91" t="str">
        <f t="shared" si="765"/>
        <v/>
      </c>
    </row>
    <row r="16158" spans="16:19" x14ac:dyDescent="0.2">
      <c r="P16158" s="134" t="str">
        <f t="shared" si="764"/>
        <v/>
      </c>
      <c r="Q16158" s="91" t="str">
        <f t="shared" si="766"/>
        <v/>
      </c>
      <c r="S16158" s="91" t="str">
        <f t="shared" si="765"/>
        <v/>
      </c>
    </row>
    <row r="16159" spans="16:19" x14ac:dyDescent="0.2">
      <c r="P16159" s="134" t="str">
        <f t="shared" si="764"/>
        <v/>
      </c>
      <c r="Q16159" s="91" t="str">
        <f t="shared" si="766"/>
        <v/>
      </c>
      <c r="S16159" s="91" t="str">
        <f t="shared" si="765"/>
        <v/>
      </c>
    </row>
    <row r="16160" spans="16:19" x14ac:dyDescent="0.2">
      <c r="P16160" s="134" t="str">
        <f t="shared" si="764"/>
        <v/>
      </c>
      <c r="Q16160" s="91" t="str">
        <f t="shared" si="766"/>
        <v/>
      </c>
      <c r="S16160" s="91" t="str">
        <f t="shared" si="765"/>
        <v/>
      </c>
    </row>
    <row r="16161" spans="16:19" x14ac:dyDescent="0.2">
      <c r="P16161" s="134" t="str">
        <f t="shared" si="764"/>
        <v/>
      </c>
      <c r="Q16161" s="91" t="str">
        <f t="shared" si="766"/>
        <v/>
      </c>
      <c r="S16161" s="91" t="str">
        <f t="shared" si="765"/>
        <v/>
      </c>
    </row>
    <row r="16162" spans="16:19" x14ac:dyDescent="0.2">
      <c r="P16162" s="134" t="str">
        <f t="shared" si="764"/>
        <v/>
      </c>
      <c r="Q16162" s="91" t="str">
        <f t="shared" si="766"/>
        <v/>
      </c>
      <c r="S16162" s="91" t="str">
        <f t="shared" si="765"/>
        <v/>
      </c>
    </row>
    <row r="16163" spans="16:19" x14ac:dyDescent="0.2">
      <c r="P16163" s="134" t="str">
        <f t="shared" si="764"/>
        <v/>
      </c>
      <c r="Q16163" s="91" t="str">
        <f t="shared" si="766"/>
        <v/>
      </c>
      <c r="S16163" s="91" t="str">
        <f t="shared" si="765"/>
        <v/>
      </c>
    </row>
    <row r="16164" spans="16:19" x14ac:dyDescent="0.2">
      <c r="P16164" s="134" t="str">
        <f t="shared" si="764"/>
        <v/>
      </c>
      <c r="Q16164" s="91" t="str">
        <f t="shared" si="766"/>
        <v/>
      </c>
      <c r="S16164" s="91" t="str">
        <f t="shared" si="765"/>
        <v/>
      </c>
    </row>
    <row r="16165" spans="16:19" x14ac:dyDescent="0.2">
      <c r="P16165" s="134" t="str">
        <f t="shared" si="764"/>
        <v/>
      </c>
      <c r="Q16165" s="91" t="str">
        <f t="shared" si="766"/>
        <v/>
      </c>
      <c r="S16165" s="91" t="str">
        <f t="shared" si="765"/>
        <v/>
      </c>
    </row>
    <row r="16166" spans="16:19" x14ac:dyDescent="0.2">
      <c r="P16166" s="134" t="str">
        <f t="shared" si="764"/>
        <v/>
      </c>
      <c r="Q16166" s="91" t="str">
        <f t="shared" si="766"/>
        <v/>
      </c>
      <c r="S16166" s="91" t="str">
        <f t="shared" si="765"/>
        <v/>
      </c>
    </row>
    <row r="16167" spans="16:19" x14ac:dyDescent="0.2">
      <c r="P16167" s="134" t="str">
        <f t="shared" si="764"/>
        <v/>
      </c>
      <c r="Q16167" s="91" t="str">
        <f t="shared" si="766"/>
        <v/>
      </c>
      <c r="S16167" s="91" t="str">
        <f t="shared" si="765"/>
        <v/>
      </c>
    </row>
    <row r="16168" spans="16:19" x14ac:dyDescent="0.2">
      <c r="P16168" s="134" t="str">
        <f t="shared" si="764"/>
        <v/>
      </c>
      <c r="Q16168" s="91" t="str">
        <f t="shared" si="766"/>
        <v/>
      </c>
      <c r="S16168" s="91" t="str">
        <f t="shared" si="765"/>
        <v/>
      </c>
    </row>
    <row r="16169" spans="16:19" x14ac:dyDescent="0.2">
      <c r="P16169" s="134" t="str">
        <f t="shared" si="764"/>
        <v/>
      </c>
      <c r="Q16169" s="91" t="str">
        <f t="shared" si="766"/>
        <v/>
      </c>
      <c r="S16169" s="91" t="str">
        <f t="shared" si="765"/>
        <v/>
      </c>
    </row>
    <row r="16170" spans="16:19" x14ac:dyDescent="0.2">
      <c r="P16170" s="134" t="str">
        <f t="shared" si="764"/>
        <v/>
      </c>
      <c r="Q16170" s="91" t="str">
        <f t="shared" si="766"/>
        <v/>
      </c>
      <c r="S16170" s="91" t="str">
        <f t="shared" si="765"/>
        <v/>
      </c>
    </row>
    <row r="16171" spans="16:19" x14ac:dyDescent="0.2">
      <c r="P16171" s="134" t="str">
        <f t="shared" si="764"/>
        <v/>
      </c>
      <c r="Q16171" s="91" t="str">
        <f t="shared" si="766"/>
        <v/>
      </c>
      <c r="S16171" s="91" t="str">
        <f t="shared" si="765"/>
        <v/>
      </c>
    </row>
    <row r="16172" spans="16:19" x14ac:dyDescent="0.2">
      <c r="P16172" s="134" t="str">
        <f t="shared" si="764"/>
        <v/>
      </c>
      <c r="Q16172" s="91" t="str">
        <f t="shared" si="766"/>
        <v/>
      </c>
      <c r="S16172" s="91" t="str">
        <f t="shared" si="765"/>
        <v/>
      </c>
    </row>
    <row r="16173" spans="16:19" x14ac:dyDescent="0.2">
      <c r="P16173" s="134" t="str">
        <f t="shared" si="764"/>
        <v/>
      </c>
      <c r="Q16173" s="91" t="str">
        <f t="shared" si="766"/>
        <v/>
      </c>
      <c r="S16173" s="91" t="str">
        <f t="shared" si="765"/>
        <v/>
      </c>
    </row>
    <row r="16174" spans="16:19" x14ac:dyDescent="0.2">
      <c r="P16174" s="134" t="str">
        <f t="shared" si="764"/>
        <v/>
      </c>
      <c r="Q16174" s="91" t="str">
        <f t="shared" si="766"/>
        <v/>
      </c>
      <c r="S16174" s="91" t="str">
        <f t="shared" si="765"/>
        <v/>
      </c>
    </row>
    <row r="16175" spans="16:19" x14ac:dyDescent="0.2">
      <c r="P16175" s="134" t="str">
        <f t="shared" si="764"/>
        <v/>
      </c>
      <c r="Q16175" s="91" t="str">
        <f t="shared" si="766"/>
        <v/>
      </c>
      <c r="S16175" s="91" t="str">
        <f t="shared" si="765"/>
        <v/>
      </c>
    </row>
    <row r="16176" spans="16:19" x14ac:dyDescent="0.2">
      <c r="P16176" s="134" t="str">
        <f t="shared" si="764"/>
        <v/>
      </c>
      <c r="Q16176" s="91" t="str">
        <f t="shared" si="766"/>
        <v/>
      </c>
      <c r="S16176" s="91" t="str">
        <f t="shared" si="765"/>
        <v/>
      </c>
    </row>
    <row r="16177" spans="16:19" x14ac:dyDescent="0.2">
      <c r="P16177" s="134" t="str">
        <f t="shared" si="764"/>
        <v/>
      </c>
      <c r="Q16177" s="91" t="str">
        <f t="shared" si="766"/>
        <v/>
      </c>
      <c r="S16177" s="91" t="str">
        <f t="shared" si="765"/>
        <v/>
      </c>
    </row>
    <row r="16178" spans="16:19" x14ac:dyDescent="0.2">
      <c r="P16178" s="134" t="str">
        <f t="shared" si="764"/>
        <v/>
      </c>
      <c r="Q16178" s="91" t="str">
        <f t="shared" si="766"/>
        <v/>
      </c>
      <c r="S16178" s="91" t="str">
        <f t="shared" si="765"/>
        <v/>
      </c>
    </row>
    <row r="16179" spans="16:19" x14ac:dyDescent="0.2">
      <c r="P16179" s="134" t="str">
        <f t="shared" si="764"/>
        <v/>
      </c>
      <c r="Q16179" s="91" t="str">
        <f t="shared" si="766"/>
        <v/>
      </c>
      <c r="S16179" s="91" t="str">
        <f t="shared" si="765"/>
        <v/>
      </c>
    </row>
    <row r="16180" spans="16:19" x14ac:dyDescent="0.2">
      <c r="P16180" s="134" t="str">
        <f t="shared" si="764"/>
        <v/>
      </c>
      <c r="Q16180" s="91" t="str">
        <f t="shared" si="766"/>
        <v/>
      </c>
      <c r="S16180" s="91" t="str">
        <f t="shared" si="765"/>
        <v/>
      </c>
    </row>
    <row r="16181" spans="16:19" x14ac:dyDescent="0.2">
      <c r="P16181" s="134" t="str">
        <f t="shared" si="764"/>
        <v/>
      </c>
      <c r="Q16181" s="91" t="str">
        <f t="shared" si="766"/>
        <v/>
      </c>
      <c r="S16181" s="91" t="str">
        <f t="shared" si="765"/>
        <v/>
      </c>
    </row>
    <row r="16182" spans="16:19" x14ac:dyDescent="0.2">
      <c r="P16182" s="134" t="str">
        <f t="shared" si="764"/>
        <v/>
      </c>
      <c r="Q16182" s="91" t="str">
        <f t="shared" si="766"/>
        <v/>
      </c>
      <c r="S16182" s="91" t="str">
        <f t="shared" si="765"/>
        <v/>
      </c>
    </row>
    <row r="16183" spans="16:19" x14ac:dyDescent="0.2">
      <c r="P16183" s="134" t="str">
        <f t="shared" si="764"/>
        <v/>
      </c>
      <c r="Q16183" s="91" t="str">
        <f t="shared" si="766"/>
        <v/>
      </c>
      <c r="S16183" s="91" t="str">
        <f t="shared" si="765"/>
        <v/>
      </c>
    </row>
    <row r="16184" spans="16:19" x14ac:dyDescent="0.2">
      <c r="P16184" s="134" t="str">
        <f t="shared" si="764"/>
        <v/>
      </c>
      <c r="Q16184" s="91" t="str">
        <f t="shared" si="766"/>
        <v/>
      </c>
      <c r="S16184" s="91" t="str">
        <f t="shared" si="765"/>
        <v/>
      </c>
    </row>
    <row r="16185" spans="16:19" x14ac:dyDescent="0.2">
      <c r="P16185" s="134" t="str">
        <f t="shared" si="764"/>
        <v/>
      </c>
      <c r="Q16185" s="91" t="str">
        <f t="shared" si="766"/>
        <v/>
      </c>
      <c r="S16185" s="91" t="str">
        <f t="shared" si="765"/>
        <v/>
      </c>
    </row>
    <row r="16186" spans="16:19" x14ac:dyDescent="0.2">
      <c r="P16186" s="134" t="str">
        <f t="shared" si="764"/>
        <v/>
      </c>
      <c r="Q16186" s="91" t="str">
        <f t="shared" si="766"/>
        <v/>
      </c>
      <c r="S16186" s="91" t="str">
        <f t="shared" si="765"/>
        <v/>
      </c>
    </row>
    <row r="16187" spans="16:19" x14ac:dyDescent="0.2">
      <c r="P16187" s="134" t="str">
        <f t="shared" si="764"/>
        <v/>
      </c>
      <c r="Q16187" s="91" t="str">
        <f t="shared" si="766"/>
        <v/>
      </c>
      <c r="S16187" s="91" t="str">
        <f t="shared" si="765"/>
        <v/>
      </c>
    </row>
    <row r="16188" spans="16:19" x14ac:dyDescent="0.2">
      <c r="P16188" s="134" t="str">
        <f t="shared" si="764"/>
        <v/>
      </c>
      <c r="Q16188" s="91" t="str">
        <f t="shared" si="766"/>
        <v/>
      </c>
      <c r="S16188" s="91" t="str">
        <f t="shared" si="765"/>
        <v/>
      </c>
    </row>
    <row r="16189" spans="16:19" x14ac:dyDescent="0.2">
      <c r="P16189" s="134" t="str">
        <f t="shared" si="764"/>
        <v/>
      </c>
      <c r="Q16189" s="91" t="str">
        <f t="shared" si="766"/>
        <v/>
      </c>
      <c r="S16189" s="91" t="str">
        <f t="shared" si="765"/>
        <v/>
      </c>
    </row>
    <row r="16190" spans="16:19" x14ac:dyDescent="0.2">
      <c r="P16190" s="134" t="str">
        <f t="shared" si="764"/>
        <v/>
      </c>
      <c r="Q16190" s="91" t="str">
        <f t="shared" si="766"/>
        <v/>
      </c>
      <c r="S16190" s="91" t="str">
        <f t="shared" si="765"/>
        <v/>
      </c>
    </row>
    <row r="16191" spans="16:19" x14ac:dyDescent="0.2">
      <c r="P16191" s="134" t="str">
        <f t="shared" si="764"/>
        <v/>
      </c>
      <c r="Q16191" s="91" t="str">
        <f t="shared" si="766"/>
        <v/>
      </c>
      <c r="S16191" s="91" t="str">
        <f t="shared" si="765"/>
        <v/>
      </c>
    </row>
    <row r="16192" spans="16:19" x14ac:dyDescent="0.2">
      <c r="P16192" s="134" t="str">
        <f t="shared" si="764"/>
        <v/>
      </c>
      <c r="Q16192" s="91" t="str">
        <f t="shared" si="766"/>
        <v/>
      </c>
      <c r="S16192" s="91" t="str">
        <f t="shared" si="765"/>
        <v/>
      </c>
    </row>
    <row r="16193" spans="16:19" x14ac:dyDescent="0.2">
      <c r="P16193" s="134" t="str">
        <f t="shared" si="764"/>
        <v/>
      </c>
      <c r="Q16193" s="91" t="str">
        <f t="shared" si="766"/>
        <v/>
      </c>
      <c r="S16193" s="91" t="str">
        <f t="shared" si="765"/>
        <v/>
      </c>
    </row>
    <row r="16194" spans="16:19" x14ac:dyDescent="0.2">
      <c r="P16194" s="134" t="str">
        <f t="shared" si="764"/>
        <v/>
      </c>
      <c r="Q16194" s="91" t="str">
        <f t="shared" si="766"/>
        <v/>
      </c>
      <c r="S16194" s="91" t="str">
        <f t="shared" si="765"/>
        <v/>
      </c>
    </row>
    <row r="16195" spans="16:19" x14ac:dyDescent="0.2">
      <c r="P16195" s="134" t="str">
        <f t="shared" ref="P16195:P16258" si="767">IF(A16195="","",1)</f>
        <v/>
      </c>
      <c r="Q16195" s="91" t="str">
        <f t="shared" si="766"/>
        <v/>
      </c>
      <c r="S16195" s="91" t="str">
        <f t="shared" ref="S16195:S16258" si="768">IF(T16195="AGENT",2,"")&amp;IF(T16195="CLIENT",1,"")</f>
        <v/>
      </c>
    </row>
    <row r="16196" spans="16:19" x14ac:dyDescent="0.2">
      <c r="P16196" s="134" t="str">
        <f t="shared" si="767"/>
        <v/>
      </c>
      <c r="Q16196" s="91" t="str">
        <f t="shared" ref="Q16196:Q16259" si="769">IF(OR(L16196="TROP CHER ALL IN", L16196="TROP CHER FOB", L16196="TROP CHER FRET", L16196="REP HORS DELAIS", L16196="PDT NON ADAPTE", L16196="CDE ANNULEE", L16196="AUTRE"),1, "")</f>
        <v/>
      </c>
      <c r="S16196" s="91" t="str">
        <f t="shared" si="768"/>
        <v/>
      </c>
    </row>
    <row r="16197" spans="16:19" x14ac:dyDescent="0.2">
      <c r="P16197" s="134" t="str">
        <f t="shared" si="767"/>
        <v/>
      </c>
      <c r="Q16197" s="91" t="str">
        <f t="shared" si="769"/>
        <v/>
      </c>
      <c r="S16197" s="91" t="str">
        <f t="shared" si="768"/>
        <v/>
      </c>
    </row>
    <row r="16198" spans="16:19" x14ac:dyDescent="0.2">
      <c r="P16198" s="134" t="str">
        <f t="shared" si="767"/>
        <v/>
      </c>
      <c r="Q16198" s="91" t="str">
        <f t="shared" si="769"/>
        <v/>
      </c>
      <c r="S16198" s="91" t="str">
        <f t="shared" si="768"/>
        <v/>
      </c>
    </row>
    <row r="16199" spans="16:19" x14ac:dyDescent="0.2">
      <c r="P16199" s="134" t="str">
        <f t="shared" si="767"/>
        <v/>
      </c>
      <c r="Q16199" s="91" t="str">
        <f t="shared" si="769"/>
        <v/>
      </c>
      <c r="S16199" s="91" t="str">
        <f t="shared" si="768"/>
        <v/>
      </c>
    </row>
    <row r="16200" spans="16:19" x14ac:dyDescent="0.2">
      <c r="P16200" s="134" t="str">
        <f t="shared" si="767"/>
        <v/>
      </c>
      <c r="Q16200" s="91" t="str">
        <f t="shared" si="769"/>
        <v/>
      </c>
      <c r="S16200" s="91" t="str">
        <f t="shared" si="768"/>
        <v/>
      </c>
    </row>
    <row r="16201" spans="16:19" x14ac:dyDescent="0.2">
      <c r="P16201" s="134" t="str">
        <f t="shared" si="767"/>
        <v/>
      </c>
      <c r="Q16201" s="91" t="str">
        <f t="shared" si="769"/>
        <v/>
      </c>
      <c r="S16201" s="91" t="str">
        <f t="shared" si="768"/>
        <v/>
      </c>
    </row>
    <row r="16202" spans="16:19" x14ac:dyDescent="0.2">
      <c r="P16202" s="134" t="str">
        <f t="shared" si="767"/>
        <v/>
      </c>
      <c r="Q16202" s="91" t="str">
        <f t="shared" si="769"/>
        <v/>
      </c>
      <c r="S16202" s="91" t="str">
        <f t="shared" si="768"/>
        <v/>
      </c>
    </row>
    <row r="16203" spans="16:19" x14ac:dyDescent="0.2">
      <c r="P16203" s="134" t="str">
        <f t="shared" si="767"/>
        <v/>
      </c>
      <c r="Q16203" s="91" t="str">
        <f t="shared" si="769"/>
        <v/>
      </c>
      <c r="S16203" s="91" t="str">
        <f t="shared" si="768"/>
        <v/>
      </c>
    </row>
    <row r="16204" spans="16:19" x14ac:dyDescent="0.2">
      <c r="P16204" s="134" t="str">
        <f t="shared" si="767"/>
        <v/>
      </c>
      <c r="Q16204" s="91" t="str">
        <f t="shared" si="769"/>
        <v/>
      </c>
      <c r="S16204" s="91" t="str">
        <f t="shared" si="768"/>
        <v/>
      </c>
    </row>
    <row r="16205" spans="16:19" x14ac:dyDescent="0.2">
      <c r="P16205" s="134" t="str">
        <f t="shared" si="767"/>
        <v/>
      </c>
      <c r="Q16205" s="91" t="str">
        <f t="shared" si="769"/>
        <v/>
      </c>
      <c r="S16205" s="91" t="str">
        <f t="shared" si="768"/>
        <v/>
      </c>
    </row>
    <row r="16206" spans="16:19" x14ac:dyDescent="0.2">
      <c r="P16206" s="134" t="str">
        <f t="shared" si="767"/>
        <v/>
      </c>
      <c r="Q16206" s="91" t="str">
        <f t="shared" si="769"/>
        <v/>
      </c>
      <c r="S16206" s="91" t="str">
        <f t="shared" si="768"/>
        <v/>
      </c>
    </row>
    <row r="16207" spans="16:19" x14ac:dyDescent="0.2">
      <c r="P16207" s="134" t="str">
        <f t="shared" si="767"/>
        <v/>
      </c>
      <c r="Q16207" s="91" t="str">
        <f t="shared" si="769"/>
        <v/>
      </c>
      <c r="S16207" s="91" t="str">
        <f t="shared" si="768"/>
        <v/>
      </c>
    </row>
    <row r="16208" spans="16:19" x14ac:dyDescent="0.2">
      <c r="P16208" s="134" t="str">
        <f t="shared" si="767"/>
        <v/>
      </c>
      <c r="Q16208" s="91" t="str">
        <f t="shared" si="769"/>
        <v/>
      </c>
      <c r="S16208" s="91" t="str">
        <f t="shared" si="768"/>
        <v/>
      </c>
    </row>
    <row r="16209" spans="16:19" x14ac:dyDescent="0.2">
      <c r="P16209" s="134" t="str">
        <f t="shared" si="767"/>
        <v/>
      </c>
      <c r="Q16209" s="91" t="str">
        <f t="shared" si="769"/>
        <v/>
      </c>
      <c r="S16209" s="91" t="str">
        <f t="shared" si="768"/>
        <v/>
      </c>
    </row>
    <row r="16210" spans="16:19" x14ac:dyDescent="0.2">
      <c r="P16210" s="134" t="str">
        <f t="shared" si="767"/>
        <v/>
      </c>
      <c r="Q16210" s="91" t="str">
        <f t="shared" si="769"/>
        <v/>
      </c>
      <c r="S16210" s="91" t="str">
        <f t="shared" si="768"/>
        <v/>
      </c>
    </row>
    <row r="16211" spans="16:19" x14ac:dyDescent="0.2">
      <c r="P16211" s="134" t="str">
        <f t="shared" si="767"/>
        <v/>
      </c>
      <c r="Q16211" s="91" t="str">
        <f t="shared" si="769"/>
        <v/>
      </c>
      <c r="S16211" s="91" t="str">
        <f t="shared" si="768"/>
        <v/>
      </c>
    </row>
    <row r="16212" spans="16:19" x14ac:dyDescent="0.2">
      <c r="P16212" s="134" t="str">
        <f t="shared" si="767"/>
        <v/>
      </c>
      <c r="Q16212" s="91" t="str">
        <f t="shared" si="769"/>
        <v/>
      </c>
      <c r="S16212" s="91" t="str">
        <f t="shared" si="768"/>
        <v/>
      </c>
    </row>
    <row r="16213" spans="16:19" x14ac:dyDescent="0.2">
      <c r="P16213" s="134" t="str">
        <f t="shared" si="767"/>
        <v/>
      </c>
      <c r="Q16213" s="91" t="str">
        <f t="shared" si="769"/>
        <v/>
      </c>
      <c r="S16213" s="91" t="str">
        <f t="shared" si="768"/>
        <v/>
      </c>
    </row>
    <row r="16214" spans="16:19" x14ac:dyDescent="0.2">
      <c r="P16214" s="134" t="str">
        <f t="shared" si="767"/>
        <v/>
      </c>
      <c r="Q16214" s="91" t="str">
        <f t="shared" si="769"/>
        <v/>
      </c>
      <c r="S16214" s="91" t="str">
        <f t="shared" si="768"/>
        <v/>
      </c>
    </row>
    <row r="16215" spans="16:19" x14ac:dyDescent="0.2">
      <c r="P16215" s="134" t="str">
        <f t="shared" si="767"/>
        <v/>
      </c>
      <c r="Q16215" s="91" t="str">
        <f t="shared" si="769"/>
        <v/>
      </c>
      <c r="S16215" s="91" t="str">
        <f t="shared" si="768"/>
        <v/>
      </c>
    </row>
    <row r="16216" spans="16:19" x14ac:dyDescent="0.2">
      <c r="P16216" s="134" t="str">
        <f t="shared" si="767"/>
        <v/>
      </c>
      <c r="Q16216" s="91" t="str">
        <f t="shared" si="769"/>
        <v/>
      </c>
      <c r="S16216" s="91" t="str">
        <f t="shared" si="768"/>
        <v/>
      </c>
    </row>
    <row r="16217" spans="16:19" x14ac:dyDescent="0.2">
      <c r="P16217" s="134" t="str">
        <f t="shared" si="767"/>
        <v/>
      </c>
      <c r="Q16217" s="91" t="str">
        <f t="shared" si="769"/>
        <v/>
      </c>
      <c r="S16217" s="91" t="str">
        <f t="shared" si="768"/>
        <v/>
      </c>
    </row>
    <row r="16218" spans="16:19" x14ac:dyDescent="0.2">
      <c r="P16218" s="134" t="str">
        <f t="shared" si="767"/>
        <v/>
      </c>
      <c r="Q16218" s="91" t="str">
        <f t="shared" si="769"/>
        <v/>
      </c>
      <c r="S16218" s="91" t="str">
        <f t="shared" si="768"/>
        <v/>
      </c>
    </row>
    <row r="16219" spans="16:19" x14ac:dyDescent="0.2">
      <c r="P16219" s="134" t="str">
        <f t="shared" si="767"/>
        <v/>
      </c>
      <c r="Q16219" s="91" t="str">
        <f t="shared" si="769"/>
        <v/>
      </c>
      <c r="S16219" s="91" t="str">
        <f t="shared" si="768"/>
        <v/>
      </c>
    </row>
    <row r="16220" spans="16:19" x14ac:dyDescent="0.2">
      <c r="P16220" s="134" t="str">
        <f t="shared" si="767"/>
        <v/>
      </c>
      <c r="Q16220" s="91" t="str">
        <f t="shared" si="769"/>
        <v/>
      </c>
      <c r="S16220" s="91" t="str">
        <f t="shared" si="768"/>
        <v/>
      </c>
    </row>
    <row r="16221" spans="16:19" x14ac:dyDescent="0.2">
      <c r="P16221" s="134" t="str">
        <f t="shared" si="767"/>
        <v/>
      </c>
      <c r="Q16221" s="91" t="str">
        <f t="shared" si="769"/>
        <v/>
      </c>
      <c r="S16221" s="91" t="str">
        <f t="shared" si="768"/>
        <v/>
      </c>
    </row>
    <row r="16222" spans="16:19" x14ac:dyDescent="0.2">
      <c r="P16222" s="134" t="str">
        <f t="shared" si="767"/>
        <v/>
      </c>
      <c r="Q16222" s="91" t="str">
        <f t="shared" si="769"/>
        <v/>
      </c>
      <c r="S16222" s="91" t="str">
        <f t="shared" si="768"/>
        <v/>
      </c>
    </row>
    <row r="16223" spans="16:19" x14ac:dyDescent="0.2">
      <c r="P16223" s="134" t="str">
        <f t="shared" si="767"/>
        <v/>
      </c>
      <c r="Q16223" s="91" t="str">
        <f t="shared" si="769"/>
        <v/>
      </c>
      <c r="S16223" s="91" t="str">
        <f t="shared" si="768"/>
        <v/>
      </c>
    </row>
    <row r="16224" spans="16:19" x14ac:dyDescent="0.2">
      <c r="P16224" s="134" t="str">
        <f t="shared" si="767"/>
        <v/>
      </c>
      <c r="Q16224" s="91" t="str">
        <f t="shared" si="769"/>
        <v/>
      </c>
      <c r="S16224" s="91" t="str">
        <f t="shared" si="768"/>
        <v/>
      </c>
    </row>
    <row r="16225" spans="16:19" x14ac:dyDescent="0.2">
      <c r="P16225" s="134" t="str">
        <f t="shared" si="767"/>
        <v/>
      </c>
      <c r="Q16225" s="91" t="str">
        <f t="shared" si="769"/>
        <v/>
      </c>
      <c r="S16225" s="91" t="str">
        <f t="shared" si="768"/>
        <v/>
      </c>
    </row>
    <row r="16226" spans="16:19" x14ac:dyDescent="0.2">
      <c r="P16226" s="134" t="str">
        <f t="shared" si="767"/>
        <v/>
      </c>
      <c r="Q16226" s="91" t="str">
        <f t="shared" si="769"/>
        <v/>
      </c>
      <c r="S16226" s="91" t="str">
        <f t="shared" si="768"/>
        <v/>
      </c>
    </row>
    <row r="16227" spans="16:19" x14ac:dyDescent="0.2">
      <c r="P16227" s="134" t="str">
        <f t="shared" si="767"/>
        <v/>
      </c>
      <c r="Q16227" s="91" t="str">
        <f t="shared" si="769"/>
        <v/>
      </c>
      <c r="S16227" s="91" t="str">
        <f t="shared" si="768"/>
        <v/>
      </c>
    </row>
    <row r="16228" spans="16:19" x14ac:dyDescent="0.2">
      <c r="P16228" s="134" t="str">
        <f t="shared" si="767"/>
        <v/>
      </c>
      <c r="Q16228" s="91" t="str">
        <f t="shared" si="769"/>
        <v/>
      </c>
      <c r="S16228" s="91" t="str">
        <f t="shared" si="768"/>
        <v/>
      </c>
    </row>
    <row r="16229" spans="16:19" x14ac:dyDescent="0.2">
      <c r="P16229" s="134" t="str">
        <f t="shared" si="767"/>
        <v/>
      </c>
      <c r="Q16229" s="91" t="str">
        <f t="shared" si="769"/>
        <v/>
      </c>
      <c r="S16229" s="91" t="str">
        <f t="shared" si="768"/>
        <v/>
      </c>
    </row>
    <row r="16230" spans="16:19" x14ac:dyDescent="0.2">
      <c r="P16230" s="134" t="str">
        <f t="shared" si="767"/>
        <v/>
      </c>
      <c r="Q16230" s="91" t="str">
        <f t="shared" si="769"/>
        <v/>
      </c>
      <c r="S16230" s="91" t="str">
        <f t="shared" si="768"/>
        <v/>
      </c>
    </row>
    <row r="16231" spans="16:19" x14ac:dyDescent="0.2">
      <c r="P16231" s="134" t="str">
        <f t="shared" si="767"/>
        <v/>
      </c>
      <c r="Q16231" s="91" t="str">
        <f t="shared" si="769"/>
        <v/>
      </c>
      <c r="S16231" s="91" t="str">
        <f t="shared" si="768"/>
        <v/>
      </c>
    </row>
    <row r="16232" spans="16:19" x14ac:dyDescent="0.2">
      <c r="P16232" s="134" t="str">
        <f t="shared" si="767"/>
        <v/>
      </c>
      <c r="Q16232" s="91" t="str">
        <f t="shared" si="769"/>
        <v/>
      </c>
      <c r="S16232" s="91" t="str">
        <f t="shared" si="768"/>
        <v/>
      </c>
    </row>
    <row r="16233" spans="16:19" x14ac:dyDescent="0.2">
      <c r="P16233" s="134" t="str">
        <f t="shared" si="767"/>
        <v/>
      </c>
      <c r="Q16233" s="91" t="str">
        <f t="shared" si="769"/>
        <v/>
      </c>
      <c r="S16233" s="91" t="str">
        <f t="shared" si="768"/>
        <v/>
      </c>
    </row>
    <row r="16234" spans="16:19" x14ac:dyDescent="0.2">
      <c r="P16234" s="134" t="str">
        <f t="shared" si="767"/>
        <v/>
      </c>
      <c r="Q16234" s="91" t="str">
        <f t="shared" si="769"/>
        <v/>
      </c>
      <c r="S16234" s="91" t="str">
        <f t="shared" si="768"/>
        <v/>
      </c>
    </row>
    <row r="16235" spans="16:19" x14ac:dyDescent="0.2">
      <c r="P16235" s="134" t="str">
        <f t="shared" si="767"/>
        <v/>
      </c>
      <c r="Q16235" s="91" t="str">
        <f t="shared" si="769"/>
        <v/>
      </c>
      <c r="S16235" s="91" t="str">
        <f t="shared" si="768"/>
        <v/>
      </c>
    </row>
    <row r="16236" spans="16:19" x14ac:dyDescent="0.2">
      <c r="P16236" s="134" t="str">
        <f t="shared" si="767"/>
        <v/>
      </c>
      <c r="Q16236" s="91" t="str">
        <f t="shared" si="769"/>
        <v/>
      </c>
      <c r="S16236" s="91" t="str">
        <f t="shared" si="768"/>
        <v/>
      </c>
    </row>
    <row r="16237" spans="16:19" x14ac:dyDescent="0.2">
      <c r="P16237" s="134" t="str">
        <f t="shared" si="767"/>
        <v/>
      </c>
      <c r="Q16237" s="91" t="str">
        <f t="shared" si="769"/>
        <v/>
      </c>
      <c r="S16237" s="91" t="str">
        <f t="shared" si="768"/>
        <v/>
      </c>
    </row>
    <row r="16238" spans="16:19" x14ac:dyDescent="0.2">
      <c r="P16238" s="134" t="str">
        <f t="shared" si="767"/>
        <v/>
      </c>
      <c r="Q16238" s="91" t="str">
        <f t="shared" si="769"/>
        <v/>
      </c>
      <c r="S16238" s="91" t="str">
        <f t="shared" si="768"/>
        <v/>
      </c>
    </row>
    <row r="16239" spans="16:19" x14ac:dyDescent="0.2">
      <c r="P16239" s="134" t="str">
        <f t="shared" si="767"/>
        <v/>
      </c>
      <c r="Q16239" s="91" t="str">
        <f t="shared" si="769"/>
        <v/>
      </c>
      <c r="S16239" s="91" t="str">
        <f t="shared" si="768"/>
        <v/>
      </c>
    </row>
    <row r="16240" spans="16:19" x14ac:dyDescent="0.2">
      <c r="P16240" s="134" t="str">
        <f t="shared" si="767"/>
        <v/>
      </c>
      <c r="Q16240" s="91" t="str">
        <f t="shared" si="769"/>
        <v/>
      </c>
      <c r="S16240" s="91" t="str">
        <f t="shared" si="768"/>
        <v/>
      </c>
    </row>
    <row r="16241" spans="16:19" x14ac:dyDescent="0.2">
      <c r="P16241" s="134" t="str">
        <f t="shared" si="767"/>
        <v/>
      </c>
      <c r="Q16241" s="91" t="str">
        <f t="shared" si="769"/>
        <v/>
      </c>
      <c r="S16241" s="91" t="str">
        <f t="shared" si="768"/>
        <v/>
      </c>
    </row>
    <row r="16242" spans="16:19" x14ac:dyDescent="0.2">
      <c r="P16242" s="134" t="str">
        <f t="shared" si="767"/>
        <v/>
      </c>
      <c r="Q16242" s="91" t="str">
        <f t="shared" si="769"/>
        <v/>
      </c>
      <c r="S16242" s="91" t="str">
        <f t="shared" si="768"/>
        <v/>
      </c>
    </row>
    <row r="16243" spans="16:19" x14ac:dyDescent="0.2">
      <c r="P16243" s="134" t="str">
        <f t="shared" si="767"/>
        <v/>
      </c>
      <c r="Q16243" s="91" t="str">
        <f t="shared" si="769"/>
        <v/>
      </c>
      <c r="S16243" s="91" t="str">
        <f t="shared" si="768"/>
        <v/>
      </c>
    </row>
    <row r="16244" spans="16:19" x14ac:dyDescent="0.2">
      <c r="P16244" s="134" t="str">
        <f t="shared" si="767"/>
        <v/>
      </c>
      <c r="Q16244" s="91" t="str">
        <f t="shared" si="769"/>
        <v/>
      </c>
      <c r="S16244" s="91" t="str">
        <f t="shared" si="768"/>
        <v/>
      </c>
    </row>
    <row r="16245" spans="16:19" x14ac:dyDescent="0.2">
      <c r="P16245" s="134" t="str">
        <f t="shared" si="767"/>
        <v/>
      </c>
      <c r="Q16245" s="91" t="str">
        <f t="shared" si="769"/>
        <v/>
      </c>
      <c r="S16245" s="91" t="str">
        <f t="shared" si="768"/>
        <v/>
      </c>
    </row>
    <row r="16246" spans="16:19" x14ac:dyDescent="0.2">
      <c r="P16246" s="134" t="str">
        <f t="shared" si="767"/>
        <v/>
      </c>
      <c r="Q16246" s="91" t="str">
        <f t="shared" si="769"/>
        <v/>
      </c>
      <c r="S16246" s="91" t="str">
        <f t="shared" si="768"/>
        <v/>
      </c>
    </row>
    <row r="16247" spans="16:19" x14ac:dyDescent="0.2">
      <c r="P16247" s="134" t="str">
        <f t="shared" si="767"/>
        <v/>
      </c>
      <c r="Q16247" s="91" t="str">
        <f t="shared" si="769"/>
        <v/>
      </c>
      <c r="S16247" s="91" t="str">
        <f t="shared" si="768"/>
        <v/>
      </c>
    </row>
    <row r="16248" spans="16:19" x14ac:dyDescent="0.2">
      <c r="P16248" s="134" t="str">
        <f t="shared" si="767"/>
        <v/>
      </c>
      <c r="Q16248" s="91" t="str">
        <f t="shared" si="769"/>
        <v/>
      </c>
      <c r="S16248" s="91" t="str">
        <f t="shared" si="768"/>
        <v/>
      </c>
    </row>
    <row r="16249" spans="16:19" x14ac:dyDescent="0.2">
      <c r="P16249" s="134" t="str">
        <f t="shared" si="767"/>
        <v/>
      </c>
      <c r="Q16249" s="91" t="str">
        <f t="shared" si="769"/>
        <v/>
      </c>
      <c r="S16249" s="91" t="str">
        <f t="shared" si="768"/>
        <v/>
      </c>
    </row>
    <row r="16250" spans="16:19" x14ac:dyDescent="0.2">
      <c r="P16250" s="134" t="str">
        <f t="shared" si="767"/>
        <v/>
      </c>
      <c r="Q16250" s="91" t="str">
        <f t="shared" si="769"/>
        <v/>
      </c>
      <c r="S16250" s="91" t="str">
        <f t="shared" si="768"/>
        <v/>
      </c>
    </row>
    <row r="16251" spans="16:19" x14ac:dyDescent="0.2">
      <c r="P16251" s="134" t="str">
        <f t="shared" si="767"/>
        <v/>
      </c>
      <c r="Q16251" s="91" t="str">
        <f t="shared" si="769"/>
        <v/>
      </c>
      <c r="S16251" s="91" t="str">
        <f t="shared" si="768"/>
        <v/>
      </c>
    </row>
    <row r="16252" spans="16:19" x14ac:dyDescent="0.2">
      <c r="P16252" s="134" t="str">
        <f t="shared" si="767"/>
        <v/>
      </c>
      <c r="Q16252" s="91" t="str">
        <f t="shared" si="769"/>
        <v/>
      </c>
      <c r="S16252" s="91" t="str">
        <f t="shared" si="768"/>
        <v/>
      </c>
    </row>
    <row r="16253" spans="16:19" x14ac:dyDescent="0.2">
      <c r="P16253" s="134" t="str">
        <f t="shared" si="767"/>
        <v/>
      </c>
      <c r="Q16253" s="91" t="str">
        <f t="shared" si="769"/>
        <v/>
      </c>
      <c r="S16253" s="91" t="str">
        <f t="shared" si="768"/>
        <v/>
      </c>
    </row>
    <row r="16254" spans="16:19" x14ac:dyDescent="0.2">
      <c r="P16254" s="134" t="str">
        <f t="shared" si="767"/>
        <v/>
      </c>
      <c r="Q16254" s="91" t="str">
        <f t="shared" si="769"/>
        <v/>
      </c>
      <c r="S16254" s="91" t="str">
        <f t="shared" si="768"/>
        <v/>
      </c>
    </row>
    <row r="16255" spans="16:19" x14ac:dyDescent="0.2">
      <c r="P16255" s="134" t="str">
        <f t="shared" si="767"/>
        <v/>
      </c>
      <c r="Q16255" s="91" t="str">
        <f t="shared" si="769"/>
        <v/>
      </c>
      <c r="S16255" s="91" t="str">
        <f t="shared" si="768"/>
        <v/>
      </c>
    </row>
    <row r="16256" spans="16:19" x14ac:dyDescent="0.2">
      <c r="P16256" s="134" t="str">
        <f t="shared" si="767"/>
        <v/>
      </c>
      <c r="Q16256" s="91" t="str">
        <f t="shared" si="769"/>
        <v/>
      </c>
      <c r="S16256" s="91" t="str">
        <f t="shared" si="768"/>
        <v/>
      </c>
    </row>
    <row r="16257" spans="16:19" x14ac:dyDescent="0.2">
      <c r="P16257" s="134" t="str">
        <f t="shared" si="767"/>
        <v/>
      </c>
      <c r="Q16257" s="91" t="str">
        <f t="shared" si="769"/>
        <v/>
      </c>
      <c r="S16257" s="91" t="str">
        <f t="shared" si="768"/>
        <v/>
      </c>
    </row>
    <row r="16258" spans="16:19" x14ac:dyDescent="0.2">
      <c r="P16258" s="134" t="str">
        <f t="shared" si="767"/>
        <v/>
      </c>
      <c r="Q16258" s="91" t="str">
        <f t="shared" si="769"/>
        <v/>
      </c>
      <c r="S16258" s="91" t="str">
        <f t="shared" si="768"/>
        <v/>
      </c>
    </row>
    <row r="16259" spans="16:19" x14ac:dyDescent="0.2">
      <c r="P16259" s="134" t="str">
        <f t="shared" ref="P16259:P16322" si="770">IF(A16259="","",1)</f>
        <v/>
      </c>
      <c r="Q16259" s="91" t="str">
        <f t="shared" si="769"/>
        <v/>
      </c>
      <c r="S16259" s="91" t="str">
        <f t="shared" ref="S16259:S16322" si="771">IF(T16259="AGENT",2,"")&amp;IF(T16259="CLIENT",1,"")</f>
        <v/>
      </c>
    </row>
    <row r="16260" spans="16:19" x14ac:dyDescent="0.2">
      <c r="P16260" s="134" t="str">
        <f t="shared" si="770"/>
        <v/>
      </c>
      <c r="Q16260" s="91" t="str">
        <f t="shared" ref="Q16260:Q16323" si="772">IF(OR(L16260="TROP CHER ALL IN", L16260="TROP CHER FOB", L16260="TROP CHER FRET", L16260="REP HORS DELAIS", L16260="PDT NON ADAPTE", L16260="CDE ANNULEE", L16260="AUTRE"),1, "")</f>
        <v/>
      </c>
      <c r="S16260" s="91" t="str">
        <f t="shared" si="771"/>
        <v/>
      </c>
    </row>
    <row r="16261" spans="16:19" x14ac:dyDescent="0.2">
      <c r="P16261" s="134" t="str">
        <f t="shared" si="770"/>
        <v/>
      </c>
      <c r="Q16261" s="91" t="str">
        <f t="shared" si="772"/>
        <v/>
      </c>
      <c r="S16261" s="91" t="str">
        <f t="shared" si="771"/>
        <v/>
      </c>
    </row>
    <row r="16262" spans="16:19" x14ac:dyDescent="0.2">
      <c r="P16262" s="134" t="str">
        <f t="shared" si="770"/>
        <v/>
      </c>
      <c r="Q16262" s="91" t="str">
        <f t="shared" si="772"/>
        <v/>
      </c>
      <c r="S16262" s="91" t="str">
        <f t="shared" si="771"/>
        <v/>
      </c>
    </row>
    <row r="16263" spans="16:19" x14ac:dyDescent="0.2">
      <c r="P16263" s="134" t="str">
        <f t="shared" si="770"/>
        <v/>
      </c>
      <c r="Q16263" s="91" t="str">
        <f t="shared" si="772"/>
        <v/>
      </c>
      <c r="S16263" s="91" t="str">
        <f t="shared" si="771"/>
        <v/>
      </c>
    </row>
    <row r="16264" spans="16:19" x14ac:dyDescent="0.2">
      <c r="P16264" s="134" t="str">
        <f t="shared" si="770"/>
        <v/>
      </c>
      <c r="Q16264" s="91" t="str">
        <f t="shared" si="772"/>
        <v/>
      </c>
      <c r="S16264" s="91" t="str">
        <f t="shared" si="771"/>
        <v/>
      </c>
    </row>
    <row r="16265" spans="16:19" x14ac:dyDescent="0.2">
      <c r="P16265" s="134" t="str">
        <f t="shared" si="770"/>
        <v/>
      </c>
      <c r="Q16265" s="91" t="str">
        <f t="shared" si="772"/>
        <v/>
      </c>
      <c r="S16265" s="91" t="str">
        <f t="shared" si="771"/>
        <v/>
      </c>
    </row>
    <row r="16266" spans="16:19" x14ac:dyDescent="0.2">
      <c r="P16266" s="134" t="str">
        <f t="shared" si="770"/>
        <v/>
      </c>
      <c r="Q16266" s="91" t="str">
        <f t="shared" si="772"/>
        <v/>
      </c>
      <c r="S16266" s="91" t="str">
        <f t="shared" si="771"/>
        <v/>
      </c>
    </row>
    <row r="16267" spans="16:19" x14ac:dyDescent="0.2">
      <c r="P16267" s="134" t="str">
        <f t="shared" si="770"/>
        <v/>
      </c>
      <c r="Q16267" s="91" t="str">
        <f t="shared" si="772"/>
        <v/>
      </c>
      <c r="S16267" s="91" t="str">
        <f t="shared" si="771"/>
        <v/>
      </c>
    </row>
    <row r="16268" spans="16:19" x14ac:dyDescent="0.2">
      <c r="P16268" s="134" t="str">
        <f t="shared" si="770"/>
        <v/>
      </c>
      <c r="Q16268" s="91" t="str">
        <f t="shared" si="772"/>
        <v/>
      </c>
      <c r="S16268" s="91" t="str">
        <f t="shared" si="771"/>
        <v/>
      </c>
    </row>
    <row r="16269" spans="16:19" x14ac:dyDescent="0.2">
      <c r="P16269" s="134" t="str">
        <f t="shared" si="770"/>
        <v/>
      </c>
      <c r="Q16269" s="91" t="str">
        <f t="shared" si="772"/>
        <v/>
      </c>
      <c r="S16269" s="91" t="str">
        <f t="shared" si="771"/>
        <v/>
      </c>
    </row>
    <row r="16270" spans="16:19" x14ac:dyDescent="0.2">
      <c r="P16270" s="134" t="str">
        <f t="shared" si="770"/>
        <v/>
      </c>
      <c r="Q16270" s="91" t="str">
        <f t="shared" si="772"/>
        <v/>
      </c>
      <c r="S16270" s="91" t="str">
        <f t="shared" si="771"/>
        <v/>
      </c>
    </row>
    <row r="16271" spans="16:19" x14ac:dyDescent="0.2">
      <c r="P16271" s="134" t="str">
        <f t="shared" si="770"/>
        <v/>
      </c>
      <c r="Q16271" s="91" t="str">
        <f t="shared" si="772"/>
        <v/>
      </c>
      <c r="S16271" s="91" t="str">
        <f t="shared" si="771"/>
        <v/>
      </c>
    </row>
    <row r="16272" spans="16:19" x14ac:dyDescent="0.2">
      <c r="P16272" s="134" t="str">
        <f t="shared" si="770"/>
        <v/>
      </c>
      <c r="Q16272" s="91" t="str">
        <f t="shared" si="772"/>
        <v/>
      </c>
      <c r="S16272" s="91" t="str">
        <f t="shared" si="771"/>
        <v/>
      </c>
    </row>
    <row r="16273" spans="16:19" x14ac:dyDescent="0.2">
      <c r="P16273" s="134" t="str">
        <f t="shared" si="770"/>
        <v/>
      </c>
      <c r="Q16273" s="91" t="str">
        <f t="shared" si="772"/>
        <v/>
      </c>
      <c r="S16273" s="91" t="str">
        <f t="shared" si="771"/>
        <v/>
      </c>
    </row>
    <row r="16274" spans="16:19" x14ac:dyDescent="0.2">
      <c r="P16274" s="134" t="str">
        <f t="shared" si="770"/>
        <v/>
      </c>
      <c r="Q16274" s="91" t="str">
        <f t="shared" si="772"/>
        <v/>
      </c>
      <c r="S16274" s="91" t="str">
        <f t="shared" si="771"/>
        <v/>
      </c>
    </row>
    <row r="16275" spans="16:19" x14ac:dyDescent="0.2">
      <c r="P16275" s="134" t="str">
        <f t="shared" si="770"/>
        <v/>
      </c>
      <c r="Q16275" s="91" t="str">
        <f t="shared" si="772"/>
        <v/>
      </c>
      <c r="S16275" s="91" t="str">
        <f t="shared" si="771"/>
        <v/>
      </c>
    </row>
    <row r="16276" spans="16:19" x14ac:dyDescent="0.2">
      <c r="P16276" s="134" t="str">
        <f t="shared" si="770"/>
        <v/>
      </c>
      <c r="Q16276" s="91" t="str">
        <f t="shared" si="772"/>
        <v/>
      </c>
      <c r="S16276" s="91" t="str">
        <f t="shared" si="771"/>
        <v/>
      </c>
    </row>
    <row r="16277" spans="16:19" x14ac:dyDescent="0.2">
      <c r="P16277" s="134" t="str">
        <f t="shared" si="770"/>
        <v/>
      </c>
      <c r="Q16277" s="91" t="str">
        <f t="shared" si="772"/>
        <v/>
      </c>
      <c r="S16277" s="91" t="str">
        <f t="shared" si="771"/>
        <v/>
      </c>
    </row>
    <row r="16278" spans="16:19" x14ac:dyDescent="0.2">
      <c r="P16278" s="134" t="str">
        <f t="shared" si="770"/>
        <v/>
      </c>
      <c r="Q16278" s="91" t="str">
        <f t="shared" si="772"/>
        <v/>
      </c>
      <c r="S16278" s="91" t="str">
        <f t="shared" si="771"/>
        <v/>
      </c>
    </row>
    <row r="16279" spans="16:19" x14ac:dyDescent="0.2">
      <c r="P16279" s="134" t="str">
        <f t="shared" si="770"/>
        <v/>
      </c>
      <c r="Q16279" s="91" t="str">
        <f t="shared" si="772"/>
        <v/>
      </c>
      <c r="S16279" s="91" t="str">
        <f t="shared" si="771"/>
        <v/>
      </c>
    </row>
    <row r="16280" spans="16:19" x14ac:dyDescent="0.2">
      <c r="P16280" s="134" t="str">
        <f t="shared" si="770"/>
        <v/>
      </c>
      <c r="Q16280" s="91" t="str">
        <f t="shared" si="772"/>
        <v/>
      </c>
      <c r="S16280" s="91" t="str">
        <f t="shared" si="771"/>
        <v/>
      </c>
    </row>
    <row r="16281" spans="16:19" x14ac:dyDescent="0.2">
      <c r="P16281" s="134" t="str">
        <f t="shared" si="770"/>
        <v/>
      </c>
      <c r="Q16281" s="91" t="str">
        <f t="shared" si="772"/>
        <v/>
      </c>
      <c r="S16281" s="91" t="str">
        <f t="shared" si="771"/>
        <v/>
      </c>
    </row>
    <row r="16282" spans="16:19" x14ac:dyDescent="0.2">
      <c r="P16282" s="134" t="str">
        <f t="shared" si="770"/>
        <v/>
      </c>
      <c r="Q16282" s="91" t="str">
        <f t="shared" si="772"/>
        <v/>
      </c>
      <c r="S16282" s="91" t="str">
        <f t="shared" si="771"/>
        <v/>
      </c>
    </row>
    <row r="16283" spans="16:19" x14ac:dyDescent="0.2">
      <c r="P16283" s="134" t="str">
        <f t="shared" si="770"/>
        <v/>
      </c>
      <c r="Q16283" s="91" t="str">
        <f t="shared" si="772"/>
        <v/>
      </c>
      <c r="S16283" s="91" t="str">
        <f t="shared" si="771"/>
        <v/>
      </c>
    </row>
    <row r="16284" spans="16:19" x14ac:dyDescent="0.2">
      <c r="P16284" s="134" t="str">
        <f t="shared" si="770"/>
        <v/>
      </c>
      <c r="Q16284" s="91" t="str">
        <f t="shared" si="772"/>
        <v/>
      </c>
      <c r="S16284" s="91" t="str">
        <f t="shared" si="771"/>
        <v/>
      </c>
    </row>
    <row r="16285" spans="16:19" x14ac:dyDescent="0.2">
      <c r="P16285" s="134" t="str">
        <f t="shared" si="770"/>
        <v/>
      </c>
      <c r="Q16285" s="91" t="str">
        <f t="shared" si="772"/>
        <v/>
      </c>
      <c r="S16285" s="91" t="str">
        <f t="shared" si="771"/>
        <v/>
      </c>
    </row>
    <row r="16286" spans="16:19" x14ac:dyDescent="0.2">
      <c r="P16286" s="134" t="str">
        <f t="shared" si="770"/>
        <v/>
      </c>
      <c r="Q16286" s="91" t="str">
        <f t="shared" si="772"/>
        <v/>
      </c>
      <c r="S16286" s="91" t="str">
        <f t="shared" si="771"/>
        <v/>
      </c>
    </row>
    <row r="16287" spans="16:19" x14ac:dyDescent="0.2">
      <c r="P16287" s="134" t="str">
        <f t="shared" si="770"/>
        <v/>
      </c>
      <c r="Q16287" s="91" t="str">
        <f t="shared" si="772"/>
        <v/>
      </c>
      <c r="S16287" s="91" t="str">
        <f t="shared" si="771"/>
        <v/>
      </c>
    </row>
    <row r="16288" spans="16:19" x14ac:dyDescent="0.2">
      <c r="P16288" s="134" t="str">
        <f t="shared" si="770"/>
        <v/>
      </c>
      <c r="Q16288" s="91" t="str">
        <f t="shared" si="772"/>
        <v/>
      </c>
      <c r="S16288" s="91" t="str">
        <f t="shared" si="771"/>
        <v/>
      </c>
    </row>
    <row r="16289" spans="16:19" x14ac:dyDescent="0.2">
      <c r="P16289" s="134" t="str">
        <f t="shared" si="770"/>
        <v/>
      </c>
      <c r="Q16289" s="91" t="str">
        <f t="shared" si="772"/>
        <v/>
      </c>
      <c r="S16289" s="91" t="str">
        <f t="shared" si="771"/>
        <v/>
      </c>
    </row>
    <row r="16290" spans="16:19" x14ac:dyDescent="0.2">
      <c r="P16290" s="134" t="str">
        <f t="shared" si="770"/>
        <v/>
      </c>
      <c r="Q16290" s="91" t="str">
        <f t="shared" si="772"/>
        <v/>
      </c>
      <c r="S16290" s="91" t="str">
        <f t="shared" si="771"/>
        <v/>
      </c>
    </row>
    <row r="16291" spans="16:19" x14ac:dyDescent="0.2">
      <c r="P16291" s="134" t="str">
        <f t="shared" si="770"/>
        <v/>
      </c>
      <c r="Q16291" s="91" t="str">
        <f t="shared" si="772"/>
        <v/>
      </c>
      <c r="S16291" s="91" t="str">
        <f t="shared" si="771"/>
        <v/>
      </c>
    </row>
    <row r="16292" spans="16:19" x14ac:dyDescent="0.2">
      <c r="P16292" s="134" t="str">
        <f t="shared" si="770"/>
        <v/>
      </c>
      <c r="Q16292" s="91" t="str">
        <f t="shared" si="772"/>
        <v/>
      </c>
      <c r="S16292" s="91" t="str">
        <f t="shared" si="771"/>
        <v/>
      </c>
    </row>
    <row r="16293" spans="16:19" x14ac:dyDescent="0.2">
      <c r="P16293" s="134" t="str">
        <f t="shared" si="770"/>
        <v/>
      </c>
      <c r="Q16293" s="91" t="str">
        <f t="shared" si="772"/>
        <v/>
      </c>
      <c r="S16293" s="91" t="str">
        <f t="shared" si="771"/>
        <v/>
      </c>
    </row>
    <row r="16294" spans="16:19" x14ac:dyDescent="0.2">
      <c r="P16294" s="134" t="str">
        <f t="shared" si="770"/>
        <v/>
      </c>
      <c r="Q16294" s="91" t="str">
        <f t="shared" si="772"/>
        <v/>
      </c>
      <c r="S16294" s="91" t="str">
        <f t="shared" si="771"/>
        <v/>
      </c>
    </row>
    <row r="16295" spans="16:19" x14ac:dyDescent="0.2">
      <c r="P16295" s="134" t="str">
        <f t="shared" si="770"/>
        <v/>
      </c>
      <c r="Q16295" s="91" t="str">
        <f t="shared" si="772"/>
        <v/>
      </c>
      <c r="S16295" s="91" t="str">
        <f t="shared" si="771"/>
        <v/>
      </c>
    </row>
    <row r="16296" spans="16:19" x14ac:dyDescent="0.2">
      <c r="P16296" s="134" t="str">
        <f t="shared" si="770"/>
        <v/>
      </c>
      <c r="Q16296" s="91" t="str">
        <f t="shared" si="772"/>
        <v/>
      </c>
      <c r="S16296" s="91" t="str">
        <f t="shared" si="771"/>
        <v/>
      </c>
    </row>
    <row r="16297" spans="16:19" x14ac:dyDescent="0.2">
      <c r="P16297" s="134" t="str">
        <f t="shared" si="770"/>
        <v/>
      </c>
      <c r="Q16297" s="91" t="str">
        <f t="shared" si="772"/>
        <v/>
      </c>
      <c r="S16297" s="91" t="str">
        <f t="shared" si="771"/>
        <v/>
      </c>
    </row>
    <row r="16298" spans="16:19" x14ac:dyDescent="0.2">
      <c r="P16298" s="134" t="str">
        <f t="shared" si="770"/>
        <v/>
      </c>
      <c r="Q16298" s="91" t="str">
        <f t="shared" si="772"/>
        <v/>
      </c>
      <c r="S16298" s="91" t="str">
        <f t="shared" si="771"/>
        <v/>
      </c>
    </row>
    <row r="16299" spans="16:19" x14ac:dyDescent="0.2">
      <c r="P16299" s="134" t="str">
        <f t="shared" si="770"/>
        <v/>
      </c>
      <c r="Q16299" s="91" t="str">
        <f t="shared" si="772"/>
        <v/>
      </c>
      <c r="S16299" s="91" t="str">
        <f t="shared" si="771"/>
        <v/>
      </c>
    </row>
    <row r="16300" spans="16:19" x14ac:dyDescent="0.2">
      <c r="P16300" s="134" t="str">
        <f t="shared" si="770"/>
        <v/>
      </c>
      <c r="Q16300" s="91" t="str">
        <f t="shared" si="772"/>
        <v/>
      </c>
      <c r="S16300" s="91" t="str">
        <f t="shared" si="771"/>
        <v/>
      </c>
    </row>
    <row r="16301" spans="16:19" x14ac:dyDescent="0.2">
      <c r="P16301" s="134" t="str">
        <f t="shared" si="770"/>
        <v/>
      </c>
      <c r="Q16301" s="91" t="str">
        <f t="shared" si="772"/>
        <v/>
      </c>
      <c r="S16301" s="91" t="str">
        <f t="shared" si="771"/>
        <v/>
      </c>
    </row>
    <row r="16302" spans="16:19" x14ac:dyDescent="0.2">
      <c r="P16302" s="134" t="str">
        <f t="shared" si="770"/>
        <v/>
      </c>
      <c r="Q16302" s="91" t="str">
        <f t="shared" si="772"/>
        <v/>
      </c>
      <c r="S16302" s="91" t="str">
        <f t="shared" si="771"/>
        <v/>
      </c>
    </row>
    <row r="16303" spans="16:19" x14ac:dyDescent="0.2">
      <c r="P16303" s="134" t="str">
        <f t="shared" si="770"/>
        <v/>
      </c>
      <c r="Q16303" s="91" t="str">
        <f t="shared" si="772"/>
        <v/>
      </c>
      <c r="S16303" s="91" t="str">
        <f t="shared" si="771"/>
        <v/>
      </c>
    </row>
    <row r="16304" spans="16:19" x14ac:dyDescent="0.2">
      <c r="P16304" s="134" t="str">
        <f t="shared" si="770"/>
        <v/>
      </c>
      <c r="Q16304" s="91" t="str">
        <f t="shared" si="772"/>
        <v/>
      </c>
      <c r="S16304" s="91" t="str">
        <f t="shared" si="771"/>
        <v/>
      </c>
    </row>
    <row r="16305" spans="16:19" x14ac:dyDescent="0.2">
      <c r="P16305" s="134" t="str">
        <f t="shared" si="770"/>
        <v/>
      </c>
      <c r="Q16305" s="91" t="str">
        <f t="shared" si="772"/>
        <v/>
      </c>
      <c r="S16305" s="91" t="str">
        <f t="shared" si="771"/>
        <v/>
      </c>
    </row>
    <row r="16306" spans="16:19" x14ac:dyDescent="0.2">
      <c r="P16306" s="134" t="str">
        <f t="shared" si="770"/>
        <v/>
      </c>
      <c r="Q16306" s="91" t="str">
        <f t="shared" si="772"/>
        <v/>
      </c>
      <c r="S16306" s="91" t="str">
        <f t="shared" si="771"/>
        <v/>
      </c>
    </row>
    <row r="16307" spans="16:19" x14ac:dyDescent="0.2">
      <c r="P16307" s="134" t="str">
        <f t="shared" si="770"/>
        <v/>
      </c>
      <c r="Q16307" s="91" t="str">
        <f t="shared" si="772"/>
        <v/>
      </c>
      <c r="S16307" s="91" t="str">
        <f t="shared" si="771"/>
        <v/>
      </c>
    </row>
    <row r="16308" spans="16:19" x14ac:dyDescent="0.2">
      <c r="P16308" s="134" t="str">
        <f t="shared" si="770"/>
        <v/>
      </c>
      <c r="Q16308" s="91" t="str">
        <f t="shared" si="772"/>
        <v/>
      </c>
      <c r="S16308" s="91" t="str">
        <f t="shared" si="771"/>
        <v/>
      </c>
    </row>
    <row r="16309" spans="16:19" x14ac:dyDescent="0.2">
      <c r="P16309" s="134" t="str">
        <f t="shared" si="770"/>
        <v/>
      </c>
      <c r="Q16309" s="91" t="str">
        <f t="shared" si="772"/>
        <v/>
      </c>
      <c r="S16309" s="91" t="str">
        <f t="shared" si="771"/>
        <v/>
      </c>
    </row>
    <row r="16310" spans="16:19" x14ac:dyDescent="0.2">
      <c r="P16310" s="134" t="str">
        <f t="shared" si="770"/>
        <v/>
      </c>
      <c r="Q16310" s="91" t="str">
        <f t="shared" si="772"/>
        <v/>
      </c>
      <c r="S16310" s="91" t="str">
        <f t="shared" si="771"/>
        <v/>
      </c>
    </row>
    <row r="16311" spans="16:19" x14ac:dyDescent="0.2">
      <c r="P16311" s="134" t="str">
        <f t="shared" si="770"/>
        <v/>
      </c>
      <c r="Q16311" s="91" t="str">
        <f t="shared" si="772"/>
        <v/>
      </c>
      <c r="S16311" s="91" t="str">
        <f t="shared" si="771"/>
        <v/>
      </c>
    </row>
    <row r="16312" spans="16:19" x14ac:dyDescent="0.2">
      <c r="P16312" s="134" t="str">
        <f t="shared" si="770"/>
        <v/>
      </c>
      <c r="Q16312" s="91" t="str">
        <f t="shared" si="772"/>
        <v/>
      </c>
      <c r="S16312" s="91" t="str">
        <f t="shared" si="771"/>
        <v/>
      </c>
    </row>
    <row r="16313" spans="16:19" x14ac:dyDescent="0.2">
      <c r="P16313" s="134" t="str">
        <f t="shared" si="770"/>
        <v/>
      </c>
      <c r="Q16313" s="91" t="str">
        <f t="shared" si="772"/>
        <v/>
      </c>
      <c r="S16313" s="91" t="str">
        <f t="shared" si="771"/>
        <v/>
      </c>
    </row>
    <row r="16314" spans="16:19" x14ac:dyDescent="0.2">
      <c r="P16314" s="134" t="str">
        <f t="shared" si="770"/>
        <v/>
      </c>
      <c r="Q16314" s="91" t="str">
        <f t="shared" si="772"/>
        <v/>
      </c>
      <c r="S16314" s="91" t="str">
        <f t="shared" si="771"/>
        <v/>
      </c>
    </row>
    <row r="16315" spans="16:19" x14ac:dyDescent="0.2">
      <c r="P16315" s="134" t="str">
        <f t="shared" si="770"/>
        <v/>
      </c>
      <c r="Q16315" s="91" t="str">
        <f t="shared" si="772"/>
        <v/>
      </c>
      <c r="S16315" s="91" t="str">
        <f t="shared" si="771"/>
        <v/>
      </c>
    </row>
    <row r="16316" spans="16:19" x14ac:dyDescent="0.2">
      <c r="P16316" s="134" t="str">
        <f t="shared" si="770"/>
        <v/>
      </c>
      <c r="Q16316" s="91" t="str">
        <f t="shared" si="772"/>
        <v/>
      </c>
      <c r="S16316" s="91" t="str">
        <f t="shared" si="771"/>
        <v/>
      </c>
    </row>
    <row r="16317" spans="16:19" x14ac:dyDescent="0.2">
      <c r="P16317" s="134" t="str">
        <f t="shared" si="770"/>
        <v/>
      </c>
      <c r="Q16317" s="91" t="str">
        <f t="shared" si="772"/>
        <v/>
      </c>
      <c r="S16317" s="91" t="str">
        <f t="shared" si="771"/>
        <v/>
      </c>
    </row>
    <row r="16318" spans="16:19" x14ac:dyDescent="0.2">
      <c r="P16318" s="134" t="str">
        <f t="shared" si="770"/>
        <v/>
      </c>
      <c r="Q16318" s="91" t="str">
        <f t="shared" si="772"/>
        <v/>
      </c>
      <c r="S16318" s="91" t="str">
        <f t="shared" si="771"/>
        <v/>
      </c>
    </row>
    <row r="16319" spans="16:19" x14ac:dyDescent="0.2">
      <c r="P16319" s="134" t="str">
        <f t="shared" si="770"/>
        <v/>
      </c>
      <c r="Q16319" s="91" t="str">
        <f t="shared" si="772"/>
        <v/>
      </c>
      <c r="S16319" s="91" t="str">
        <f t="shared" si="771"/>
        <v/>
      </c>
    </row>
    <row r="16320" spans="16:19" x14ac:dyDescent="0.2">
      <c r="P16320" s="134" t="str">
        <f t="shared" si="770"/>
        <v/>
      </c>
      <c r="Q16320" s="91" t="str">
        <f t="shared" si="772"/>
        <v/>
      </c>
      <c r="S16320" s="91" t="str">
        <f t="shared" si="771"/>
        <v/>
      </c>
    </row>
    <row r="16321" spans="16:19" x14ac:dyDescent="0.2">
      <c r="P16321" s="134" t="str">
        <f t="shared" si="770"/>
        <v/>
      </c>
      <c r="Q16321" s="91" t="str">
        <f t="shared" si="772"/>
        <v/>
      </c>
      <c r="S16321" s="91" t="str">
        <f t="shared" si="771"/>
        <v/>
      </c>
    </row>
    <row r="16322" spans="16:19" x14ac:dyDescent="0.2">
      <c r="P16322" s="134" t="str">
        <f t="shared" si="770"/>
        <v/>
      </c>
      <c r="Q16322" s="91" t="str">
        <f t="shared" si="772"/>
        <v/>
      </c>
      <c r="S16322" s="91" t="str">
        <f t="shared" si="771"/>
        <v/>
      </c>
    </row>
    <row r="16323" spans="16:19" x14ac:dyDescent="0.2">
      <c r="P16323" s="134" t="str">
        <f t="shared" ref="P16323:P16386" si="773">IF(A16323="","",1)</f>
        <v/>
      </c>
      <c r="Q16323" s="91" t="str">
        <f t="shared" si="772"/>
        <v/>
      </c>
      <c r="S16323" s="91" t="str">
        <f t="shared" ref="S16323:S16386" si="774">IF(T16323="AGENT",2,"")&amp;IF(T16323="CLIENT",1,"")</f>
        <v/>
      </c>
    </row>
    <row r="16324" spans="16:19" x14ac:dyDescent="0.2">
      <c r="P16324" s="134" t="str">
        <f t="shared" si="773"/>
        <v/>
      </c>
      <c r="Q16324" s="91" t="str">
        <f t="shared" ref="Q16324:Q16387" si="775">IF(OR(L16324="TROP CHER ALL IN", L16324="TROP CHER FOB", L16324="TROP CHER FRET", L16324="REP HORS DELAIS", L16324="PDT NON ADAPTE", L16324="CDE ANNULEE", L16324="AUTRE"),1, "")</f>
        <v/>
      </c>
      <c r="S16324" s="91" t="str">
        <f t="shared" si="774"/>
        <v/>
      </c>
    </row>
    <row r="16325" spans="16:19" x14ac:dyDescent="0.2">
      <c r="P16325" s="134" t="str">
        <f t="shared" si="773"/>
        <v/>
      </c>
      <c r="Q16325" s="91" t="str">
        <f t="shared" si="775"/>
        <v/>
      </c>
      <c r="S16325" s="91" t="str">
        <f t="shared" si="774"/>
        <v/>
      </c>
    </row>
    <row r="16326" spans="16:19" x14ac:dyDescent="0.2">
      <c r="P16326" s="134" t="str">
        <f t="shared" si="773"/>
        <v/>
      </c>
      <c r="Q16326" s="91" t="str">
        <f t="shared" si="775"/>
        <v/>
      </c>
      <c r="S16326" s="91" t="str">
        <f t="shared" si="774"/>
        <v/>
      </c>
    </row>
    <row r="16327" spans="16:19" x14ac:dyDescent="0.2">
      <c r="P16327" s="134" t="str">
        <f t="shared" si="773"/>
        <v/>
      </c>
      <c r="Q16327" s="91" t="str">
        <f t="shared" si="775"/>
        <v/>
      </c>
      <c r="S16327" s="91" t="str">
        <f t="shared" si="774"/>
        <v/>
      </c>
    </row>
    <row r="16328" spans="16:19" x14ac:dyDescent="0.2">
      <c r="P16328" s="134" t="str">
        <f t="shared" si="773"/>
        <v/>
      </c>
      <c r="Q16328" s="91" t="str">
        <f t="shared" si="775"/>
        <v/>
      </c>
      <c r="S16328" s="91" t="str">
        <f t="shared" si="774"/>
        <v/>
      </c>
    </row>
    <row r="16329" spans="16:19" x14ac:dyDescent="0.2">
      <c r="P16329" s="134" t="str">
        <f t="shared" si="773"/>
        <v/>
      </c>
      <c r="Q16329" s="91" t="str">
        <f t="shared" si="775"/>
        <v/>
      </c>
      <c r="S16329" s="91" t="str">
        <f t="shared" si="774"/>
        <v/>
      </c>
    </row>
    <row r="16330" spans="16:19" x14ac:dyDescent="0.2">
      <c r="P16330" s="134" t="str">
        <f t="shared" si="773"/>
        <v/>
      </c>
      <c r="Q16330" s="91" t="str">
        <f t="shared" si="775"/>
        <v/>
      </c>
      <c r="S16330" s="91" t="str">
        <f t="shared" si="774"/>
        <v/>
      </c>
    </row>
    <row r="16331" spans="16:19" x14ac:dyDescent="0.2">
      <c r="P16331" s="134" t="str">
        <f t="shared" si="773"/>
        <v/>
      </c>
      <c r="Q16331" s="91" t="str">
        <f t="shared" si="775"/>
        <v/>
      </c>
      <c r="S16331" s="91" t="str">
        <f t="shared" si="774"/>
        <v/>
      </c>
    </row>
    <row r="16332" spans="16:19" x14ac:dyDescent="0.2">
      <c r="P16332" s="134" t="str">
        <f t="shared" si="773"/>
        <v/>
      </c>
      <c r="Q16332" s="91" t="str">
        <f t="shared" si="775"/>
        <v/>
      </c>
      <c r="S16332" s="91" t="str">
        <f t="shared" si="774"/>
        <v/>
      </c>
    </row>
    <row r="16333" spans="16:19" x14ac:dyDescent="0.2">
      <c r="P16333" s="134" t="str">
        <f t="shared" si="773"/>
        <v/>
      </c>
      <c r="Q16333" s="91" t="str">
        <f t="shared" si="775"/>
        <v/>
      </c>
      <c r="S16333" s="91" t="str">
        <f t="shared" si="774"/>
        <v/>
      </c>
    </row>
    <row r="16334" spans="16:19" x14ac:dyDescent="0.2">
      <c r="P16334" s="134" t="str">
        <f t="shared" si="773"/>
        <v/>
      </c>
      <c r="Q16334" s="91" t="str">
        <f t="shared" si="775"/>
        <v/>
      </c>
      <c r="S16334" s="91" t="str">
        <f t="shared" si="774"/>
        <v/>
      </c>
    </row>
    <row r="16335" spans="16:19" x14ac:dyDescent="0.2">
      <c r="P16335" s="134" t="str">
        <f t="shared" si="773"/>
        <v/>
      </c>
      <c r="Q16335" s="91" t="str">
        <f t="shared" si="775"/>
        <v/>
      </c>
      <c r="S16335" s="91" t="str">
        <f t="shared" si="774"/>
        <v/>
      </c>
    </row>
    <row r="16336" spans="16:19" x14ac:dyDescent="0.2">
      <c r="P16336" s="134" t="str">
        <f t="shared" si="773"/>
        <v/>
      </c>
      <c r="Q16336" s="91" t="str">
        <f t="shared" si="775"/>
        <v/>
      </c>
      <c r="S16336" s="91" t="str">
        <f t="shared" si="774"/>
        <v/>
      </c>
    </row>
    <row r="16337" spans="16:19" x14ac:dyDescent="0.2">
      <c r="P16337" s="134" t="str">
        <f t="shared" si="773"/>
        <v/>
      </c>
      <c r="Q16337" s="91" t="str">
        <f t="shared" si="775"/>
        <v/>
      </c>
      <c r="S16337" s="91" t="str">
        <f t="shared" si="774"/>
        <v/>
      </c>
    </row>
    <row r="16338" spans="16:19" x14ac:dyDescent="0.2">
      <c r="P16338" s="134" t="str">
        <f t="shared" si="773"/>
        <v/>
      </c>
      <c r="Q16338" s="91" t="str">
        <f t="shared" si="775"/>
        <v/>
      </c>
      <c r="S16338" s="91" t="str">
        <f t="shared" si="774"/>
        <v/>
      </c>
    </row>
    <row r="16339" spans="16:19" x14ac:dyDescent="0.2">
      <c r="P16339" s="134" t="str">
        <f t="shared" si="773"/>
        <v/>
      </c>
      <c r="Q16339" s="91" t="str">
        <f t="shared" si="775"/>
        <v/>
      </c>
      <c r="S16339" s="91" t="str">
        <f t="shared" si="774"/>
        <v/>
      </c>
    </row>
    <row r="16340" spans="16:19" x14ac:dyDescent="0.2">
      <c r="P16340" s="134" t="str">
        <f t="shared" si="773"/>
        <v/>
      </c>
      <c r="Q16340" s="91" t="str">
        <f t="shared" si="775"/>
        <v/>
      </c>
      <c r="S16340" s="91" t="str">
        <f t="shared" si="774"/>
        <v/>
      </c>
    </row>
    <row r="16341" spans="16:19" x14ac:dyDescent="0.2">
      <c r="P16341" s="134" t="str">
        <f t="shared" si="773"/>
        <v/>
      </c>
      <c r="Q16341" s="91" t="str">
        <f t="shared" si="775"/>
        <v/>
      </c>
      <c r="S16341" s="91" t="str">
        <f t="shared" si="774"/>
        <v/>
      </c>
    </row>
    <row r="16342" spans="16:19" x14ac:dyDescent="0.2">
      <c r="P16342" s="134" t="str">
        <f t="shared" si="773"/>
        <v/>
      </c>
      <c r="Q16342" s="91" t="str">
        <f t="shared" si="775"/>
        <v/>
      </c>
      <c r="S16342" s="91" t="str">
        <f t="shared" si="774"/>
        <v/>
      </c>
    </row>
    <row r="16343" spans="16:19" x14ac:dyDescent="0.2">
      <c r="P16343" s="134" t="str">
        <f t="shared" si="773"/>
        <v/>
      </c>
      <c r="Q16343" s="91" t="str">
        <f t="shared" si="775"/>
        <v/>
      </c>
      <c r="S16343" s="91" t="str">
        <f t="shared" si="774"/>
        <v/>
      </c>
    </row>
    <row r="16344" spans="16:19" x14ac:dyDescent="0.2">
      <c r="P16344" s="134" t="str">
        <f t="shared" si="773"/>
        <v/>
      </c>
      <c r="Q16344" s="91" t="str">
        <f t="shared" si="775"/>
        <v/>
      </c>
      <c r="S16344" s="91" t="str">
        <f t="shared" si="774"/>
        <v/>
      </c>
    </row>
    <row r="16345" spans="16:19" x14ac:dyDescent="0.2">
      <c r="P16345" s="134" t="str">
        <f t="shared" si="773"/>
        <v/>
      </c>
      <c r="Q16345" s="91" t="str">
        <f t="shared" si="775"/>
        <v/>
      </c>
      <c r="S16345" s="91" t="str">
        <f t="shared" si="774"/>
        <v/>
      </c>
    </row>
    <row r="16346" spans="16:19" x14ac:dyDescent="0.2">
      <c r="P16346" s="134" t="str">
        <f t="shared" si="773"/>
        <v/>
      </c>
      <c r="Q16346" s="91" t="str">
        <f t="shared" si="775"/>
        <v/>
      </c>
      <c r="S16346" s="91" t="str">
        <f t="shared" si="774"/>
        <v/>
      </c>
    </row>
    <row r="16347" spans="16:19" x14ac:dyDescent="0.2">
      <c r="P16347" s="134" t="str">
        <f t="shared" si="773"/>
        <v/>
      </c>
      <c r="Q16347" s="91" t="str">
        <f t="shared" si="775"/>
        <v/>
      </c>
      <c r="S16347" s="91" t="str">
        <f t="shared" si="774"/>
        <v/>
      </c>
    </row>
    <row r="16348" spans="16:19" x14ac:dyDescent="0.2">
      <c r="P16348" s="134" t="str">
        <f t="shared" si="773"/>
        <v/>
      </c>
      <c r="Q16348" s="91" t="str">
        <f t="shared" si="775"/>
        <v/>
      </c>
      <c r="S16348" s="91" t="str">
        <f t="shared" si="774"/>
        <v/>
      </c>
    </row>
    <row r="16349" spans="16:19" x14ac:dyDescent="0.2">
      <c r="P16349" s="134" t="str">
        <f t="shared" si="773"/>
        <v/>
      </c>
      <c r="Q16349" s="91" t="str">
        <f t="shared" si="775"/>
        <v/>
      </c>
      <c r="S16349" s="91" t="str">
        <f t="shared" si="774"/>
        <v/>
      </c>
    </row>
    <row r="16350" spans="16:19" x14ac:dyDescent="0.2">
      <c r="P16350" s="134" t="str">
        <f t="shared" si="773"/>
        <v/>
      </c>
      <c r="Q16350" s="91" t="str">
        <f t="shared" si="775"/>
        <v/>
      </c>
      <c r="S16350" s="91" t="str">
        <f t="shared" si="774"/>
        <v/>
      </c>
    </row>
    <row r="16351" spans="16:19" x14ac:dyDescent="0.2">
      <c r="P16351" s="134" t="str">
        <f t="shared" si="773"/>
        <v/>
      </c>
      <c r="Q16351" s="91" t="str">
        <f t="shared" si="775"/>
        <v/>
      </c>
      <c r="S16351" s="91" t="str">
        <f t="shared" si="774"/>
        <v/>
      </c>
    </row>
    <row r="16352" spans="16:19" x14ac:dyDescent="0.2">
      <c r="P16352" s="134" t="str">
        <f t="shared" si="773"/>
        <v/>
      </c>
      <c r="Q16352" s="91" t="str">
        <f t="shared" si="775"/>
        <v/>
      </c>
      <c r="S16352" s="91" t="str">
        <f t="shared" si="774"/>
        <v/>
      </c>
    </row>
    <row r="16353" spans="16:19" x14ac:dyDescent="0.2">
      <c r="P16353" s="134" t="str">
        <f t="shared" si="773"/>
        <v/>
      </c>
      <c r="Q16353" s="91" t="str">
        <f t="shared" si="775"/>
        <v/>
      </c>
      <c r="S16353" s="91" t="str">
        <f t="shared" si="774"/>
        <v/>
      </c>
    </row>
    <row r="16354" spans="16:19" x14ac:dyDescent="0.2">
      <c r="P16354" s="134" t="str">
        <f t="shared" si="773"/>
        <v/>
      </c>
      <c r="Q16354" s="91" t="str">
        <f t="shared" si="775"/>
        <v/>
      </c>
      <c r="S16354" s="91" t="str">
        <f t="shared" si="774"/>
        <v/>
      </c>
    </row>
    <row r="16355" spans="16:19" x14ac:dyDescent="0.2">
      <c r="P16355" s="134" t="str">
        <f t="shared" si="773"/>
        <v/>
      </c>
      <c r="Q16355" s="91" t="str">
        <f t="shared" si="775"/>
        <v/>
      </c>
      <c r="S16355" s="91" t="str">
        <f t="shared" si="774"/>
        <v/>
      </c>
    </row>
    <row r="16356" spans="16:19" x14ac:dyDescent="0.2">
      <c r="P16356" s="134" t="str">
        <f t="shared" si="773"/>
        <v/>
      </c>
      <c r="Q16356" s="91" t="str">
        <f t="shared" si="775"/>
        <v/>
      </c>
      <c r="S16356" s="91" t="str">
        <f t="shared" si="774"/>
        <v/>
      </c>
    </row>
    <row r="16357" spans="16:19" x14ac:dyDescent="0.2">
      <c r="P16357" s="134" t="str">
        <f t="shared" si="773"/>
        <v/>
      </c>
      <c r="Q16357" s="91" t="str">
        <f t="shared" si="775"/>
        <v/>
      </c>
      <c r="S16357" s="91" t="str">
        <f t="shared" si="774"/>
        <v/>
      </c>
    </row>
    <row r="16358" spans="16:19" x14ac:dyDescent="0.2">
      <c r="P16358" s="134" t="str">
        <f t="shared" si="773"/>
        <v/>
      </c>
      <c r="Q16358" s="91" t="str">
        <f t="shared" si="775"/>
        <v/>
      </c>
      <c r="S16358" s="91" t="str">
        <f t="shared" si="774"/>
        <v/>
      </c>
    </row>
    <row r="16359" spans="16:19" x14ac:dyDescent="0.2">
      <c r="P16359" s="134" t="str">
        <f t="shared" si="773"/>
        <v/>
      </c>
      <c r="Q16359" s="91" t="str">
        <f t="shared" si="775"/>
        <v/>
      </c>
      <c r="S16359" s="91" t="str">
        <f t="shared" si="774"/>
        <v/>
      </c>
    </row>
    <row r="16360" spans="16:19" x14ac:dyDescent="0.2">
      <c r="P16360" s="134" t="str">
        <f t="shared" si="773"/>
        <v/>
      </c>
      <c r="Q16360" s="91" t="str">
        <f t="shared" si="775"/>
        <v/>
      </c>
      <c r="S16360" s="91" t="str">
        <f t="shared" si="774"/>
        <v/>
      </c>
    </row>
    <row r="16361" spans="16:19" x14ac:dyDescent="0.2">
      <c r="P16361" s="134" t="str">
        <f t="shared" si="773"/>
        <v/>
      </c>
      <c r="Q16361" s="91" t="str">
        <f t="shared" si="775"/>
        <v/>
      </c>
      <c r="S16361" s="91" t="str">
        <f t="shared" si="774"/>
        <v/>
      </c>
    </row>
    <row r="16362" spans="16:19" x14ac:dyDescent="0.2">
      <c r="P16362" s="134" t="str">
        <f t="shared" si="773"/>
        <v/>
      </c>
      <c r="Q16362" s="91" t="str">
        <f t="shared" si="775"/>
        <v/>
      </c>
      <c r="S16362" s="91" t="str">
        <f t="shared" si="774"/>
        <v/>
      </c>
    </row>
    <row r="16363" spans="16:19" x14ac:dyDescent="0.2">
      <c r="P16363" s="134" t="str">
        <f t="shared" si="773"/>
        <v/>
      </c>
      <c r="Q16363" s="91" t="str">
        <f t="shared" si="775"/>
        <v/>
      </c>
      <c r="S16363" s="91" t="str">
        <f t="shared" si="774"/>
        <v/>
      </c>
    </row>
    <row r="16364" spans="16:19" x14ac:dyDescent="0.2">
      <c r="P16364" s="134" t="str">
        <f t="shared" si="773"/>
        <v/>
      </c>
      <c r="Q16364" s="91" t="str">
        <f t="shared" si="775"/>
        <v/>
      </c>
      <c r="S16364" s="91" t="str">
        <f t="shared" si="774"/>
        <v/>
      </c>
    </row>
    <row r="16365" spans="16:19" x14ac:dyDescent="0.2">
      <c r="P16365" s="134" t="str">
        <f t="shared" si="773"/>
        <v/>
      </c>
      <c r="Q16365" s="91" t="str">
        <f t="shared" si="775"/>
        <v/>
      </c>
      <c r="S16365" s="91" t="str">
        <f t="shared" si="774"/>
        <v/>
      </c>
    </row>
    <row r="16366" spans="16:19" x14ac:dyDescent="0.2">
      <c r="P16366" s="134" t="str">
        <f t="shared" si="773"/>
        <v/>
      </c>
      <c r="Q16366" s="91" t="str">
        <f t="shared" si="775"/>
        <v/>
      </c>
      <c r="S16366" s="91" t="str">
        <f t="shared" si="774"/>
        <v/>
      </c>
    </row>
    <row r="16367" spans="16:19" x14ac:dyDescent="0.2">
      <c r="P16367" s="134" t="str">
        <f t="shared" si="773"/>
        <v/>
      </c>
      <c r="Q16367" s="91" t="str">
        <f t="shared" si="775"/>
        <v/>
      </c>
      <c r="S16367" s="91" t="str">
        <f t="shared" si="774"/>
        <v/>
      </c>
    </row>
    <row r="16368" spans="16:19" x14ac:dyDescent="0.2">
      <c r="P16368" s="134" t="str">
        <f t="shared" si="773"/>
        <v/>
      </c>
      <c r="Q16368" s="91" t="str">
        <f t="shared" si="775"/>
        <v/>
      </c>
      <c r="S16368" s="91" t="str">
        <f t="shared" si="774"/>
        <v/>
      </c>
    </row>
    <row r="16369" spans="16:19" x14ac:dyDescent="0.2">
      <c r="P16369" s="134" t="str">
        <f t="shared" si="773"/>
        <v/>
      </c>
      <c r="Q16369" s="91" t="str">
        <f t="shared" si="775"/>
        <v/>
      </c>
      <c r="S16369" s="91" t="str">
        <f t="shared" si="774"/>
        <v/>
      </c>
    </row>
    <row r="16370" spans="16:19" x14ac:dyDescent="0.2">
      <c r="P16370" s="134" t="str">
        <f t="shared" si="773"/>
        <v/>
      </c>
      <c r="Q16370" s="91" t="str">
        <f t="shared" si="775"/>
        <v/>
      </c>
      <c r="S16370" s="91" t="str">
        <f t="shared" si="774"/>
        <v/>
      </c>
    </row>
    <row r="16371" spans="16:19" x14ac:dyDescent="0.2">
      <c r="P16371" s="134" t="str">
        <f t="shared" si="773"/>
        <v/>
      </c>
      <c r="Q16371" s="91" t="str">
        <f t="shared" si="775"/>
        <v/>
      </c>
      <c r="S16371" s="91" t="str">
        <f t="shared" si="774"/>
        <v/>
      </c>
    </row>
    <row r="16372" spans="16:19" x14ac:dyDescent="0.2">
      <c r="P16372" s="134" t="str">
        <f t="shared" si="773"/>
        <v/>
      </c>
      <c r="Q16372" s="91" t="str">
        <f t="shared" si="775"/>
        <v/>
      </c>
      <c r="S16372" s="91" t="str">
        <f t="shared" si="774"/>
        <v/>
      </c>
    </row>
    <row r="16373" spans="16:19" x14ac:dyDescent="0.2">
      <c r="P16373" s="134" t="str">
        <f t="shared" si="773"/>
        <v/>
      </c>
      <c r="Q16373" s="91" t="str">
        <f t="shared" si="775"/>
        <v/>
      </c>
      <c r="S16373" s="91" t="str">
        <f t="shared" si="774"/>
        <v/>
      </c>
    </row>
    <row r="16374" spans="16:19" x14ac:dyDescent="0.2">
      <c r="P16374" s="134" t="str">
        <f t="shared" si="773"/>
        <v/>
      </c>
      <c r="Q16374" s="91" t="str">
        <f t="shared" si="775"/>
        <v/>
      </c>
      <c r="S16374" s="91" t="str">
        <f t="shared" si="774"/>
        <v/>
      </c>
    </row>
    <row r="16375" spans="16:19" x14ac:dyDescent="0.2">
      <c r="P16375" s="134" t="str">
        <f t="shared" si="773"/>
        <v/>
      </c>
      <c r="Q16375" s="91" t="str">
        <f t="shared" si="775"/>
        <v/>
      </c>
      <c r="S16375" s="91" t="str">
        <f t="shared" si="774"/>
        <v/>
      </c>
    </row>
    <row r="16376" spans="16:19" x14ac:dyDescent="0.2">
      <c r="P16376" s="134" t="str">
        <f t="shared" si="773"/>
        <v/>
      </c>
      <c r="Q16376" s="91" t="str">
        <f t="shared" si="775"/>
        <v/>
      </c>
      <c r="S16376" s="91" t="str">
        <f t="shared" si="774"/>
        <v/>
      </c>
    </row>
    <row r="16377" spans="16:19" x14ac:dyDescent="0.2">
      <c r="P16377" s="134" t="str">
        <f t="shared" si="773"/>
        <v/>
      </c>
      <c r="Q16377" s="91" t="str">
        <f t="shared" si="775"/>
        <v/>
      </c>
      <c r="S16377" s="91" t="str">
        <f t="shared" si="774"/>
        <v/>
      </c>
    </row>
    <row r="16378" spans="16:19" x14ac:dyDescent="0.2">
      <c r="P16378" s="134" t="str">
        <f t="shared" si="773"/>
        <v/>
      </c>
      <c r="Q16378" s="91" t="str">
        <f t="shared" si="775"/>
        <v/>
      </c>
      <c r="S16378" s="91" t="str">
        <f t="shared" si="774"/>
        <v/>
      </c>
    </row>
    <row r="16379" spans="16:19" x14ac:dyDescent="0.2">
      <c r="P16379" s="134" t="str">
        <f t="shared" si="773"/>
        <v/>
      </c>
      <c r="Q16379" s="91" t="str">
        <f t="shared" si="775"/>
        <v/>
      </c>
      <c r="S16379" s="91" t="str">
        <f t="shared" si="774"/>
        <v/>
      </c>
    </row>
    <row r="16380" spans="16:19" x14ac:dyDescent="0.2">
      <c r="P16380" s="134" t="str">
        <f t="shared" si="773"/>
        <v/>
      </c>
      <c r="Q16380" s="91" t="str">
        <f t="shared" si="775"/>
        <v/>
      </c>
      <c r="S16380" s="91" t="str">
        <f t="shared" si="774"/>
        <v/>
      </c>
    </row>
    <row r="16381" spans="16:19" x14ac:dyDescent="0.2">
      <c r="P16381" s="134" t="str">
        <f t="shared" si="773"/>
        <v/>
      </c>
      <c r="Q16381" s="91" t="str">
        <f t="shared" si="775"/>
        <v/>
      </c>
      <c r="S16381" s="91" t="str">
        <f t="shared" si="774"/>
        <v/>
      </c>
    </row>
    <row r="16382" spans="16:19" x14ac:dyDescent="0.2">
      <c r="P16382" s="134" t="str">
        <f t="shared" si="773"/>
        <v/>
      </c>
      <c r="Q16382" s="91" t="str">
        <f t="shared" si="775"/>
        <v/>
      </c>
      <c r="S16382" s="91" t="str">
        <f t="shared" si="774"/>
        <v/>
      </c>
    </row>
    <row r="16383" spans="16:19" x14ac:dyDescent="0.2">
      <c r="P16383" s="134" t="str">
        <f t="shared" si="773"/>
        <v/>
      </c>
      <c r="Q16383" s="91" t="str">
        <f t="shared" si="775"/>
        <v/>
      </c>
      <c r="S16383" s="91" t="str">
        <f t="shared" si="774"/>
        <v/>
      </c>
    </row>
    <row r="16384" spans="16:19" x14ac:dyDescent="0.2">
      <c r="P16384" s="134" t="str">
        <f t="shared" si="773"/>
        <v/>
      </c>
      <c r="Q16384" s="91" t="str">
        <f t="shared" si="775"/>
        <v/>
      </c>
      <c r="S16384" s="91" t="str">
        <f t="shared" si="774"/>
        <v/>
      </c>
    </row>
    <row r="16385" spans="16:19" x14ac:dyDescent="0.2">
      <c r="P16385" s="134" t="str">
        <f t="shared" si="773"/>
        <v/>
      </c>
      <c r="Q16385" s="91" t="str">
        <f t="shared" si="775"/>
        <v/>
      </c>
      <c r="S16385" s="91" t="str">
        <f t="shared" si="774"/>
        <v/>
      </c>
    </row>
    <row r="16386" spans="16:19" x14ac:dyDescent="0.2">
      <c r="P16386" s="134" t="str">
        <f t="shared" si="773"/>
        <v/>
      </c>
      <c r="Q16386" s="91" t="str">
        <f t="shared" si="775"/>
        <v/>
      </c>
      <c r="S16386" s="91" t="str">
        <f t="shared" si="774"/>
        <v/>
      </c>
    </row>
    <row r="16387" spans="16:19" x14ac:dyDescent="0.2">
      <c r="P16387" s="134" t="str">
        <f t="shared" ref="P16387:P16450" si="776">IF(A16387="","",1)</f>
        <v/>
      </c>
      <c r="Q16387" s="91" t="str">
        <f t="shared" si="775"/>
        <v/>
      </c>
      <c r="S16387" s="91" t="str">
        <f t="shared" ref="S16387:S16450" si="777">IF(T16387="AGENT",2,"")&amp;IF(T16387="CLIENT",1,"")</f>
        <v/>
      </c>
    </row>
    <row r="16388" spans="16:19" x14ac:dyDescent="0.2">
      <c r="P16388" s="134" t="str">
        <f t="shared" si="776"/>
        <v/>
      </c>
      <c r="Q16388" s="91" t="str">
        <f t="shared" ref="Q16388:Q16451" si="778">IF(OR(L16388="TROP CHER ALL IN", L16388="TROP CHER FOB", L16388="TROP CHER FRET", L16388="REP HORS DELAIS", L16388="PDT NON ADAPTE", L16388="CDE ANNULEE", L16388="AUTRE"),1, "")</f>
        <v/>
      </c>
      <c r="S16388" s="91" t="str">
        <f t="shared" si="777"/>
        <v/>
      </c>
    </row>
    <row r="16389" spans="16:19" x14ac:dyDescent="0.2">
      <c r="P16389" s="134" t="str">
        <f t="shared" si="776"/>
        <v/>
      </c>
      <c r="Q16389" s="91" t="str">
        <f t="shared" si="778"/>
        <v/>
      </c>
      <c r="S16389" s="91" t="str">
        <f t="shared" si="777"/>
        <v/>
      </c>
    </row>
    <row r="16390" spans="16:19" x14ac:dyDescent="0.2">
      <c r="P16390" s="134" t="str">
        <f t="shared" si="776"/>
        <v/>
      </c>
      <c r="Q16390" s="91" t="str">
        <f t="shared" si="778"/>
        <v/>
      </c>
      <c r="S16390" s="91" t="str">
        <f t="shared" si="777"/>
        <v/>
      </c>
    </row>
    <row r="16391" spans="16:19" x14ac:dyDescent="0.2">
      <c r="P16391" s="134" t="str">
        <f t="shared" si="776"/>
        <v/>
      </c>
      <c r="Q16391" s="91" t="str">
        <f t="shared" si="778"/>
        <v/>
      </c>
      <c r="S16391" s="91" t="str">
        <f t="shared" si="777"/>
        <v/>
      </c>
    </row>
    <row r="16392" spans="16:19" x14ac:dyDescent="0.2">
      <c r="P16392" s="134" t="str">
        <f t="shared" si="776"/>
        <v/>
      </c>
      <c r="Q16392" s="91" t="str">
        <f t="shared" si="778"/>
        <v/>
      </c>
      <c r="S16392" s="91" t="str">
        <f t="shared" si="777"/>
        <v/>
      </c>
    </row>
    <row r="16393" spans="16:19" x14ac:dyDescent="0.2">
      <c r="P16393" s="134" t="str">
        <f t="shared" si="776"/>
        <v/>
      </c>
      <c r="Q16393" s="91" t="str">
        <f t="shared" si="778"/>
        <v/>
      </c>
      <c r="S16393" s="91" t="str">
        <f t="shared" si="777"/>
        <v/>
      </c>
    </row>
    <row r="16394" spans="16:19" x14ac:dyDescent="0.2">
      <c r="P16394" s="134" t="str">
        <f t="shared" si="776"/>
        <v/>
      </c>
      <c r="Q16394" s="91" t="str">
        <f t="shared" si="778"/>
        <v/>
      </c>
      <c r="S16394" s="91" t="str">
        <f t="shared" si="777"/>
        <v/>
      </c>
    </row>
    <row r="16395" spans="16:19" x14ac:dyDescent="0.2">
      <c r="P16395" s="134" t="str">
        <f t="shared" si="776"/>
        <v/>
      </c>
      <c r="Q16395" s="91" t="str">
        <f t="shared" si="778"/>
        <v/>
      </c>
      <c r="S16395" s="91" t="str">
        <f t="shared" si="777"/>
        <v/>
      </c>
    </row>
    <row r="16396" spans="16:19" x14ac:dyDescent="0.2">
      <c r="P16396" s="134" t="str">
        <f t="shared" si="776"/>
        <v/>
      </c>
      <c r="Q16396" s="91" t="str">
        <f t="shared" si="778"/>
        <v/>
      </c>
      <c r="S16396" s="91" t="str">
        <f t="shared" si="777"/>
        <v/>
      </c>
    </row>
    <row r="16397" spans="16:19" x14ac:dyDescent="0.2">
      <c r="P16397" s="134" t="str">
        <f t="shared" si="776"/>
        <v/>
      </c>
      <c r="Q16397" s="91" t="str">
        <f t="shared" si="778"/>
        <v/>
      </c>
      <c r="S16397" s="91" t="str">
        <f t="shared" si="777"/>
        <v/>
      </c>
    </row>
    <row r="16398" spans="16:19" x14ac:dyDescent="0.2">
      <c r="P16398" s="134" t="str">
        <f t="shared" si="776"/>
        <v/>
      </c>
      <c r="Q16398" s="91" t="str">
        <f t="shared" si="778"/>
        <v/>
      </c>
      <c r="S16398" s="91" t="str">
        <f t="shared" si="777"/>
        <v/>
      </c>
    </row>
    <row r="16399" spans="16:19" x14ac:dyDescent="0.2">
      <c r="P16399" s="134" t="str">
        <f t="shared" si="776"/>
        <v/>
      </c>
      <c r="Q16399" s="91" t="str">
        <f t="shared" si="778"/>
        <v/>
      </c>
      <c r="S16399" s="91" t="str">
        <f t="shared" si="777"/>
        <v/>
      </c>
    </row>
    <row r="16400" spans="16:19" x14ac:dyDescent="0.2">
      <c r="P16400" s="134" t="str">
        <f t="shared" si="776"/>
        <v/>
      </c>
      <c r="Q16400" s="91" t="str">
        <f t="shared" si="778"/>
        <v/>
      </c>
      <c r="S16400" s="91" t="str">
        <f t="shared" si="777"/>
        <v/>
      </c>
    </row>
    <row r="16401" spans="16:19" x14ac:dyDescent="0.2">
      <c r="P16401" s="134" t="str">
        <f t="shared" si="776"/>
        <v/>
      </c>
      <c r="Q16401" s="91" t="str">
        <f t="shared" si="778"/>
        <v/>
      </c>
      <c r="S16401" s="91" t="str">
        <f t="shared" si="777"/>
        <v/>
      </c>
    </row>
    <row r="16402" spans="16:19" x14ac:dyDescent="0.2">
      <c r="P16402" s="134" t="str">
        <f t="shared" si="776"/>
        <v/>
      </c>
      <c r="Q16402" s="91" t="str">
        <f t="shared" si="778"/>
        <v/>
      </c>
      <c r="S16402" s="91" t="str">
        <f t="shared" si="777"/>
        <v/>
      </c>
    </row>
    <row r="16403" spans="16:19" x14ac:dyDescent="0.2">
      <c r="P16403" s="134" t="str">
        <f t="shared" si="776"/>
        <v/>
      </c>
      <c r="Q16403" s="91" t="str">
        <f t="shared" si="778"/>
        <v/>
      </c>
      <c r="S16403" s="91" t="str">
        <f t="shared" si="777"/>
        <v/>
      </c>
    </row>
    <row r="16404" spans="16:19" x14ac:dyDescent="0.2">
      <c r="P16404" s="134" t="str">
        <f t="shared" si="776"/>
        <v/>
      </c>
      <c r="Q16404" s="91" t="str">
        <f t="shared" si="778"/>
        <v/>
      </c>
      <c r="S16404" s="91" t="str">
        <f t="shared" si="777"/>
        <v/>
      </c>
    </row>
    <row r="16405" spans="16:19" x14ac:dyDescent="0.2">
      <c r="P16405" s="134" t="str">
        <f t="shared" si="776"/>
        <v/>
      </c>
      <c r="Q16405" s="91" t="str">
        <f t="shared" si="778"/>
        <v/>
      </c>
      <c r="S16405" s="91" t="str">
        <f t="shared" si="777"/>
        <v/>
      </c>
    </row>
    <row r="16406" spans="16:19" x14ac:dyDescent="0.2">
      <c r="P16406" s="134" t="str">
        <f t="shared" si="776"/>
        <v/>
      </c>
      <c r="Q16406" s="91" t="str">
        <f t="shared" si="778"/>
        <v/>
      </c>
      <c r="S16406" s="91" t="str">
        <f t="shared" si="777"/>
        <v/>
      </c>
    </row>
    <row r="16407" spans="16:19" x14ac:dyDescent="0.2">
      <c r="P16407" s="134" t="str">
        <f t="shared" si="776"/>
        <v/>
      </c>
      <c r="Q16407" s="91" t="str">
        <f t="shared" si="778"/>
        <v/>
      </c>
      <c r="S16407" s="91" t="str">
        <f t="shared" si="777"/>
        <v/>
      </c>
    </row>
    <row r="16408" spans="16:19" x14ac:dyDescent="0.2">
      <c r="P16408" s="134" t="str">
        <f t="shared" si="776"/>
        <v/>
      </c>
      <c r="Q16408" s="91" t="str">
        <f t="shared" si="778"/>
        <v/>
      </c>
      <c r="S16408" s="91" t="str">
        <f t="shared" si="777"/>
        <v/>
      </c>
    </row>
    <row r="16409" spans="16:19" x14ac:dyDescent="0.2">
      <c r="P16409" s="134" t="str">
        <f t="shared" si="776"/>
        <v/>
      </c>
      <c r="Q16409" s="91" t="str">
        <f t="shared" si="778"/>
        <v/>
      </c>
      <c r="S16409" s="91" t="str">
        <f t="shared" si="777"/>
        <v/>
      </c>
    </row>
    <row r="16410" spans="16:19" x14ac:dyDescent="0.2">
      <c r="P16410" s="134" t="str">
        <f t="shared" si="776"/>
        <v/>
      </c>
      <c r="Q16410" s="91" t="str">
        <f t="shared" si="778"/>
        <v/>
      </c>
      <c r="S16410" s="91" t="str">
        <f t="shared" si="777"/>
        <v/>
      </c>
    </row>
    <row r="16411" spans="16:19" x14ac:dyDescent="0.2">
      <c r="P16411" s="134" t="str">
        <f t="shared" si="776"/>
        <v/>
      </c>
      <c r="Q16411" s="91" t="str">
        <f t="shared" si="778"/>
        <v/>
      </c>
      <c r="S16411" s="91" t="str">
        <f t="shared" si="777"/>
        <v/>
      </c>
    </row>
    <row r="16412" spans="16:19" x14ac:dyDescent="0.2">
      <c r="P16412" s="134" t="str">
        <f t="shared" si="776"/>
        <v/>
      </c>
      <c r="Q16412" s="91" t="str">
        <f t="shared" si="778"/>
        <v/>
      </c>
      <c r="S16412" s="91" t="str">
        <f t="shared" si="777"/>
        <v/>
      </c>
    </row>
    <row r="16413" spans="16:19" x14ac:dyDescent="0.2">
      <c r="P16413" s="134" t="str">
        <f t="shared" si="776"/>
        <v/>
      </c>
      <c r="Q16413" s="91" t="str">
        <f t="shared" si="778"/>
        <v/>
      </c>
      <c r="S16413" s="91" t="str">
        <f t="shared" si="777"/>
        <v/>
      </c>
    </row>
    <row r="16414" spans="16:19" x14ac:dyDescent="0.2">
      <c r="P16414" s="134" t="str">
        <f t="shared" si="776"/>
        <v/>
      </c>
      <c r="Q16414" s="91" t="str">
        <f t="shared" si="778"/>
        <v/>
      </c>
      <c r="S16414" s="91" t="str">
        <f t="shared" si="777"/>
        <v/>
      </c>
    </row>
    <row r="16415" spans="16:19" x14ac:dyDescent="0.2">
      <c r="P16415" s="134" t="str">
        <f t="shared" si="776"/>
        <v/>
      </c>
      <c r="Q16415" s="91" t="str">
        <f t="shared" si="778"/>
        <v/>
      </c>
      <c r="S16415" s="91" t="str">
        <f t="shared" si="777"/>
        <v/>
      </c>
    </row>
    <row r="16416" spans="16:19" x14ac:dyDescent="0.2">
      <c r="P16416" s="134" t="str">
        <f t="shared" si="776"/>
        <v/>
      </c>
      <c r="Q16416" s="91" t="str">
        <f t="shared" si="778"/>
        <v/>
      </c>
      <c r="S16416" s="91" t="str">
        <f t="shared" si="777"/>
        <v/>
      </c>
    </row>
    <row r="16417" spans="16:19" x14ac:dyDescent="0.2">
      <c r="P16417" s="134" t="str">
        <f t="shared" si="776"/>
        <v/>
      </c>
      <c r="Q16417" s="91" t="str">
        <f t="shared" si="778"/>
        <v/>
      </c>
      <c r="S16417" s="91" t="str">
        <f t="shared" si="777"/>
        <v/>
      </c>
    </row>
    <row r="16418" spans="16:19" x14ac:dyDescent="0.2">
      <c r="P16418" s="134" t="str">
        <f t="shared" si="776"/>
        <v/>
      </c>
      <c r="Q16418" s="91" t="str">
        <f t="shared" si="778"/>
        <v/>
      </c>
      <c r="S16418" s="91" t="str">
        <f t="shared" si="777"/>
        <v/>
      </c>
    </row>
    <row r="16419" spans="16:19" x14ac:dyDescent="0.2">
      <c r="P16419" s="134" t="str">
        <f t="shared" si="776"/>
        <v/>
      </c>
      <c r="Q16419" s="91" t="str">
        <f t="shared" si="778"/>
        <v/>
      </c>
      <c r="S16419" s="91" t="str">
        <f t="shared" si="777"/>
        <v/>
      </c>
    </row>
    <row r="16420" spans="16:19" x14ac:dyDescent="0.2">
      <c r="P16420" s="134" t="str">
        <f t="shared" si="776"/>
        <v/>
      </c>
      <c r="Q16420" s="91" t="str">
        <f t="shared" si="778"/>
        <v/>
      </c>
      <c r="S16420" s="91" t="str">
        <f t="shared" si="777"/>
        <v/>
      </c>
    </row>
    <row r="16421" spans="16:19" x14ac:dyDescent="0.2">
      <c r="P16421" s="134" t="str">
        <f t="shared" si="776"/>
        <v/>
      </c>
      <c r="Q16421" s="91" t="str">
        <f t="shared" si="778"/>
        <v/>
      </c>
      <c r="S16421" s="91" t="str">
        <f t="shared" si="777"/>
        <v/>
      </c>
    </row>
    <row r="16422" spans="16:19" x14ac:dyDescent="0.2">
      <c r="P16422" s="134" t="str">
        <f t="shared" si="776"/>
        <v/>
      </c>
      <c r="Q16422" s="91" t="str">
        <f t="shared" si="778"/>
        <v/>
      </c>
      <c r="S16422" s="91" t="str">
        <f t="shared" si="777"/>
        <v/>
      </c>
    </row>
    <row r="16423" spans="16:19" x14ac:dyDescent="0.2">
      <c r="P16423" s="134" t="str">
        <f t="shared" si="776"/>
        <v/>
      </c>
      <c r="Q16423" s="91" t="str">
        <f t="shared" si="778"/>
        <v/>
      </c>
      <c r="S16423" s="91" t="str">
        <f t="shared" si="777"/>
        <v/>
      </c>
    </row>
    <row r="16424" spans="16:19" x14ac:dyDescent="0.2">
      <c r="P16424" s="134" t="str">
        <f t="shared" si="776"/>
        <v/>
      </c>
      <c r="Q16424" s="91" t="str">
        <f t="shared" si="778"/>
        <v/>
      </c>
      <c r="S16424" s="91" t="str">
        <f t="shared" si="777"/>
        <v/>
      </c>
    </row>
    <row r="16425" spans="16:19" x14ac:dyDescent="0.2">
      <c r="P16425" s="134" t="str">
        <f t="shared" si="776"/>
        <v/>
      </c>
      <c r="Q16425" s="91" t="str">
        <f t="shared" si="778"/>
        <v/>
      </c>
      <c r="S16425" s="91" t="str">
        <f t="shared" si="777"/>
        <v/>
      </c>
    </row>
    <row r="16426" spans="16:19" x14ac:dyDescent="0.2">
      <c r="P16426" s="134" t="str">
        <f t="shared" si="776"/>
        <v/>
      </c>
      <c r="Q16426" s="91" t="str">
        <f t="shared" si="778"/>
        <v/>
      </c>
      <c r="S16426" s="91" t="str">
        <f t="shared" si="777"/>
        <v/>
      </c>
    </row>
    <row r="16427" spans="16:19" x14ac:dyDescent="0.2">
      <c r="P16427" s="134" t="str">
        <f t="shared" si="776"/>
        <v/>
      </c>
      <c r="Q16427" s="91" t="str">
        <f t="shared" si="778"/>
        <v/>
      </c>
      <c r="S16427" s="91" t="str">
        <f t="shared" si="777"/>
        <v/>
      </c>
    </row>
    <row r="16428" spans="16:19" x14ac:dyDescent="0.2">
      <c r="P16428" s="134" t="str">
        <f t="shared" si="776"/>
        <v/>
      </c>
      <c r="Q16428" s="91" t="str">
        <f t="shared" si="778"/>
        <v/>
      </c>
      <c r="S16428" s="91" t="str">
        <f t="shared" si="777"/>
        <v/>
      </c>
    </row>
    <row r="16429" spans="16:19" x14ac:dyDescent="0.2">
      <c r="P16429" s="134" t="str">
        <f t="shared" si="776"/>
        <v/>
      </c>
      <c r="Q16429" s="91" t="str">
        <f t="shared" si="778"/>
        <v/>
      </c>
      <c r="S16429" s="91" t="str">
        <f t="shared" si="777"/>
        <v/>
      </c>
    </row>
    <row r="16430" spans="16:19" x14ac:dyDescent="0.2">
      <c r="P16430" s="134" t="str">
        <f t="shared" si="776"/>
        <v/>
      </c>
      <c r="Q16430" s="91" t="str">
        <f t="shared" si="778"/>
        <v/>
      </c>
      <c r="S16430" s="91" t="str">
        <f t="shared" si="777"/>
        <v/>
      </c>
    </row>
    <row r="16431" spans="16:19" x14ac:dyDescent="0.2">
      <c r="P16431" s="134" t="str">
        <f t="shared" si="776"/>
        <v/>
      </c>
      <c r="Q16431" s="91" t="str">
        <f t="shared" si="778"/>
        <v/>
      </c>
      <c r="S16431" s="91" t="str">
        <f t="shared" si="777"/>
        <v/>
      </c>
    </row>
    <row r="16432" spans="16:19" x14ac:dyDescent="0.2">
      <c r="P16432" s="134" t="str">
        <f t="shared" si="776"/>
        <v/>
      </c>
      <c r="Q16432" s="91" t="str">
        <f t="shared" si="778"/>
        <v/>
      </c>
      <c r="S16432" s="91" t="str">
        <f t="shared" si="777"/>
        <v/>
      </c>
    </row>
    <row r="16433" spans="16:19" x14ac:dyDescent="0.2">
      <c r="P16433" s="134" t="str">
        <f t="shared" si="776"/>
        <v/>
      </c>
      <c r="Q16433" s="91" t="str">
        <f t="shared" si="778"/>
        <v/>
      </c>
      <c r="S16433" s="91" t="str">
        <f t="shared" si="777"/>
        <v/>
      </c>
    </row>
    <row r="16434" spans="16:19" x14ac:dyDescent="0.2">
      <c r="P16434" s="134" t="str">
        <f t="shared" si="776"/>
        <v/>
      </c>
      <c r="Q16434" s="91" t="str">
        <f t="shared" si="778"/>
        <v/>
      </c>
      <c r="S16434" s="91" t="str">
        <f t="shared" si="777"/>
        <v/>
      </c>
    </row>
    <row r="16435" spans="16:19" x14ac:dyDescent="0.2">
      <c r="P16435" s="134" t="str">
        <f t="shared" si="776"/>
        <v/>
      </c>
      <c r="Q16435" s="91" t="str">
        <f t="shared" si="778"/>
        <v/>
      </c>
      <c r="S16435" s="91" t="str">
        <f t="shared" si="777"/>
        <v/>
      </c>
    </row>
    <row r="16436" spans="16:19" x14ac:dyDescent="0.2">
      <c r="P16436" s="134" t="str">
        <f t="shared" si="776"/>
        <v/>
      </c>
      <c r="Q16436" s="91" t="str">
        <f t="shared" si="778"/>
        <v/>
      </c>
      <c r="S16436" s="91" t="str">
        <f t="shared" si="777"/>
        <v/>
      </c>
    </row>
    <row r="16437" spans="16:19" x14ac:dyDescent="0.2">
      <c r="P16437" s="134" t="str">
        <f t="shared" si="776"/>
        <v/>
      </c>
      <c r="Q16437" s="91" t="str">
        <f t="shared" si="778"/>
        <v/>
      </c>
      <c r="S16437" s="91" t="str">
        <f t="shared" si="777"/>
        <v/>
      </c>
    </row>
    <row r="16438" spans="16:19" x14ac:dyDescent="0.2">
      <c r="P16438" s="134" t="str">
        <f t="shared" si="776"/>
        <v/>
      </c>
      <c r="Q16438" s="91" t="str">
        <f t="shared" si="778"/>
        <v/>
      </c>
      <c r="S16438" s="91" t="str">
        <f t="shared" si="777"/>
        <v/>
      </c>
    </row>
    <row r="16439" spans="16:19" x14ac:dyDescent="0.2">
      <c r="P16439" s="134" t="str">
        <f t="shared" si="776"/>
        <v/>
      </c>
      <c r="Q16439" s="91" t="str">
        <f t="shared" si="778"/>
        <v/>
      </c>
      <c r="S16439" s="91" t="str">
        <f t="shared" si="777"/>
        <v/>
      </c>
    </row>
    <row r="16440" spans="16:19" x14ac:dyDescent="0.2">
      <c r="P16440" s="134" t="str">
        <f t="shared" si="776"/>
        <v/>
      </c>
      <c r="Q16440" s="91" t="str">
        <f t="shared" si="778"/>
        <v/>
      </c>
      <c r="S16440" s="91" t="str">
        <f t="shared" si="777"/>
        <v/>
      </c>
    </row>
    <row r="16441" spans="16:19" x14ac:dyDescent="0.2">
      <c r="P16441" s="134" t="str">
        <f t="shared" si="776"/>
        <v/>
      </c>
      <c r="Q16441" s="91" t="str">
        <f t="shared" si="778"/>
        <v/>
      </c>
      <c r="S16441" s="91" t="str">
        <f t="shared" si="777"/>
        <v/>
      </c>
    </row>
    <row r="16442" spans="16:19" x14ac:dyDescent="0.2">
      <c r="P16442" s="134" t="str">
        <f t="shared" si="776"/>
        <v/>
      </c>
      <c r="Q16442" s="91" t="str">
        <f t="shared" si="778"/>
        <v/>
      </c>
      <c r="S16442" s="91" t="str">
        <f t="shared" si="777"/>
        <v/>
      </c>
    </row>
    <row r="16443" spans="16:19" x14ac:dyDescent="0.2">
      <c r="P16443" s="134" t="str">
        <f t="shared" si="776"/>
        <v/>
      </c>
      <c r="Q16443" s="91" t="str">
        <f t="shared" si="778"/>
        <v/>
      </c>
      <c r="S16443" s="91" t="str">
        <f t="shared" si="777"/>
        <v/>
      </c>
    </row>
    <row r="16444" spans="16:19" x14ac:dyDescent="0.2">
      <c r="P16444" s="134" t="str">
        <f t="shared" si="776"/>
        <v/>
      </c>
      <c r="Q16444" s="91" t="str">
        <f t="shared" si="778"/>
        <v/>
      </c>
      <c r="S16444" s="91" t="str">
        <f t="shared" si="777"/>
        <v/>
      </c>
    </row>
    <row r="16445" spans="16:19" x14ac:dyDescent="0.2">
      <c r="P16445" s="134" t="str">
        <f t="shared" si="776"/>
        <v/>
      </c>
      <c r="Q16445" s="91" t="str">
        <f t="shared" si="778"/>
        <v/>
      </c>
      <c r="S16445" s="91" t="str">
        <f t="shared" si="777"/>
        <v/>
      </c>
    </row>
    <row r="16446" spans="16:19" x14ac:dyDescent="0.2">
      <c r="P16446" s="134" t="str">
        <f t="shared" si="776"/>
        <v/>
      </c>
      <c r="Q16446" s="91" t="str">
        <f t="shared" si="778"/>
        <v/>
      </c>
      <c r="S16446" s="91" t="str">
        <f t="shared" si="777"/>
        <v/>
      </c>
    </row>
    <row r="16447" spans="16:19" x14ac:dyDescent="0.2">
      <c r="P16447" s="134" t="str">
        <f t="shared" si="776"/>
        <v/>
      </c>
      <c r="Q16447" s="91" t="str">
        <f t="shared" si="778"/>
        <v/>
      </c>
      <c r="S16447" s="91" t="str">
        <f t="shared" si="777"/>
        <v/>
      </c>
    </row>
    <row r="16448" spans="16:19" x14ac:dyDescent="0.2">
      <c r="P16448" s="134" t="str">
        <f t="shared" si="776"/>
        <v/>
      </c>
      <c r="Q16448" s="91" t="str">
        <f t="shared" si="778"/>
        <v/>
      </c>
      <c r="S16448" s="91" t="str">
        <f t="shared" si="777"/>
        <v/>
      </c>
    </row>
    <row r="16449" spans="16:19" x14ac:dyDescent="0.2">
      <c r="P16449" s="134" t="str">
        <f t="shared" si="776"/>
        <v/>
      </c>
      <c r="Q16449" s="91" t="str">
        <f t="shared" si="778"/>
        <v/>
      </c>
      <c r="S16449" s="91" t="str">
        <f t="shared" si="777"/>
        <v/>
      </c>
    </row>
    <row r="16450" spans="16:19" x14ac:dyDescent="0.2">
      <c r="P16450" s="134" t="str">
        <f t="shared" si="776"/>
        <v/>
      </c>
      <c r="Q16450" s="91" t="str">
        <f t="shared" si="778"/>
        <v/>
      </c>
      <c r="S16450" s="91" t="str">
        <f t="shared" si="777"/>
        <v/>
      </c>
    </row>
    <row r="16451" spans="16:19" x14ac:dyDescent="0.2">
      <c r="P16451" s="134" t="str">
        <f t="shared" ref="P16451:P16514" si="779">IF(A16451="","",1)</f>
        <v/>
      </c>
      <c r="Q16451" s="91" t="str">
        <f t="shared" si="778"/>
        <v/>
      </c>
      <c r="S16451" s="91" t="str">
        <f t="shared" ref="S16451:S16514" si="780">IF(T16451="AGENT",2,"")&amp;IF(T16451="CLIENT",1,"")</f>
        <v/>
      </c>
    </row>
    <row r="16452" spans="16:19" x14ac:dyDescent="0.2">
      <c r="P16452" s="134" t="str">
        <f t="shared" si="779"/>
        <v/>
      </c>
      <c r="Q16452" s="91" t="str">
        <f t="shared" ref="Q16452:Q16515" si="781">IF(OR(L16452="TROP CHER ALL IN", L16452="TROP CHER FOB", L16452="TROP CHER FRET", L16452="REP HORS DELAIS", L16452="PDT NON ADAPTE", L16452="CDE ANNULEE", L16452="AUTRE"),1, "")</f>
        <v/>
      </c>
      <c r="S16452" s="91" t="str">
        <f t="shared" si="780"/>
        <v/>
      </c>
    </row>
    <row r="16453" spans="16:19" x14ac:dyDescent="0.2">
      <c r="P16453" s="134" t="str">
        <f t="shared" si="779"/>
        <v/>
      </c>
      <c r="Q16453" s="91" t="str">
        <f t="shared" si="781"/>
        <v/>
      </c>
      <c r="S16453" s="91" t="str">
        <f t="shared" si="780"/>
        <v/>
      </c>
    </row>
    <row r="16454" spans="16:19" x14ac:dyDescent="0.2">
      <c r="P16454" s="134" t="str">
        <f t="shared" si="779"/>
        <v/>
      </c>
      <c r="Q16454" s="91" t="str">
        <f t="shared" si="781"/>
        <v/>
      </c>
      <c r="S16454" s="91" t="str">
        <f t="shared" si="780"/>
        <v/>
      </c>
    </row>
    <row r="16455" spans="16:19" x14ac:dyDescent="0.2">
      <c r="P16455" s="134" t="str">
        <f t="shared" si="779"/>
        <v/>
      </c>
      <c r="Q16455" s="91" t="str">
        <f t="shared" si="781"/>
        <v/>
      </c>
      <c r="S16455" s="91" t="str">
        <f t="shared" si="780"/>
        <v/>
      </c>
    </row>
    <row r="16456" spans="16:19" x14ac:dyDescent="0.2">
      <c r="P16456" s="134" t="str">
        <f t="shared" si="779"/>
        <v/>
      </c>
      <c r="Q16456" s="91" t="str">
        <f t="shared" si="781"/>
        <v/>
      </c>
      <c r="S16456" s="91" t="str">
        <f t="shared" si="780"/>
        <v/>
      </c>
    </row>
    <row r="16457" spans="16:19" x14ac:dyDescent="0.2">
      <c r="P16457" s="134" t="str">
        <f t="shared" si="779"/>
        <v/>
      </c>
      <c r="Q16457" s="91" t="str">
        <f t="shared" si="781"/>
        <v/>
      </c>
      <c r="S16457" s="91" t="str">
        <f t="shared" si="780"/>
        <v/>
      </c>
    </row>
    <row r="16458" spans="16:19" x14ac:dyDescent="0.2">
      <c r="P16458" s="134" t="str">
        <f t="shared" si="779"/>
        <v/>
      </c>
      <c r="Q16458" s="91" t="str">
        <f t="shared" si="781"/>
        <v/>
      </c>
      <c r="S16458" s="91" t="str">
        <f t="shared" si="780"/>
        <v/>
      </c>
    </row>
    <row r="16459" spans="16:19" x14ac:dyDescent="0.2">
      <c r="P16459" s="134" t="str">
        <f t="shared" si="779"/>
        <v/>
      </c>
      <c r="Q16459" s="91" t="str">
        <f t="shared" si="781"/>
        <v/>
      </c>
      <c r="S16459" s="91" t="str">
        <f t="shared" si="780"/>
        <v/>
      </c>
    </row>
    <row r="16460" spans="16:19" x14ac:dyDescent="0.2">
      <c r="P16460" s="134" t="str">
        <f t="shared" si="779"/>
        <v/>
      </c>
      <c r="Q16460" s="91" t="str">
        <f t="shared" si="781"/>
        <v/>
      </c>
      <c r="S16460" s="91" t="str">
        <f t="shared" si="780"/>
        <v/>
      </c>
    </row>
    <row r="16461" spans="16:19" x14ac:dyDescent="0.2">
      <c r="P16461" s="134" t="str">
        <f t="shared" si="779"/>
        <v/>
      </c>
      <c r="Q16461" s="91" t="str">
        <f t="shared" si="781"/>
        <v/>
      </c>
      <c r="S16461" s="91" t="str">
        <f t="shared" si="780"/>
        <v/>
      </c>
    </row>
    <row r="16462" spans="16:19" x14ac:dyDescent="0.2">
      <c r="P16462" s="134" t="str">
        <f t="shared" si="779"/>
        <v/>
      </c>
      <c r="Q16462" s="91" t="str">
        <f t="shared" si="781"/>
        <v/>
      </c>
      <c r="S16462" s="91" t="str">
        <f t="shared" si="780"/>
        <v/>
      </c>
    </row>
    <row r="16463" spans="16:19" x14ac:dyDescent="0.2">
      <c r="P16463" s="134" t="str">
        <f t="shared" si="779"/>
        <v/>
      </c>
      <c r="Q16463" s="91" t="str">
        <f t="shared" si="781"/>
        <v/>
      </c>
      <c r="S16463" s="91" t="str">
        <f t="shared" si="780"/>
        <v/>
      </c>
    </row>
    <row r="16464" spans="16:19" x14ac:dyDescent="0.2">
      <c r="P16464" s="134" t="str">
        <f t="shared" si="779"/>
        <v/>
      </c>
      <c r="Q16464" s="91" t="str">
        <f t="shared" si="781"/>
        <v/>
      </c>
      <c r="S16464" s="91" t="str">
        <f t="shared" si="780"/>
        <v/>
      </c>
    </row>
    <row r="16465" spans="16:19" x14ac:dyDescent="0.2">
      <c r="P16465" s="134" t="str">
        <f t="shared" si="779"/>
        <v/>
      </c>
      <c r="Q16465" s="91" t="str">
        <f t="shared" si="781"/>
        <v/>
      </c>
      <c r="S16465" s="91" t="str">
        <f t="shared" si="780"/>
        <v/>
      </c>
    </row>
    <row r="16466" spans="16:19" x14ac:dyDescent="0.2">
      <c r="P16466" s="134" t="str">
        <f t="shared" si="779"/>
        <v/>
      </c>
      <c r="Q16466" s="91" t="str">
        <f t="shared" si="781"/>
        <v/>
      </c>
      <c r="S16466" s="91" t="str">
        <f t="shared" si="780"/>
        <v/>
      </c>
    </row>
    <row r="16467" spans="16:19" x14ac:dyDescent="0.2">
      <c r="P16467" s="134" t="str">
        <f t="shared" si="779"/>
        <v/>
      </c>
      <c r="Q16467" s="91" t="str">
        <f t="shared" si="781"/>
        <v/>
      </c>
      <c r="S16467" s="91" t="str">
        <f t="shared" si="780"/>
        <v/>
      </c>
    </row>
    <row r="16468" spans="16:19" x14ac:dyDescent="0.2">
      <c r="P16468" s="134" t="str">
        <f t="shared" si="779"/>
        <v/>
      </c>
      <c r="Q16468" s="91" t="str">
        <f t="shared" si="781"/>
        <v/>
      </c>
      <c r="S16468" s="91" t="str">
        <f t="shared" si="780"/>
        <v/>
      </c>
    </row>
    <row r="16469" spans="16:19" x14ac:dyDescent="0.2">
      <c r="P16469" s="134" t="str">
        <f t="shared" si="779"/>
        <v/>
      </c>
      <c r="Q16469" s="91" t="str">
        <f t="shared" si="781"/>
        <v/>
      </c>
      <c r="S16469" s="91" t="str">
        <f t="shared" si="780"/>
        <v/>
      </c>
    </row>
    <row r="16470" spans="16:19" x14ac:dyDescent="0.2">
      <c r="P16470" s="134" t="str">
        <f t="shared" si="779"/>
        <v/>
      </c>
      <c r="Q16470" s="91" t="str">
        <f t="shared" si="781"/>
        <v/>
      </c>
      <c r="S16470" s="91" t="str">
        <f t="shared" si="780"/>
        <v/>
      </c>
    </row>
    <row r="16471" spans="16:19" x14ac:dyDescent="0.2">
      <c r="P16471" s="134" t="str">
        <f t="shared" si="779"/>
        <v/>
      </c>
      <c r="Q16471" s="91" t="str">
        <f t="shared" si="781"/>
        <v/>
      </c>
      <c r="S16471" s="91" t="str">
        <f t="shared" si="780"/>
        <v/>
      </c>
    </row>
    <row r="16472" spans="16:19" x14ac:dyDescent="0.2">
      <c r="P16472" s="134" t="str">
        <f t="shared" si="779"/>
        <v/>
      </c>
      <c r="Q16472" s="91" t="str">
        <f t="shared" si="781"/>
        <v/>
      </c>
      <c r="S16472" s="91" t="str">
        <f t="shared" si="780"/>
        <v/>
      </c>
    </row>
    <row r="16473" spans="16:19" x14ac:dyDescent="0.2">
      <c r="P16473" s="134" t="str">
        <f t="shared" si="779"/>
        <v/>
      </c>
      <c r="Q16473" s="91" t="str">
        <f t="shared" si="781"/>
        <v/>
      </c>
      <c r="S16473" s="91" t="str">
        <f t="shared" si="780"/>
        <v/>
      </c>
    </row>
    <row r="16474" spans="16:19" x14ac:dyDescent="0.2">
      <c r="P16474" s="134" t="str">
        <f t="shared" si="779"/>
        <v/>
      </c>
      <c r="Q16474" s="91" t="str">
        <f t="shared" si="781"/>
        <v/>
      </c>
      <c r="S16474" s="91" t="str">
        <f t="shared" si="780"/>
        <v/>
      </c>
    </row>
    <row r="16475" spans="16:19" x14ac:dyDescent="0.2">
      <c r="P16475" s="134" t="str">
        <f t="shared" si="779"/>
        <v/>
      </c>
      <c r="Q16475" s="91" t="str">
        <f t="shared" si="781"/>
        <v/>
      </c>
      <c r="S16475" s="91" t="str">
        <f t="shared" si="780"/>
        <v/>
      </c>
    </row>
    <row r="16476" spans="16:19" x14ac:dyDescent="0.2">
      <c r="P16476" s="134" t="str">
        <f t="shared" si="779"/>
        <v/>
      </c>
      <c r="Q16476" s="91" t="str">
        <f t="shared" si="781"/>
        <v/>
      </c>
      <c r="S16476" s="91" t="str">
        <f t="shared" si="780"/>
        <v/>
      </c>
    </row>
    <row r="16477" spans="16:19" x14ac:dyDescent="0.2">
      <c r="P16477" s="134" t="str">
        <f t="shared" si="779"/>
        <v/>
      </c>
      <c r="Q16477" s="91" t="str">
        <f t="shared" si="781"/>
        <v/>
      </c>
      <c r="S16477" s="91" t="str">
        <f t="shared" si="780"/>
        <v/>
      </c>
    </row>
    <row r="16478" spans="16:19" x14ac:dyDescent="0.2">
      <c r="P16478" s="134" t="str">
        <f t="shared" si="779"/>
        <v/>
      </c>
      <c r="Q16478" s="91" t="str">
        <f t="shared" si="781"/>
        <v/>
      </c>
      <c r="S16478" s="91" t="str">
        <f t="shared" si="780"/>
        <v/>
      </c>
    </row>
    <row r="16479" spans="16:19" x14ac:dyDescent="0.2">
      <c r="P16479" s="134" t="str">
        <f t="shared" si="779"/>
        <v/>
      </c>
      <c r="Q16479" s="91" t="str">
        <f t="shared" si="781"/>
        <v/>
      </c>
      <c r="S16479" s="91" t="str">
        <f t="shared" si="780"/>
        <v/>
      </c>
    </row>
    <row r="16480" spans="16:19" x14ac:dyDescent="0.2">
      <c r="P16480" s="134" t="str">
        <f t="shared" si="779"/>
        <v/>
      </c>
      <c r="Q16480" s="91" t="str">
        <f t="shared" si="781"/>
        <v/>
      </c>
      <c r="S16480" s="91" t="str">
        <f t="shared" si="780"/>
        <v/>
      </c>
    </row>
    <row r="16481" spans="16:19" x14ac:dyDescent="0.2">
      <c r="P16481" s="134" t="str">
        <f t="shared" si="779"/>
        <v/>
      </c>
      <c r="Q16481" s="91" t="str">
        <f t="shared" si="781"/>
        <v/>
      </c>
      <c r="S16481" s="91" t="str">
        <f t="shared" si="780"/>
        <v/>
      </c>
    </row>
    <row r="16482" spans="16:19" x14ac:dyDescent="0.2">
      <c r="P16482" s="134" t="str">
        <f t="shared" si="779"/>
        <v/>
      </c>
      <c r="Q16482" s="91" t="str">
        <f t="shared" si="781"/>
        <v/>
      </c>
      <c r="S16482" s="91" t="str">
        <f t="shared" si="780"/>
        <v/>
      </c>
    </row>
    <row r="16483" spans="16:19" x14ac:dyDescent="0.2">
      <c r="P16483" s="134" t="str">
        <f t="shared" si="779"/>
        <v/>
      </c>
      <c r="Q16483" s="91" t="str">
        <f t="shared" si="781"/>
        <v/>
      </c>
      <c r="S16483" s="91" t="str">
        <f t="shared" si="780"/>
        <v/>
      </c>
    </row>
    <row r="16484" spans="16:19" x14ac:dyDescent="0.2">
      <c r="P16484" s="134" t="str">
        <f t="shared" si="779"/>
        <v/>
      </c>
      <c r="Q16484" s="91" t="str">
        <f t="shared" si="781"/>
        <v/>
      </c>
      <c r="S16484" s="91" t="str">
        <f t="shared" si="780"/>
        <v/>
      </c>
    </row>
    <row r="16485" spans="16:19" x14ac:dyDescent="0.2">
      <c r="P16485" s="134" t="str">
        <f t="shared" si="779"/>
        <v/>
      </c>
      <c r="Q16485" s="91" t="str">
        <f t="shared" si="781"/>
        <v/>
      </c>
      <c r="S16485" s="91" t="str">
        <f t="shared" si="780"/>
        <v/>
      </c>
    </row>
    <row r="16486" spans="16:19" x14ac:dyDescent="0.2">
      <c r="P16486" s="134" t="str">
        <f t="shared" si="779"/>
        <v/>
      </c>
      <c r="Q16486" s="91" t="str">
        <f t="shared" si="781"/>
        <v/>
      </c>
      <c r="S16486" s="91" t="str">
        <f t="shared" si="780"/>
        <v/>
      </c>
    </row>
    <row r="16487" spans="16:19" x14ac:dyDescent="0.2">
      <c r="P16487" s="134" t="str">
        <f t="shared" si="779"/>
        <v/>
      </c>
      <c r="Q16487" s="91" t="str">
        <f t="shared" si="781"/>
        <v/>
      </c>
      <c r="S16487" s="91" t="str">
        <f t="shared" si="780"/>
        <v/>
      </c>
    </row>
    <row r="16488" spans="16:19" x14ac:dyDescent="0.2">
      <c r="P16488" s="134" t="str">
        <f t="shared" si="779"/>
        <v/>
      </c>
      <c r="Q16488" s="91" t="str">
        <f t="shared" si="781"/>
        <v/>
      </c>
      <c r="S16488" s="91" t="str">
        <f t="shared" si="780"/>
        <v/>
      </c>
    </row>
    <row r="16489" spans="16:19" x14ac:dyDescent="0.2">
      <c r="P16489" s="134" t="str">
        <f t="shared" si="779"/>
        <v/>
      </c>
      <c r="Q16489" s="91" t="str">
        <f t="shared" si="781"/>
        <v/>
      </c>
      <c r="S16489" s="91" t="str">
        <f t="shared" si="780"/>
        <v/>
      </c>
    </row>
    <row r="16490" spans="16:19" x14ac:dyDescent="0.2">
      <c r="P16490" s="134" t="str">
        <f t="shared" si="779"/>
        <v/>
      </c>
      <c r="Q16490" s="91" t="str">
        <f t="shared" si="781"/>
        <v/>
      </c>
      <c r="S16490" s="91" t="str">
        <f t="shared" si="780"/>
        <v/>
      </c>
    </row>
    <row r="16491" spans="16:19" x14ac:dyDescent="0.2">
      <c r="P16491" s="134" t="str">
        <f t="shared" si="779"/>
        <v/>
      </c>
      <c r="Q16491" s="91" t="str">
        <f t="shared" si="781"/>
        <v/>
      </c>
      <c r="S16491" s="91" t="str">
        <f t="shared" si="780"/>
        <v/>
      </c>
    </row>
    <row r="16492" spans="16:19" x14ac:dyDescent="0.2">
      <c r="P16492" s="134" t="str">
        <f t="shared" si="779"/>
        <v/>
      </c>
      <c r="Q16492" s="91" t="str">
        <f t="shared" si="781"/>
        <v/>
      </c>
      <c r="S16492" s="91" t="str">
        <f t="shared" si="780"/>
        <v/>
      </c>
    </row>
    <row r="16493" spans="16:19" x14ac:dyDescent="0.2">
      <c r="P16493" s="134" t="str">
        <f t="shared" si="779"/>
        <v/>
      </c>
      <c r="Q16493" s="91" t="str">
        <f t="shared" si="781"/>
        <v/>
      </c>
      <c r="S16493" s="91" t="str">
        <f t="shared" si="780"/>
        <v/>
      </c>
    </row>
    <row r="16494" spans="16:19" x14ac:dyDescent="0.2">
      <c r="P16494" s="134" t="str">
        <f t="shared" si="779"/>
        <v/>
      </c>
      <c r="Q16494" s="91" t="str">
        <f t="shared" si="781"/>
        <v/>
      </c>
      <c r="S16494" s="91" t="str">
        <f t="shared" si="780"/>
        <v/>
      </c>
    </row>
    <row r="16495" spans="16:19" x14ac:dyDescent="0.2">
      <c r="P16495" s="134" t="str">
        <f t="shared" si="779"/>
        <v/>
      </c>
      <c r="Q16495" s="91" t="str">
        <f t="shared" si="781"/>
        <v/>
      </c>
      <c r="S16495" s="91" t="str">
        <f t="shared" si="780"/>
        <v/>
      </c>
    </row>
    <row r="16496" spans="16:19" x14ac:dyDescent="0.2">
      <c r="P16496" s="134" t="str">
        <f t="shared" si="779"/>
        <v/>
      </c>
      <c r="Q16496" s="91" t="str">
        <f t="shared" si="781"/>
        <v/>
      </c>
      <c r="S16496" s="91" t="str">
        <f t="shared" si="780"/>
        <v/>
      </c>
    </row>
    <row r="16497" spans="16:19" x14ac:dyDescent="0.2">
      <c r="P16497" s="134" t="str">
        <f t="shared" si="779"/>
        <v/>
      </c>
      <c r="Q16497" s="91" t="str">
        <f t="shared" si="781"/>
        <v/>
      </c>
      <c r="S16497" s="91" t="str">
        <f t="shared" si="780"/>
        <v/>
      </c>
    </row>
    <row r="16498" spans="16:19" x14ac:dyDescent="0.2">
      <c r="P16498" s="134" t="str">
        <f t="shared" si="779"/>
        <v/>
      </c>
      <c r="Q16498" s="91" t="str">
        <f t="shared" si="781"/>
        <v/>
      </c>
      <c r="S16498" s="91" t="str">
        <f t="shared" si="780"/>
        <v/>
      </c>
    </row>
    <row r="16499" spans="16:19" x14ac:dyDescent="0.2">
      <c r="P16499" s="134" t="str">
        <f t="shared" si="779"/>
        <v/>
      </c>
      <c r="Q16499" s="91" t="str">
        <f t="shared" si="781"/>
        <v/>
      </c>
      <c r="S16499" s="91" t="str">
        <f t="shared" si="780"/>
        <v/>
      </c>
    </row>
    <row r="16500" spans="16:19" x14ac:dyDescent="0.2">
      <c r="P16500" s="134" t="str">
        <f t="shared" si="779"/>
        <v/>
      </c>
      <c r="Q16500" s="91" t="str">
        <f t="shared" si="781"/>
        <v/>
      </c>
      <c r="S16500" s="91" t="str">
        <f t="shared" si="780"/>
        <v/>
      </c>
    </row>
    <row r="16501" spans="16:19" x14ac:dyDescent="0.2">
      <c r="P16501" s="134" t="str">
        <f t="shared" si="779"/>
        <v/>
      </c>
      <c r="Q16501" s="91" t="str">
        <f t="shared" si="781"/>
        <v/>
      </c>
      <c r="S16501" s="91" t="str">
        <f t="shared" si="780"/>
        <v/>
      </c>
    </row>
    <row r="16502" spans="16:19" x14ac:dyDescent="0.2">
      <c r="P16502" s="134" t="str">
        <f t="shared" si="779"/>
        <v/>
      </c>
      <c r="Q16502" s="91" t="str">
        <f t="shared" si="781"/>
        <v/>
      </c>
      <c r="S16502" s="91" t="str">
        <f t="shared" si="780"/>
        <v/>
      </c>
    </row>
    <row r="16503" spans="16:19" x14ac:dyDescent="0.2">
      <c r="P16503" s="134" t="str">
        <f t="shared" si="779"/>
        <v/>
      </c>
      <c r="Q16503" s="91" t="str">
        <f t="shared" si="781"/>
        <v/>
      </c>
      <c r="S16503" s="91" t="str">
        <f t="shared" si="780"/>
        <v/>
      </c>
    </row>
    <row r="16504" spans="16:19" x14ac:dyDescent="0.2">
      <c r="P16504" s="134" t="str">
        <f t="shared" si="779"/>
        <v/>
      </c>
      <c r="Q16504" s="91" t="str">
        <f t="shared" si="781"/>
        <v/>
      </c>
      <c r="S16504" s="91" t="str">
        <f t="shared" si="780"/>
        <v/>
      </c>
    </row>
    <row r="16505" spans="16:19" x14ac:dyDescent="0.2">
      <c r="P16505" s="134" t="str">
        <f t="shared" si="779"/>
        <v/>
      </c>
      <c r="Q16505" s="91" t="str">
        <f t="shared" si="781"/>
        <v/>
      </c>
      <c r="S16505" s="91" t="str">
        <f t="shared" si="780"/>
        <v/>
      </c>
    </row>
    <row r="16506" spans="16:19" x14ac:dyDescent="0.2">
      <c r="P16506" s="134" t="str">
        <f t="shared" si="779"/>
        <v/>
      </c>
      <c r="Q16506" s="91" t="str">
        <f t="shared" si="781"/>
        <v/>
      </c>
      <c r="S16506" s="91" t="str">
        <f t="shared" si="780"/>
        <v/>
      </c>
    </row>
    <row r="16507" spans="16:19" x14ac:dyDescent="0.2">
      <c r="P16507" s="134" t="str">
        <f t="shared" si="779"/>
        <v/>
      </c>
      <c r="Q16507" s="91" t="str">
        <f t="shared" si="781"/>
        <v/>
      </c>
      <c r="S16507" s="91" t="str">
        <f t="shared" si="780"/>
        <v/>
      </c>
    </row>
    <row r="16508" spans="16:19" x14ac:dyDescent="0.2">
      <c r="P16508" s="134" t="str">
        <f t="shared" si="779"/>
        <v/>
      </c>
      <c r="Q16508" s="91" t="str">
        <f t="shared" si="781"/>
        <v/>
      </c>
      <c r="S16508" s="91" t="str">
        <f t="shared" si="780"/>
        <v/>
      </c>
    </row>
    <row r="16509" spans="16:19" x14ac:dyDescent="0.2">
      <c r="P16509" s="134" t="str">
        <f t="shared" si="779"/>
        <v/>
      </c>
      <c r="Q16509" s="91" t="str">
        <f t="shared" si="781"/>
        <v/>
      </c>
      <c r="S16509" s="91" t="str">
        <f t="shared" si="780"/>
        <v/>
      </c>
    </row>
    <row r="16510" spans="16:19" x14ac:dyDescent="0.2">
      <c r="P16510" s="134" t="str">
        <f t="shared" si="779"/>
        <v/>
      </c>
      <c r="Q16510" s="91" t="str">
        <f t="shared" si="781"/>
        <v/>
      </c>
      <c r="S16510" s="91" t="str">
        <f t="shared" si="780"/>
        <v/>
      </c>
    </row>
    <row r="16511" spans="16:19" x14ac:dyDescent="0.2">
      <c r="P16511" s="134" t="str">
        <f t="shared" si="779"/>
        <v/>
      </c>
      <c r="Q16511" s="91" t="str">
        <f t="shared" si="781"/>
        <v/>
      </c>
      <c r="S16511" s="91" t="str">
        <f t="shared" si="780"/>
        <v/>
      </c>
    </row>
    <row r="16512" spans="16:19" x14ac:dyDescent="0.2">
      <c r="P16512" s="134" t="str">
        <f t="shared" si="779"/>
        <v/>
      </c>
      <c r="Q16512" s="91" t="str">
        <f t="shared" si="781"/>
        <v/>
      </c>
      <c r="S16512" s="91" t="str">
        <f t="shared" si="780"/>
        <v/>
      </c>
    </row>
    <row r="16513" spans="16:19" x14ac:dyDescent="0.2">
      <c r="P16513" s="134" t="str">
        <f t="shared" si="779"/>
        <v/>
      </c>
      <c r="Q16513" s="91" t="str">
        <f t="shared" si="781"/>
        <v/>
      </c>
      <c r="S16513" s="91" t="str">
        <f t="shared" si="780"/>
        <v/>
      </c>
    </row>
    <row r="16514" spans="16:19" x14ac:dyDescent="0.2">
      <c r="P16514" s="134" t="str">
        <f t="shared" si="779"/>
        <v/>
      </c>
      <c r="Q16514" s="91" t="str">
        <f t="shared" si="781"/>
        <v/>
      </c>
      <c r="S16514" s="91" t="str">
        <f t="shared" si="780"/>
        <v/>
      </c>
    </row>
    <row r="16515" spans="16:19" x14ac:dyDescent="0.2">
      <c r="P16515" s="134" t="str">
        <f t="shared" ref="P16515:P16578" si="782">IF(A16515="","",1)</f>
        <v/>
      </c>
      <c r="Q16515" s="91" t="str">
        <f t="shared" si="781"/>
        <v/>
      </c>
      <c r="S16515" s="91" t="str">
        <f t="shared" ref="S16515:S16578" si="783">IF(T16515="AGENT",2,"")&amp;IF(T16515="CLIENT",1,"")</f>
        <v/>
      </c>
    </row>
    <row r="16516" spans="16:19" x14ac:dyDescent="0.2">
      <c r="P16516" s="134" t="str">
        <f t="shared" si="782"/>
        <v/>
      </c>
      <c r="Q16516" s="91" t="str">
        <f t="shared" ref="Q16516:Q16579" si="784">IF(OR(L16516="TROP CHER ALL IN", L16516="TROP CHER FOB", L16516="TROP CHER FRET", L16516="REP HORS DELAIS", L16516="PDT NON ADAPTE", L16516="CDE ANNULEE", L16516="AUTRE"),1, "")</f>
        <v/>
      </c>
      <c r="S16516" s="91" t="str">
        <f t="shared" si="783"/>
        <v/>
      </c>
    </row>
    <row r="16517" spans="16:19" x14ac:dyDescent="0.2">
      <c r="P16517" s="134" t="str">
        <f t="shared" si="782"/>
        <v/>
      </c>
      <c r="Q16517" s="91" t="str">
        <f t="shared" si="784"/>
        <v/>
      </c>
      <c r="S16517" s="91" t="str">
        <f t="shared" si="783"/>
        <v/>
      </c>
    </row>
    <row r="16518" spans="16:19" x14ac:dyDescent="0.2">
      <c r="P16518" s="134" t="str">
        <f t="shared" si="782"/>
        <v/>
      </c>
      <c r="Q16518" s="91" t="str">
        <f t="shared" si="784"/>
        <v/>
      </c>
      <c r="S16518" s="91" t="str">
        <f t="shared" si="783"/>
        <v/>
      </c>
    </row>
    <row r="16519" spans="16:19" x14ac:dyDescent="0.2">
      <c r="P16519" s="134" t="str">
        <f t="shared" si="782"/>
        <v/>
      </c>
      <c r="Q16519" s="91" t="str">
        <f t="shared" si="784"/>
        <v/>
      </c>
      <c r="S16519" s="91" t="str">
        <f t="shared" si="783"/>
        <v/>
      </c>
    </row>
    <row r="16520" spans="16:19" x14ac:dyDescent="0.2">
      <c r="P16520" s="134" t="str">
        <f t="shared" si="782"/>
        <v/>
      </c>
      <c r="Q16520" s="91" t="str">
        <f t="shared" si="784"/>
        <v/>
      </c>
      <c r="S16520" s="91" t="str">
        <f t="shared" si="783"/>
        <v/>
      </c>
    </row>
    <row r="16521" spans="16:19" x14ac:dyDescent="0.2">
      <c r="P16521" s="134" t="str">
        <f t="shared" si="782"/>
        <v/>
      </c>
      <c r="Q16521" s="91" t="str">
        <f t="shared" si="784"/>
        <v/>
      </c>
      <c r="S16521" s="91" t="str">
        <f t="shared" si="783"/>
        <v/>
      </c>
    </row>
    <row r="16522" spans="16:19" x14ac:dyDescent="0.2">
      <c r="P16522" s="134" t="str">
        <f t="shared" si="782"/>
        <v/>
      </c>
      <c r="Q16522" s="91" t="str">
        <f t="shared" si="784"/>
        <v/>
      </c>
      <c r="S16522" s="91" t="str">
        <f t="shared" si="783"/>
        <v/>
      </c>
    </row>
    <row r="16523" spans="16:19" x14ac:dyDescent="0.2">
      <c r="P16523" s="134" t="str">
        <f t="shared" si="782"/>
        <v/>
      </c>
      <c r="Q16523" s="91" t="str">
        <f t="shared" si="784"/>
        <v/>
      </c>
      <c r="S16523" s="91" t="str">
        <f t="shared" si="783"/>
        <v/>
      </c>
    </row>
    <row r="16524" spans="16:19" x14ac:dyDescent="0.2">
      <c r="P16524" s="134" t="str">
        <f t="shared" si="782"/>
        <v/>
      </c>
      <c r="Q16524" s="91" t="str">
        <f t="shared" si="784"/>
        <v/>
      </c>
      <c r="S16524" s="91" t="str">
        <f t="shared" si="783"/>
        <v/>
      </c>
    </row>
    <row r="16525" spans="16:19" x14ac:dyDescent="0.2">
      <c r="P16525" s="134" t="str">
        <f t="shared" si="782"/>
        <v/>
      </c>
      <c r="Q16525" s="91" t="str">
        <f t="shared" si="784"/>
        <v/>
      </c>
      <c r="S16525" s="91" t="str">
        <f t="shared" si="783"/>
        <v/>
      </c>
    </row>
    <row r="16526" spans="16:19" x14ac:dyDescent="0.2">
      <c r="P16526" s="134" t="str">
        <f t="shared" si="782"/>
        <v/>
      </c>
      <c r="Q16526" s="91" t="str">
        <f t="shared" si="784"/>
        <v/>
      </c>
      <c r="S16526" s="91" t="str">
        <f t="shared" si="783"/>
        <v/>
      </c>
    </row>
    <row r="16527" spans="16:19" x14ac:dyDescent="0.2">
      <c r="P16527" s="134" t="str">
        <f t="shared" si="782"/>
        <v/>
      </c>
      <c r="Q16527" s="91" t="str">
        <f t="shared" si="784"/>
        <v/>
      </c>
      <c r="S16527" s="91" t="str">
        <f t="shared" si="783"/>
        <v/>
      </c>
    </row>
    <row r="16528" spans="16:19" x14ac:dyDescent="0.2">
      <c r="P16528" s="134" t="str">
        <f t="shared" si="782"/>
        <v/>
      </c>
      <c r="Q16528" s="91" t="str">
        <f t="shared" si="784"/>
        <v/>
      </c>
      <c r="S16528" s="91" t="str">
        <f t="shared" si="783"/>
        <v/>
      </c>
    </row>
    <row r="16529" spans="16:19" x14ac:dyDescent="0.2">
      <c r="P16529" s="134" t="str">
        <f t="shared" si="782"/>
        <v/>
      </c>
      <c r="Q16529" s="91" t="str">
        <f t="shared" si="784"/>
        <v/>
      </c>
      <c r="S16529" s="91" t="str">
        <f t="shared" si="783"/>
        <v/>
      </c>
    </row>
    <row r="16530" spans="16:19" x14ac:dyDescent="0.2">
      <c r="P16530" s="134" t="str">
        <f t="shared" si="782"/>
        <v/>
      </c>
      <c r="Q16530" s="91" t="str">
        <f t="shared" si="784"/>
        <v/>
      </c>
      <c r="S16530" s="91" t="str">
        <f t="shared" si="783"/>
        <v/>
      </c>
    </row>
    <row r="16531" spans="16:19" x14ac:dyDescent="0.2">
      <c r="P16531" s="134" t="str">
        <f t="shared" si="782"/>
        <v/>
      </c>
      <c r="Q16531" s="91" t="str">
        <f t="shared" si="784"/>
        <v/>
      </c>
      <c r="S16531" s="91" t="str">
        <f t="shared" si="783"/>
        <v/>
      </c>
    </row>
    <row r="16532" spans="16:19" x14ac:dyDescent="0.2">
      <c r="P16532" s="134" t="str">
        <f t="shared" si="782"/>
        <v/>
      </c>
      <c r="Q16532" s="91" t="str">
        <f t="shared" si="784"/>
        <v/>
      </c>
      <c r="S16532" s="91" t="str">
        <f t="shared" si="783"/>
        <v/>
      </c>
    </row>
    <row r="16533" spans="16:19" x14ac:dyDescent="0.2">
      <c r="P16533" s="134" t="str">
        <f t="shared" si="782"/>
        <v/>
      </c>
      <c r="Q16533" s="91" t="str">
        <f t="shared" si="784"/>
        <v/>
      </c>
      <c r="S16533" s="91" t="str">
        <f t="shared" si="783"/>
        <v/>
      </c>
    </row>
    <row r="16534" spans="16:19" x14ac:dyDescent="0.2">
      <c r="P16534" s="134" t="str">
        <f t="shared" si="782"/>
        <v/>
      </c>
      <c r="Q16534" s="91" t="str">
        <f t="shared" si="784"/>
        <v/>
      </c>
      <c r="S16534" s="91" t="str">
        <f t="shared" si="783"/>
        <v/>
      </c>
    </row>
    <row r="16535" spans="16:19" x14ac:dyDescent="0.2">
      <c r="P16535" s="134" t="str">
        <f t="shared" si="782"/>
        <v/>
      </c>
      <c r="Q16535" s="91" t="str">
        <f t="shared" si="784"/>
        <v/>
      </c>
      <c r="S16535" s="91" t="str">
        <f t="shared" si="783"/>
        <v/>
      </c>
    </row>
    <row r="16536" spans="16:19" x14ac:dyDescent="0.2">
      <c r="P16536" s="134" t="str">
        <f t="shared" si="782"/>
        <v/>
      </c>
      <c r="Q16536" s="91" t="str">
        <f t="shared" si="784"/>
        <v/>
      </c>
      <c r="S16536" s="91" t="str">
        <f t="shared" si="783"/>
        <v/>
      </c>
    </row>
    <row r="16537" spans="16:19" x14ac:dyDescent="0.2">
      <c r="P16537" s="134" t="str">
        <f t="shared" si="782"/>
        <v/>
      </c>
      <c r="Q16537" s="91" t="str">
        <f t="shared" si="784"/>
        <v/>
      </c>
      <c r="S16537" s="91" t="str">
        <f t="shared" si="783"/>
        <v/>
      </c>
    </row>
    <row r="16538" spans="16:19" x14ac:dyDescent="0.2">
      <c r="P16538" s="134" t="str">
        <f t="shared" si="782"/>
        <v/>
      </c>
      <c r="Q16538" s="91" t="str">
        <f t="shared" si="784"/>
        <v/>
      </c>
      <c r="S16538" s="91" t="str">
        <f t="shared" si="783"/>
        <v/>
      </c>
    </row>
    <row r="16539" spans="16:19" x14ac:dyDescent="0.2">
      <c r="P16539" s="134" t="str">
        <f t="shared" si="782"/>
        <v/>
      </c>
      <c r="Q16539" s="91" t="str">
        <f t="shared" si="784"/>
        <v/>
      </c>
      <c r="S16539" s="91" t="str">
        <f t="shared" si="783"/>
        <v/>
      </c>
    </row>
    <row r="16540" spans="16:19" x14ac:dyDescent="0.2">
      <c r="P16540" s="134" t="str">
        <f t="shared" si="782"/>
        <v/>
      </c>
      <c r="Q16540" s="91" t="str">
        <f t="shared" si="784"/>
        <v/>
      </c>
      <c r="S16540" s="91" t="str">
        <f t="shared" si="783"/>
        <v/>
      </c>
    </row>
    <row r="16541" spans="16:19" x14ac:dyDescent="0.2">
      <c r="P16541" s="134" t="str">
        <f t="shared" si="782"/>
        <v/>
      </c>
      <c r="Q16541" s="91" t="str">
        <f t="shared" si="784"/>
        <v/>
      </c>
      <c r="S16541" s="91" t="str">
        <f t="shared" si="783"/>
        <v/>
      </c>
    </row>
    <row r="16542" spans="16:19" x14ac:dyDescent="0.2">
      <c r="P16542" s="134" t="str">
        <f t="shared" si="782"/>
        <v/>
      </c>
      <c r="Q16542" s="91" t="str">
        <f t="shared" si="784"/>
        <v/>
      </c>
      <c r="S16542" s="91" t="str">
        <f t="shared" si="783"/>
        <v/>
      </c>
    </row>
    <row r="16543" spans="16:19" x14ac:dyDescent="0.2">
      <c r="P16543" s="134" t="str">
        <f t="shared" si="782"/>
        <v/>
      </c>
      <c r="Q16543" s="91" t="str">
        <f t="shared" si="784"/>
        <v/>
      </c>
      <c r="S16543" s="91" t="str">
        <f t="shared" si="783"/>
        <v/>
      </c>
    </row>
    <row r="16544" spans="16:19" x14ac:dyDescent="0.2">
      <c r="P16544" s="134" t="str">
        <f t="shared" si="782"/>
        <v/>
      </c>
      <c r="Q16544" s="91" t="str">
        <f t="shared" si="784"/>
        <v/>
      </c>
      <c r="S16544" s="91" t="str">
        <f t="shared" si="783"/>
        <v/>
      </c>
    </row>
    <row r="16545" spans="16:19" x14ac:dyDescent="0.2">
      <c r="P16545" s="134" t="str">
        <f t="shared" si="782"/>
        <v/>
      </c>
      <c r="Q16545" s="91" t="str">
        <f t="shared" si="784"/>
        <v/>
      </c>
      <c r="S16545" s="91" t="str">
        <f t="shared" si="783"/>
        <v/>
      </c>
    </row>
    <row r="16546" spans="16:19" x14ac:dyDescent="0.2">
      <c r="P16546" s="134" t="str">
        <f t="shared" si="782"/>
        <v/>
      </c>
      <c r="Q16546" s="91" t="str">
        <f t="shared" si="784"/>
        <v/>
      </c>
      <c r="S16546" s="91" t="str">
        <f t="shared" si="783"/>
        <v/>
      </c>
    </row>
    <row r="16547" spans="16:19" x14ac:dyDescent="0.2">
      <c r="P16547" s="134" t="str">
        <f t="shared" si="782"/>
        <v/>
      </c>
      <c r="Q16547" s="91" t="str">
        <f t="shared" si="784"/>
        <v/>
      </c>
      <c r="S16547" s="91" t="str">
        <f t="shared" si="783"/>
        <v/>
      </c>
    </row>
    <row r="16548" spans="16:19" x14ac:dyDescent="0.2">
      <c r="P16548" s="134" t="str">
        <f t="shared" si="782"/>
        <v/>
      </c>
      <c r="Q16548" s="91" t="str">
        <f t="shared" si="784"/>
        <v/>
      </c>
      <c r="S16548" s="91" t="str">
        <f t="shared" si="783"/>
        <v/>
      </c>
    </row>
    <row r="16549" spans="16:19" x14ac:dyDescent="0.2">
      <c r="P16549" s="134" t="str">
        <f t="shared" si="782"/>
        <v/>
      </c>
      <c r="Q16549" s="91" t="str">
        <f t="shared" si="784"/>
        <v/>
      </c>
      <c r="S16549" s="91" t="str">
        <f t="shared" si="783"/>
        <v/>
      </c>
    </row>
    <row r="16550" spans="16:19" x14ac:dyDescent="0.2">
      <c r="P16550" s="134" t="str">
        <f t="shared" si="782"/>
        <v/>
      </c>
      <c r="Q16550" s="91" t="str">
        <f t="shared" si="784"/>
        <v/>
      </c>
      <c r="S16550" s="91" t="str">
        <f t="shared" si="783"/>
        <v/>
      </c>
    </row>
    <row r="16551" spans="16:19" x14ac:dyDescent="0.2">
      <c r="P16551" s="134" t="str">
        <f t="shared" si="782"/>
        <v/>
      </c>
      <c r="Q16551" s="91" t="str">
        <f t="shared" si="784"/>
        <v/>
      </c>
      <c r="S16551" s="91" t="str">
        <f t="shared" si="783"/>
        <v/>
      </c>
    </row>
    <row r="16552" spans="16:19" x14ac:dyDescent="0.2">
      <c r="P16552" s="134" t="str">
        <f t="shared" si="782"/>
        <v/>
      </c>
      <c r="Q16552" s="91" t="str">
        <f t="shared" si="784"/>
        <v/>
      </c>
      <c r="S16552" s="91" t="str">
        <f t="shared" si="783"/>
        <v/>
      </c>
    </row>
    <row r="16553" spans="16:19" x14ac:dyDescent="0.2">
      <c r="P16553" s="134" t="str">
        <f t="shared" si="782"/>
        <v/>
      </c>
      <c r="Q16553" s="91" t="str">
        <f t="shared" si="784"/>
        <v/>
      </c>
      <c r="S16553" s="91" t="str">
        <f t="shared" si="783"/>
        <v/>
      </c>
    </row>
    <row r="16554" spans="16:19" x14ac:dyDescent="0.2">
      <c r="P16554" s="134" t="str">
        <f t="shared" si="782"/>
        <v/>
      </c>
      <c r="Q16554" s="91" t="str">
        <f t="shared" si="784"/>
        <v/>
      </c>
      <c r="S16554" s="91" t="str">
        <f t="shared" si="783"/>
        <v/>
      </c>
    </row>
    <row r="16555" spans="16:19" x14ac:dyDescent="0.2">
      <c r="P16555" s="134" t="str">
        <f t="shared" si="782"/>
        <v/>
      </c>
      <c r="Q16555" s="91" t="str">
        <f t="shared" si="784"/>
        <v/>
      </c>
      <c r="S16555" s="91" t="str">
        <f t="shared" si="783"/>
        <v/>
      </c>
    </row>
    <row r="16556" spans="16:19" x14ac:dyDescent="0.2">
      <c r="P16556" s="134" t="str">
        <f t="shared" si="782"/>
        <v/>
      </c>
      <c r="Q16556" s="91" t="str">
        <f t="shared" si="784"/>
        <v/>
      </c>
      <c r="S16556" s="91" t="str">
        <f t="shared" si="783"/>
        <v/>
      </c>
    </row>
    <row r="16557" spans="16:19" x14ac:dyDescent="0.2">
      <c r="P16557" s="134" t="str">
        <f t="shared" si="782"/>
        <v/>
      </c>
      <c r="Q16557" s="91" t="str">
        <f t="shared" si="784"/>
        <v/>
      </c>
      <c r="S16557" s="91" t="str">
        <f t="shared" si="783"/>
        <v/>
      </c>
    </row>
    <row r="16558" spans="16:19" x14ac:dyDescent="0.2">
      <c r="P16558" s="134" t="str">
        <f t="shared" si="782"/>
        <v/>
      </c>
      <c r="Q16558" s="91" t="str">
        <f t="shared" si="784"/>
        <v/>
      </c>
      <c r="S16558" s="91" t="str">
        <f t="shared" si="783"/>
        <v/>
      </c>
    </row>
    <row r="16559" spans="16:19" x14ac:dyDescent="0.2">
      <c r="P16559" s="134" t="str">
        <f t="shared" si="782"/>
        <v/>
      </c>
      <c r="Q16559" s="91" t="str">
        <f t="shared" si="784"/>
        <v/>
      </c>
      <c r="S16559" s="91" t="str">
        <f t="shared" si="783"/>
        <v/>
      </c>
    </row>
    <row r="16560" spans="16:19" x14ac:dyDescent="0.2">
      <c r="P16560" s="134" t="str">
        <f t="shared" si="782"/>
        <v/>
      </c>
      <c r="Q16560" s="91" t="str">
        <f t="shared" si="784"/>
        <v/>
      </c>
      <c r="S16560" s="91" t="str">
        <f t="shared" si="783"/>
        <v/>
      </c>
    </row>
    <row r="16561" spans="16:19" x14ac:dyDescent="0.2">
      <c r="P16561" s="134" t="str">
        <f t="shared" si="782"/>
        <v/>
      </c>
      <c r="Q16561" s="91" t="str">
        <f t="shared" si="784"/>
        <v/>
      </c>
      <c r="S16561" s="91" t="str">
        <f t="shared" si="783"/>
        <v/>
      </c>
    </row>
    <row r="16562" spans="16:19" x14ac:dyDescent="0.2">
      <c r="P16562" s="134" t="str">
        <f t="shared" si="782"/>
        <v/>
      </c>
      <c r="Q16562" s="91" t="str">
        <f t="shared" si="784"/>
        <v/>
      </c>
      <c r="S16562" s="91" t="str">
        <f t="shared" si="783"/>
        <v/>
      </c>
    </row>
    <row r="16563" spans="16:19" x14ac:dyDescent="0.2">
      <c r="P16563" s="134" t="str">
        <f t="shared" si="782"/>
        <v/>
      </c>
      <c r="Q16563" s="91" t="str">
        <f t="shared" si="784"/>
        <v/>
      </c>
      <c r="S16563" s="91" t="str">
        <f t="shared" si="783"/>
        <v/>
      </c>
    </row>
    <row r="16564" spans="16:19" x14ac:dyDescent="0.2">
      <c r="P16564" s="134" t="str">
        <f t="shared" si="782"/>
        <v/>
      </c>
      <c r="Q16564" s="91" t="str">
        <f t="shared" si="784"/>
        <v/>
      </c>
      <c r="S16564" s="91" t="str">
        <f t="shared" si="783"/>
        <v/>
      </c>
    </row>
    <row r="16565" spans="16:19" x14ac:dyDescent="0.2">
      <c r="P16565" s="134" t="str">
        <f t="shared" si="782"/>
        <v/>
      </c>
      <c r="Q16565" s="91" t="str">
        <f t="shared" si="784"/>
        <v/>
      </c>
      <c r="S16565" s="91" t="str">
        <f t="shared" si="783"/>
        <v/>
      </c>
    </row>
    <row r="16566" spans="16:19" x14ac:dyDescent="0.2">
      <c r="P16566" s="134" t="str">
        <f t="shared" si="782"/>
        <v/>
      </c>
      <c r="Q16566" s="91" t="str">
        <f t="shared" si="784"/>
        <v/>
      </c>
      <c r="S16566" s="91" t="str">
        <f t="shared" si="783"/>
        <v/>
      </c>
    </row>
    <row r="16567" spans="16:19" x14ac:dyDescent="0.2">
      <c r="P16567" s="134" t="str">
        <f t="shared" si="782"/>
        <v/>
      </c>
      <c r="Q16567" s="91" t="str">
        <f t="shared" si="784"/>
        <v/>
      </c>
      <c r="S16567" s="91" t="str">
        <f t="shared" si="783"/>
        <v/>
      </c>
    </row>
    <row r="16568" spans="16:19" x14ac:dyDescent="0.2">
      <c r="P16568" s="134" t="str">
        <f t="shared" si="782"/>
        <v/>
      </c>
      <c r="Q16568" s="91" t="str">
        <f t="shared" si="784"/>
        <v/>
      </c>
      <c r="S16568" s="91" t="str">
        <f t="shared" si="783"/>
        <v/>
      </c>
    </row>
    <row r="16569" spans="16:19" x14ac:dyDescent="0.2">
      <c r="P16569" s="134" t="str">
        <f t="shared" si="782"/>
        <v/>
      </c>
      <c r="Q16569" s="91" t="str">
        <f t="shared" si="784"/>
        <v/>
      </c>
      <c r="S16569" s="91" t="str">
        <f t="shared" si="783"/>
        <v/>
      </c>
    </row>
    <row r="16570" spans="16:19" x14ac:dyDescent="0.2">
      <c r="P16570" s="134" t="str">
        <f t="shared" si="782"/>
        <v/>
      </c>
      <c r="Q16570" s="91" t="str">
        <f t="shared" si="784"/>
        <v/>
      </c>
      <c r="S16570" s="91" t="str">
        <f t="shared" si="783"/>
        <v/>
      </c>
    </row>
    <row r="16571" spans="16:19" x14ac:dyDescent="0.2">
      <c r="P16571" s="134" t="str">
        <f t="shared" si="782"/>
        <v/>
      </c>
      <c r="Q16571" s="91" t="str">
        <f t="shared" si="784"/>
        <v/>
      </c>
      <c r="S16571" s="91" t="str">
        <f t="shared" si="783"/>
        <v/>
      </c>
    </row>
    <row r="16572" spans="16:19" x14ac:dyDescent="0.2">
      <c r="P16572" s="134" t="str">
        <f t="shared" si="782"/>
        <v/>
      </c>
      <c r="Q16572" s="91" t="str">
        <f t="shared" si="784"/>
        <v/>
      </c>
      <c r="S16572" s="91" t="str">
        <f t="shared" si="783"/>
        <v/>
      </c>
    </row>
    <row r="16573" spans="16:19" x14ac:dyDescent="0.2">
      <c r="P16573" s="134" t="str">
        <f t="shared" si="782"/>
        <v/>
      </c>
      <c r="Q16573" s="91" t="str">
        <f t="shared" si="784"/>
        <v/>
      </c>
      <c r="S16573" s="91" t="str">
        <f t="shared" si="783"/>
        <v/>
      </c>
    </row>
    <row r="16574" spans="16:19" x14ac:dyDescent="0.2">
      <c r="P16574" s="134" t="str">
        <f t="shared" si="782"/>
        <v/>
      </c>
      <c r="Q16574" s="91" t="str">
        <f t="shared" si="784"/>
        <v/>
      </c>
      <c r="S16574" s="91" t="str">
        <f t="shared" si="783"/>
        <v/>
      </c>
    </row>
    <row r="16575" spans="16:19" x14ac:dyDescent="0.2">
      <c r="P16575" s="134" t="str">
        <f t="shared" si="782"/>
        <v/>
      </c>
      <c r="Q16575" s="91" t="str">
        <f t="shared" si="784"/>
        <v/>
      </c>
      <c r="S16575" s="91" t="str">
        <f t="shared" si="783"/>
        <v/>
      </c>
    </row>
    <row r="16576" spans="16:19" x14ac:dyDescent="0.2">
      <c r="P16576" s="134" t="str">
        <f t="shared" si="782"/>
        <v/>
      </c>
      <c r="Q16576" s="91" t="str">
        <f t="shared" si="784"/>
        <v/>
      </c>
      <c r="S16576" s="91" t="str">
        <f t="shared" si="783"/>
        <v/>
      </c>
    </row>
    <row r="16577" spans="16:19" x14ac:dyDescent="0.2">
      <c r="P16577" s="134" t="str">
        <f t="shared" si="782"/>
        <v/>
      </c>
      <c r="Q16577" s="91" t="str">
        <f t="shared" si="784"/>
        <v/>
      </c>
      <c r="S16577" s="91" t="str">
        <f t="shared" si="783"/>
        <v/>
      </c>
    </row>
    <row r="16578" spans="16:19" x14ac:dyDescent="0.2">
      <c r="P16578" s="134" t="str">
        <f t="shared" si="782"/>
        <v/>
      </c>
      <c r="Q16578" s="91" t="str">
        <f t="shared" si="784"/>
        <v/>
      </c>
      <c r="S16578" s="91" t="str">
        <f t="shared" si="783"/>
        <v/>
      </c>
    </row>
    <row r="16579" spans="16:19" x14ac:dyDescent="0.2">
      <c r="P16579" s="134" t="str">
        <f t="shared" ref="P16579:P16642" si="785">IF(A16579="","",1)</f>
        <v/>
      </c>
      <c r="Q16579" s="91" t="str">
        <f t="shared" si="784"/>
        <v/>
      </c>
      <c r="S16579" s="91" t="str">
        <f t="shared" ref="S16579:S16642" si="786">IF(T16579="AGENT",2,"")&amp;IF(T16579="CLIENT",1,"")</f>
        <v/>
      </c>
    </row>
    <row r="16580" spans="16:19" x14ac:dyDescent="0.2">
      <c r="P16580" s="134" t="str">
        <f t="shared" si="785"/>
        <v/>
      </c>
      <c r="Q16580" s="91" t="str">
        <f t="shared" ref="Q16580:Q16643" si="787">IF(OR(L16580="TROP CHER ALL IN", L16580="TROP CHER FOB", L16580="TROP CHER FRET", L16580="REP HORS DELAIS", L16580="PDT NON ADAPTE", L16580="CDE ANNULEE", L16580="AUTRE"),1, "")</f>
        <v/>
      </c>
      <c r="S16580" s="91" t="str">
        <f t="shared" si="786"/>
        <v/>
      </c>
    </row>
    <row r="16581" spans="16:19" x14ac:dyDescent="0.2">
      <c r="P16581" s="134" t="str">
        <f t="shared" si="785"/>
        <v/>
      </c>
      <c r="Q16581" s="91" t="str">
        <f t="shared" si="787"/>
        <v/>
      </c>
      <c r="S16581" s="91" t="str">
        <f t="shared" si="786"/>
        <v/>
      </c>
    </row>
    <row r="16582" spans="16:19" x14ac:dyDescent="0.2">
      <c r="P16582" s="134" t="str">
        <f t="shared" si="785"/>
        <v/>
      </c>
      <c r="Q16582" s="91" t="str">
        <f t="shared" si="787"/>
        <v/>
      </c>
      <c r="S16582" s="91" t="str">
        <f t="shared" si="786"/>
        <v/>
      </c>
    </row>
    <row r="16583" spans="16:19" x14ac:dyDescent="0.2">
      <c r="P16583" s="134" t="str">
        <f t="shared" si="785"/>
        <v/>
      </c>
      <c r="Q16583" s="91" t="str">
        <f t="shared" si="787"/>
        <v/>
      </c>
      <c r="S16583" s="91" t="str">
        <f t="shared" si="786"/>
        <v/>
      </c>
    </row>
    <row r="16584" spans="16:19" x14ac:dyDescent="0.2">
      <c r="P16584" s="134" t="str">
        <f t="shared" si="785"/>
        <v/>
      </c>
      <c r="Q16584" s="91" t="str">
        <f t="shared" si="787"/>
        <v/>
      </c>
      <c r="S16584" s="91" t="str">
        <f t="shared" si="786"/>
        <v/>
      </c>
    </row>
    <row r="16585" spans="16:19" x14ac:dyDescent="0.2">
      <c r="P16585" s="134" t="str">
        <f t="shared" si="785"/>
        <v/>
      </c>
      <c r="Q16585" s="91" t="str">
        <f t="shared" si="787"/>
        <v/>
      </c>
      <c r="S16585" s="91" t="str">
        <f t="shared" si="786"/>
        <v/>
      </c>
    </row>
    <row r="16586" spans="16:19" x14ac:dyDescent="0.2">
      <c r="P16586" s="134" t="str">
        <f t="shared" si="785"/>
        <v/>
      </c>
      <c r="Q16586" s="91" t="str">
        <f t="shared" si="787"/>
        <v/>
      </c>
      <c r="S16586" s="91" t="str">
        <f t="shared" si="786"/>
        <v/>
      </c>
    </row>
    <row r="16587" spans="16:19" x14ac:dyDescent="0.2">
      <c r="P16587" s="134" t="str">
        <f t="shared" si="785"/>
        <v/>
      </c>
      <c r="Q16587" s="91" t="str">
        <f t="shared" si="787"/>
        <v/>
      </c>
      <c r="S16587" s="91" t="str">
        <f t="shared" si="786"/>
        <v/>
      </c>
    </row>
    <row r="16588" spans="16:19" x14ac:dyDescent="0.2">
      <c r="P16588" s="134" t="str">
        <f t="shared" si="785"/>
        <v/>
      </c>
      <c r="Q16588" s="91" t="str">
        <f t="shared" si="787"/>
        <v/>
      </c>
      <c r="S16588" s="91" t="str">
        <f t="shared" si="786"/>
        <v/>
      </c>
    </row>
    <row r="16589" spans="16:19" x14ac:dyDescent="0.2">
      <c r="P16589" s="134" t="str">
        <f t="shared" si="785"/>
        <v/>
      </c>
      <c r="Q16589" s="91" t="str">
        <f t="shared" si="787"/>
        <v/>
      </c>
      <c r="S16589" s="91" t="str">
        <f t="shared" si="786"/>
        <v/>
      </c>
    </row>
    <row r="16590" spans="16:19" x14ac:dyDescent="0.2">
      <c r="P16590" s="134" t="str">
        <f t="shared" si="785"/>
        <v/>
      </c>
      <c r="Q16590" s="91" t="str">
        <f t="shared" si="787"/>
        <v/>
      </c>
      <c r="S16590" s="91" t="str">
        <f t="shared" si="786"/>
        <v/>
      </c>
    </row>
    <row r="16591" spans="16:19" x14ac:dyDescent="0.2">
      <c r="P16591" s="134" t="str">
        <f t="shared" si="785"/>
        <v/>
      </c>
      <c r="Q16591" s="91" t="str">
        <f t="shared" si="787"/>
        <v/>
      </c>
      <c r="S16591" s="91" t="str">
        <f t="shared" si="786"/>
        <v/>
      </c>
    </row>
    <row r="16592" spans="16:19" x14ac:dyDescent="0.2">
      <c r="P16592" s="134" t="str">
        <f t="shared" si="785"/>
        <v/>
      </c>
      <c r="Q16592" s="91" t="str">
        <f t="shared" si="787"/>
        <v/>
      </c>
      <c r="S16592" s="91" t="str">
        <f t="shared" si="786"/>
        <v/>
      </c>
    </row>
    <row r="16593" spans="16:19" x14ac:dyDescent="0.2">
      <c r="P16593" s="134" t="str">
        <f t="shared" si="785"/>
        <v/>
      </c>
      <c r="Q16593" s="91" t="str">
        <f t="shared" si="787"/>
        <v/>
      </c>
      <c r="S16593" s="91" t="str">
        <f t="shared" si="786"/>
        <v/>
      </c>
    </row>
    <row r="16594" spans="16:19" x14ac:dyDescent="0.2">
      <c r="P16594" s="134" t="str">
        <f t="shared" si="785"/>
        <v/>
      </c>
      <c r="Q16594" s="91" t="str">
        <f t="shared" si="787"/>
        <v/>
      </c>
      <c r="S16594" s="91" t="str">
        <f t="shared" si="786"/>
        <v/>
      </c>
    </row>
    <row r="16595" spans="16:19" x14ac:dyDescent="0.2">
      <c r="P16595" s="134" t="str">
        <f t="shared" si="785"/>
        <v/>
      </c>
      <c r="Q16595" s="91" t="str">
        <f t="shared" si="787"/>
        <v/>
      </c>
      <c r="S16595" s="91" t="str">
        <f t="shared" si="786"/>
        <v/>
      </c>
    </row>
    <row r="16596" spans="16:19" x14ac:dyDescent="0.2">
      <c r="P16596" s="134" t="str">
        <f t="shared" si="785"/>
        <v/>
      </c>
      <c r="Q16596" s="91" t="str">
        <f t="shared" si="787"/>
        <v/>
      </c>
      <c r="S16596" s="91" t="str">
        <f t="shared" si="786"/>
        <v/>
      </c>
    </row>
    <row r="16597" spans="16:19" x14ac:dyDescent="0.2">
      <c r="P16597" s="134" t="str">
        <f t="shared" si="785"/>
        <v/>
      </c>
      <c r="Q16597" s="91" t="str">
        <f t="shared" si="787"/>
        <v/>
      </c>
      <c r="S16597" s="91" t="str">
        <f t="shared" si="786"/>
        <v/>
      </c>
    </row>
    <row r="16598" spans="16:19" x14ac:dyDescent="0.2">
      <c r="P16598" s="134" t="str">
        <f t="shared" si="785"/>
        <v/>
      </c>
      <c r="Q16598" s="91" t="str">
        <f t="shared" si="787"/>
        <v/>
      </c>
      <c r="S16598" s="91" t="str">
        <f t="shared" si="786"/>
        <v/>
      </c>
    </row>
    <row r="16599" spans="16:19" x14ac:dyDescent="0.2">
      <c r="P16599" s="134" t="str">
        <f t="shared" si="785"/>
        <v/>
      </c>
      <c r="Q16599" s="91" t="str">
        <f t="shared" si="787"/>
        <v/>
      </c>
      <c r="S16599" s="91" t="str">
        <f t="shared" si="786"/>
        <v/>
      </c>
    </row>
    <row r="16600" spans="16:19" x14ac:dyDescent="0.2">
      <c r="P16600" s="134" t="str">
        <f t="shared" si="785"/>
        <v/>
      </c>
      <c r="Q16600" s="91" t="str">
        <f t="shared" si="787"/>
        <v/>
      </c>
      <c r="S16600" s="91" t="str">
        <f t="shared" si="786"/>
        <v/>
      </c>
    </row>
    <row r="16601" spans="16:19" x14ac:dyDescent="0.2">
      <c r="P16601" s="134" t="str">
        <f t="shared" si="785"/>
        <v/>
      </c>
      <c r="Q16601" s="91" t="str">
        <f t="shared" si="787"/>
        <v/>
      </c>
      <c r="S16601" s="91" t="str">
        <f t="shared" si="786"/>
        <v/>
      </c>
    </row>
    <row r="16602" spans="16:19" x14ac:dyDescent="0.2">
      <c r="P16602" s="134" t="str">
        <f t="shared" si="785"/>
        <v/>
      </c>
      <c r="Q16602" s="91" t="str">
        <f t="shared" si="787"/>
        <v/>
      </c>
      <c r="S16602" s="91" t="str">
        <f t="shared" si="786"/>
        <v/>
      </c>
    </row>
    <row r="16603" spans="16:19" x14ac:dyDescent="0.2">
      <c r="P16603" s="134" t="str">
        <f t="shared" si="785"/>
        <v/>
      </c>
      <c r="Q16603" s="91" t="str">
        <f t="shared" si="787"/>
        <v/>
      </c>
      <c r="S16603" s="91" t="str">
        <f t="shared" si="786"/>
        <v/>
      </c>
    </row>
    <row r="16604" spans="16:19" x14ac:dyDescent="0.2">
      <c r="P16604" s="134" t="str">
        <f t="shared" si="785"/>
        <v/>
      </c>
      <c r="Q16604" s="91" t="str">
        <f t="shared" si="787"/>
        <v/>
      </c>
      <c r="S16604" s="91" t="str">
        <f t="shared" si="786"/>
        <v/>
      </c>
    </row>
    <row r="16605" spans="16:19" x14ac:dyDescent="0.2">
      <c r="P16605" s="134" t="str">
        <f t="shared" si="785"/>
        <v/>
      </c>
      <c r="Q16605" s="91" t="str">
        <f t="shared" si="787"/>
        <v/>
      </c>
      <c r="S16605" s="91" t="str">
        <f t="shared" si="786"/>
        <v/>
      </c>
    </row>
    <row r="16606" spans="16:19" x14ac:dyDescent="0.2">
      <c r="P16606" s="134" t="str">
        <f t="shared" si="785"/>
        <v/>
      </c>
      <c r="Q16606" s="91" t="str">
        <f t="shared" si="787"/>
        <v/>
      </c>
      <c r="S16606" s="91" t="str">
        <f t="shared" si="786"/>
        <v/>
      </c>
    </row>
    <row r="16607" spans="16:19" x14ac:dyDescent="0.2">
      <c r="P16607" s="134" t="str">
        <f t="shared" si="785"/>
        <v/>
      </c>
      <c r="Q16607" s="91" t="str">
        <f t="shared" si="787"/>
        <v/>
      </c>
      <c r="S16607" s="91" t="str">
        <f t="shared" si="786"/>
        <v/>
      </c>
    </row>
    <row r="16608" spans="16:19" x14ac:dyDescent="0.2">
      <c r="P16608" s="134" t="str">
        <f t="shared" si="785"/>
        <v/>
      </c>
      <c r="Q16608" s="91" t="str">
        <f t="shared" si="787"/>
        <v/>
      </c>
      <c r="S16608" s="91" t="str">
        <f t="shared" si="786"/>
        <v/>
      </c>
    </row>
    <row r="16609" spans="16:19" x14ac:dyDescent="0.2">
      <c r="P16609" s="134" t="str">
        <f t="shared" si="785"/>
        <v/>
      </c>
      <c r="Q16609" s="91" t="str">
        <f t="shared" si="787"/>
        <v/>
      </c>
      <c r="S16609" s="91" t="str">
        <f t="shared" si="786"/>
        <v/>
      </c>
    </row>
    <row r="16610" spans="16:19" x14ac:dyDescent="0.2">
      <c r="P16610" s="134" t="str">
        <f t="shared" si="785"/>
        <v/>
      </c>
      <c r="Q16610" s="91" t="str">
        <f t="shared" si="787"/>
        <v/>
      </c>
      <c r="S16610" s="91" t="str">
        <f t="shared" si="786"/>
        <v/>
      </c>
    </row>
    <row r="16611" spans="16:19" x14ac:dyDescent="0.2">
      <c r="P16611" s="134" t="str">
        <f t="shared" si="785"/>
        <v/>
      </c>
      <c r="Q16611" s="91" t="str">
        <f t="shared" si="787"/>
        <v/>
      </c>
      <c r="S16611" s="91" t="str">
        <f t="shared" si="786"/>
        <v/>
      </c>
    </row>
    <row r="16612" spans="16:19" x14ac:dyDescent="0.2">
      <c r="P16612" s="134" t="str">
        <f t="shared" si="785"/>
        <v/>
      </c>
      <c r="Q16612" s="91" t="str">
        <f t="shared" si="787"/>
        <v/>
      </c>
      <c r="S16612" s="91" t="str">
        <f t="shared" si="786"/>
        <v/>
      </c>
    </row>
    <row r="16613" spans="16:19" x14ac:dyDescent="0.2">
      <c r="P16613" s="134" t="str">
        <f t="shared" si="785"/>
        <v/>
      </c>
      <c r="Q16613" s="91" t="str">
        <f t="shared" si="787"/>
        <v/>
      </c>
      <c r="S16613" s="91" t="str">
        <f t="shared" si="786"/>
        <v/>
      </c>
    </row>
    <row r="16614" spans="16:19" x14ac:dyDescent="0.2">
      <c r="P16614" s="134" t="str">
        <f t="shared" si="785"/>
        <v/>
      </c>
      <c r="Q16614" s="91" t="str">
        <f t="shared" si="787"/>
        <v/>
      </c>
      <c r="S16614" s="91" t="str">
        <f t="shared" si="786"/>
        <v/>
      </c>
    </row>
    <row r="16615" spans="16:19" x14ac:dyDescent="0.2">
      <c r="P16615" s="134" t="str">
        <f t="shared" si="785"/>
        <v/>
      </c>
      <c r="Q16615" s="91" t="str">
        <f t="shared" si="787"/>
        <v/>
      </c>
      <c r="S16615" s="91" t="str">
        <f t="shared" si="786"/>
        <v/>
      </c>
    </row>
    <row r="16616" spans="16:19" x14ac:dyDescent="0.2">
      <c r="P16616" s="134" t="str">
        <f t="shared" si="785"/>
        <v/>
      </c>
      <c r="Q16616" s="91" t="str">
        <f t="shared" si="787"/>
        <v/>
      </c>
      <c r="S16616" s="91" t="str">
        <f t="shared" si="786"/>
        <v/>
      </c>
    </row>
    <row r="16617" spans="16:19" x14ac:dyDescent="0.2">
      <c r="P16617" s="134" t="str">
        <f t="shared" si="785"/>
        <v/>
      </c>
      <c r="Q16617" s="91" t="str">
        <f t="shared" si="787"/>
        <v/>
      </c>
      <c r="S16617" s="91" t="str">
        <f t="shared" si="786"/>
        <v/>
      </c>
    </row>
    <row r="16618" spans="16:19" x14ac:dyDescent="0.2">
      <c r="P16618" s="134" t="str">
        <f t="shared" si="785"/>
        <v/>
      </c>
      <c r="Q16618" s="91" t="str">
        <f t="shared" si="787"/>
        <v/>
      </c>
      <c r="S16618" s="91" t="str">
        <f t="shared" si="786"/>
        <v/>
      </c>
    </row>
    <row r="16619" spans="16:19" x14ac:dyDescent="0.2">
      <c r="P16619" s="134" t="str">
        <f t="shared" si="785"/>
        <v/>
      </c>
      <c r="Q16619" s="91" t="str">
        <f t="shared" si="787"/>
        <v/>
      </c>
      <c r="S16619" s="91" t="str">
        <f t="shared" si="786"/>
        <v/>
      </c>
    </row>
    <row r="16620" spans="16:19" x14ac:dyDescent="0.2">
      <c r="P16620" s="134" t="str">
        <f t="shared" si="785"/>
        <v/>
      </c>
      <c r="Q16620" s="91" t="str">
        <f t="shared" si="787"/>
        <v/>
      </c>
      <c r="S16620" s="91" t="str">
        <f t="shared" si="786"/>
        <v/>
      </c>
    </row>
    <row r="16621" spans="16:19" x14ac:dyDescent="0.2">
      <c r="P16621" s="134" t="str">
        <f t="shared" si="785"/>
        <v/>
      </c>
      <c r="Q16621" s="91" t="str">
        <f t="shared" si="787"/>
        <v/>
      </c>
      <c r="S16621" s="91" t="str">
        <f t="shared" si="786"/>
        <v/>
      </c>
    </row>
    <row r="16622" spans="16:19" x14ac:dyDescent="0.2">
      <c r="P16622" s="134" t="str">
        <f t="shared" si="785"/>
        <v/>
      </c>
      <c r="Q16622" s="91" t="str">
        <f t="shared" si="787"/>
        <v/>
      </c>
      <c r="S16622" s="91" t="str">
        <f t="shared" si="786"/>
        <v/>
      </c>
    </row>
    <row r="16623" spans="16:19" x14ac:dyDescent="0.2">
      <c r="P16623" s="134" t="str">
        <f t="shared" si="785"/>
        <v/>
      </c>
      <c r="Q16623" s="91" t="str">
        <f t="shared" si="787"/>
        <v/>
      </c>
      <c r="S16623" s="91" t="str">
        <f t="shared" si="786"/>
        <v/>
      </c>
    </row>
    <row r="16624" spans="16:19" x14ac:dyDescent="0.2">
      <c r="P16624" s="134" t="str">
        <f t="shared" si="785"/>
        <v/>
      </c>
      <c r="Q16624" s="91" t="str">
        <f t="shared" si="787"/>
        <v/>
      </c>
      <c r="S16624" s="91" t="str">
        <f t="shared" si="786"/>
        <v/>
      </c>
    </row>
    <row r="16625" spans="16:19" x14ac:dyDescent="0.2">
      <c r="P16625" s="134" t="str">
        <f t="shared" si="785"/>
        <v/>
      </c>
      <c r="Q16625" s="91" t="str">
        <f t="shared" si="787"/>
        <v/>
      </c>
      <c r="S16625" s="91" t="str">
        <f t="shared" si="786"/>
        <v/>
      </c>
    </row>
    <row r="16626" spans="16:19" x14ac:dyDescent="0.2">
      <c r="P16626" s="134" t="str">
        <f t="shared" si="785"/>
        <v/>
      </c>
      <c r="Q16626" s="91" t="str">
        <f t="shared" si="787"/>
        <v/>
      </c>
      <c r="S16626" s="91" t="str">
        <f t="shared" si="786"/>
        <v/>
      </c>
    </row>
    <row r="16627" spans="16:19" x14ac:dyDescent="0.2">
      <c r="P16627" s="134" t="str">
        <f t="shared" si="785"/>
        <v/>
      </c>
      <c r="Q16627" s="91" t="str">
        <f t="shared" si="787"/>
        <v/>
      </c>
      <c r="S16627" s="91" t="str">
        <f t="shared" si="786"/>
        <v/>
      </c>
    </row>
    <row r="16628" spans="16:19" x14ac:dyDescent="0.2">
      <c r="P16628" s="134" t="str">
        <f t="shared" si="785"/>
        <v/>
      </c>
      <c r="Q16628" s="91" t="str">
        <f t="shared" si="787"/>
        <v/>
      </c>
      <c r="S16628" s="91" t="str">
        <f t="shared" si="786"/>
        <v/>
      </c>
    </row>
    <row r="16629" spans="16:19" x14ac:dyDescent="0.2">
      <c r="P16629" s="134" t="str">
        <f t="shared" si="785"/>
        <v/>
      </c>
      <c r="Q16629" s="91" t="str">
        <f t="shared" si="787"/>
        <v/>
      </c>
      <c r="S16629" s="91" t="str">
        <f t="shared" si="786"/>
        <v/>
      </c>
    </row>
    <row r="16630" spans="16:19" x14ac:dyDescent="0.2">
      <c r="P16630" s="134" t="str">
        <f t="shared" si="785"/>
        <v/>
      </c>
      <c r="Q16630" s="91" t="str">
        <f t="shared" si="787"/>
        <v/>
      </c>
      <c r="S16630" s="91" t="str">
        <f t="shared" si="786"/>
        <v/>
      </c>
    </row>
    <row r="16631" spans="16:19" x14ac:dyDescent="0.2">
      <c r="P16631" s="134" t="str">
        <f t="shared" si="785"/>
        <v/>
      </c>
      <c r="Q16631" s="91" t="str">
        <f t="shared" si="787"/>
        <v/>
      </c>
      <c r="S16631" s="91" t="str">
        <f t="shared" si="786"/>
        <v/>
      </c>
    </row>
    <row r="16632" spans="16:19" x14ac:dyDescent="0.2">
      <c r="P16632" s="134" t="str">
        <f t="shared" si="785"/>
        <v/>
      </c>
      <c r="Q16632" s="91" t="str">
        <f t="shared" si="787"/>
        <v/>
      </c>
      <c r="S16632" s="91" t="str">
        <f t="shared" si="786"/>
        <v/>
      </c>
    </row>
    <row r="16633" spans="16:19" x14ac:dyDescent="0.2">
      <c r="P16633" s="134" t="str">
        <f t="shared" si="785"/>
        <v/>
      </c>
      <c r="Q16633" s="91" t="str">
        <f t="shared" si="787"/>
        <v/>
      </c>
      <c r="S16633" s="91" t="str">
        <f t="shared" si="786"/>
        <v/>
      </c>
    </row>
    <row r="16634" spans="16:19" x14ac:dyDescent="0.2">
      <c r="P16634" s="134" t="str">
        <f t="shared" si="785"/>
        <v/>
      </c>
      <c r="Q16634" s="91" t="str">
        <f t="shared" si="787"/>
        <v/>
      </c>
      <c r="S16634" s="91" t="str">
        <f t="shared" si="786"/>
        <v/>
      </c>
    </row>
    <row r="16635" spans="16:19" x14ac:dyDescent="0.2">
      <c r="P16635" s="134" t="str">
        <f t="shared" si="785"/>
        <v/>
      </c>
      <c r="Q16635" s="91" t="str">
        <f t="shared" si="787"/>
        <v/>
      </c>
      <c r="S16635" s="91" t="str">
        <f t="shared" si="786"/>
        <v/>
      </c>
    </row>
    <row r="16636" spans="16:19" x14ac:dyDescent="0.2">
      <c r="P16636" s="134" t="str">
        <f t="shared" si="785"/>
        <v/>
      </c>
      <c r="Q16636" s="91" t="str">
        <f t="shared" si="787"/>
        <v/>
      </c>
      <c r="S16636" s="91" t="str">
        <f t="shared" si="786"/>
        <v/>
      </c>
    </row>
    <row r="16637" spans="16:19" x14ac:dyDescent="0.2">
      <c r="P16637" s="134" t="str">
        <f t="shared" si="785"/>
        <v/>
      </c>
      <c r="Q16637" s="91" t="str">
        <f t="shared" si="787"/>
        <v/>
      </c>
      <c r="S16637" s="91" t="str">
        <f t="shared" si="786"/>
        <v/>
      </c>
    </row>
    <row r="16638" spans="16:19" x14ac:dyDescent="0.2">
      <c r="P16638" s="134" t="str">
        <f t="shared" si="785"/>
        <v/>
      </c>
      <c r="Q16638" s="91" t="str">
        <f t="shared" si="787"/>
        <v/>
      </c>
      <c r="S16638" s="91" t="str">
        <f t="shared" si="786"/>
        <v/>
      </c>
    </row>
    <row r="16639" spans="16:19" x14ac:dyDescent="0.2">
      <c r="P16639" s="134" t="str">
        <f t="shared" si="785"/>
        <v/>
      </c>
      <c r="Q16639" s="91" t="str">
        <f t="shared" si="787"/>
        <v/>
      </c>
      <c r="S16639" s="91" t="str">
        <f t="shared" si="786"/>
        <v/>
      </c>
    </row>
    <row r="16640" spans="16:19" x14ac:dyDescent="0.2">
      <c r="P16640" s="134" t="str">
        <f t="shared" si="785"/>
        <v/>
      </c>
      <c r="Q16640" s="91" t="str">
        <f t="shared" si="787"/>
        <v/>
      </c>
      <c r="S16640" s="91" t="str">
        <f t="shared" si="786"/>
        <v/>
      </c>
    </row>
    <row r="16641" spans="16:19" x14ac:dyDescent="0.2">
      <c r="P16641" s="134" t="str">
        <f t="shared" si="785"/>
        <v/>
      </c>
      <c r="Q16641" s="91" t="str">
        <f t="shared" si="787"/>
        <v/>
      </c>
      <c r="S16641" s="91" t="str">
        <f t="shared" si="786"/>
        <v/>
      </c>
    </row>
    <row r="16642" spans="16:19" x14ac:dyDescent="0.2">
      <c r="P16642" s="134" t="str">
        <f t="shared" si="785"/>
        <v/>
      </c>
      <c r="Q16642" s="91" t="str">
        <f t="shared" si="787"/>
        <v/>
      </c>
      <c r="S16642" s="91" t="str">
        <f t="shared" si="786"/>
        <v/>
      </c>
    </row>
    <row r="16643" spans="16:19" x14ac:dyDescent="0.2">
      <c r="P16643" s="134" t="str">
        <f t="shared" ref="P16643:P16706" si="788">IF(A16643="","",1)</f>
        <v/>
      </c>
      <c r="Q16643" s="91" t="str">
        <f t="shared" si="787"/>
        <v/>
      </c>
      <c r="S16643" s="91" t="str">
        <f t="shared" ref="S16643:S16706" si="789">IF(T16643="AGENT",2,"")&amp;IF(T16643="CLIENT",1,"")</f>
        <v/>
      </c>
    </row>
    <row r="16644" spans="16:19" x14ac:dyDescent="0.2">
      <c r="P16644" s="134" t="str">
        <f t="shared" si="788"/>
        <v/>
      </c>
      <c r="Q16644" s="91" t="str">
        <f t="shared" ref="Q16644:Q16707" si="790">IF(OR(L16644="TROP CHER ALL IN", L16644="TROP CHER FOB", L16644="TROP CHER FRET", L16644="REP HORS DELAIS", L16644="PDT NON ADAPTE", L16644="CDE ANNULEE", L16644="AUTRE"),1, "")</f>
        <v/>
      </c>
      <c r="S16644" s="91" t="str">
        <f t="shared" si="789"/>
        <v/>
      </c>
    </row>
    <row r="16645" spans="16:19" x14ac:dyDescent="0.2">
      <c r="P16645" s="134" t="str">
        <f t="shared" si="788"/>
        <v/>
      </c>
      <c r="Q16645" s="91" t="str">
        <f t="shared" si="790"/>
        <v/>
      </c>
      <c r="S16645" s="91" t="str">
        <f t="shared" si="789"/>
        <v/>
      </c>
    </row>
    <row r="16646" spans="16:19" x14ac:dyDescent="0.2">
      <c r="P16646" s="134" t="str">
        <f t="shared" si="788"/>
        <v/>
      </c>
      <c r="Q16646" s="91" t="str">
        <f t="shared" si="790"/>
        <v/>
      </c>
      <c r="S16646" s="91" t="str">
        <f t="shared" si="789"/>
        <v/>
      </c>
    </row>
    <row r="16647" spans="16:19" x14ac:dyDescent="0.2">
      <c r="P16647" s="134" t="str">
        <f t="shared" si="788"/>
        <v/>
      </c>
      <c r="Q16647" s="91" t="str">
        <f t="shared" si="790"/>
        <v/>
      </c>
      <c r="S16647" s="91" t="str">
        <f t="shared" si="789"/>
        <v/>
      </c>
    </row>
    <row r="16648" spans="16:19" x14ac:dyDescent="0.2">
      <c r="P16648" s="134" t="str">
        <f t="shared" si="788"/>
        <v/>
      </c>
      <c r="Q16648" s="91" t="str">
        <f t="shared" si="790"/>
        <v/>
      </c>
      <c r="S16648" s="91" t="str">
        <f t="shared" si="789"/>
        <v/>
      </c>
    </row>
    <row r="16649" spans="16:19" x14ac:dyDescent="0.2">
      <c r="P16649" s="134" t="str">
        <f t="shared" si="788"/>
        <v/>
      </c>
      <c r="Q16649" s="91" t="str">
        <f t="shared" si="790"/>
        <v/>
      </c>
      <c r="S16649" s="91" t="str">
        <f t="shared" si="789"/>
        <v/>
      </c>
    </row>
    <row r="16650" spans="16:19" x14ac:dyDescent="0.2">
      <c r="P16650" s="134" t="str">
        <f t="shared" si="788"/>
        <v/>
      </c>
      <c r="Q16650" s="91" t="str">
        <f t="shared" si="790"/>
        <v/>
      </c>
      <c r="S16650" s="91" t="str">
        <f t="shared" si="789"/>
        <v/>
      </c>
    </row>
    <row r="16651" spans="16:19" x14ac:dyDescent="0.2">
      <c r="P16651" s="134" t="str">
        <f t="shared" si="788"/>
        <v/>
      </c>
      <c r="Q16651" s="91" t="str">
        <f t="shared" si="790"/>
        <v/>
      </c>
      <c r="S16651" s="91" t="str">
        <f t="shared" si="789"/>
        <v/>
      </c>
    </row>
    <row r="16652" spans="16:19" x14ac:dyDescent="0.2">
      <c r="P16652" s="134" t="str">
        <f t="shared" si="788"/>
        <v/>
      </c>
      <c r="Q16652" s="91" t="str">
        <f t="shared" si="790"/>
        <v/>
      </c>
      <c r="S16652" s="91" t="str">
        <f t="shared" si="789"/>
        <v/>
      </c>
    </row>
    <row r="16653" spans="16:19" x14ac:dyDescent="0.2">
      <c r="P16653" s="134" t="str">
        <f t="shared" si="788"/>
        <v/>
      </c>
      <c r="Q16653" s="91" t="str">
        <f t="shared" si="790"/>
        <v/>
      </c>
      <c r="S16653" s="91" t="str">
        <f t="shared" si="789"/>
        <v/>
      </c>
    </row>
    <row r="16654" spans="16:19" x14ac:dyDescent="0.2">
      <c r="P16654" s="134" t="str">
        <f t="shared" si="788"/>
        <v/>
      </c>
      <c r="Q16654" s="91" t="str">
        <f t="shared" si="790"/>
        <v/>
      </c>
      <c r="S16654" s="91" t="str">
        <f t="shared" si="789"/>
        <v/>
      </c>
    </row>
    <row r="16655" spans="16:19" x14ac:dyDescent="0.2">
      <c r="P16655" s="134" t="str">
        <f t="shared" si="788"/>
        <v/>
      </c>
      <c r="Q16655" s="91" t="str">
        <f t="shared" si="790"/>
        <v/>
      </c>
      <c r="S16655" s="91" t="str">
        <f t="shared" si="789"/>
        <v/>
      </c>
    </row>
    <row r="16656" spans="16:19" x14ac:dyDescent="0.2">
      <c r="P16656" s="134" t="str">
        <f t="shared" si="788"/>
        <v/>
      </c>
      <c r="Q16656" s="91" t="str">
        <f t="shared" si="790"/>
        <v/>
      </c>
      <c r="S16656" s="91" t="str">
        <f t="shared" si="789"/>
        <v/>
      </c>
    </row>
    <row r="16657" spans="16:19" x14ac:dyDescent="0.2">
      <c r="P16657" s="134" t="str">
        <f t="shared" si="788"/>
        <v/>
      </c>
      <c r="Q16657" s="91" t="str">
        <f t="shared" si="790"/>
        <v/>
      </c>
      <c r="S16657" s="91" t="str">
        <f t="shared" si="789"/>
        <v/>
      </c>
    </row>
    <row r="16658" spans="16:19" x14ac:dyDescent="0.2">
      <c r="P16658" s="134" t="str">
        <f t="shared" si="788"/>
        <v/>
      </c>
      <c r="Q16658" s="91" t="str">
        <f t="shared" si="790"/>
        <v/>
      </c>
      <c r="S16658" s="91" t="str">
        <f t="shared" si="789"/>
        <v/>
      </c>
    </row>
    <row r="16659" spans="16:19" x14ac:dyDescent="0.2">
      <c r="P16659" s="134" t="str">
        <f t="shared" si="788"/>
        <v/>
      </c>
      <c r="Q16659" s="91" t="str">
        <f t="shared" si="790"/>
        <v/>
      </c>
      <c r="S16659" s="91" t="str">
        <f t="shared" si="789"/>
        <v/>
      </c>
    </row>
    <row r="16660" spans="16:19" x14ac:dyDescent="0.2">
      <c r="P16660" s="134" t="str">
        <f t="shared" si="788"/>
        <v/>
      </c>
      <c r="Q16660" s="91" t="str">
        <f t="shared" si="790"/>
        <v/>
      </c>
      <c r="S16660" s="91" t="str">
        <f t="shared" si="789"/>
        <v/>
      </c>
    </row>
    <row r="16661" spans="16:19" x14ac:dyDescent="0.2">
      <c r="P16661" s="134" t="str">
        <f t="shared" si="788"/>
        <v/>
      </c>
      <c r="Q16661" s="91" t="str">
        <f t="shared" si="790"/>
        <v/>
      </c>
      <c r="S16661" s="91" t="str">
        <f t="shared" si="789"/>
        <v/>
      </c>
    </row>
    <row r="16662" spans="16:19" x14ac:dyDescent="0.2">
      <c r="P16662" s="134" t="str">
        <f t="shared" si="788"/>
        <v/>
      </c>
      <c r="Q16662" s="91" t="str">
        <f t="shared" si="790"/>
        <v/>
      </c>
      <c r="S16662" s="91" t="str">
        <f t="shared" si="789"/>
        <v/>
      </c>
    </row>
    <row r="16663" spans="16:19" x14ac:dyDescent="0.2">
      <c r="P16663" s="134" t="str">
        <f t="shared" si="788"/>
        <v/>
      </c>
      <c r="Q16663" s="91" t="str">
        <f t="shared" si="790"/>
        <v/>
      </c>
      <c r="S16663" s="91" t="str">
        <f t="shared" si="789"/>
        <v/>
      </c>
    </row>
    <row r="16664" spans="16:19" x14ac:dyDescent="0.2">
      <c r="P16664" s="134" t="str">
        <f t="shared" si="788"/>
        <v/>
      </c>
      <c r="Q16664" s="91" t="str">
        <f t="shared" si="790"/>
        <v/>
      </c>
      <c r="S16664" s="91" t="str">
        <f t="shared" si="789"/>
        <v/>
      </c>
    </row>
    <row r="16665" spans="16:19" x14ac:dyDescent="0.2">
      <c r="P16665" s="134" t="str">
        <f t="shared" si="788"/>
        <v/>
      </c>
      <c r="Q16665" s="91" t="str">
        <f t="shared" si="790"/>
        <v/>
      </c>
      <c r="S16665" s="91" t="str">
        <f t="shared" si="789"/>
        <v/>
      </c>
    </row>
    <row r="16666" spans="16:19" x14ac:dyDescent="0.2">
      <c r="P16666" s="134" t="str">
        <f t="shared" si="788"/>
        <v/>
      </c>
      <c r="Q16666" s="91" t="str">
        <f t="shared" si="790"/>
        <v/>
      </c>
      <c r="S16666" s="91" t="str">
        <f t="shared" si="789"/>
        <v/>
      </c>
    </row>
    <row r="16667" spans="16:19" x14ac:dyDescent="0.2">
      <c r="P16667" s="134" t="str">
        <f t="shared" si="788"/>
        <v/>
      </c>
      <c r="Q16667" s="91" t="str">
        <f t="shared" si="790"/>
        <v/>
      </c>
      <c r="S16667" s="91" t="str">
        <f t="shared" si="789"/>
        <v/>
      </c>
    </row>
    <row r="16668" spans="16:19" x14ac:dyDescent="0.2">
      <c r="P16668" s="134" t="str">
        <f t="shared" si="788"/>
        <v/>
      </c>
      <c r="Q16668" s="91" t="str">
        <f t="shared" si="790"/>
        <v/>
      </c>
      <c r="S16668" s="91" t="str">
        <f t="shared" si="789"/>
        <v/>
      </c>
    </row>
    <row r="16669" spans="16:19" x14ac:dyDescent="0.2">
      <c r="P16669" s="134" t="str">
        <f t="shared" si="788"/>
        <v/>
      </c>
      <c r="Q16669" s="91" t="str">
        <f t="shared" si="790"/>
        <v/>
      </c>
      <c r="S16669" s="91" t="str">
        <f t="shared" si="789"/>
        <v/>
      </c>
    </row>
    <row r="16670" spans="16:19" x14ac:dyDescent="0.2">
      <c r="P16670" s="134" t="str">
        <f t="shared" si="788"/>
        <v/>
      </c>
      <c r="Q16670" s="91" t="str">
        <f t="shared" si="790"/>
        <v/>
      </c>
      <c r="S16670" s="91" t="str">
        <f t="shared" si="789"/>
        <v/>
      </c>
    </row>
    <row r="16671" spans="16:19" x14ac:dyDescent="0.2">
      <c r="P16671" s="134" t="str">
        <f t="shared" si="788"/>
        <v/>
      </c>
      <c r="Q16671" s="91" t="str">
        <f t="shared" si="790"/>
        <v/>
      </c>
      <c r="S16671" s="91" t="str">
        <f t="shared" si="789"/>
        <v/>
      </c>
    </row>
    <row r="16672" spans="16:19" x14ac:dyDescent="0.2">
      <c r="P16672" s="134" t="str">
        <f t="shared" si="788"/>
        <v/>
      </c>
      <c r="Q16672" s="91" t="str">
        <f t="shared" si="790"/>
        <v/>
      </c>
      <c r="S16672" s="91" t="str">
        <f t="shared" si="789"/>
        <v/>
      </c>
    </row>
    <row r="16673" spans="16:19" x14ac:dyDescent="0.2">
      <c r="P16673" s="134" t="str">
        <f t="shared" si="788"/>
        <v/>
      </c>
      <c r="Q16673" s="91" t="str">
        <f t="shared" si="790"/>
        <v/>
      </c>
      <c r="S16673" s="91" t="str">
        <f t="shared" si="789"/>
        <v/>
      </c>
    </row>
    <row r="16674" spans="16:19" x14ac:dyDescent="0.2">
      <c r="P16674" s="134" t="str">
        <f t="shared" si="788"/>
        <v/>
      </c>
      <c r="Q16674" s="91" t="str">
        <f t="shared" si="790"/>
        <v/>
      </c>
      <c r="S16674" s="91" t="str">
        <f t="shared" si="789"/>
        <v/>
      </c>
    </row>
    <row r="16675" spans="16:19" x14ac:dyDescent="0.2">
      <c r="P16675" s="134" t="str">
        <f t="shared" si="788"/>
        <v/>
      </c>
      <c r="Q16675" s="91" t="str">
        <f t="shared" si="790"/>
        <v/>
      </c>
      <c r="S16675" s="91" t="str">
        <f t="shared" si="789"/>
        <v/>
      </c>
    </row>
    <row r="16676" spans="16:19" x14ac:dyDescent="0.2">
      <c r="P16676" s="134" t="str">
        <f t="shared" si="788"/>
        <v/>
      </c>
      <c r="Q16676" s="91" t="str">
        <f t="shared" si="790"/>
        <v/>
      </c>
      <c r="S16676" s="91" t="str">
        <f t="shared" si="789"/>
        <v/>
      </c>
    </row>
    <row r="16677" spans="16:19" x14ac:dyDescent="0.2">
      <c r="P16677" s="134" t="str">
        <f t="shared" si="788"/>
        <v/>
      </c>
      <c r="Q16677" s="91" t="str">
        <f t="shared" si="790"/>
        <v/>
      </c>
      <c r="S16677" s="91" t="str">
        <f t="shared" si="789"/>
        <v/>
      </c>
    </row>
    <row r="16678" spans="16:19" x14ac:dyDescent="0.2">
      <c r="P16678" s="134" t="str">
        <f t="shared" si="788"/>
        <v/>
      </c>
      <c r="Q16678" s="91" t="str">
        <f t="shared" si="790"/>
        <v/>
      </c>
      <c r="S16678" s="91" t="str">
        <f t="shared" si="789"/>
        <v/>
      </c>
    </row>
    <row r="16679" spans="16:19" x14ac:dyDescent="0.2">
      <c r="P16679" s="134" t="str">
        <f t="shared" si="788"/>
        <v/>
      </c>
      <c r="Q16679" s="91" t="str">
        <f t="shared" si="790"/>
        <v/>
      </c>
      <c r="S16679" s="91" t="str">
        <f t="shared" si="789"/>
        <v/>
      </c>
    </row>
    <row r="16680" spans="16:19" x14ac:dyDescent="0.2">
      <c r="P16680" s="134" t="str">
        <f t="shared" si="788"/>
        <v/>
      </c>
      <c r="Q16680" s="91" t="str">
        <f t="shared" si="790"/>
        <v/>
      </c>
      <c r="S16680" s="91" t="str">
        <f t="shared" si="789"/>
        <v/>
      </c>
    </row>
    <row r="16681" spans="16:19" x14ac:dyDescent="0.2">
      <c r="P16681" s="134" t="str">
        <f t="shared" si="788"/>
        <v/>
      </c>
      <c r="Q16681" s="91" t="str">
        <f t="shared" si="790"/>
        <v/>
      </c>
      <c r="S16681" s="91" t="str">
        <f t="shared" si="789"/>
        <v/>
      </c>
    </row>
    <row r="16682" spans="16:19" x14ac:dyDescent="0.2">
      <c r="P16682" s="134" t="str">
        <f t="shared" si="788"/>
        <v/>
      </c>
      <c r="Q16682" s="91" t="str">
        <f t="shared" si="790"/>
        <v/>
      </c>
      <c r="S16682" s="91" t="str">
        <f t="shared" si="789"/>
        <v/>
      </c>
    </row>
    <row r="16683" spans="16:19" x14ac:dyDescent="0.2">
      <c r="P16683" s="134" t="str">
        <f t="shared" si="788"/>
        <v/>
      </c>
      <c r="Q16683" s="91" t="str">
        <f t="shared" si="790"/>
        <v/>
      </c>
      <c r="S16683" s="91" t="str">
        <f t="shared" si="789"/>
        <v/>
      </c>
    </row>
    <row r="16684" spans="16:19" x14ac:dyDescent="0.2">
      <c r="P16684" s="134" t="str">
        <f t="shared" si="788"/>
        <v/>
      </c>
      <c r="Q16684" s="91" t="str">
        <f t="shared" si="790"/>
        <v/>
      </c>
      <c r="S16684" s="91" t="str">
        <f t="shared" si="789"/>
        <v/>
      </c>
    </row>
    <row r="16685" spans="16:19" x14ac:dyDescent="0.2">
      <c r="P16685" s="134" t="str">
        <f t="shared" si="788"/>
        <v/>
      </c>
      <c r="Q16685" s="91" t="str">
        <f t="shared" si="790"/>
        <v/>
      </c>
      <c r="S16685" s="91" t="str">
        <f t="shared" si="789"/>
        <v/>
      </c>
    </row>
    <row r="16686" spans="16:19" x14ac:dyDescent="0.2">
      <c r="P16686" s="134" t="str">
        <f t="shared" si="788"/>
        <v/>
      </c>
      <c r="Q16686" s="91" t="str">
        <f t="shared" si="790"/>
        <v/>
      </c>
      <c r="S16686" s="91" t="str">
        <f t="shared" si="789"/>
        <v/>
      </c>
    </row>
    <row r="16687" spans="16:19" x14ac:dyDescent="0.2">
      <c r="P16687" s="134" t="str">
        <f t="shared" si="788"/>
        <v/>
      </c>
      <c r="Q16687" s="91" t="str">
        <f t="shared" si="790"/>
        <v/>
      </c>
      <c r="S16687" s="91" t="str">
        <f t="shared" si="789"/>
        <v/>
      </c>
    </row>
    <row r="16688" spans="16:19" x14ac:dyDescent="0.2">
      <c r="P16688" s="134" t="str">
        <f t="shared" si="788"/>
        <v/>
      </c>
      <c r="Q16688" s="91" t="str">
        <f t="shared" si="790"/>
        <v/>
      </c>
      <c r="S16688" s="91" t="str">
        <f t="shared" si="789"/>
        <v/>
      </c>
    </row>
    <row r="16689" spans="16:19" x14ac:dyDescent="0.2">
      <c r="P16689" s="134" t="str">
        <f t="shared" si="788"/>
        <v/>
      </c>
      <c r="Q16689" s="91" t="str">
        <f t="shared" si="790"/>
        <v/>
      </c>
      <c r="S16689" s="91" t="str">
        <f t="shared" si="789"/>
        <v/>
      </c>
    </row>
    <row r="16690" spans="16:19" x14ac:dyDescent="0.2">
      <c r="P16690" s="134" t="str">
        <f t="shared" si="788"/>
        <v/>
      </c>
      <c r="Q16690" s="91" t="str">
        <f t="shared" si="790"/>
        <v/>
      </c>
      <c r="S16690" s="91" t="str">
        <f t="shared" si="789"/>
        <v/>
      </c>
    </row>
    <row r="16691" spans="16:19" x14ac:dyDescent="0.2">
      <c r="P16691" s="134" t="str">
        <f t="shared" si="788"/>
        <v/>
      </c>
      <c r="Q16691" s="91" t="str">
        <f t="shared" si="790"/>
        <v/>
      </c>
      <c r="S16691" s="91" t="str">
        <f t="shared" si="789"/>
        <v/>
      </c>
    </row>
    <row r="16692" spans="16:19" x14ac:dyDescent="0.2">
      <c r="P16692" s="134" t="str">
        <f t="shared" si="788"/>
        <v/>
      </c>
      <c r="Q16692" s="91" t="str">
        <f t="shared" si="790"/>
        <v/>
      </c>
      <c r="S16692" s="91" t="str">
        <f t="shared" si="789"/>
        <v/>
      </c>
    </row>
    <row r="16693" spans="16:19" x14ac:dyDescent="0.2">
      <c r="P16693" s="134" t="str">
        <f t="shared" si="788"/>
        <v/>
      </c>
      <c r="Q16693" s="91" t="str">
        <f t="shared" si="790"/>
        <v/>
      </c>
      <c r="S16693" s="91" t="str">
        <f t="shared" si="789"/>
        <v/>
      </c>
    </row>
    <row r="16694" spans="16:19" x14ac:dyDescent="0.2">
      <c r="P16694" s="134" t="str">
        <f t="shared" si="788"/>
        <v/>
      </c>
      <c r="Q16694" s="91" t="str">
        <f t="shared" si="790"/>
        <v/>
      </c>
      <c r="S16694" s="91" t="str">
        <f t="shared" si="789"/>
        <v/>
      </c>
    </row>
    <row r="16695" spans="16:19" x14ac:dyDescent="0.2">
      <c r="P16695" s="134" t="str">
        <f t="shared" si="788"/>
        <v/>
      </c>
      <c r="Q16695" s="91" t="str">
        <f t="shared" si="790"/>
        <v/>
      </c>
      <c r="S16695" s="91" t="str">
        <f t="shared" si="789"/>
        <v/>
      </c>
    </row>
    <row r="16696" spans="16:19" x14ac:dyDescent="0.2">
      <c r="P16696" s="134" t="str">
        <f t="shared" si="788"/>
        <v/>
      </c>
      <c r="Q16696" s="91" t="str">
        <f t="shared" si="790"/>
        <v/>
      </c>
      <c r="S16696" s="91" t="str">
        <f t="shared" si="789"/>
        <v/>
      </c>
    </row>
    <row r="16697" spans="16:19" x14ac:dyDescent="0.2">
      <c r="P16697" s="134" t="str">
        <f t="shared" si="788"/>
        <v/>
      </c>
      <c r="Q16697" s="91" t="str">
        <f t="shared" si="790"/>
        <v/>
      </c>
      <c r="S16697" s="91" t="str">
        <f t="shared" si="789"/>
        <v/>
      </c>
    </row>
    <row r="16698" spans="16:19" x14ac:dyDescent="0.2">
      <c r="P16698" s="134" t="str">
        <f t="shared" si="788"/>
        <v/>
      </c>
      <c r="Q16698" s="91" t="str">
        <f t="shared" si="790"/>
        <v/>
      </c>
      <c r="S16698" s="91" t="str">
        <f t="shared" si="789"/>
        <v/>
      </c>
    </row>
    <row r="16699" spans="16:19" x14ac:dyDescent="0.2">
      <c r="P16699" s="134" t="str">
        <f t="shared" si="788"/>
        <v/>
      </c>
      <c r="Q16699" s="91" t="str">
        <f t="shared" si="790"/>
        <v/>
      </c>
      <c r="S16699" s="91" t="str">
        <f t="shared" si="789"/>
        <v/>
      </c>
    </row>
    <row r="16700" spans="16:19" x14ac:dyDescent="0.2">
      <c r="P16700" s="134" t="str">
        <f t="shared" si="788"/>
        <v/>
      </c>
      <c r="Q16700" s="91" t="str">
        <f t="shared" si="790"/>
        <v/>
      </c>
      <c r="S16700" s="91" t="str">
        <f t="shared" si="789"/>
        <v/>
      </c>
    </row>
    <row r="16701" spans="16:19" x14ac:dyDescent="0.2">
      <c r="P16701" s="134" t="str">
        <f t="shared" si="788"/>
        <v/>
      </c>
      <c r="Q16701" s="91" t="str">
        <f t="shared" si="790"/>
        <v/>
      </c>
      <c r="S16701" s="91" t="str">
        <f t="shared" si="789"/>
        <v/>
      </c>
    </row>
    <row r="16702" spans="16:19" x14ac:dyDescent="0.2">
      <c r="P16702" s="134" t="str">
        <f t="shared" si="788"/>
        <v/>
      </c>
      <c r="Q16702" s="91" t="str">
        <f t="shared" si="790"/>
        <v/>
      </c>
      <c r="S16702" s="91" t="str">
        <f t="shared" si="789"/>
        <v/>
      </c>
    </row>
    <row r="16703" spans="16:19" x14ac:dyDescent="0.2">
      <c r="P16703" s="134" t="str">
        <f t="shared" si="788"/>
        <v/>
      </c>
      <c r="Q16703" s="91" t="str">
        <f t="shared" si="790"/>
        <v/>
      </c>
      <c r="S16703" s="91" t="str">
        <f t="shared" si="789"/>
        <v/>
      </c>
    </row>
    <row r="16704" spans="16:19" x14ac:dyDescent="0.2">
      <c r="P16704" s="134" t="str">
        <f t="shared" si="788"/>
        <v/>
      </c>
      <c r="Q16704" s="91" t="str">
        <f t="shared" si="790"/>
        <v/>
      </c>
      <c r="S16704" s="91" t="str">
        <f t="shared" si="789"/>
        <v/>
      </c>
    </row>
    <row r="16705" spans="16:19" x14ac:dyDescent="0.2">
      <c r="P16705" s="134" t="str">
        <f t="shared" si="788"/>
        <v/>
      </c>
      <c r="Q16705" s="91" t="str">
        <f t="shared" si="790"/>
        <v/>
      </c>
      <c r="S16705" s="91" t="str">
        <f t="shared" si="789"/>
        <v/>
      </c>
    </row>
    <row r="16706" spans="16:19" x14ac:dyDescent="0.2">
      <c r="P16706" s="134" t="str">
        <f t="shared" si="788"/>
        <v/>
      </c>
      <c r="Q16706" s="91" t="str">
        <f t="shared" si="790"/>
        <v/>
      </c>
      <c r="S16706" s="91" t="str">
        <f t="shared" si="789"/>
        <v/>
      </c>
    </row>
    <row r="16707" spans="16:19" x14ac:dyDescent="0.2">
      <c r="P16707" s="134" t="str">
        <f t="shared" ref="P16707:P16770" si="791">IF(A16707="","",1)</f>
        <v/>
      </c>
      <c r="Q16707" s="91" t="str">
        <f t="shared" si="790"/>
        <v/>
      </c>
      <c r="S16707" s="91" t="str">
        <f t="shared" ref="S16707:S16770" si="792">IF(T16707="AGENT",2,"")&amp;IF(T16707="CLIENT",1,"")</f>
        <v/>
      </c>
    </row>
    <row r="16708" spans="16:19" x14ac:dyDescent="0.2">
      <c r="P16708" s="134" t="str">
        <f t="shared" si="791"/>
        <v/>
      </c>
      <c r="Q16708" s="91" t="str">
        <f t="shared" ref="Q16708:Q16771" si="793">IF(OR(L16708="TROP CHER ALL IN", L16708="TROP CHER FOB", L16708="TROP CHER FRET", L16708="REP HORS DELAIS", L16708="PDT NON ADAPTE", L16708="CDE ANNULEE", L16708="AUTRE"),1, "")</f>
        <v/>
      </c>
      <c r="S16708" s="91" t="str">
        <f t="shared" si="792"/>
        <v/>
      </c>
    </row>
    <row r="16709" spans="16:19" x14ac:dyDescent="0.2">
      <c r="P16709" s="134" t="str">
        <f t="shared" si="791"/>
        <v/>
      </c>
      <c r="Q16709" s="91" t="str">
        <f t="shared" si="793"/>
        <v/>
      </c>
      <c r="S16709" s="91" t="str">
        <f t="shared" si="792"/>
        <v/>
      </c>
    </row>
    <row r="16710" spans="16:19" x14ac:dyDescent="0.2">
      <c r="P16710" s="134" t="str">
        <f t="shared" si="791"/>
        <v/>
      </c>
      <c r="Q16710" s="91" t="str">
        <f t="shared" si="793"/>
        <v/>
      </c>
      <c r="S16710" s="91" t="str">
        <f t="shared" si="792"/>
        <v/>
      </c>
    </row>
    <row r="16711" spans="16:19" x14ac:dyDescent="0.2">
      <c r="P16711" s="134" t="str">
        <f t="shared" si="791"/>
        <v/>
      </c>
      <c r="Q16711" s="91" t="str">
        <f t="shared" si="793"/>
        <v/>
      </c>
      <c r="S16711" s="91" t="str">
        <f t="shared" si="792"/>
        <v/>
      </c>
    </row>
    <row r="16712" spans="16:19" x14ac:dyDescent="0.2">
      <c r="P16712" s="134" t="str">
        <f t="shared" si="791"/>
        <v/>
      </c>
      <c r="Q16712" s="91" t="str">
        <f t="shared" si="793"/>
        <v/>
      </c>
      <c r="S16712" s="91" t="str">
        <f t="shared" si="792"/>
        <v/>
      </c>
    </row>
    <row r="16713" spans="16:19" x14ac:dyDescent="0.2">
      <c r="P16713" s="134" t="str">
        <f t="shared" si="791"/>
        <v/>
      </c>
      <c r="Q16713" s="91" t="str">
        <f t="shared" si="793"/>
        <v/>
      </c>
      <c r="S16713" s="91" t="str">
        <f t="shared" si="792"/>
        <v/>
      </c>
    </row>
    <row r="16714" spans="16:19" x14ac:dyDescent="0.2">
      <c r="P16714" s="134" t="str">
        <f t="shared" si="791"/>
        <v/>
      </c>
      <c r="Q16714" s="91" t="str">
        <f t="shared" si="793"/>
        <v/>
      </c>
      <c r="S16714" s="91" t="str">
        <f t="shared" si="792"/>
        <v/>
      </c>
    </row>
    <row r="16715" spans="16:19" x14ac:dyDescent="0.2">
      <c r="P16715" s="134" t="str">
        <f t="shared" si="791"/>
        <v/>
      </c>
      <c r="Q16715" s="91" t="str">
        <f t="shared" si="793"/>
        <v/>
      </c>
      <c r="S16715" s="91" t="str">
        <f t="shared" si="792"/>
        <v/>
      </c>
    </row>
    <row r="16716" spans="16:19" x14ac:dyDescent="0.2">
      <c r="P16716" s="134" t="str">
        <f t="shared" si="791"/>
        <v/>
      </c>
      <c r="Q16716" s="91" t="str">
        <f t="shared" si="793"/>
        <v/>
      </c>
      <c r="S16716" s="91" t="str">
        <f t="shared" si="792"/>
        <v/>
      </c>
    </row>
    <row r="16717" spans="16:19" x14ac:dyDescent="0.2">
      <c r="P16717" s="134" t="str">
        <f t="shared" si="791"/>
        <v/>
      </c>
      <c r="Q16717" s="91" t="str">
        <f t="shared" si="793"/>
        <v/>
      </c>
      <c r="S16717" s="91" t="str">
        <f t="shared" si="792"/>
        <v/>
      </c>
    </row>
    <row r="16718" spans="16:19" x14ac:dyDescent="0.2">
      <c r="P16718" s="134" t="str">
        <f t="shared" si="791"/>
        <v/>
      </c>
      <c r="Q16718" s="91" t="str">
        <f t="shared" si="793"/>
        <v/>
      </c>
      <c r="S16718" s="91" t="str">
        <f t="shared" si="792"/>
        <v/>
      </c>
    </row>
    <row r="16719" spans="16:19" x14ac:dyDescent="0.2">
      <c r="P16719" s="134" t="str">
        <f t="shared" si="791"/>
        <v/>
      </c>
      <c r="Q16719" s="91" t="str">
        <f t="shared" si="793"/>
        <v/>
      </c>
      <c r="S16719" s="91" t="str">
        <f t="shared" si="792"/>
        <v/>
      </c>
    </row>
    <row r="16720" spans="16:19" x14ac:dyDescent="0.2">
      <c r="P16720" s="134" t="str">
        <f t="shared" si="791"/>
        <v/>
      </c>
      <c r="Q16720" s="91" t="str">
        <f t="shared" si="793"/>
        <v/>
      </c>
      <c r="S16720" s="91" t="str">
        <f t="shared" si="792"/>
        <v/>
      </c>
    </row>
    <row r="16721" spans="16:19" x14ac:dyDescent="0.2">
      <c r="P16721" s="134" t="str">
        <f t="shared" si="791"/>
        <v/>
      </c>
      <c r="Q16721" s="91" t="str">
        <f t="shared" si="793"/>
        <v/>
      </c>
      <c r="S16721" s="91" t="str">
        <f t="shared" si="792"/>
        <v/>
      </c>
    </row>
    <row r="16722" spans="16:19" x14ac:dyDescent="0.2">
      <c r="P16722" s="134" t="str">
        <f t="shared" si="791"/>
        <v/>
      </c>
      <c r="Q16722" s="91" t="str">
        <f t="shared" si="793"/>
        <v/>
      </c>
      <c r="S16722" s="91" t="str">
        <f t="shared" si="792"/>
        <v/>
      </c>
    </row>
    <row r="16723" spans="16:19" x14ac:dyDescent="0.2">
      <c r="P16723" s="134" t="str">
        <f t="shared" si="791"/>
        <v/>
      </c>
      <c r="Q16723" s="91" t="str">
        <f t="shared" si="793"/>
        <v/>
      </c>
      <c r="S16723" s="91" t="str">
        <f t="shared" si="792"/>
        <v/>
      </c>
    </row>
    <row r="16724" spans="16:19" x14ac:dyDescent="0.2">
      <c r="P16724" s="134" t="str">
        <f t="shared" si="791"/>
        <v/>
      </c>
      <c r="Q16724" s="91" t="str">
        <f t="shared" si="793"/>
        <v/>
      </c>
      <c r="S16724" s="91" t="str">
        <f t="shared" si="792"/>
        <v/>
      </c>
    </row>
    <row r="16725" spans="16:19" x14ac:dyDescent="0.2">
      <c r="P16725" s="134" t="str">
        <f t="shared" si="791"/>
        <v/>
      </c>
      <c r="Q16725" s="91" t="str">
        <f t="shared" si="793"/>
        <v/>
      </c>
      <c r="S16725" s="91" t="str">
        <f t="shared" si="792"/>
        <v/>
      </c>
    </row>
    <row r="16726" spans="16:19" x14ac:dyDescent="0.2">
      <c r="P16726" s="134" t="str">
        <f t="shared" si="791"/>
        <v/>
      </c>
      <c r="Q16726" s="91" t="str">
        <f t="shared" si="793"/>
        <v/>
      </c>
      <c r="S16726" s="91" t="str">
        <f t="shared" si="792"/>
        <v/>
      </c>
    </row>
    <row r="16727" spans="16:19" x14ac:dyDescent="0.2">
      <c r="P16727" s="134" t="str">
        <f t="shared" si="791"/>
        <v/>
      </c>
      <c r="Q16727" s="91" t="str">
        <f t="shared" si="793"/>
        <v/>
      </c>
      <c r="S16727" s="91" t="str">
        <f t="shared" si="792"/>
        <v/>
      </c>
    </row>
    <row r="16728" spans="16:19" x14ac:dyDescent="0.2">
      <c r="P16728" s="134" t="str">
        <f t="shared" si="791"/>
        <v/>
      </c>
      <c r="Q16728" s="91" t="str">
        <f t="shared" si="793"/>
        <v/>
      </c>
      <c r="S16728" s="91" t="str">
        <f t="shared" si="792"/>
        <v/>
      </c>
    </row>
    <row r="16729" spans="16:19" x14ac:dyDescent="0.2">
      <c r="P16729" s="134" t="str">
        <f t="shared" si="791"/>
        <v/>
      </c>
      <c r="Q16729" s="91" t="str">
        <f t="shared" si="793"/>
        <v/>
      </c>
      <c r="S16729" s="91" t="str">
        <f t="shared" si="792"/>
        <v/>
      </c>
    </row>
    <row r="16730" spans="16:19" x14ac:dyDescent="0.2">
      <c r="P16730" s="134" t="str">
        <f t="shared" si="791"/>
        <v/>
      </c>
      <c r="Q16730" s="91" t="str">
        <f t="shared" si="793"/>
        <v/>
      </c>
      <c r="S16730" s="91" t="str">
        <f t="shared" si="792"/>
        <v/>
      </c>
    </row>
    <row r="16731" spans="16:19" x14ac:dyDescent="0.2">
      <c r="P16731" s="134" t="str">
        <f t="shared" si="791"/>
        <v/>
      </c>
      <c r="Q16731" s="91" t="str">
        <f t="shared" si="793"/>
        <v/>
      </c>
      <c r="S16731" s="91" t="str">
        <f t="shared" si="792"/>
        <v/>
      </c>
    </row>
    <row r="16732" spans="16:19" x14ac:dyDescent="0.2">
      <c r="P16732" s="134" t="str">
        <f t="shared" si="791"/>
        <v/>
      </c>
      <c r="Q16732" s="91" t="str">
        <f t="shared" si="793"/>
        <v/>
      </c>
      <c r="S16732" s="91" t="str">
        <f t="shared" si="792"/>
        <v/>
      </c>
    </row>
    <row r="16733" spans="16:19" x14ac:dyDescent="0.2">
      <c r="P16733" s="134" t="str">
        <f t="shared" si="791"/>
        <v/>
      </c>
      <c r="Q16733" s="91" t="str">
        <f t="shared" si="793"/>
        <v/>
      </c>
      <c r="S16733" s="91" t="str">
        <f t="shared" si="792"/>
        <v/>
      </c>
    </row>
    <row r="16734" spans="16:19" x14ac:dyDescent="0.2">
      <c r="P16734" s="134" t="str">
        <f t="shared" si="791"/>
        <v/>
      </c>
      <c r="Q16734" s="91" t="str">
        <f t="shared" si="793"/>
        <v/>
      </c>
      <c r="S16734" s="91" t="str">
        <f t="shared" si="792"/>
        <v/>
      </c>
    </row>
    <row r="16735" spans="16:19" x14ac:dyDescent="0.2">
      <c r="P16735" s="134" t="str">
        <f t="shared" si="791"/>
        <v/>
      </c>
      <c r="Q16735" s="91" t="str">
        <f t="shared" si="793"/>
        <v/>
      </c>
      <c r="S16735" s="91" t="str">
        <f t="shared" si="792"/>
        <v/>
      </c>
    </row>
    <row r="16736" spans="16:19" x14ac:dyDescent="0.2">
      <c r="P16736" s="134" t="str">
        <f t="shared" si="791"/>
        <v/>
      </c>
      <c r="Q16736" s="91" t="str">
        <f t="shared" si="793"/>
        <v/>
      </c>
      <c r="S16736" s="91" t="str">
        <f t="shared" si="792"/>
        <v/>
      </c>
    </row>
    <row r="16737" spans="16:19" x14ac:dyDescent="0.2">
      <c r="P16737" s="134" t="str">
        <f t="shared" si="791"/>
        <v/>
      </c>
      <c r="Q16737" s="91" t="str">
        <f t="shared" si="793"/>
        <v/>
      </c>
      <c r="S16737" s="91" t="str">
        <f t="shared" si="792"/>
        <v/>
      </c>
    </row>
    <row r="16738" spans="16:19" x14ac:dyDescent="0.2">
      <c r="P16738" s="134" t="str">
        <f t="shared" si="791"/>
        <v/>
      </c>
      <c r="Q16738" s="91" t="str">
        <f t="shared" si="793"/>
        <v/>
      </c>
      <c r="S16738" s="91" t="str">
        <f t="shared" si="792"/>
        <v/>
      </c>
    </row>
    <row r="16739" spans="16:19" x14ac:dyDescent="0.2">
      <c r="P16739" s="134" t="str">
        <f t="shared" si="791"/>
        <v/>
      </c>
      <c r="Q16739" s="91" t="str">
        <f t="shared" si="793"/>
        <v/>
      </c>
      <c r="S16739" s="91" t="str">
        <f t="shared" si="792"/>
        <v/>
      </c>
    </row>
    <row r="16740" spans="16:19" x14ac:dyDescent="0.2">
      <c r="P16740" s="134" t="str">
        <f t="shared" si="791"/>
        <v/>
      </c>
      <c r="Q16740" s="91" t="str">
        <f t="shared" si="793"/>
        <v/>
      </c>
      <c r="S16740" s="91" t="str">
        <f t="shared" si="792"/>
        <v/>
      </c>
    </row>
    <row r="16741" spans="16:19" x14ac:dyDescent="0.2">
      <c r="P16741" s="134" t="str">
        <f t="shared" si="791"/>
        <v/>
      </c>
      <c r="Q16741" s="91" t="str">
        <f t="shared" si="793"/>
        <v/>
      </c>
      <c r="S16741" s="91" t="str">
        <f t="shared" si="792"/>
        <v/>
      </c>
    </row>
    <row r="16742" spans="16:19" x14ac:dyDescent="0.2">
      <c r="P16742" s="134" t="str">
        <f t="shared" si="791"/>
        <v/>
      </c>
      <c r="Q16742" s="91" t="str">
        <f t="shared" si="793"/>
        <v/>
      </c>
      <c r="S16742" s="91" t="str">
        <f t="shared" si="792"/>
        <v/>
      </c>
    </row>
    <row r="16743" spans="16:19" x14ac:dyDescent="0.2">
      <c r="P16743" s="134" t="str">
        <f t="shared" si="791"/>
        <v/>
      </c>
      <c r="Q16743" s="91" t="str">
        <f t="shared" si="793"/>
        <v/>
      </c>
      <c r="S16743" s="91" t="str">
        <f t="shared" si="792"/>
        <v/>
      </c>
    </row>
    <row r="16744" spans="16:19" x14ac:dyDescent="0.2">
      <c r="P16744" s="134" t="str">
        <f t="shared" si="791"/>
        <v/>
      </c>
      <c r="Q16744" s="91" t="str">
        <f t="shared" si="793"/>
        <v/>
      </c>
      <c r="S16744" s="91" t="str">
        <f t="shared" si="792"/>
        <v/>
      </c>
    </row>
    <row r="16745" spans="16:19" x14ac:dyDescent="0.2">
      <c r="P16745" s="134" t="str">
        <f t="shared" si="791"/>
        <v/>
      </c>
      <c r="Q16745" s="91" t="str">
        <f t="shared" si="793"/>
        <v/>
      </c>
      <c r="S16745" s="91" t="str">
        <f t="shared" si="792"/>
        <v/>
      </c>
    </row>
    <row r="16746" spans="16:19" x14ac:dyDescent="0.2">
      <c r="P16746" s="134" t="str">
        <f t="shared" si="791"/>
        <v/>
      </c>
      <c r="Q16746" s="91" t="str">
        <f t="shared" si="793"/>
        <v/>
      </c>
      <c r="S16746" s="91" t="str">
        <f t="shared" si="792"/>
        <v/>
      </c>
    </row>
    <row r="16747" spans="16:19" x14ac:dyDescent="0.2">
      <c r="P16747" s="134" t="str">
        <f t="shared" si="791"/>
        <v/>
      </c>
      <c r="Q16747" s="91" t="str">
        <f t="shared" si="793"/>
        <v/>
      </c>
      <c r="S16747" s="91" t="str">
        <f t="shared" si="792"/>
        <v/>
      </c>
    </row>
    <row r="16748" spans="16:19" x14ac:dyDescent="0.2">
      <c r="P16748" s="134" t="str">
        <f t="shared" si="791"/>
        <v/>
      </c>
      <c r="Q16748" s="91" t="str">
        <f t="shared" si="793"/>
        <v/>
      </c>
      <c r="S16748" s="91" t="str">
        <f t="shared" si="792"/>
        <v/>
      </c>
    </row>
    <row r="16749" spans="16:19" x14ac:dyDescent="0.2">
      <c r="P16749" s="134" t="str">
        <f t="shared" si="791"/>
        <v/>
      </c>
      <c r="Q16749" s="91" t="str">
        <f t="shared" si="793"/>
        <v/>
      </c>
      <c r="S16749" s="91" t="str">
        <f t="shared" si="792"/>
        <v/>
      </c>
    </row>
    <row r="16750" spans="16:19" x14ac:dyDescent="0.2">
      <c r="P16750" s="134" t="str">
        <f t="shared" si="791"/>
        <v/>
      </c>
      <c r="Q16750" s="91" t="str">
        <f t="shared" si="793"/>
        <v/>
      </c>
      <c r="S16750" s="91" t="str">
        <f t="shared" si="792"/>
        <v/>
      </c>
    </row>
    <row r="16751" spans="16:19" x14ac:dyDescent="0.2">
      <c r="P16751" s="134" t="str">
        <f t="shared" si="791"/>
        <v/>
      </c>
      <c r="Q16751" s="91" t="str">
        <f t="shared" si="793"/>
        <v/>
      </c>
      <c r="S16751" s="91" t="str">
        <f t="shared" si="792"/>
        <v/>
      </c>
    </row>
    <row r="16752" spans="16:19" x14ac:dyDescent="0.2">
      <c r="P16752" s="134" t="str">
        <f t="shared" si="791"/>
        <v/>
      </c>
      <c r="Q16752" s="91" t="str">
        <f t="shared" si="793"/>
        <v/>
      </c>
      <c r="S16752" s="91" t="str">
        <f t="shared" si="792"/>
        <v/>
      </c>
    </row>
    <row r="16753" spans="16:19" x14ac:dyDescent="0.2">
      <c r="P16753" s="134" t="str">
        <f t="shared" si="791"/>
        <v/>
      </c>
      <c r="Q16753" s="91" t="str">
        <f t="shared" si="793"/>
        <v/>
      </c>
      <c r="S16753" s="91" t="str">
        <f t="shared" si="792"/>
        <v/>
      </c>
    </row>
    <row r="16754" spans="16:19" x14ac:dyDescent="0.2">
      <c r="P16754" s="134" t="str">
        <f t="shared" si="791"/>
        <v/>
      </c>
      <c r="Q16754" s="91" t="str">
        <f t="shared" si="793"/>
        <v/>
      </c>
      <c r="S16754" s="91" t="str">
        <f t="shared" si="792"/>
        <v/>
      </c>
    </row>
    <row r="16755" spans="16:19" x14ac:dyDescent="0.2">
      <c r="P16755" s="134" t="str">
        <f t="shared" si="791"/>
        <v/>
      </c>
      <c r="Q16755" s="91" t="str">
        <f t="shared" si="793"/>
        <v/>
      </c>
      <c r="S16755" s="91" t="str">
        <f t="shared" si="792"/>
        <v/>
      </c>
    </row>
    <row r="16756" spans="16:19" x14ac:dyDescent="0.2">
      <c r="P16756" s="134" t="str">
        <f t="shared" si="791"/>
        <v/>
      </c>
      <c r="Q16756" s="91" t="str">
        <f t="shared" si="793"/>
        <v/>
      </c>
      <c r="S16756" s="91" t="str">
        <f t="shared" si="792"/>
        <v/>
      </c>
    </row>
    <row r="16757" spans="16:19" x14ac:dyDescent="0.2">
      <c r="P16757" s="134" t="str">
        <f t="shared" si="791"/>
        <v/>
      </c>
      <c r="Q16757" s="91" t="str">
        <f t="shared" si="793"/>
        <v/>
      </c>
      <c r="S16757" s="91" t="str">
        <f t="shared" si="792"/>
        <v/>
      </c>
    </row>
    <row r="16758" spans="16:19" x14ac:dyDescent="0.2">
      <c r="P16758" s="134" t="str">
        <f t="shared" si="791"/>
        <v/>
      </c>
      <c r="Q16758" s="91" t="str">
        <f t="shared" si="793"/>
        <v/>
      </c>
      <c r="S16758" s="91" t="str">
        <f t="shared" si="792"/>
        <v/>
      </c>
    </row>
    <row r="16759" spans="16:19" x14ac:dyDescent="0.2">
      <c r="P16759" s="134" t="str">
        <f t="shared" si="791"/>
        <v/>
      </c>
      <c r="Q16759" s="91" t="str">
        <f t="shared" si="793"/>
        <v/>
      </c>
      <c r="S16759" s="91" t="str">
        <f t="shared" si="792"/>
        <v/>
      </c>
    </row>
    <row r="16760" spans="16:19" x14ac:dyDescent="0.2">
      <c r="P16760" s="134" t="str">
        <f t="shared" si="791"/>
        <v/>
      </c>
      <c r="Q16760" s="91" t="str">
        <f t="shared" si="793"/>
        <v/>
      </c>
      <c r="S16760" s="91" t="str">
        <f t="shared" si="792"/>
        <v/>
      </c>
    </row>
    <row r="16761" spans="16:19" x14ac:dyDescent="0.2">
      <c r="P16761" s="134" t="str">
        <f t="shared" si="791"/>
        <v/>
      </c>
      <c r="Q16761" s="91" t="str">
        <f t="shared" si="793"/>
        <v/>
      </c>
      <c r="S16761" s="91" t="str">
        <f t="shared" si="792"/>
        <v/>
      </c>
    </row>
    <row r="16762" spans="16:19" x14ac:dyDescent="0.2">
      <c r="P16762" s="134" t="str">
        <f t="shared" si="791"/>
        <v/>
      </c>
      <c r="Q16762" s="91" t="str">
        <f t="shared" si="793"/>
        <v/>
      </c>
      <c r="S16762" s="91" t="str">
        <f t="shared" si="792"/>
        <v/>
      </c>
    </row>
    <row r="16763" spans="16:19" x14ac:dyDescent="0.2">
      <c r="P16763" s="134" t="str">
        <f t="shared" si="791"/>
        <v/>
      </c>
      <c r="Q16763" s="91" t="str">
        <f t="shared" si="793"/>
        <v/>
      </c>
      <c r="S16763" s="91" t="str">
        <f t="shared" si="792"/>
        <v/>
      </c>
    </row>
    <row r="16764" spans="16:19" x14ac:dyDescent="0.2">
      <c r="P16764" s="134" t="str">
        <f t="shared" si="791"/>
        <v/>
      </c>
      <c r="Q16764" s="91" t="str">
        <f t="shared" si="793"/>
        <v/>
      </c>
      <c r="S16764" s="91" t="str">
        <f t="shared" si="792"/>
        <v/>
      </c>
    </row>
    <row r="16765" spans="16:19" x14ac:dyDescent="0.2">
      <c r="P16765" s="134" t="str">
        <f t="shared" si="791"/>
        <v/>
      </c>
      <c r="Q16765" s="91" t="str">
        <f t="shared" si="793"/>
        <v/>
      </c>
      <c r="S16765" s="91" t="str">
        <f t="shared" si="792"/>
        <v/>
      </c>
    </row>
    <row r="16766" spans="16:19" x14ac:dyDescent="0.2">
      <c r="P16766" s="134" t="str">
        <f t="shared" si="791"/>
        <v/>
      </c>
      <c r="Q16766" s="91" t="str">
        <f t="shared" si="793"/>
        <v/>
      </c>
      <c r="S16766" s="91" t="str">
        <f t="shared" si="792"/>
        <v/>
      </c>
    </row>
    <row r="16767" spans="16:19" x14ac:dyDescent="0.2">
      <c r="P16767" s="134" t="str">
        <f t="shared" si="791"/>
        <v/>
      </c>
      <c r="Q16767" s="91" t="str">
        <f t="shared" si="793"/>
        <v/>
      </c>
      <c r="S16767" s="91" t="str">
        <f t="shared" si="792"/>
        <v/>
      </c>
    </row>
    <row r="16768" spans="16:19" x14ac:dyDescent="0.2">
      <c r="P16768" s="134" t="str">
        <f t="shared" si="791"/>
        <v/>
      </c>
      <c r="Q16768" s="91" t="str">
        <f t="shared" si="793"/>
        <v/>
      </c>
      <c r="S16768" s="91" t="str">
        <f t="shared" si="792"/>
        <v/>
      </c>
    </row>
    <row r="16769" spans="16:19" x14ac:dyDescent="0.2">
      <c r="P16769" s="134" t="str">
        <f t="shared" si="791"/>
        <v/>
      </c>
      <c r="Q16769" s="91" t="str">
        <f t="shared" si="793"/>
        <v/>
      </c>
      <c r="S16769" s="91" t="str">
        <f t="shared" si="792"/>
        <v/>
      </c>
    </row>
    <row r="16770" spans="16:19" x14ac:dyDescent="0.2">
      <c r="P16770" s="134" t="str">
        <f t="shared" si="791"/>
        <v/>
      </c>
      <c r="Q16770" s="91" t="str">
        <f t="shared" si="793"/>
        <v/>
      </c>
      <c r="S16770" s="91" t="str">
        <f t="shared" si="792"/>
        <v/>
      </c>
    </row>
    <row r="16771" spans="16:19" x14ac:dyDescent="0.2">
      <c r="P16771" s="134" t="str">
        <f t="shared" ref="P16771:P16834" si="794">IF(A16771="","",1)</f>
        <v/>
      </c>
      <c r="Q16771" s="91" t="str">
        <f t="shared" si="793"/>
        <v/>
      </c>
      <c r="S16771" s="91" t="str">
        <f t="shared" ref="S16771:S16834" si="795">IF(T16771="AGENT",2,"")&amp;IF(T16771="CLIENT",1,"")</f>
        <v/>
      </c>
    </row>
    <row r="16772" spans="16:19" x14ac:dyDescent="0.2">
      <c r="P16772" s="134" t="str">
        <f t="shared" si="794"/>
        <v/>
      </c>
      <c r="Q16772" s="91" t="str">
        <f t="shared" ref="Q16772:Q16835" si="796">IF(OR(L16772="TROP CHER ALL IN", L16772="TROP CHER FOB", L16772="TROP CHER FRET", L16772="REP HORS DELAIS", L16772="PDT NON ADAPTE", L16772="CDE ANNULEE", L16772="AUTRE"),1, "")</f>
        <v/>
      </c>
      <c r="S16772" s="91" t="str">
        <f t="shared" si="795"/>
        <v/>
      </c>
    </row>
    <row r="16773" spans="16:19" x14ac:dyDescent="0.2">
      <c r="P16773" s="134" t="str">
        <f t="shared" si="794"/>
        <v/>
      </c>
      <c r="Q16773" s="91" t="str">
        <f t="shared" si="796"/>
        <v/>
      </c>
      <c r="S16773" s="91" t="str">
        <f t="shared" si="795"/>
        <v/>
      </c>
    </row>
    <row r="16774" spans="16:19" x14ac:dyDescent="0.2">
      <c r="P16774" s="134" t="str">
        <f t="shared" si="794"/>
        <v/>
      </c>
      <c r="Q16774" s="91" t="str">
        <f t="shared" si="796"/>
        <v/>
      </c>
      <c r="S16774" s="91" t="str">
        <f t="shared" si="795"/>
        <v/>
      </c>
    </row>
    <row r="16775" spans="16:19" x14ac:dyDescent="0.2">
      <c r="P16775" s="134" t="str">
        <f t="shared" si="794"/>
        <v/>
      </c>
      <c r="Q16775" s="91" t="str">
        <f t="shared" si="796"/>
        <v/>
      </c>
      <c r="S16775" s="91" t="str">
        <f t="shared" si="795"/>
        <v/>
      </c>
    </row>
    <row r="16776" spans="16:19" x14ac:dyDescent="0.2">
      <c r="P16776" s="134" t="str">
        <f t="shared" si="794"/>
        <v/>
      </c>
      <c r="Q16776" s="91" t="str">
        <f t="shared" si="796"/>
        <v/>
      </c>
      <c r="S16776" s="91" t="str">
        <f t="shared" si="795"/>
        <v/>
      </c>
    </row>
    <row r="16777" spans="16:19" x14ac:dyDescent="0.2">
      <c r="P16777" s="134" t="str">
        <f t="shared" si="794"/>
        <v/>
      </c>
      <c r="Q16777" s="91" t="str">
        <f t="shared" si="796"/>
        <v/>
      </c>
      <c r="S16777" s="91" t="str">
        <f t="shared" si="795"/>
        <v/>
      </c>
    </row>
    <row r="16778" spans="16:19" x14ac:dyDescent="0.2">
      <c r="P16778" s="134" t="str">
        <f t="shared" si="794"/>
        <v/>
      </c>
      <c r="Q16778" s="91" t="str">
        <f t="shared" si="796"/>
        <v/>
      </c>
      <c r="S16778" s="91" t="str">
        <f t="shared" si="795"/>
        <v/>
      </c>
    </row>
    <row r="16779" spans="16:19" x14ac:dyDescent="0.2">
      <c r="P16779" s="134" t="str">
        <f t="shared" si="794"/>
        <v/>
      </c>
      <c r="Q16779" s="91" t="str">
        <f t="shared" si="796"/>
        <v/>
      </c>
      <c r="S16779" s="91" t="str">
        <f t="shared" si="795"/>
        <v/>
      </c>
    </row>
    <row r="16780" spans="16:19" x14ac:dyDescent="0.2">
      <c r="P16780" s="134" t="str">
        <f t="shared" si="794"/>
        <v/>
      </c>
      <c r="Q16780" s="91" t="str">
        <f t="shared" si="796"/>
        <v/>
      </c>
      <c r="S16780" s="91" t="str">
        <f t="shared" si="795"/>
        <v/>
      </c>
    </row>
    <row r="16781" spans="16:19" x14ac:dyDescent="0.2">
      <c r="P16781" s="134" t="str">
        <f t="shared" si="794"/>
        <v/>
      </c>
      <c r="Q16781" s="91" t="str">
        <f t="shared" si="796"/>
        <v/>
      </c>
      <c r="S16781" s="91" t="str">
        <f t="shared" si="795"/>
        <v/>
      </c>
    </row>
    <row r="16782" spans="16:19" x14ac:dyDescent="0.2">
      <c r="P16782" s="134" t="str">
        <f t="shared" si="794"/>
        <v/>
      </c>
      <c r="Q16782" s="91" t="str">
        <f t="shared" si="796"/>
        <v/>
      </c>
      <c r="S16782" s="91" t="str">
        <f t="shared" si="795"/>
        <v/>
      </c>
    </row>
    <row r="16783" spans="16:19" x14ac:dyDescent="0.2">
      <c r="P16783" s="134" t="str">
        <f t="shared" si="794"/>
        <v/>
      </c>
      <c r="Q16783" s="91" t="str">
        <f t="shared" si="796"/>
        <v/>
      </c>
      <c r="S16783" s="91" t="str">
        <f t="shared" si="795"/>
        <v/>
      </c>
    </row>
    <row r="16784" spans="16:19" x14ac:dyDescent="0.2">
      <c r="P16784" s="134" t="str">
        <f t="shared" si="794"/>
        <v/>
      </c>
      <c r="Q16784" s="91" t="str">
        <f t="shared" si="796"/>
        <v/>
      </c>
      <c r="S16784" s="91" t="str">
        <f t="shared" si="795"/>
        <v/>
      </c>
    </row>
    <row r="16785" spans="16:19" x14ac:dyDescent="0.2">
      <c r="P16785" s="134" t="str">
        <f t="shared" si="794"/>
        <v/>
      </c>
      <c r="Q16785" s="91" t="str">
        <f t="shared" si="796"/>
        <v/>
      </c>
      <c r="S16785" s="91" t="str">
        <f t="shared" si="795"/>
        <v/>
      </c>
    </row>
    <row r="16786" spans="16:19" x14ac:dyDescent="0.2">
      <c r="P16786" s="134" t="str">
        <f t="shared" si="794"/>
        <v/>
      </c>
      <c r="Q16786" s="91" t="str">
        <f t="shared" si="796"/>
        <v/>
      </c>
      <c r="S16786" s="91" t="str">
        <f t="shared" si="795"/>
        <v/>
      </c>
    </row>
    <row r="16787" spans="16:19" x14ac:dyDescent="0.2">
      <c r="P16787" s="134" t="str">
        <f t="shared" si="794"/>
        <v/>
      </c>
      <c r="Q16787" s="91" t="str">
        <f t="shared" si="796"/>
        <v/>
      </c>
      <c r="S16787" s="91" t="str">
        <f t="shared" si="795"/>
        <v/>
      </c>
    </row>
    <row r="16788" spans="16:19" x14ac:dyDescent="0.2">
      <c r="P16788" s="134" t="str">
        <f t="shared" si="794"/>
        <v/>
      </c>
      <c r="Q16788" s="91" t="str">
        <f t="shared" si="796"/>
        <v/>
      </c>
      <c r="S16788" s="91" t="str">
        <f t="shared" si="795"/>
        <v/>
      </c>
    </row>
    <row r="16789" spans="16:19" x14ac:dyDescent="0.2">
      <c r="P16789" s="134" t="str">
        <f t="shared" si="794"/>
        <v/>
      </c>
      <c r="Q16789" s="91" t="str">
        <f t="shared" si="796"/>
        <v/>
      </c>
      <c r="S16789" s="91" t="str">
        <f t="shared" si="795"/>
        <v/>
      </c>
    </row>
    <row r="16790" spans="16:19" x14ac:dyDescent="0.2">
      <c r="P16790" s="134" t="str">
        <f t="shared" si="794"/>
        <v/>
      </c>
      <c r="Q16790" s="91" t="str">
        <f t="shared" si="796"/>
        <v/>
      </c>
      <c r="S16790" s="91" t="str">
        <f t="shared" si="795"/>
        <v/>
      </c>
    </row>
    <row r="16791" spans="16:19" x14ac:dyDescent="0.2">
      <c r="P16791" s="134" t="str">
        <f t="shared" si="794"/>
        <v/>
      </c>
      <c r="Q16791" s="91" t="str">
        <f t="shared" si="796"/>
        <v/>
      </c>
      <c r="S16791" s="91" t="str">
        <f t="shared" si="795"/>
        <v/>
      </c>
    </row>
    <row r="16792" spans="16:19" x14ac:dyDescent="0.2">
      <c r="P16792" s="134" t="str">
        <f t="shared" si="794"/>
        <v/>
      </c>
      <c r="Q16792" s="91" t="str">
        <f t="shared" si="796"/>
        <v/>
      </c>
      <c r="S16792" s="91" t="str">
        <f t="shared" si="795"/>
        <v/>
      </c>
    </row>
    <row r="16793" spans="16:19" x14ac:dyDescent="0.2">
      <c r="P16793" s="134" t="str">
        <f t="shared" si="794"/>
        <v/>
      </c>
      <c r="Q16793" s="91" t="str">
        <f t="shared" si="796"/>
        <v/>
      </c>
      <c r="S16793" s="91" t="str">
        <f t="shared" si="795"/>
        <v/>
      </c>
    </row>
    <row r="16794" spans="16:19" x14ac:dyDescent="0.2">
      <c r="P16794" s="134" t="str">
        <f t="shared" si="794"/>
        <v/>
      </c>
      <c r="Q16794" s="91" t="str">
        <f t="shared" si="796"/>
        <v/>
      </c>
      <c r="S16794" s="91" t="str">
        <f t="shared" si="795"/>
        <v/>
      </c>
    </row>
    <row r="16795" spans="16:19" x14ac:dyDescent="0.2">
      <c r="P16795" s="134" t="str">
        <f t="shared" si="794"/>
        <v/>
      </c>
      <c r="Q16795" s="91" t="str">
        <f t="shared" si="796"/>
        <v/>
      </c>
      <c r="S16795" s="91" t="str">
        <f t="shared" si="795"/>
        <v/>
      </c>
    </row>
    <row r="16796" spans="16:19" x14ac:dyDescent="0.2">
      <c r="P16796" s="134" t="str">
        <f t="shared" si="794"/>
        <v/>
      </c>
      <c r="Q16796" s="91" t="str">
        <f t="shared" si="796"/>
        <v/>
      </c>
      <c r="S16796" s="91" t="str">
        <f t="shared" si="795"/>
        <v/>
      </c>
    </row>
    <row r="16797" spans="16:19" x14ac:dyDescent="0.2">
      <c r="P16797" s="134" t="str">
        <f t="shared" si="794"/>
        <v/>
      </c>
      <c r="Q16797" s="91" t="str">
        <f t="shared" si="796"/>
        <v/>
      </c>
      <c r="S16797" s="91" t="str">
        <f t="shared" si="795"/>
        <v/>
      </c>
    </row>
    <row r="16798" spans="16:19" x14ac:dyDescent="0.2">
      <c r="P16798" s="134" t="str">
        <f t="shared" si="794"/>
        <v/>
      </c>
      <c r="Q16798" s="91" t="str">
        <f t="shared" si="796"/>
        <v/>
      </c>
      <c r="S16798" s="91" t="str">
        <f t="shared" si="795"/>
        <v/>
      </c>
    </row>
    <row r="16799" spans="16:19" x14ac:dyDescent="0.2">
      <c r="P16799" s="134" t="str">
        <f t="shared" si="794"/>
        <v/>
      </c>
      <c r="Q16799" s="91" t="str">
        <f t="shared" si="796"/>
        <v/>
      </c>
      <c r="S16799" s="91" t="str">
        <f t="shared" si="795"/>
        <v/>
      </c>
    </row>
    <row r="16800" spans="16:19" x14ac:dyDescent="0.2">
      <c r="P16800" s="134" t="str">
        <f t="shared" si="794"/>
        <v/>
      </c>
      <c r="Q16800" s="91" t="str">
        <f t="shared" si="796"/>
        <v/>
      </c>
      <c r="S16800" s="91" t="str">
        <f t="shared" si="795"/>
        <v/>
      </c>
    </row>
    <row r="16801" spans="16:19" x14ac:dyDescent="0.2">
      <c r="P16801" s="134" t="str">
        <f t="shared" si="794"/>
        <v/>
      </c>
      <c r="Q16801" s="91" t="str">
        <f t="shared" si="796"/>
        <v/>
      </c>
      <c r="S16801" s="91" t="str">
        <f t="shared" si="795"/>
        <v/>
      </c>
    </row>
    <row r="16802" spans="16:19" x14ac:dyDescent="0.2">
      <c r="P16802" s="134" t="str">
        <f t="shared" si="794"/>
        <v/>
      </c>
      <c r="Q16802" s="91" t="str">
        <f t="shared" si="796"/>
        <v/>
      </c>
      <c r="S16802" s="91" t="str">
        <f t="shared" si="795"/>
        <v/>
      </c>
    </row>
    <row r="16803" spans="16:19" x14ac:dyDescent="0.2">
      <c r="P16803" s="134" t="str">
        <f t="shared" si="794"/>
        <v/>
      </c>
      <c r="Q16803" s="91" t="str">
        <f t="shared" si="796"/>
        <v/>
      </c>
      <c r="S16803" s="91" t="str">
        <f t="shared" si="795"/>
        <v/>
      </c>
    </row>
    <row r="16804" spans="16:19" x14ac:dyDescent="0.2">
      <c r="P16804" s="134" t="str">
        <f t="shared" si="794"/>
        <v/>
      </c>
      <c r="Q16804" s="91" t="str">
        <f t="shared" si="796"/>
        <v/>
      </c>
      <c r="S16804" s="91" t="str">
        <f t="shared" si="795"/>
        <v/>
      </c>
    </row>
    <row r="16805" spans="16:19" x14ac:dyDescent="0.2">
      <c r="P16805" s="134" t="str">
        <f t="shared" si="794"/>
        <v/>
      </c>
      <c r="Q16805" s="91" t="str">
        <f t="shared" si="796"/>
        <v/>
      </c>
      <c r="S16805" s="91" t="str">
        <f t="shared" si="795"/>
        <v/>
      </c>
    </row>
    <row r="16806" spans="16:19" x14ac:dyDescent="0.2">
      <c r="P16806" s="134" t="str">
        <f t="shared" si="794"/>
        <v/>
      </c>
      <c r="Q16806" s="91" t="str">
        <f t="shared" si="796"/>
        <v/>
      </c>
      <c r="S16806" s="91" t="str">
        <f t="shared" si="795"/>
        <v/>
      </c>
    </row>
    <row r="16807" spans="16:19" x14ac:dyDescent="0.2">
      <c r="P16807" s="134" t="str">
        <f t="shared" si="794"/>
        <v/>
      </c>
      <c r="Q16807" s="91" t="str">
        <f t="shared" si="796"/>
        <v/>
      </c>
      <c r="S16807" s="91" t="str">
        <f t="shared" si="795"/>
        <v/>
      </c>
    </row>
    <row r="16808" spans="16:19" x14ac:dyDescent="0.2">
      <c r="P16808" s="134" t="str">
        <f t="shared" si="794"/>
        <v/>
      </c>
      <c r="Q16808" s="91" t="str">
        <f t="shared" si="796"/>
        <v/>
      </c>
      <c r="S16808" s="91" t="str">
        <f t="shared" si="795"/>
        <v/>
      </c>
    </row>
    <row r="16809" spans="16:19" x14ac:dyDescent="0.2">
      <c r="P16809" s="134" t="str">
        <f t="shared" si="794"/>
        <v/>
      </c>
      <c r="Q16809" s="91" t="str">
        <f t="shared" si="796"/>
        <v/>
      </c>
      <c r="S16809" s="91" t="str">
        <f t="shared" si="795"/>
        <v/>
      </c>
    </row>
    <row r="16810" spans="16:19" x14ac:dyDescent="0.2">
      <c r="P16810" s="134" t="str">
        <f t="shared" si="794"/>
        <v/>
      </c>
      <c r="Q16810" s="91" t="str">
        <f t="shared" si="796"/>
        <v/>
      </c>
      <c r="S16810" s="91" t="str">
        <f t="shared" si="795"/>
        <v/>
      </c>
    </row>
    <row r="16811" spans="16:19" x14ac:dyDescent="0.2">
      <c r="P16811" s="134" t="str">
        <f t="shared" si="794"/>
        <v/>
      </c>
      <c r="Q16811" s="91" t="str">
        <f t="shared" si="796"/>
        <v/>
      </c>
      <c r="S16811" s="91" t="str">
        <f t="shared" si="795"/>
        <v/>
      </c>
    </row>
    <row r="16812" spans="16:19" x14ac:dyDescent="0.2">
      <c r="P16812" s="134" t="str">
        <f t="shared" si="794"/>
        <v/>
      </c>
      <c r="Q16812" s="91" t="str">
        <f t="shared" si="796"/>
        <v/>
      </c>
      <c r="S16812" s="91" t="str">
        <f t="shared" si="795"/>
        <v/>
      </c>
    </row>
    <row r="16813" spans="16:19" x14ac:dyDescent="0.2">
      <c r="P16813" s="134" t="str">
        <f t="shared" si="794"/>
        <v/>
      </c>
      <c r="Q16813" s="91" t="str">
        <f t="shared" si="796"/>
        <v/>
      </c>
      <c r="S16813" s="91" t="str">
        <f t="shared" si="795"/>
        <v/>
      </c>
    </row>
    <row r="16814" spans="16:19" x14ac:dyDescent="0.2">
      <c r="P16814" s="134" t="str">
        <f t="shared" si="794"/>
        <v/>
      </c>
      <c r="Q16814" s="91" t="str">
        <f t="shared" si="796"/>
        <v/>
      </c>
      <c r="S16814" s="91" t="str">
        <f t="shared" si="795"/>
        <v/>
      </c>
    </row>
    <row r="16815" spans="16:19" x14ac:dyDescent="0.2">
      <c r="P16815" s="134" t="str">
        <f t="shared" si="794"/>
        <v/>
      </c>
      <c r="Q16815" s="91" t="str">
        <f t="shared" si="796"/>
        <v/>
      </c>
      <c r="S16815" s="91" t="str">
        <f t="shared" si="795"/>
        <v/>
      </c>
    </row>
    <row r="16816" spans="16:19" x14ac:dyDescent="0.2">
      <c r="P16816" s="134" t="str">
        <f t="shared" si="794"/>
        <v/>
      </c>
      <c r="Q16816" s="91" t="str">
        <f t="shared" si="796"/>
        <v/>
      </c>
      <c r="S16816" s="91" t="str">
        <f t="shared" si="795"/>
        <v/>
      </c>
    </row>
    <row r="16817" spans="16:19" x14ac:dyDescent="0.2">
      <c r="P16817" s="134" t="str">
        <f t="shared" si="794"/>
        <v/>
      </c>
      <c r="Q16817" s="91" t="str">
        <f t="shared" si="796"/>
        <v/>
      </c>
      <c r="S16817" s="91" t="str">
        <f t="shared" si="795"/>
        <v/>
      </c>
    </row>
    <row r="16818" spans="16:19" x14ac:dyDescent="0.2">
      <c r="P16818" s="134" t="str">
        <f t="shared" si="794"/>
        <v/>
      </c>
      <c r="Q16818" s="91" t="str">
        <f t="shared" si="796"/>
        <v/>
      </c>
      <c r="S16818" s="91" t="str">
        <f t="shared" si="795"/>
        <v/>
      </c>
    </row>
    <row r="16819" spans="16:19" x14ac:dyDescent="0.2">
      <c r="P16819" s="134" t="str">
        <f t="shared" si="794"/>
        <v/>
      </c>
      <c r="Q16819" s="91" t="str">
        <f t="shared" si="796"/>
        <v/>
      </c>
      <c r="S16819" s="91" t="str">
        <f t="shared" si="795"/>
        <v/>
      </c>
    </row>
    <row r="16820" spans="16:19" x14ac:dyDescent="0.2">
      <c r="P16820" s="134" t="str">
        <f t="shared" si="794"/>
        <v/>
      </c>
      <c r="Q16820" s="91" t="str">
        <f t="shared" si="796"/>
        <v/>
      </c>
      <c r="S16820" s="91" t="str">
        <f t="shared" si="795"/>
        <v/>
      </c>
    </row>
    <row r="16821" spans="16:19" x14ac:dyDescent="0.2">
      <c r="P16821" s="134" t="str">
        <f t="shared" si="794"/>
        <v/>
      </c>
      <c r="Q16821" s="91" t="str">
        <f t="shared" si="796"/>
        <v/>
      </c>
      <c r="S16821" s="91" t="str">
        <f t="shared" si="795"/>
        <v/>
      </c>
    </row>
    <row r="16822" spans="16:19" x14ac:dyDescent="0.2">
      <c r="P16822" s="134" t="str">
        <f t="shared" si="794"/>
        <v/>
      </c>
      <c r="Q16822" s="91" t="str">
        <f t="shared" si="796"/>
        <v/>
      </c>
      <c r="S16822" s="91" t="str">
        <f t="shared" si="795"/>
        <v/>
      </c>
    </row>
    <row r="16823" spans="16:19" x14ac:dyDescent="0.2">
      <c r="P16823" s="134" t="str">
        <f t="shared" si="794"/>
        <v/>
      </c>
      <c r="Q16823" s="91" t="str">
        <f t="shared" si="796"/>
        <v/>
      </c>
      <c r="S16823" s="91" t="str">
        <f t="shared" si="795"/>
        <v/>
      </c>
    </row>
    <row r="16824" spans="16:19" x14ac:dyDescent="0.2">
      <c r="P16824" s="134" t="str">
        <f t="shared" si="794"/>
        <v/>
      </c>
      <c r="Q16824" s="91" t="str">
        <f t="shared" si="796"/>
        <v/>
      </c>
      <c r="S16824" s="91" t="str">
        <f t="shared" si="795"/>
        <v/>
      </c>
    </row>
    <row r="16825" spans="16:19" x14ac:dyDescent="0.2">
      <c r="P16825" s="134" t="str">
        <f t="shared" si="794"/>
        <v/>
      </c>
      <c r="Q16825" s="91" t="str">
        <f t="shared" si="796"/>
        <v/>
      </c>
      <c r="S16825" s="91" t="str">
        <f t="shared" si="795"/>
        <v/>
      </c>
    </row>
    <row r="16826" spans="16:19" x14ac:dyDescent="0.2">
      <c r="P16826" s="134" t="str">
        <f t="shared" si="794"/>
        <v/>
      </c>
      <c r="Q16826" s="91" t="str">
        <f t="shared" si="796"/>
        <v/>
      </c>
      <c r="S16826" s="91" t="str">
        <f t="shared" si="795"/>
        <v/>
      </c>
    </row>
    <row r="16827" spans="16:19" x14ac:dyDescent="0.2">
      <c r="P16827" s="134" t="str">
        <f t="shared" si="794"/>
        <v/>
      </c>
      <c r="Q16827" s="91" t="str">
        <f t="shared" si="796"/>
        <v/>
      </c>
      <c r="S16827" s="91" t="str">
        <f t="shared" si="795"/>
        <v/>
      </c>
    </row>
    <row r="16828" spans="16:19" x14ac:dyDescent="0.2">
      <c r="P16828" s="134" t="str">
        <f t="shared" si="794"/>
        <v/>
      </c>
      <c r="Q16828" s="91" t="str">
        <f t="shared" si="796"/>
        <v/>
      </c>
      <c r="S16828" s="91" t="str">
        <f t="shared" si="795"/>
        <v/>
      </c>
    </row>
    <row r="16829" spans="16:19" x14ac:dyDescent="0.2">
      <c r="P16829" s="134" t="str">
        <f t="shared" si="794"/>
        <v/>
      </c>
      <c r="Q16829" s="91" t="str">
        <f t="shared" si="796"/>
        <v/>
      </c>
      <c r="S16829" s="91" t="str">
        <f t="shared" si="795"/>
        <v/>
      </c>
    </row>
    <row r="16830" spans="16:19" x14ac:dyDescent="0.2">
      <c r="P16830" s="134" t="str">
        <f t="shared" si="794"/>
        <v/>
      </c>
      <c r="Q16830" s="91" t="str">
        <f t="shared" si="796"/>
        <v/>
      </c>
      <c r="S16830" s="91" t="str">
        <f t="shared" si="795"/>
        <v/>
      </c>
    </row>
    <row r="16831" spans="16:19" x14ac:dyDescent="0.2">
      <c r="P16831" s="134" t="str">
        <f t="shared" si="794"/>
        <v/>
      </c>
      <c r="Q16831" s="91" t="str">
        <f t="shared" si="796"/>
        <v/>
      </c>
      <c r="S16831" s="91" t="str">
        <f t="shared" si="795"/>
        <v/>
      </c>
    </row>
    <row r="16832" spans="16:19" x14ac:dyDescent="0.2">
      <c r="P16832" s="134" t="str">
        <f t="shared" si="794"/>
        <v/>
      </c>
      <c r="Q16832" s="91" t="str">
        <f t="shared" si="796"/>
        <v/>
      </c>
      <c r="S16832" s="91" t="str">
        <f t="shared" si="795"/>
        <v/>
      </c>
    </row>
    <row r="16833" spans="16:19" x14ac:dyDescent="0.2">
      <c r="P16833" s="134" t="str">
        <f t="shared" si="794"/>
        <v/>
      </c>
      <c r="Q16833" s="91" t="str">
        <f t="shared" si="796"/>
        <v/>
      </c>
      <c r="S16833" s="91" t="str">
        <f t="shared" si="795"/>
        <v/>
      </c>
    </row>
    <row r="16834" spans="16:19" x14ac:dyDescent="0.2">
      <c r="P16834" s="134" t="str">
        <f t="shared" si="794"/>
        <v/>
      </c>
      <c r="Q16834" s="91" t="str">
        <f t="shared" si="796"/>
        <v/>
      </c>
      <c r="S16834" s="91" t="str">
        <f t="shared" si="795"/>
        <v/>
      </c>
    </row>
    <row r="16835" spans="16:19" x14ac:dyDescent="0.2">
      <c r="P16835" s="134" t="str">
        <f t="shared" ref="P16835:P16898" si="797">IF(A16835="","",1)</f>
        <v/>
      </c>
      <c r="Q16835" s="91" t="str">
        <f t="shared" si="796"/>
        <v/>
      </c>
      <c r="S16835" s="91" t="str">
        <f t="shared" ref="S16835:S16898" si="798">IF(T16835="AGENT",2,"")&amp;IF(T16835="CLIENT",1,"")</f>
        <v/>
      </c>
    </row>
    <row r="16836" spans="16:19" x14ac:dyDescent="0.2">
      <c r="P16836" s="134" t="str">
        <f t="shared" si="797"/>
        <v/>
      </c>
      <c r="Q16836" s="91" t="str">
        <f t="shared" ref="Q16836:Q16899" si="799">IF(OR(L16836="TROP CHER ALL IN", L16836="TROP CHER FOB", L16836="TROP CHER FRET", L16836="REP HORS DELAIS", L16836="PDT NON ADAPTE", L16836="CDE ANNULEE", L16836="AUTRE"),1, "")</f>
        <v/>
      </c>
      <c r="S16836" s="91" t="str">
        <f t="shared" si="798"/>
        <v/>
      </c>
    </row>
    <row r="16837" spans="16:19" x14ac:dyDescent="0.2">
      <c r="P16837" s="134" t="str">
        <f t="shared" si="797"/>
        <v/>
      </c>
      <c r="Q16837" s="91" t="str">
        <f t="shared" si="799"/>
        <v/>
      </c>
      <c r="S16837" s="91" t="str">
        <f t="shared" si="798"/>
        <v/>
      </c>
    </row>
    <row r="16838" spans="16:19" x14ac:dyDescent="0.2">
      <c r="P16838" s="134" t="str">
        <f t="shared" si="797"/>
        <v/>
      </c>
      <c r="Q16838" s="91" t="str">
        <f t="shared" si="799"/>
        <v/>
      </c>
      <c r="S16838" s="91" t="str">
        <f t="shared" si="798"/>
        <v/>
      </c>
    </row>
    <row r="16839" spans="16:19" x14ac:dyDescent="0.2">
      <c r="P16839" s="134" t="str">
        <f t="shared" si="797"/>
        <v/>
      </c>
      <c r="Q16839" s="91" t="str">
        <f t="shared" si="799"/>
        <v/>
      </c>
      <c r="S16839" s="91" t="str">
        <f t="shared" si="798"/>
        <v/>
      </c>
    </row>
    <row r="16840" spans="16:19" x14ac:dyDescent="0.2">
      <c r="P16840" s="134" t="str">
        <f t="shared" si="797"/>
        <v/>
      </c>
      <c r="Q16840" s="91" t="str">
        <f t="shared" si="799"/>
        <v/>
      </c>
      <c r="S16840" s="91" t="str">
        <f t="shared" si="798"/>
        <v/>
      </c>
    </row>
    <row r="16841" spans="16:19" x14ac:dyDescent="0.2">
      <c r="P16841" s="134" t="str">
        <f t="shared" si="797"/>
        <v/>
      </c>
      <c r="Q16841" s="91" t="str">
        <f t="shared" si="799"/>
        <v/>
      </c>
      <c r="S16841" s="91" t="str">
        <f t="shared" si="798"/>
        <v/>
      </c>
    </row>
    <row r="16842" spans="16:19" x14ac:dyDescent="0.2">
      <c r="P16842" s="134" t="str">
        <f t="shared" si="797"/>
        <v/>
      </c>
      <c r="Q16842" s="91" t="str">
        <f t="shared" si="799"/>
        <v/>
      </c>
      <c r="S16842" s="91" t="str">
        <f t="shared" si="798"/>
        <v/>
      </c>
    </row>
    <row r="16843" spans="16:19" x14ac:dyDescent="0.2">
      <c r="P16843" s="134" t="str">
        <f t="shared" si="797"/>
        <v/>
      </c>
      <c r="Q16843" s="91" t="str">
        <f t="shared" si="799"/>
        <v/>
      </c>
      <c r="S16843" s="91" t="str">
        <f t="shared" si="798"/>
        <v/>
      </c>
    </row>
    <row r="16844" spans="16:19" x14ac:dyDescent="0.2">
      <c r="P16844" s="134" t="str">
        <f t="shared" si="797"/>
        <v/>
      </c>
      <c r="Q16844" s="91" t="str">
        <f t="shared" si="799"/>
        <v/>
      </c>
      <c r="S16844" s="91" t="str">
        <f t="shared" si="798"/>
        <v/>
      </c>
    </row>
    <row r="16845" spans="16:19" x14ac:dyDescent="0.2">
      <c r="P16845" s="134" t="str">
        <f t="shared" si="797"/>
        <v/>
      </c>
      <c r="Q16845" s="91" t="str">
        <f t="shared" si="799"/>
        <v/>
      </c>
      <c r="S16845" s="91" t="str">
        <f t="shared" si="798"/>
        <v/>
      </c>
    </row>
    <row r="16846" spans="16:19" x14ac:dyDescent="0.2">
      <c r="P16846" s="134" t="str">
        <f t="shared" si="797"/>
        <v/>
      </c>
      <c r="Q16846" s="91" t="str">
        <f t="shared" si="799"/>
        <v/>
      </c>
      <c r="S16846" s="91" t="str">
        <f t="shared" si="798"/>
        <v/>
      </c>
    </row>
    <row r="16847" spans="16:19" x14ac:dyDescent="0.2">
      <c r="P16847" s="134" t="str">
        <f t="shared" si="797"/>
        <v/>
      </c>
      <c r="Q16847" s="91" t="str">
        <f t="shared" si="799"/>
        <v/>
      </c>
      <c r="S16847" s="91" t="str">
        <f t="shared" si="798"/>
        <v/>
      </c>
    </row>
    <row r="16848" spans="16:19" x14ac:dyDescent="0.2">
      <c r="P16848" s="134" t="str">
        <f t="shared" si="797"/>
        <v/>
      </c>
      <c r="Q16848" s="91" t="str">
        <f t="shared" si="799"/>
        <v/>
      </c>
      <c r="S16848" s="91" t="str">
        <f t="shared" si="798"/>
        <v/>
      </c>
    </row>
    <row r="16849" spans="16:19" x14ac:dyDescent="0.2">
      <c r="P16849" s="134" t="str">
        <f t="shared" si="797"/>
        <v/>
      </c>
      <c r="Q16849" s="91" t="str">
        <f t="shared" si="799"/>
        <v/>
      </c>
      <c r="S16849" s="91" t="str">
        <f t="shared" si="798"/>
        <v/>
      </c>
    </row>
    <row r="16850" spans="16:19" x14ac:dyDescent="0.2">
      <c r="P16850" s="134" t="str">
        <f t="shared" si="797"/>
        <v/>
      </c>
      <c r="Q16850" s="91" t="str">
        <f t="shared" si="799"/>
        <v/>
      </c>
      <c r="S16850" s="91" t="str">
        <f t="shared" si="798"/>
        <v/>
      </c>
    </row>
    <row r="16851" spans="16:19" x14ac:dyDescent="0.2">
      <c r="P16851" s="134" t="str">
        <f t="shared" si="797"/>
        <v/>
      </c>
      <c r="Q16851" s="91" t="str">
        <f t="shared" si="799"/>
        <v/>
      </c>
      <c r="S16851" s="91" t="str">
        <f t="shared" si="798"/>
        <v/>
      </c>
    </row>
    <row r="16852" spans="16:19" x14ac:dyDescent="0.2">
      <c r="P16852" s="134" t="str">
        <f t="shared" si="797"/>
        <v/>
      </c>
      <c r="Q16852" s="91" t="str">
        <f t="shared" si="799"/>
        <v/>
      </c>
      <c r="S16852" s="91" t="str">
        <f t="shared" si="798"/>
        <v/>
      </c>
    </row>
    <row r="16853" spans="16:19" x14ac:dyDescent="0.2">
      <c r="P16853" s="134" t="str">
        <f t="shared" si="797"/>
        <v/>
      </c>
      <c r="Q16853" s="91" t="str">
        <f t="shared" si="799"/>
        <v/>
      </c>
      <c r="S16853" s="91" t="str">
        <f t="shared" si="798"/>
        <v/>
      </c>
    </row>
    <row r="16854" spans="16:19" x14ac:dyDescent="0.2">
      <c r="P16854" s="134" t="str">
        <f t="shared" si="797"/>
        <v/>
      </c>
      <c r="Q16854" s="91" t="str">
        <f t="shared" si="799"/>
        <v/>
      </c>
      <c r="S16854" s="91" t="str">
        <f t="shared" si="798"/>
        <v/>
      </c>
    </row>
    <row r="16855" spans="16:19" x14ac:dyDescent="0.2">
      <c r="P16855" s="134" t="str">
        <f t="shared" si="797"/>
        <v/>
      </c>
      <c r="Q16855" s="91" t="str">
        <f t="shared" si="799"/>
        <v/>
      </c>
      <c r="S16855" s="91" t="str">
        <f t="shared" si="798"/>
        <v/>
      </c>
    </row>
    <row r="16856" spans="16:19" x14ac:dyDescent="0.2">
      <c r="P16856" s="134" t="str">
        <f t="shared" si="797"/>
        <v/>
      </c>
      <c r="Q16856" s="91" t="str">
        <f t="shared" si="799"/>
        <v/>
      </c>
      <c r="S16856" s="91" t="str">
        <f t="shared" si="798"/>
        <v/>
      </c>
    </row>
    <row r="16857" spans="16:19" x14ac:dyDescent="0.2">
      <c r="P16857" s="134" t="str">
        <f t="shared" si="797"/>
        <v/>
      </c>
      <c r="Q16857" s="91" t="str">
        <f t="shared" si="799"/>
        <v/>
      </c>
      <c r="S16857" s="91" t="str">
        <f t="shared" si="798"/>
        <v/>
      </c>
    </row>
    <row r="16858" spans="16:19" x14ac:dyDescent="0.2">
      <c r="P16858" s="134" t="str">
        <f t="shared" si="797"/>
        <v/>
      </c>
      <c r="Q16858" s="91" t="str">
        <f t="shared" si="799"/>
        <v/>
      </c>
      <c r="S16858" s="91" t="str">
        <f t="shared" si="798"/>
        <v/>
      </c>
    </row>
    <row r="16859" spans="16:19" x14ac:dyDescent="0.2">
      <c r="P16859" s="134" t="str">
        <f t="shared" si="797"/>
        <v/>
      </c>
      <c r="Q16859" s="91" t="str">
        <f t="shared" si="799"/>
        <v/>
      </c>
      <c r="S16859" s="91" t="str">
        <f t="shared" si="798"/>
        <v/>
      </c>
    </row>
    <row r="16860" spans="16:19" x14ac:dyDescent="0.2">
      <c r="P16860" s="134" t="str">
        <f t="shared" si="797"/>
        <v/>
      </c>
      <c r="Q16860" s="91" t="str">
        <f t="shared" si="799"/>
        <v/>
      </c>
      <c r="S16860" s="91" t="str">
        <f t="shared" si="798"/>
        <v/>
      </c>
    </row>
    <row r="16861" spans="16:19" x14ac:dyDescent="0.2">
      <c r="P16861" s="134" t="str">
        <f t="shared" si="797"/>
        <v/>
      </c>
      <c r="Q16861" s="91" t="str">
        <f t="shared" si="799"/>
        <v/>
      </c>
      <c r="S16861" s="91" t="str">
        <f t="shared" si="798"/>
        <v/>
      </c>
    </row>
    <row r="16862" spans="16:19" x14ac:dyDescent="0.2">
      <c r="P16862" s="134" t="str">
        <f t="shared" si="797"/>
        <v/>
      </c>
      <c r="Q16862" s="91" t="str">
        <f t="shared" si="799"/>
        <v/>
      </c>
      <c r="S16862" s="91" t="str">
        <f t="shared" si="798"/>
        <v/>
      </c>
    </row>
    <row r="16863" spans="16:19" x14ac:dyDescent="0.2">
      <c r="P16863" s="134" t="str">
        <f t="shared" si="797"/>
        <v/>
      </c>
      <c r="Q16863" s="91" t="str">
        <f t="shared" si="799"/>
        <v/>
      </c>
      <c r="S16863" s="91" t="str">
        <f t="shared" si="798"/>
        <v/>
      </c>
    </row>
    <row r="16864" spans="16:19" x14ac:dyDescent="0.2">
      <c r="P16864" s="134" t="str">
        <f t="shared" si="797"/>
        <v/>
      </c>
      <c r="Q16864" s="91" t="str">
        <f t="shared" si="799"/>
        <v/>
      </c>
      <c r="S16864" s="91" t="str">
        <f t="shared" si="798"/>
        <v/>
      </c>
    </row>
    <row r="16865" spans="16:19" x14ac:dyDescent="0.2">
      <c r="P16865" s="134" t="str">
        <f t="shared" si="797"/>
        <v/>
      </c>
      <c r="Q16865" s="91" t="str">
        <f t="shared" si="799"/>
        <v/>
      </c>
      <c r="S16865" s="91" t="str">
        <f t="shared" si="798"/>
        <v/>
      </c>
    </row>
    <row r="16866" spans="16:19" x14ac:dyDescent="0.2">
      <c r="P16866" s="134" t="str">
        <f t="shared" si="797"/>
        <v/>
      </c>
      <c r="Q16866" s="91" t="str">
        <f t="shared" si="799"/>
        <v/>
      </c>
      <c r="S16866" s="91" t="str">
        <f t="shared" si="798"/>
        <v/>
      </c>
    </row>
    <row r="16867" spans="16:19" x14ac:dyDescent="0.2">
      <c r="P16867" s="134" t="str">
        <f t="shared" si="797"/>
        <v/>
      </c>
      <c r="Q16867" s="91" t="str">
        <f t="shared" si="799"/>
        <v/>
      </c>
      <c r="S16867" s="91" t="str">
        <f t="shared" si="798"/>
        <v/>
      </c>
    </row>
    <row r="16868" spans="16:19" x14ac:dyDescent="0.2">
      <c r="P16868" s="134" t="str">
        <f t="shared" si="797"/>
        <v/>
      </c>
      <c r="Q16868" s="91" t="str">
        <f t="shared" si="799"/>
        <v/>
      </c>
      <c r="S16868" s="91" t="str">
        <f t="shared" si="798"/>
        <v/>
      </c>
    </row>
    <row r="16869" spans="16:19" x14ac:dyDescent="0.2">
      <c r="P16869" s="134" t="str">
        <f t="shared" si="797"/>
        <v/>
      </c>
      <c r="Q16869" s="91" t="str">
        <f t="shared" si="799"/>
        <v/>
      </c>
      <c r="S16869" s="91" t="str">
        <f t="shared" si="798"/>
        <v/>
      </c>
    </row>
    <row r="16870" spans="16:19" x14ac:dyDescent="0.2">
      <c r="P16870" s="134" t="str">
        <f t="shared" si="797"/>
        <v/>
      </c>
      <c r="Q16870" s="91" t="str">
        <f t="shared" si="799"/>
        <v/>
      </c>
      <c r="S16870" s="91" t="str">
        <f t="shared" si="798"/>
        <v/>
      </c>
    </row>
    <row r="16871" spans="16:19" x14ac:dyDescent="0.2">
      <c r="P16871" s="134" t="str">
        <f t="shared" si="797"/>
        <v/>
      </c>
      <c r="Q16871" s="91" t="str">
        <f t="shared" si="799"/>
        <v/>
      </c>
      <c r="S16871" s="91" t="str">
        <f t="shared" si="798"/>
        <v/>
      </c>
    </row>
    <row r="16872" spans="16:19" x14ac:dyDescent="0.2">
      <c r="P16872" s="134" t="str">
        <f t="shared" si="797"/>
        <v/>
      </c>
      <c r="Q16872" s="91" t="str">
        <f t="shared" si="799"/>
        <v/>
      </c>
      <c r="S16872" s="91" t="str">
        <f t="shared" si="798"/>
        <v/>
      </c>
    </row>
    <row r="16873" spans="16:19" x14ac:dyDescent="0.2">
      <c r="P16873" s="134" t="str">
        <f t="shared" si="797"/>
        <v/>
      </c>
      <c r="Q16873" s="91" t="str">
        <f t="shared" si="799"/>
        <v/>
      </c>
      <c r="S16873" s="91" t="str">
        <f t="shared" si="798"/>
        <v/>
      </c>
    </row>
    <row r="16874" spans="16:19" x14ac:dyDescent="0.2">
      <c r="P16874" s="134" t="str">
        <f t="shared" si="797"/>
        <v/>
      </c>
      <c r="Q16874" s="91" t="str">
        <f t="shared" si="799"/>
        <v/>
      </c>
      <c r="S16874" s="91" t="str">
        <f t="shared" si="798"/>
        <v/>
      </c>
    </row>
    <row r="16875" spans="16:19" x14ac:dyDescent="0.2">
      <c r="P16875" s="134" t="str">
        <f t="shared" si="797"/>
        <v/>
      </c>
      <c r="Q16875" s="91" t="str">
        <f t="shared" si="799"/>
        <v/>
      </c>
      <c r="S16875" s="91" t="str">
        <f t="shared" si="798"/>
        <v/>
      </c>
    </row>
    <row r="16876" spans="16:19" x14ac:dyDescent="0.2">
      <c r="P16876" s="134" t="str">
        <f t="shared" si="797"/>
        <v/>
      </c>
      <c r="Q16876" s="91" t="str">
        <f t="shared" si="799"/>
        <v/>
      </c>
      <c r="S16876" s="91" t="str">
        <f t="shared" si="798"/>
        <v/>
      </c>
    </row>
    <row r="16877" spans="16:19" x14ac:dyDescent="0.2">
      <c r="P16877" s="134" t="str">
        <f t="shared" si="797"/>
        <v/>
      </c>
      <c r="Q16877" s="91" t="str">
        <f t="shared" si="799"/>
        <v/>
      </c>
      <c r="S16877" s="91" t="str">
        <f t="shared" si="798"/>
        <v/>
      </c>
    </row>
    <row r="16878" spans="16:19" x14ac:dyDescent="0.2">
      <c r="P16878" s="134" t="str">
        <f t="shared" si="797"/>
        <v/>
      </c>
      <c r="Q16878" s="91" t="str">
        <f t="shared" si="799"/>
        <v/>
      </c>
      <c r="S16878" s="91" t="str">
        <f t="shared" si="798"/>
        <v/>
      </c>
    </row>
    <row r="16879" spans="16:19" x14ac:dyDescent="0.2">
      <c r="P16879" s="134" t="str">
        <f t="shared" si="797"/>
        <v/>
      </c>
      <c r="Q16879" s="91" t="str">
        <f t="shared" si="799"/>
        <v/>
      </c>
      <c r="S16879" s="91" t="str">
        <f t="shared" si="798"/>
        <v/>
      </c>
    </row>
    <row r="16880" spans="16:19" x14ac:dyDescent="0.2">
      <c r="P16880" s="134" t="str">
        <f t="shared" si="797"/>
        <v/>
      </c>
      <c r="Q16880" s="91" t="str">
        <f t="shared" si="799"/>
        <v/>
      </c>
      <c r="S16880" s="91" t="str">
        <f t="shared" si="798"/>
        <v/>
      </c>
    </row>
    <row r="16881" spans="16:19" x14ac:dyDescent="0.2">
      <c r="P16881" s="134" t="str">
        <f t="shared" si="797"/>
        <v/>
      </c>
      <c r="Q16881" s="91" t="str">
        <f t="shared" si="799"/>
        <v/>
      </c>
      <c r="S16881" s="91" t="str">
        <f t="shared" si="798"/>
        <v/>
      </c>
    </row>
    <row r="16882" spans="16:19" x14ac:dyDescent="0.2">
      <c r="P16882" s="134" t="str">
        <f t="shared" si="797"/>
        <v/>
      </c>
      <c r="Q16882" s="91" t="str">
        <f t="shared" si="799"/>
        <v/>
      </c>
      <c r="S16882" s="91" t="str">
        <f t="shared" si="798"/>
        <v/>
      </c>
    </row>
    <row r="16883" spans="16:19" x14ac:dyDescent="0.2">
      <c r="P16883" s="134" t="str">
        <f t="shared" si="797"/>
        <v/>
      </c>
      <c r="Q16883" s="91" t="str">
        <f t="shared" si="799"/>
        <v/>
      </c>
      <c r="S16883" s="91" t="str">
        <f t="shared" si="798"/>
        <v/>
      </c>
    </row>
    <row r="16884" spans="16:19" x14ac:dyDescent="0.2">
      <c r="P16884" s="134" t="str">
        <f t="shared" si="797"/>
        <v/>
      </c>
      <c r="Q16884" s="91" t="str">
        <f t="shared" si="799"/>
        <v/>
      </c>
      <c r="S16884" s="91" t="str">
        <f t="shared" si="798"/>
        <v/>
      </c>
    </row>
    <row r="16885" spans="16:19" x14ac:dyDescent="0.2">
      <c r="P16885" s="134" t="str">
        <f t="shared" si="797"/>
        <v/>
      </c>
      <c r="Q16885" s="91" t="str">
        <f t="shared" si="799"/>
        <v/>
      </c>
      <c r="S16885" s="91" t="str">
        <f t="shared" si="798"/>
        <v/>
      </c>
    </row>
    <row r="16886" spans="16:19" x14ac:dyDescent="0.2">
      <c r="P16886" s="134" t="str">
        <f t="shared" si="797"/>
        <v/>
      </c>
      <c r="Q16886" s="91" t="str">
        <f t="shared" si="799"/>
        <v/>
      </c>
      <c r="S16886" s="91" t="str">
        <f t="shared" si="798"/>
        <v/>
      </c>
    </row>
    <row r="16887" spans="16:19" x14ac:dyDescent="0.2">
      <c r="P16887" s="134" t="str">
        <f t="shared" si="797"/>
        <v/>
      </c>
      <c r="Q16887" s="91" t="str">
        <f t="shared" si="799"/>
        <v/>
      </c>
      <c r="S16887" s="91" t="str">
        <f t="shared" si="798"/>
        <v/>
      </c>
    </row>
    <row r="16888" spans="16:19" x14ac:dyDescent="0.2">
      <c r="P16888" s="134" t="str">
        <f t="shared" si="797"/>
        <v/>
      </c>
      <c r="Q16888" s="91" t="str">
        <f t="shared" si="799"/>
        <v/>
      </c>
      <c r="S16888" s="91" t="str">
        <f t="shared" si="798"/>
        <v/>
      </c>
    </row>
    <row r="16889" spans="16:19" x14ac:dyDescent="0.2">
      <c r="P16889" s="134" t="str">
        <f t="shared" si="797"/>
        <v/>
      </c>
      <c r="Q16889" s="91" t="str">
        <f t="shared" si="799"/>
        <v/>
      </c>
      <c r="S16889" s="91" t="str">
        <f t="shared" si="798"/>
        <v/>
      </c>
    </row>
    <row r="16890" spans="16:19" x14ac:dyDescent="0.2">
      <c r="P16890" s="134" t="str">
        <f t="shared" si="797"/>
        <v/>
      </c>
      <c r="Q16890" s="91" t="str">
        <f t="shared" si="799"/>
        <v/>
      </c>
      <c r="S16890" s="91" t="str">
        <f t="shared" si="798"/>
        <v/>
      </c>
    </row>
    <row r="16891" spans="16:19" x14ac:dyDescent="0.2">
      <c r="P16891" s="134" t="str">
        <f t="shared" si="797"/>
        <v/>
      </c>
      <c r="Q16891" s="91" t="str">
        <f t="shared" si="799"/>
        <v/>
      </c>
      <c r="S16891" s="91" t="str">
        <f t="shared" si="798"/>
        <v/>
      </c>
    </row>
    <row r="16892" spans="16:19" x14ac:dyDescent="0.2">
      <c r="P16892" s="134" t="str">
        <f t="shared" si="797"/>
        <v/>
      </c>
      <c r="Q16892" s="91" t="str">
        <f t="shared" si="799"/>
        <v/>
      </c>
      <c r="S16892" s="91" t="str">
        <f t="shared" si="798"/>
        <v/>
      </c>
    </row>
    <row r="16893" spans="16:19" x14ac:dyDescent="0.2">
      <c r="P16893" s="134" t="str">
        <f t="shared" si="797"/>
        <v/>
      </c>
      <c r="Q16893" s="91" t="str">
        <f t="shared" si="799"/>
        <v/>
      </c>
      <c r="S16893" s="91" t="str">
        <f t="shared" si="798"/>
        <v/>
      </c>
    </row>
    <row r="16894" spans="16:19" x14ac:dyDescent="0.2">
      <c r="P16894" s="134" t="str">
        <f t="shared" si="797"/>
        <v/>
      </c>
      <c r="Q16894" s="91" t="str">
        <f t="shared" si="799"/>
        <v/>
      </c>
      <c r="S16894" s="91" t="str">
        <f t="shared" si="798"/>
        <v/>
      </c>
    </row>
    <row r="16895" spans="16:19" x14ac:dyDescent="0.2">
      <c r="P16895" s="134" t="str">
        <f t="shared" si="797"/>
        <v/>
      </c>
      <c r="Q16895" s="91" t="str">
        <f t="shared" si="799"/>
        <v/>
      </c>
      <c r="S16895" s="91" t="str">
        <f t="shared" si="798"/>
        <v/>
      </c>
    </row>
    <row r="16896" spans="16:19" x14ac:dyDescent="0.2">
      <c r="P16896" s="134" t="str">
        <f t="shared" si="797"/>
        <v/>
      </c>
      <c r="Q16896" s="91" t="str">
        <f t="shared" si="799"/>
        <v/>
      </c>
      <c r="S16896" s="91" t="str">
        <f t="shared" si="798"/>
        <v/>
      </c>
    </row>
    <row r="16897" spans="16:19" x14ac:dyDescent="0.2">
      <c r="P16897" s="134" t="str">
        <f t="shared" si="797"/>
        <v/>
      </c>
      <c r="Q16897" s="91" t="str">
        <f t="shared" si="799"/>
        <v/>
      </c>
      <c r="S16897" s="91" t="str">
        <f t="shared" si="798"/>
        <v/>
      </c>
    </row>
    <row r="16898" spans="16:19" x14ac:dyDescent="0.2">
      <c r="P16898" s="134" t="str">
        <f t="shared" si="797"/>
        <v/>
      </c>
      <c r="Q16898" s="91" t="str">
        <f t="shared" si="799"/>
        <v/>
      </c>
      <c r="S16898" s="91" t="str">
        <f t="shared" si="798"/>
        <v/>
      </c>
    </row>
    <row r="16899" spans="16:19" x14ac:dyDescent="0.2">
      <c r="P16899" s="134" t="str">
        <f t="shared" ref="P16899:P16962" si="800">IF(A16899="","",1)</f>
        <v/>
      </c>
      <c r="Q16899" s="91" t="str">
        <f t="shared" si="799"/>
        <v/>
      </c>
      <c r="S16899" s="91" t="str">
        <f t="shared" ref="S16899:S16962" si="801">IF(T16899="AGENT",2,"")&amp;IF(T16899="CLIENT",1,"")</f>
        <v/>
      </c>
    </row>
    <row r="16900" spans="16:19" x14ac:dyDescent="0.2">
      <c r="P16900" s="134" t="str">
        <f t="shared" si="800"/>
        <v/>
      </c>
      <c r="Q16900" s="91" t="str">
        <f t="shared" ref="Q16900:Q16963" si="802">IF(OR(L16900="TROP CHER ALL IN", L16900="TROP CHER FOB", L16900="TROP CHER FRET", L16900="REP HORS DELAIS", L16900="PDT NON ADAPTE", L16900="CDE ANNULEE", L16900="AUTRE"),1, "")</f>
        <v/>
      </c>
      <c r="S16900" s="91" t="str">
        <f t="shared" si="801"/>
        <v/>
      </c>
    </row>
    <row r="16901" spans="16:19" x14ac:dyDescent="0.2">
      <c r="P16901" s="134" t="str">
        <f t="shared" si="800"/>
        <v/>
      </c>
      <c r="Q16901" s="91" t="str">
        <f t="shared" si="802"/>
        <v/>
      </c>
      <c r="S16901" s="91" t="str">
        <f t="shared" si="801"/>
        <v/>
      </c>
    </row>
    <row r="16902" spans="16:19" x14ac:dyDescent="0.2">
      <c r="P16902" s="134" t="str">
        <f t="shared" si="800"/>
        <v/>
      </c>
      <c r="Q16902" s="91" t="str">
        <f t="shared" si="802"/>
        <v/>
      </c>
      <c r="S16902" s="91" t="str">
        <f t="shared" si="801"/>
        <v/>
      </c>
    </row>
    <row r="16903" spans="16:19" x14ac:dyDescent="0.2">
      <c r="P16903" s="134" t="str">
        <f t="shared" si="800"/>
        <v/>
      </c>
      <c r="Q16903" s="91" t="str">
        <f t="shared" si="802"/>
        <v/>
      </c>
      <c r="S16903" s="91" t="str">
        <f t="shared" si="801"/>
        <v/>
      </c>
    </row>
    <row r="16904" spans="16:19" x14ac:dyDescent="0.2">
      <c r="P16904" s="134" t="str">
        <f t="shared" si="800"/>
        <v/>
      </c>
      <c r="Q16904" s="91" t="str">
        <f t="shared" si="802"/>
        <v/>
      </c>
      <c r="S16904" s="91" t="str">
        <f t="shared" si="801"/>
        <v/>
      </c>
    </row>
    <row r="16905" spans="16:19" x14ac:dyDescent="0.2">
      <c r="P16905" s="134" t="str">
        <f t="shared" si="800"/>
        <v/>
      </c>
      <c r="Q16905" s="91" t="str">
        <f t="shared" si="802"/>
        <v/>
      </c>
      <c r="S16905" s="91" t="str">
        <f t="shared" si="801"/>
        <v/>
      </c>
    </row>
    <row r="16906" spans="16:19" x14ac:dyDescent="0.2">
      <c r="P16906" s="134" t="str">
        <f t="shared" si="800"/>
        <v/>
      </c>
      <c r="Q16906" s="91" t="str">
        <f t="shared" si="802"/>
        <v/>
      </c>
      <c r="S16906" s="91" t="str">
        <f t="shared" si="801"/>
        <v/>
      </c>
    </row>
    <row r="16907" spans="16:19" x14ac:dyDescent="0.2">
      <c r="P16907" s="134" t="str">
        <f t="shared" si="800"/>
        <v/>
      </c>
      <c r="Q16907" s="91" t="str">
        <f t="shared" si="802"/>
        <v/>
      </c>
      <c r="S16907" s="91" t="str">
        <f t="shared" si="801"/>
        <v/>
      </c>
    </row>
    <row r="16908" spans="16:19" x14ac:dyDescent="0.2">
      <c r="P16908" s="134" t="str">
        <f t="shared" si="800"/>
        <v/>
      </c>
      <c r="Q16908" s="91" t="str">
        <f t="shared" si="802"/>
        <v/>
      </c>
      <c r="S16908" s="91" t="str">
        <f t="shared" si="801"/>
        <v/>
      </c>
    </row>
    <row r="16909" spans="16:19" x14ac:dyDescent="0.2">
      <c r="P16909" s="134" t="str">
        <f t="shared" si="800"/>
        <v/>
      </c>
      <c r="Q16909" s="91" t="str">
        <f t="shared" si="802"/>
        <v/>
      </c>
      <c r="S16909" s="91" t="str">
        <f t="shared" si="801"/>
        <v/>
      </c>
    </row>
    <row r="16910" spans="16:19" x14ac:dyDescent="0.2">
      <c r="P16910" s="134" t="str">
        <f t="shared" si="800"/>
        <v/>
      </c>
      <c r="Q16910" s="91" t="str">
        <f t="shared" si="802"/>
        <v/>
      </c>
      <c r="S16910" s="91" t="str">
        <f t="shared" si="801"/>
        <v/>
      </c>
    </row>
    <row r="16911" spans="16:19" x14ac:dyDescent="0.2">
      <c r="P16911" s="134" t="str">
        <f t="shared" si="800"/>
        <v/>
      </c>
      <c r="Q16911" s="91" t="str">
        <f t="shared" si="802"/>
        <v/>
      </c>
      <c r="S16911" s="91" t="str">
        <f t="shared" si="801"/>
        <v/>
      </c>
    </row>
    <row r="16912" spans="16:19" x14ac:dyDescent="0.2">
      <c r="P16912" s="134" t="str">
        <f t="shared" si="800"/>
        <v/>
      </c>
      <c r="Q16912" s="91" t="str">
        <f t="shared" si="802"/>
        <v/>
      </c>
      <c r="S16912" s="91" t="str">
        <f t="shared" si="801"/>
        <v/>
      </c>
    </row>
    <row r="16913" spans="16:19" x14ac:dyDescent="0.2">
      <c r="P16913" s="134" t="str">
        <f t="shared" si="800"/>
        <v/>
      </c>
      <c r="Q16913" s="91" t="str">
        <f t="shared" si="802"/>
        <v/>
      </c>
      <c r="S16913" s="91" t="str">
        <f t="shared" si="801"/>
        <v/>
      </c>
    </row>
    <row r="16914" spans="16:19" x14ac:dyDescent="0.2">
      <c r="P16914" s="134" t="str">
        <f t="shared" si="800"/>
        <v/>
      </c>
      <c r="Q16914" s="91" t="str">
        <f t="shared" si="802"/>
        <v/>
      </c>
      <c r="S16914" s="91" t="str">
        <f t="shared" si="801"/>
        <v/>
      </c>
    </row>
    <row r="16915" spans="16:19" x14ac:dyDescent="0.2">
      <c r="P16915" s="134" t="str">
        <f t="shared" si="800"/>
        <v/>
      </c>
      <c r="Q16915" s="91" t="str">
        <f t="shared" si="802"/>
        <v/>
      </c>
      <c r="S16915" s="91" t="str">
        <f t="shared" si="801"/>
        <v/>
      </c>
    </row>
    <row r="16916" spans="16:19" x14ac:dyDescent="0.2">
      <c r="P16916" s="134" t="str">
        <f t="shared" si="800"/>
        <v/>
      </c>
      <c r="Q16916" s="91" t="str">
        <f t="shared" si="802"/>
        <v/>
      </c>
      <c r="S16916" s="91" t="str">
        <f t="shared" si="801"/>
        <v/>
      </c>
    </row>
    <row r="16917" spans="16:19" x14ac:dyDescent="0.2">
      <c r="P16917" s="134" t="str">
        <f t="shared" si="800"/>
        <v/>
      </c>
      <c r="Q16917" s="91" t="str">
        <f t="shared" si="802"/>
        <v/>
      </c>
      <c r="S16917" s="91" t="str">
        <f t="shared" si="801"/>
        <v/>
      </c>
    </row>
    <row r="16918" spans="16:19" x14ac:dyDescent="0.2">
      <c r="P16918" s="134" t="str">
        <f t="shared" si="800"/>
        <v/>
      </c>
      <c r="Q16918" s="91" t="str">
        <f t="shared" si="802"/>
        <v/>
      </c>
      <c r="S16918" s="91" t="str">
        <f t="shared" si="801"/>
        <v/>
      </c>
    </row>
    <row r="16919" spans="16:19" x14ac:dyDescent="0.2">
      <c r="P16919" s="134" t="str">
        <f t="shared" si="800"/>
        <v/>
      </c>
      <c r="Q16919" s="91" t="str">
        <f t="shared" si="802"/>
        <v/>
      </c>
      <c r="S16919" s="91" t="str">
        <f t="shared" si="801"/>
        <v/>
      </c>
    </row>
    <row r="16920" spans="16:19" x14ac:dyDescent="0.2">
      <c r="P16920" s="134" t="str">
        <f t="shared" si="800"/>
        <v/>
      </c>
      <c r="Q16920" s="91" t="str">
        <f t="shared" si="802"/>
        <v/>
      </c>
      <c r="S16920" s="91" t="str">
        <f t="shared" si="801"/>
        <v/>
      </c>
    </row>
    <row r="16921" spans="16:19" x14ac:dyDescent="0.2">
      <c r="P16921" s="134" t="str">
        <f t="shared" si="800"/>
        <v/>
      </c>
      <c r="Q16921" s="91" t="str">
        <f t="shared" si="802"/>
        <v/>
      </c>
      <c r="S16921" s="91" t="str">
        <f t="shared" si="801"/>
        <v/>
      </c>
    </row>
    <row r="16922" spans="16:19" x14ac:dyDescent="0.2">
      <c r="P16922" s="134" t="str">
        <f t="shared" si="800"/>
        <v/>
      </c>
      <c r="Q16922" s="91" t="str">
        <f t="shared" si="802"/>
        <v/>
      </c>
      <c r="S16922" s="91" t="str">
        <f t="shared" si="801"/>
        <v/>
      </c>
    </row>
    <row r="16923" spans="16:19" x14ac:dyDescent="0.2">
      <c r="P16923" s="134" t="str">
        <f t="shared" si="800"/>
        <v/>
      </c>
      <c r="Q16923" s="91" t="str">
        <f t="shared" si="802"/>
        <v/>
      </c>
      <c r="S16923" s="91" t="str">
        <f t="shared" si="801"/>
        <v/>
      </c>
    </row>
    <row r="16924" spans="16:19" x14ac:dyDescent="0.2">
      <c r="P16924" s="134" t="str">
        <f t="shared" si="800"/>
        <v/>
      </c>
      <c r="Q16924" s="91" t="str">
        <f t="shared" si="802"/>
        <v/>
      </c>
      <c r="S16924" s="91" t="str">
        <f t="shared" si="801"/>
        <v/>
      </c>
    </row>
    <row r="16925" spans="16:19" x14ac:dyDescent="0.2">
      <c r="P16925" s="134" t="str">
        <f t="shared" si="800"/>
        <v/>
      </c>
      <c r="Q16925" s="91" t="str">
        <f t="shared" si="802"/>
        <v/>
      </c>
      <c r="S16925" s="91" t="str">
        <f t="shared" si="801"/>
        <v/>
      </c>
    </row>
    <row r="16926" spans="16:19" x14ac:dyDescent="0.2">
      <c r="P16926" s="134" t="str">
        <f t="shared" si="800"/>
        <v/>
      </c>
      <c r="Q16926" s="91" t="str">
        <f t="shared" si="802"/>
        <v/>
      </c>
      <c r="S16926" s="91" t="str">
        <f t="shared" si="801"/>
        <v/>
      </c>
    </row>
    <row r="16927" spans="16:19" x14ac:dyDescent="0.2">
      <c r="P16927" s="134" t="str">
        <f t="shared" si="800"/>
        <v/>
      </c>
      <c r="Q16927" s="91" t="str">
        <f t="shared" si="802"/>
        <v/>
      </c>
      <c r="S16927" s="91" t="str">
        <f t="shared" si="801"/>
        <v/>
      </c>
    </row>
    <row r="16928" spans="16:19" x14ac:dyDescent="0.2">
      <c r="P16928" s="134" t="str">
        <f t="shared" si="800"/>
        <v/>
      </c>
      <c r="Q16928" s="91" t="str">
        <f t="shared" si="802"/>
        <v/>
      </c>
      <c r="S16928" s="91" t="str">
        <f t="shared" si="801"/>
        <v/>
      </c>
    </row>
    <row r="16929" spans="16:19" x14ac:dyDescent="0.2">
      <c r="P16929" s="134" t="str">
        <f t="shared" si="800"/>
        <v/>
      </c>
      <c r="Q16929" s="91" t="str">
        <f t="shared" si="802"/>
        <v/>
      </c>
      <c r="S16929" s="91" t="str">
        <f t="shared" si="801"/>
        <v/>
      </c>
    </row>
    <row r="16930" spans="16:19" x14ac:dyDescent="0.2">
      <c r="P16930" s="134" t="str">
        <f t="shared" si="800"/>
        <v/>
      </c>
      <c r="Q16930" s="91" t="str">
        <f t="shared" si="802"/>
        <v/>
      </c>
      <c r="S16930" s="91" t="str">
        <f t="shared" si="801"/>
        <v/>
      </c>
    </row>
    <row r="16931" spans="16:19" x14ac:dyDescent="0.2">
      <c r="P16931" s="134" t="str">
        <f t="shared" si="800"/>
        <v/>
      </c>
      <c r="Q16931" s="91" t="str">
        <f t="shared" si="802"/>
        <v/>
      </c>
      <c r="S16931" s="91" t="str">
        <f t="shared" si="801"/>
        <v/>
      </c>
    </row>
    <row r="16932" spans="16:19" x14ac:dyDescent="0.2">
      <c r="P16932" s="134" t="str">
        <f t="shared" si="800"/>
        <v/>
      </c>
      <c r="Q16932" s="91" t="str">
        <f t="shared" si="802"/>
        <v/>
      </c>
      <c r="S16932" s="91" t="str">
        <f t="shared" si="801"/>
        <v/>
      </c>
    </row>
    <row r="16933" spans="16:19" x14ac:dyDescent="0.2">
      <c r="P16933" s="134" t="str">
        <f t="shared" si="800"/>
        <v/>
      </c>
      <c r="Q16933" s="91" t="str">
        <f t="shared" si="802"/>
        <v/>
      </c>
      <c r="S16933" s="91" t="str">
        <f t="shared" si="801"/>
        <v/>
      </c>
    </row>
    <row r="16934" spans="16:19" x14ac:dyDescent="0.2">
      <c r="P16934" s="134" t="str">
        <f t="shared" si="800"/>
        <v/>
      </c>
      <c r="Q16934" s="91" t="str">
        <f t="shared" si="802"/>
        <v/>
      </c>
      <c r="S16934" s="91" t="str">
        <f t="shared" si="801"/>
        <v/>
      </c>
    </row>
    <row r="16935" spans="16:19" x14ac:dyDescent="0.2">
      <c r="P16935" s="134" t="str">
        <f t="shared" si="800"/>
        <v/>
      </c>
      <c r="Q16935" s="91" t="str">
        <f t="shared" si="802"/>
        <v/>
      </c>
      <c r="S16935" s="91" t="str">
        <f t="shared" si="801"/>
        <v/>
      </c>
    </row>
    <row r="16936" spans="16:19" x14ac:dyDescent="0.2">
      <c r="P16936" s="134" t="str">
        <f t="shared" si="800"/>
        <v/>
      </c>
      <c r="Q16936" s="91" t="str">
        <f t="shared" si="802"/>
        <v/>
      </c>
      <c r="S16936" s="91" t="str">
        <f t="shared" si="801"/>
        <v/>
      </c>
    </row>
    <row r="16937" spans="16:19" x14ac:dyDescent="0.2">
      <c r="P16937" s="134" t="str">
        <f t="shared" si="800"/>
        <v/>
      </c>
      <c r="Q16937" s="91" t="str">
        <f t="shared" si="802"/>
        <v/>
      </c>
      <c r="S16937" s="91" t="str">
        <f t="shared" si="801"/>
        <v/>
      </c>
    </row>
    <row r="16938" spans="16:19" x14ac:dyDescent="0.2">
      <c r="P16938" s="134" t="str">
        <f t="shared" si="800"/>
        <v/>
      </c>
      <c r="Q16938" s="91" t="str">
        <f t="shared" si="802"/>
        <v/>
      </c>
      <c r="S16938" s="91" t="str">
        <f t="shared" si="801"/>
        <v/>
      </c>
    </row>
    <row r="16939" spans="16:19" x14ac:dyDescent="0.2">
      <c r="P16939" s="134" t="str">
        <f t="shared" si="800"/>
        <v/>
      </c>
      <c r="Q16939" s="91" t="str">
        <f t="shared" si="802"/>
        <v/>
      </c>
      <c r="S16939" s="91" t="str">
        <f t="shared" si="801"/>
        <v/>
      </c>
    </row>
    <row r="16940" spans="16:19" x14ac:dyDescent="0.2">
      <c r="P16940" s="134" t="str">
        <f t="shared" si="800"/>
        <v/>
      </c>
      <c r="Q16940" s="91" t="str">
        <f t="shared" si="802"/>
        <v/>
      </c>
      <c r="S16940" s="91" t="str">
        <f t="shared" si="801"/>
        <v/>
      </c>
    </row>
    <row r="16941" spans="16:19" x14ac:dyDescent="0.2">
      <c r="P16941" s="134" t="str">
        <f t="shared" si="800"/>
        <v/>
      </c>
      <c r="Q16941" s="91" t="str">
        <f t="shared" si="802"/>
        <v/>
      </c>
      <c r="S16941" s="91" t="str">
        <f t="shared" si="801"/>
        <v/>
      </c>
    </row>
    <row r="16942" spans="16:19" x14ac:dyDescent="0.2">
      <c r="P16942" s="134" t="str">
        <f t="shared" si="800"/>
        <v/>
      </c>
      <c r="Q16942" s="91" t="str">
        <f t="shared" si="802"/>
        <v/>
      </c>
      <c r="S16942" s="91" t="str">
        <f t="shared" si="801"/>
        <v/>
      </c>
    </row>
    <row r="16943" spans="16:19" x14ac:dyDescent="0.2">
      <c r="P16943" s="134" t="str">
        <f t="shared" si="800"/>
        <v/>
      </c>
      <c r="Q16943" s="91" t="str">
        <f t="shared" si="802"/>
        <v/>
      </c>
      <c r="S16943" s="91" t="str">
        <f t="shared" si="801"/>
        <v/>
      </c>
    </row>
    <row r="16944" spans="16:19" x14ac:dyDescent="0.2">
      <c r="P16944" s="134" t="str">
        <f t="shared" si="800"/>
        <v/>
      </c>
      <c r="Q16944" s="91" t="str">
        <f t="shared" si="802"/>
        <v/>
      </c>
      <c r="S16944" s="91" t="str">
        <f t="shared" si="801"/>
        <v/>
      </c>
    </row>
    <row r="16945" spans="16:19" x14ac:dyDescent="0.2">
      <c r="P16945" s="134" t="str">
        <f t="shared" si="800"/>
        <v/>
      </c>
      <c r="Q16945" s="91" t="str">
        <f t="shared" si="802"/>
        <v/>
      </c>
      <c r="S16945" s="91" t="str">
        <f t="shared" si="801"/>
        <v/>
      </c>
    </row>
    <row r="16946" spans="16:19" x14ac:dyDescent="0.2">
      <c r="P16946" s="134" t="str">
        <f t="shared" si="800"/>
        <v/>
      </c>
      <c r="Q16946" s="91" t="str">
        <f t="shared" si="802"/>
        <v/>
      </c>
      <c r="S16946" s="91" t="str">
        <f t="shared" si="801"/>
        <v/>
      </c>
    </row>
    <row r="16947" spans="16:19" x14ac:dyDescent="0.2">
      <c r="P16947" s="134" t="str">
        <f t="shared" si="800"/>
        <v/>
      </c>
      <c r="Q16947" s="91" t="str">
        <f t="shared" si="802"/>
        <v/>
      </c>
      <c r="S16947" s="91" t="str">
        <f t="shared" si="801"/>
        <v/>
      </c>
    </row>
    <row r="16948" spans="16:19" x14ac:dyDescent="0.2">
      <c r="P16948" s="134" t="str">
        <f t="shared" si="800"/>
        <v/>
      </c>
      <c r="Q16948" s="91" t="str">
        <f t="shared" si="802"/>
        <v/>
      </c>
      <c r="S16948" s="91" t="str">
        <f t="shared" si="801"/>
        <v/>
      </c>
    </row>
    <row r="16949" spans="16:19" x14ac:dyDescent="0.2">
      <c r="P16949" s="134" t="str">
        <f t="shared" si="800"/>
        <v/>
      </c>
      <c r="Q16949" s="91" t="str">
        <f t="shared" si="802"/>
        <v/>
      </c>
      <c r="S16949" s="91" t="str">
        <f t="shared" si="801"/>
        <v/>
      </c>
    </row>
    <row r="16950" spans="16:19" x14ac:dyDescent="0.2">
      <c r="P16950" s="134" t="str">
        <f t="shared" si="800"/>
        <v/>
      </c>
      <c r="Q16950" s="91" t="str">
        <f t="shared" si="802"/>
        <v/>
      </c>
      <c r="S16950" s="91" t="str">
        <f t="shared" si="801"/>
        <v/>
      </c>
    </row>
    <row r="16951" spans="16:19" x14ac:dyDescent="0.2">
      <c r="P16951" s="134" t="str">
        <f t="shared" si="800"/>
        <v/>
      </c>
      <c r="Q16951" s="91" t="str">
        <f t="shared" si="802"/>
        <v/>
      </c>
      <c r="S16951" s="91" t="str">
        <f t="shared" si="801"/>
        <v/>
      </c>
    </row>
    <row r="16952" spans="16:19" x14ac:dyDescent="0.2">
      <c r="P16952" s="134" t="str">
        <f t="shared" si="800"/>
        <v/>
      </c>
      <c r="Q16952" s="91" t="str">
        <f t="shared" si="802"/>
        <v/>
      </c>
      <c r="S16952" s="91" t="str">
        <f t="shared" si="801"/>
        <v/>
      </c>
    </row>
    <row r="16953" spans="16:19" x14ac:dyDescent="0.2">
      <c r="P16953" s="134" t="str">
        <f t="shared" si="800"/>
        <v/>
      </c>
      <c r="Q16953" s="91" t="str">
        <f t="shared" si="802"/>
        <v/>
      </c>
      <c r="S16953" s="91" t="str">
        <f t="shared" si="801"/>
        <v/>
      </c>
    </row>
    <row r="16954" spans="16:19" x14ac:dyDescent="0.2">
      <c r="P16954" s="134" t="str">
        <f t="shared" si="800"/>
        <v/>
      </c>
      <c r="Q16954" s="91" t="str">
        <f t="shared" si="802"/>
        <v/>
      </c>
      <c r="S16954" s="91" t="str">
        <f t="shared" si="801"/>
        <v/>
      </c>
    </row>
    <row r="16955" spans="16:19" x14ac:dyDescent="0.2">
      <c r="P16955" s="134" t="str">
        <f t="shared" si="800"/>
        <v/>
      </c>
      <c r="Q16955" s="91" t="str">
        <f t="shared" si="802"/>
        <v/>
      </c>
      <c r="S16955" s="91" t="str">
        <f t="shared" si="801"/>
        <v/>
      </c>
    </row>
    <row r="16956" spans="16:19" x14ac:dyDescent="0.2">
      <c r="P16956" s="134" t="str">
        <f t="shared" si="800"/>
        <v/>
      </c>
      <c r="Q16956" s="91" t="str">
        <f t="shared" si="802"/>
        <v/>
      </c>
      <c r="S16956" s="91" t="str">
        <f t="shared" si="801"/>
        <v/>
      </c>
    </row>
    <row r="16957" spans="16:19" x14ac:dyDescent="0.2">
      <c r="P16957" s="134" t="str">
        <f t="shared" si="800"/>
        <v/>
      </c>
      <c r="Q16957" s="91" t="str">
        <f t="shared" si="802"/>
        <v/>
      </c>
      <c r="S16957" s="91" t="str">
        <f t="shared" si="801"/>
        <v/>
      </c>
    </row>
    <row r="16958" spans="16:19" x14ac:dyDescent="0.2">
      <c r="P16958" s="134" t="str">
        <f t="shared" si="800"/>
        <v/>
      </c>
      <c r="Q16958" s="91" t="str">
        <f t="shared" si="802"/>
        <v/>
      </c>
      <c r="S16958" s="91" t="str">
        <f t="shared" si="801"/>
        <v/>
      </c>
    </row>
    <row r="16959" spans="16:19" x14ac:dyDescent="0.2">
      <c r="P16959" s="134" t="str">
        <f t="shared" si="800"/>
        <v/>
      </c>
      <c r="Q16959" s="91" t="str">
        <f t="shared" si="802"/>
        <v/>
      </c>
      <c r="S16959" s="91" t="str">
        <f t="shared" si="801"/>
        <v/>
      </c>
    </row>
    <row r="16960" spans="16:19" x14ac:dyDescent="0.2">
      <c r="P16960" s="134" t="str">
        <f t="shared" si="800"/>
        <v/>
      </c>
      <c r="Q16960" s="91" t="str">
        <f t="shared" si="802"/>
        <v/>
      </c>
      <c r="S16960" s="91" t="str">
        <f t="shared" si="801"/>
        <v/>
      </c>
    </row>
    <row r="16961" spans="16:19" x14ac:dyDescent="0.2">
      <c r="P16961" s="134" t="str">
        <f t="shared" si="800"/>
        <v/>
      </c>
      <c r="Q16961" s="91" t="str">
        <f t="shared" si="802"/>
        <v/>
      </c>
      <c r="S16961" s="91" t="str">
        <f t="shared" si="801"/>
        <v/>
      </c>
    </row>
    <row r="16962" spans="16:19" x14ac:dyDescent="0.2">
      <c r="P16962" s="134" t="str">
        <f t="shared" si="800"/>
        <v/>
      </c>
      <c r="Q16962" s="91" t="str">
        <f t="shared" si="802"/>
        <v/>
      </c>
      <c r="S16962" s="91" t="str">
        <f t="shared" si="801"/>
        <v/>
      </c>
    </row>
    <row r="16963" spans="16:19" x14ac:dyDescent="0.2">
      <c r="P16963" s="134" t="str">
        <f t="shared" ref="P16963:P17026" si="803">IF(A16963="","",1)</f>
        <v/>
      </c>
      <c r="Q16963" s="91" t="str">
        <f t="shared" si="802"/>
        <v/>
      </c>
      <c r="S16963" s="91" t="str">
        <f t="shared" ref="S16963:S17026" si="804">IF(T16963="AGENT",2,"")&amp;IF(T16963="CLIENT",1,"")</f>
        <v/>
      </c>
    </row>
    <row r="16964" spans="16:19" x14ac:dyDescent="0.2">
      <c r="P16964" s="134" t="str">
        <f t="shared" si="803"/>
        <v/>
      </c>
      <c r="Q16964" s="91" t="str">
        <f t="shared" ref="Q16964:Q17027" si="805">IF(OR(L16964="TROP CHER ALL IN", L16964="TROP CHER FOB", L16964="TROP CHER FRET", L16964="REP HORS DELAIS", L16964="PDT NON ADAPTE", L16964="CDE ANNULEE", L16964="AUTRE"),1, "")</f>
        <v/>
      </c>
      <c r="S16964" s="91" t="str">
        <f t="shared" si="804"/>
        <v/>
      </c>
    </row>
    <row r="16965" spans="16:19" x14ac:dyDescent="0.2">
      <c r="P16965" s="134" t="str">
        <f t="shared" si="803"/>
        <v/>
      </c>
      <c r="Q16965" s="91" t="str">
        <f t="shared" si="805"/>
        <v/>
      </c>
      <c r="S16965" s="91" t="str">
        <f t="shared" si="804"/>
        <v/>
      </c>
    </row>
    <row r="16966" spans="16:19" x14ac:dyDescent="0.2">
      <c r="P16966" s="134" t="str">
        <f t="shared" si="803"/>
        <v/>
      </c>
      <c r="Q16966" s="91" t="str">
        <f t="shared" si="805"/>
        <v/>
      </c>
      <c r="S16966" s="91" t="str">
        <f t="shared" si="804"/>
        <v/>
      </c>
    </row>
    <row r="16967" spans="16:19" x14ac:dyDescent="0.2">
      <c r="P16967" s="134" t="str">
        <f t="shared" si="803"/>
        <v/>
      </c>
      <c r="Q16967" s="91" t="str">
        <f t="shared" si="805"/>
        <v/>
      </c>
      <c r="S16967" s="91" t="str">
        <f t="shared" si="804"/>
        <v/>
      </c>
    </row>
    <row r="16968" spans="16:19" x14ac:dyDescent="0.2">
      <c r="P16968" s="134" t="str">
        <f t="shared" si="803"/>
        <v/>
      </c>
      <c r="Q16968" s="91" t="str">
        <f t="shared" si="805"/>
        <v/>
      </c>
      <c r="S16968" s="91" t="str">
        <f t="shared" si="804"/>
        <v/>
      </c>
    </row>
    <row r="16969" spans="16:19" x14ac:dyDescent="0.2">
      <c r="P16969" s="134" t="str">
        <f t="shared" si="803"/>
        <v/>
      </c>
      <c r="Q16969" s="91" t="str">
        <f t="shared" si="805"/>
        <v/>
      </c>
      <c r="S16969" s="91" t="str">
        <f t="shared" si="804"/>
        <v/>
      </c>
    </row>
    <row r="16970" spans="16:19" x14ac:dyDescent="0.2">
      <c r="P16970" s="134" t="str">
        <f t="shared" si="803"/>
        <v/>
      </c>
      <c r="Q16970" s="91" t="str">
        <f t="shared" si="805"/>
        <v/>
      </c>
      <c r="S16970" s="91" t="str">
        <f t="shared" si="804"/>
        <v/>
      </c>
    </row>
    <row r="16971" spans="16:19" x14ac:dyDescent="0.2">
      <c r="P16971" s="134" t="str">
        <f t="shared" si="803"/>
        <v/>
      </c>
      <c r="Q16971" s="91" t="str">
        <f t="shared" si="805"/>
        <v/>
      </c>
      <c r="S16971" s="91" t="str">
        <f t="shared" si="804"/>
        <v/>
      </c>
    </row>
    <row r="16972" spans="16:19" x14ac:dyDescent="0.2">
      <c r="P16972" s="134" t="str">
        <f t="shared" si="803"/>
        <v/>
      </c>
      <c r="Q16972" s="91" t="str">
        <f t="shared" si="805"/>
        <v/>
      </c>
      <c r="S16972" s="91" t="str">
        <f t="shared" si="804"/>
        <v/>
      </c>
    </row>
    <row r="16973" spans="16:19" x14ac:dyDescent="0.2">
      <c r="P16973" s="134" t="str">
        <f t="shared" si="803"/>
        <v/>
      </c>
      <c r="Q16973" s="91" t="str">
        <f t="shared" si="805"/>
        <v/>
      </c>
      <c r="S16973" s="91" t="str">
        <f t="shared" si="804"/>
        <v/>
      </c>
    </row>
    <row r="16974" spans="16:19" x14ac:dyDescent="0.2">
      <c r="P16974" s="134" t="str">
        <f t="shared" si="803"/>
        <v/>
      </c>
      <c r="Q16974" s="91" t="str">
        <f t="shared" si="805"/>
        <v/>
      </c>
      <c r="S16974" s="91" t="str">
        <f t="shared" si="804"/>
        <v/>
      </c>
    </row>
    <row r="16975" spans="16:19" x14ac:dyDescent="0.2">
      <c r="P16975" s="134" t="str">
        <f t="shared" si="803"/>
        <v/>
      </c>
      <c r="Q16975" s="91" t="str">
        <f t="shared" si="805"/>
        <v/>
      </c>
      <c r="S16975" s="91" t="str">
        <f t="shared" si="804"/>
        <v/>
      </c>
    </row>
    <row r="16976" spans="16:19" x14ac:dyDescent="0.2">
      <c r="P16976" s="134" t="str">
        <f t="shared" si="803"/>
        <v/>
      </c>
      <c r="Q16976" s="91" t="str">
        <f t="shared" si="805"/>
        <v/>
      </c>
      <c r="S16976" s="91" t="str">
        <f t="shared" si="804"/>
        <v/>
      </c>
    </row>
    <row r="16977" spans="16:19" x14ac:dyDescent="0.2">
      <c r="P16977" s="134" t="str">
        <f t="shared" si="803"/>
        <v/>
      </c>
      <c r="Q16977" s="91" t="str">
        <f t="shared" si="805"/>
        <v/>
      </c>
      <c r="S16977" s="91" t="str">
        <f t="shared" si="804"/>
        <v/>
      </c>
    </row>
    <row r="16978" spans="16:19" x14ac:dyDescent="0.2">
      <c r="P16978" s="134" t="str">
        <f t="shared" si="803"/>
        <v/>
      </c>
      <c r="Q16978" s="91" t="str">
        <f t="shared" si="805"/>
        <v/>
      </c>
      <c r="S16978" s="91" t="str">
        <f t="shared" si="804"/>
        <v/>
      </c>
    </row>
    <row r="16979" spans="16:19" x14ac:dyDescent="0.2">
      <c r="P16979" s="134" t="str">
        <f t="shared" si="803"/>
        <v/>
      </c>
      <c r="Q16979" s="91" t="str">
        <f t="shared" si="805"/>
        <v/>
      </c>
      <c r="S16979" s="91" t="str">
        <f t="shared" si="804"/>
        <v/>
      </c>
    </row>
    <row r="16980" spans="16:19" x14ac:dyDescent="0.2">
      <c r="P16980" s="134" t="str">
        <f t="shared" si="803"/>
        <v/>
      </c>
      <c r="Q16980" s="91" t="str">
        <f t="shared" si="805"/>
        <v/>
      </c>
      <c r="S16980" s="91" t="str">
        <f t="shared" si="804"/>
        <v/>
      </c>
    </row>
    <row r="16981" spans="16:19" x14ac:dyDescent="0.2">
      <c r="P16981" s="134" t="str">
        <f t="shared" si="803"/>
        <v/>
      </c>
      <c r="Q16981" s="91" t="str">
        <f t="shared" si="805"/>
        <v/>
      </c>
      <c r="S16981" s="91" t="str">
        <f t="shared" si="804"/>
        <v/>
      </c>
    </row>
    <row r="16982" spans="16:19" x14ac:dyDescent="0.2">
      <c r="P16982" s="134" t="str">
        <f t="shared" si="803"/>
        <v/>
      </c>
      <c r="Q16982" s="91" t="str">
        <f t="shared" si="805"/>
        <v/>
      </c>
      <c r="S16982" s="91" t="str">
        <f t="shared" si="804"/>
        <v/>
      </c>
    </row>
    <row r="16983" spans="16:19" x14ac:dyDescent="0.2">
      <c r="P16983" s="134" t="str">
        <f t="shared" si="803"/>
        <v/>
      </c>
      <c r="Q16983" s="91" t="str">
        <f t="shared" si="805"/>
        <v/>
      </c>
      <c r="S16983" s="91" t="str">
        <f t="shared" si="804"/>
        <v/>
      </c>
    </row>
    <row r="16984" spans="16:19" x14ac:dyDescent="0.2">
      <c r="P16984" s="134" t="str">
        <f t="shared" si="803"/>
        <v/>
      </c>
      <c r="Q16984" s="91" t="str">
        <f t="shared" si="805"/>
        <v/>
      </c>
      <c r="S16984" s="91" t="str">
        <f t="shared" si="804"/>
        <v/>
      </c>
    </row>
    <row r="16985" spans="16:19" x14ac:dyDescent="0.2">
      <c r="P16985" s="134" t="str">
        <f t="shared" si="803"/>
        <v/>
      </c>
      <c r="Q16985" s="91" t="str">
        <f t="shared" si="805"/>
        <v/>
      </c>
      <c r="S16985" s="91" t="str">
        <f t="shared" si="804"/>
        <v/>
      </c>
    </row>
    <row r="16986" spans="16:19" x14ac:dyDescent="0.2">
      <c r="P16986" s="134" t="str">
        <f t="shared" si="803"/>
        <v/>
      </c>
      <c r="Q16986" s="91" t="str">
        <f t="shared" si="805"/>
        <v/>
      </c>
      <c r="S16986" s="91" t="str">
        <f t="shared" si="804"/>
        <v/>
      </c>
    </row>
    <row r="16987" spans="16:19" x14ac:dyDescent="0.2">
      <c r="P16987" s="134" t="str">
        <f t="shared" si="803"/>
        <v/>
      </c>
      <c r="Q16987" s="91" t="str">
        <f t="shared" si="805"/>
        <v/>
      </c>
      <c r="S16987" s="91" t="str">
        <f t="shared" si="804"/>
        <v/>
      </c>
    </row>
    <row r="16988" spans="16:19" x14ac:dyDescent="0.2">
      <c r="P16988" s="134" t="str">
        <f t="shared" si="803"/>
        <v/>
      </c>
      <c r="Q16988" s="91" t="str">
        <f t="shared" si="805"/>
        <v/>
      </c>
      <c r="S16988" s="91" t="str">
        <f t="shared" si="804"/>
        <v/>
      </c>
    </row>
    <row r="16989" spans="16:19" x14ac:dyDescent="0.2">
      <c r="P16989" s="134" t="str">
        <f t="shared" si="803"/>
        <v/>
      </c>
      <c r="Q16989" s="91" t="str">
        <f t="shared" si="805"/>
        <v/>
      </c>
      <c r="S16989" s="91" t="str">
        <f t="shared" si="804"/>
        <v/>
      </c>
    </row>
    <row r="16990" spans="16:19" x14ac:dyDescent="0.2">
      <c r="P16990" s="134" t="str">
        <f t="shared" si="803"/>
        <v/>
      </c>
      <c r="Q16990" s="91" t="str">
        <f t="shared" si="805"/>
        <v/>
      </c>
      <c r="S16990" s="91" t="str">
        <f t="shared" si="804"/>
        <v/>
      </c>
    </row>
    <row r="16991" spans="16:19" x14ac:dyDescent="0.2">
      <c r="P16991" s="134" t="str">
        <f t="shared" si="803"/>
        <v/>
      </c>
      <c r="Q16991" s="91" t="str">
        <f t="shared" si="805"/>
        <v/>
      </c>
      <c r="S16991" s="91" t="str">
        <f t="shared" si="804"/>
        <v/>
      </c>
    </row>
    <row r="16992" spans="16:19" x14ac:dyDescent="0.2">
      <c r="P16992" s="134" t="str">
        <f t="shared" si="803"/>
        <v/>
      </c>
      <c r="Q16992" s="91" t="str">
        <f t="shared" si="805"/>
        <v/>
      </c>
      <c r="S16992" s="91" t="str">
        <f t="shared" si="804"/>
        <v/>
      </c>
    </row>
    <row r="16993" spans="16:19" x14ac:dyDescent="0.2">
      <c r="P16993" s="134" t="str">
        <f t="shared" si="803"/>
        <v/>
      </c>
      <c r="Q16993" s="91" t="str">
        <f t="shared" si="805"/>
        <v/>
      </c>
      <c r="S16993" s="91" t="str">
        <f t="shared" si="804"/>
        <v/>
      </c>
    </row>
    <row r="16994" spans="16:19" x14ac:dyDescent="0.2">
      <c r="P16994" s="134" t="str">
        <f t="shared" si="803"/>
        <v/>
      </c>
      <c r="Q16994" s="91" t="str">
        <f t="shared" si="805"/>
        <v/>
      </c>
      <c r="S16994" s="91" t="str">
        <f t="shared" si="804"/>
        <v/>
      </c>
    </row>
    <row r="16995" spans="16:19" x14ac:dyDescent="0.2">
      <c r="P16995" s="134" t="str">
        <f t="shared" si="803"/>
        <v/>
      </c>
      <c r="Q16995" s="91" t="str">
        <f t="shared" si="805"/>
        <v/>
      </c>
      <c r="S16995" s="91" t="str">
        <f t="shared" si="804"/>
        <v/>
      </c>
    </row>
    <row r="16996" spans="16:19" x14ac:dyDescent="0.2">
      <c r="P16996" s="134" t="str">
        <f t="shared" si="803"/>
        <v/>
      </c>
      <c r="Q16996" s="91" t="str">
        <f t="shared" si="805"/>
        <v/>
      </c>
      <c r="S16996" s="91" t="str">
        <f t="shared" si="804"/>
        <v/>
      </c>
    </row>
    <row r="16997" spans="16:19" x14ac:dyDescent="0.2">
      <c r="P16997" s="134" t="str">
        <f t="shared" si="803"/>
        <v/>
      </c>
      <c r="Q16997" s="91" t="str">
        <f t="shared" si="805"/>
        <v/>
      </c>
      <c r="S16997" s="91" t="str">
        <f t="shared" si="804"/>
        <v/>
      </c>
    </row>
    <row r="16998" spans="16:19" x14ac:dyDescent="0.2">
      <c r="P16998" s="134" t="str">
        <f t="shared" si="803"/>
        <v/>
      </c>
      <c r="Q16998" s="91" t="str">
        <f t="shared" si="805"/>
        <v/>
      </c>
      <c r="S16998" s="91" t="str">
        <f t="shared" si="804"/>
        <v/>
      </c>
    </row>
    <row r="16999" spans="16:19" x14ac:dyDescent="0.2">
      <c r="P16999" s="134" t="str">
        <f t="shared" si="803"/>
        <v/>
      </c>
      <c r="Q16999" s="91" t="str">
        <f t="shared" si="805"/>
        <v/>
      </c>
      <c r="S16999" s="91" t="str">
        <f t="shared" si="804"/>
        <v/>
      </c>
    </row>
    <row r="17000" spans="16:19" x14ac:dyDescent="0.2">
      <c r="P17000" s="134" t="str">
        <f t="shared" si="803"/>
        <v/>
      </c>
      <c r="Q17000" s="91" t="str">
        <f t="shared" si="805"/>
        <v/>
      </c>
      <c r="S17000" s="91" t="str">
        <f t="shared" si="804"/>
        <v/>
      </c>
    </row>
    <row r="17001" spans="16:19" x14ac:dyDescent="0.2">
      <c r="P17001" s="134" t="str">
        <f t="shared" si="803"/>
        <v/>
      </c>
      <c r="Q17001" s="91" t="str">
        <f t="shared" si="805"/>
        <v/>
      </c>
      <c r="S17001" s="91" t="str">
        <f t="shared" si="804"/>
        <v/>
      </c>
    </row>
    <row r="17002" spans="16:19" x14ac:dyDescent="0.2">
      <c r="P17002" s="134" t="str">
        <f t="shared" si="803"/>
        <v/>
      </c>
      <c r="Q17002" s="91" t="str">
        <f t="shared" si="805"/>
        <v/>
      </c>
      <c r="S17002" s="91" t="str">
        <f t="shared" si="804"/>
        <v/>
      </c>
    </row>
    <row r="17003" spans="16:19" x14ac:dyDescent="0.2">
      <c r="P17003" s="134" t="str">
        <f t="shared" si="803"/>
        <v/>
      </c>
      <c r="Q17003" s="91" t="str">
        <f t="shared" si="805"/>
        <v/>
      </c>
      <c r="S17003" s="91" t="str">
        <f t="shared" si="804"/>
        <v/>
      </c>
    </row>
    <row r="17004" spans="16:19" x14ac:dyDescent="0.2">
      <c r="P17004" s="134" t="str">
        <f t="shared" si="803"/>
        <v/>
      </c>
      <c r="Q17004" s="91" t="str">
        <f t="shared" si="805"/>
        <v/>
      </c>
      <c r="S17004" s="91" t="str">
        <f t="shared" si="804"/>
        <v/>
      </c>
    </row>
    <row r="17005" spans="16:19" x14ac:dyDescent="0.2">
      <c r="P17005" s="134" t="str">
        <f t="shared" si="803"/>
        <v/>
      </c>
      <c r="Q17005" s="91" t="str">
        <f t="shared" si="805"/>
        <v/>
      </c>
      <c r="S17005" s="91" t="str">
        <f t="shared" si="804"/>
        <v/>
      </c>
    </row>
    <row r="17006" spans="16:19" x14ac:dyDescent="0.2">
      <c r="P17006" s="134" t="str">
        <f t="shared" si="803"/>
        <v/>
      </c>
      <c r="Q17006" s="91" t="str">
        <f t="shared" si="805"/>
        <v/>
      </c>
      <c r="S17006" s="91" t="str">
        <f t="shared" si="804"/>
        <v/>
      </c>
    </row>
    <row r="17007" spans="16:19" x14ac:dyDescent="0.2">
      <c r="P17007" s="134" t="str">
        <f t="shared" si="803"/>
        <v/>
      </c>
      <c r="Q17007" s="91" t="str">
        <f t="shared" si="805"/>
        <v/>
      </c>
      <c r="S17007" s="91" t="str">
        <f t="shared" si="804"/>
        <v/>
      </c>
    </row>
    <row r="17008" spans="16:19" x14ac:dyDescent="0.2">
      <c r="P17008" s="134" t="str">
        <f t="shared" si="803"/>
        <v/>
      </c>
      <c r="Q17008" s="91" t="str">
        <f t="shared" si="805"/>
        <v/>
      </c>
      <c r="S17008" s="91" t="str">
        <f t="shared" si="804"/>
        <v/>
      </c>
    </row>
    <row r="17009" spans="16:19" x14ac:dyDescent="0.2">
      <c r="P17009" s="134" t="str">
        <f t="shared" si="803"/>
        <v/>
      </c>
      <c r="Q17009" s="91" t="str">
        <f t="shared" si="805"/>
        <v/>
      </c>
      <c r="S17009" s="91" t="str">
        <f t="shared" si="804"/>
        <v/>
      </c>
    </row>
    <row r="17010" spans="16:19" x14ac:dyDescent="0.2">
      <c r="P17010" s="134" t="str">
        <f t="shared" si="803"/>
        <v/>
      </c>
      <c r="Q17010" s="91" t="str">
        <f t="shared" si="805"/>
        <v/>
      </c>
      <c r="S17010" s="91" t="str">
        <f t="shared" si="804"/>
        <v/>
      </c>
    </row>
    <row r="17011" spans="16:19" x14ac:dyDescent="0.2">
      <c r="P17011" s="134" t="str">
        <f t="shared" si="803"/>
        <v/>
      </c>
      <c r="Q17011" s="91" t="str">
        <f t="shared" si="805"/>
        <v/>
      </c>
      <c r="S17011" s="91" t="str">
        <f t="shared" si="804"/>
        <v/>
      </c>
    </row>
    <row r="17012" spans="16:19" x14ac:dyDescent="0.2">
      <c r="P17012" s="134" t="str">
        <f t="shared" si="803"/>
        <v/>
      </c>
      <c r="Q17012" s="91" t="str">
        <f t="shared" si="805"/>
        <v/>
      </c>
      <c r="S17012" s="91" t="str">
        <f t="shared" si="804"/>
        <v/>
      </c>
    </row>
    <row r="17013" spans="16:19" x14ac:dyDescent="0.2">
      <c r="P17013" s="134" t="str">
        <f t="shared" si="803"/>
        <v/>
      </c>
      <c r="Q17013" s="91" t="str">
        <f t="shared" si="805"/>
        <v/>
      </c>
      <c r="S17013" s="91" t="str">
        <f t="shared" si="804"/>
        <v/>
      </c>
    </row>
    <row r="17014" spans="16:19" x14ac:dyDescent="0.2">
      <c r="P17014" s="134" t="str">
        <f t="shared" si="803"/>
        <v/>
      </c>
      <c r="Q17014" s="91" t="str">
        <f t="shared" si="805"/>
        <v/>
      </c>
      <c r="S17014" s="91" t="str">
        <f t="shared" si="804"/>
        <v/>
      </c>
    </row>
    <row r="17015" spans="16:19" x14ac:dyDescent="0.2">
      <c r="P17015" s="134" t="str">
        <f t="shared" si="803"/>
        <v/>
      </c>
      <c r="Q17015" s="91" t="str">
        <f t="shared" si="805"/>
        <v/>
      </c>
      <c r="S17015" s="91" t="str">
        <f t="shared" si="804"/>
        <v/>
      </c>
    </row>
    <row r="17016" spans="16:19" x14ac:dyDescent="0.2">
      <c r="P17016" s="134" t="str">
        <f t="shared" si="803"/>
        <v/>
      </c>
      <c r="Q17016" s="91" t="str">
        <f t="shared" si="805"/>
        <v/>
      </c>
      <c r="S17016" s="91" t="str">
        <f t="shared" si="804"/>
        <v/>
      </c>
    </row>
    <row r="17017" spans="16:19" x14ac:dyDescent="0.2">
      <c r="P17017" s="134" t="str">
        <f t="shared" si="803"/>
        <v/>
      </c>
      <c r="Q17017" s="91" t="str">
        <f t="shared" si="805"/>
        <v/>
      </c>
      <c r="S17017" s="91" t="str">
        <f t="shared" si="804"/>
        <v/>
      </c>
    </row>
    <row r="17018" spans="16:19" x14ac:dyDescent="0.2">
      <c r="P17018" s="134" t="str">
        <f t="shared" si="803"/>
        <v/>
      </c>
      <c r="Q17018" s="91" t="str">
        <f t="shared" si="805"/>
        <v/>
      </c>
      <c r="S17018" s="91" t="str">
        <f t="shared" si="804"/>
        <v/>
      </c>
    </row>
    <row r="17019" spans="16:19" x14ac:dyDescent="0.2">
      <c r="P17019" s="134" t="str">
        <f t="shared" si="803"/>
        <v/>
      </c>
      <c r="Q17019" s="91" t="str">
        <f t="shared" si="805"/>
        <v/>
      </c>
      <c r="S17019" s="91" t="str">
        <f t="shared" si="804"/>
        <v/>
      </c>
    </row>
    <row r="17020" spans="16:19" x14ac:dyDescent="0.2">
      <c r="P17020" s="134" t="str">
        <f t="shared" si="803"/>
        <v/>
      </c>
      <c r="Q17020" s="91" t="str">
        <f t="shared" si="805"/>
        <v/>
      </c>
      <c r="S17020" s="91" t="str">
        <f t="shared" si="804"/>
        <v/>
      </c>
    </row>
    <row r="17021" spans="16:19" x14ac:dyDescent="0.2">
      <c r="P17021" s="134" t="str">
        <f t="shared" si="803"/>
        <v/>
      </c>
      <c r="Q17021" s="91" t="str">
        <f t="shared" si="805"/>
        <v/>
      </c>
      <c r="S17021" s="91" t="str">
        <f t="shared" si="804"/>
        <v/>
      </c>
    </row>
    <row r="17022" spans="16:19" x14ac:dyDescent="0.2">
      <c r="P17022" s="134" t="str">
        <f t="shared" si="803"/>
        <v/>
      </c>
      <c r="Q17022" s="91" t="str">
        <f t="shared" si="805"/>
        <v/>
      </c>
      <c r="S17022" s="91" t="str">
        <f t="shared" si="804"/>
        <v/>
      </c>
    </row>
    <row r="17023" spans="16:19" x14ac:dyDescent="0.2">
      <c r="P17023" s="134" t="str">
        <f t="shared" si="803"/>
        <v/>
      </c>
      <c r="Q17023" s="91" t="str">
        <f t="shared" si="805"/>
        <v/>
      </c>
      <c r="S17023" s="91" t="str">
        <f t="shared" si="804"/>
        <v/>
      </c>
    </row>
    <row r="17024" spans="16:19" x14ac:dyDescent="0.2">
      <c r="P17024" s="134" t="str">
        <f t="shared" si="803"/>
        <v/>
      </c>
      <c r="Q17024" s="91" t="str">
        <f t="shared" si="805"/>
        <v/>
      </c>
      <c r="S17024" s="91" t="str">
        <f t="shared" si="804"/>
        <v/>
      </c>
    </row>
    <row r="17025" spans="16:19" x14ac:dyDescent="0.2">
      <c r="P17025" s="134" t="str">
        <f t="shared" si="803"/>
        <v/>
      </c>
      <c r="Q17025" s="91" t="str">
        <f t="shared" si="805"/>
        <v/>
      </c>
      <c r="S17025" s="91" t="str">
        <f t="shared" si="804"/>
        <v/>
      </c>
    </row>
    <row r="17026" spans="16:19" x14ac:dyDescent="0.2">
      <c r="P17026" s="134" t="str">
        <f t="shared" si="803"/>
        <v/>
      </c>
      <c r="Q17026" s="91" t="str">
        <f t="shared" si="805"/>
        <v/>
      </c>
      <c r="S17026" s="91" t="str">
        <f t="shared" si="804"/>
        <v/>
      </c>
    </row>
    <row r="17027" spans="16:19" x14ac:dyDescent="0.2">
      <c r="P17027" s="134" t="str">
        <f t="shared" ref="P17027:P17090" si="806">IF(A17027="","",1)</f>
        <v/>
      </c>
      <c r="Q17027" s="91" t="str">
        <f t="shared" si="805"/>
        <v/>
      </c>
      <c r="S17027" s="91" t="str">
        <f t="shared" ref="S17027:S17090" si="807">IF(T17027="AGENT",2,"")&amp;IF(T17027="CLIENT",1,"")</f>
        <v/>
      </c>
    </row>
    <row r="17028" spans="16:19" x14ac:dyDescent="0.2">
      <c r="P17028" s="134" t="str">
        <f t="shared" si="806"/>
        <v/>
      </c>
      <c r="Q17028" s="91" t="str">
        <f t="shared" ref="Q17028:Q17091" si="808">IF(OR(L17028="TROP CHER ALL IN", L17028="TROP CHER FOB", L17028="TROP CHER FRET", L17028="REP HORS DELAIS", L17028="PDT NON ADAPTE", L17028="CDE ANNULEE", L17028="AUTRE"),1, "")</f>
        <v/>
      </c>
      <c r="S17028" s="91" t="str">
        <f t="shared" si="807"/>
        <v/>
      </c>
    </row>
    <row r="17029" spans="16:19" x14ac:dyDescent="0.2">
      <c r="P17029" s="134" t="str">
        <f t="shared" si="806"/>
        <v/>
      </c>
      <c r="Q17029" s="91" t="str">
        <f t="shared" si="808"/>
        <v/>
      </c>
      <c r="S17029" s="91" t="str">
        <f t="shared" si="807"/>
        <v/>
      </c>
    </row>
    <row r="17030" spans="16:19" x14ac:dyDescent="0.2">
      <c r="P17030" s="134" t="str">
        <f t="shared" si="806"/>
        <v/>
      </c>
      <c r="Q17030" s="91" t="str">
        <f t="shared" si="808"/>
        <v/>
      </c>
      <c r="S17030" s="91" t="str">
        <f t="shared" si="807"/>
        <v/>
      </c>
    </row>
    <row r="17031" spans="16:19" x14ac:dyDescent="0.2">
      <c r="P17031" s="134" t="str">
        <f t="shared" si="806"/>
        <v/>
      </c>
      <c r="Q17031" s="91" t="str">
        <f t="shared" si="808"/>
        <v/>
      </c>
      <c r="S17031" s="91" t="str">
        <f t="shared" si="807"/>
        <v/>
      </c>
    </row>
    <row r="17032" spans="16:19" x14ac:dyDescent="0.2">
      <c r="P17032" s="134" t="str">
        <f t="shared" si="806"/>
        <v/>
      </c>
      <c r="Q17032" s="91" t="str">
        <f t="shared" si="808"/>
        <v/>
      </c>
      <c r="S17032" s="91" t="str">
        <f t="shared" si="807"/>
        <v/>
      </c>
    </row>
    <row r="17033" spans="16:19" x14ac:dyDescent="0.2">
      <c r="P17033" s="134" t="str">
        <f t="shared" si="806"/>
        <v/>
      </c>
      <c r="Q17033" s="91" t="str">
        <f t="shared" si="808"/>
        <v/>
      </c>
      <c r="S17033" s="91" t="str">
        <f t="shared" si="807"/>
        <v/>
      </c>
    </row>
    <row r="17034" spans="16:19" x14ac:dyDescent="0.2">
      <c r="P17034" s="134" t="str">
        <f t="shared" si="806"/>
        <v/>
      </c>
      <c r="Q17034" s="91" t="str">
        <f t="shared" si="808"/>
        <v/>
      </c>
      <c r="S17034" s="91" t="str">
        <f t="shared" si="807"/>
        <v/>
      </c>
    </row>
    <row r="17035" spans="16:19" x14ac:dyDescent="0.2">
      <c r="P17035" s="134" t="str">
        <f t="shared" si="806"/>
        <v/>
      </c>
      <c r="Q17035" s="91" t="str">
        <f t="shared" si="808"/>
        <v/>
      </c>
      <c r="S17035" s="91" t="str">
        <f t="shared" si="807"/>
        <v/>
      </c>
    </row>
    <row r="17036" spans="16:19" x14ac:dyDescent="0.2">
      <c r="P17036" s="134" t="str">
        <f t="shared" si="806"/>
        <v/>
      </c>
      <c r="Q17036" s="91" t="str">
        <f t="shared" si="808"/>
        <v/>
      </c>
      <c r="S17036" s="91" t="str">
        <f t="shared" si="807"/>
        <v/>
      </c>
    </row>
    <row r="17037" spans="16:19" x14ac:dyDescent="0.2">
      <c r="P17037" s="134" t="str">
        <f t="shared" si="806"/>
        <v/>
      </c>
      <c r="Q17037" s="91" t="str">
        <f t="shared" si="808"/>
        <v/>
      </c>
      <c r="S17037" s="91" t="str">
        <f t="shared" si="807"/>
        <v/>
      </c>
    </row>
    <row r="17038" spans="16:19" x14ac:dyDescent="0.2">
      <c r="P17038" s="134" t="str">
        <f t="shared" si="806"/>
        <v/>
      </c>
      <c r="Q17038" s="91" t="str">
        <f t="shared" si="808"/>
        <v/>
      </c>
      <c r="S17038" s="91" t="str">
        <f t="shared" si="807"/>
        <v/>
      </c>
    </row>
    <row r="17039" spans="16:19" x14ac:dyDescent="0.2">
      <c r="P17039" s="134" t="str">
        <f t="shared" si="806"/>
        <v/>
      </c>
      <c r="Q17039" s="91" t="str">
        <f t="shared" si="808"/>
        <v/>
      </c>
      <c r="S17039" s="91" t="str">
        <f t="shared" si="807"/>
        <v/>
      </c>
    </row>
    <row r="17040" spans="16:19" x14ac:dyDescent="0.2">
      <c r="P17040" s="134" t="str">
        <f t="shared" si="806"/>
        <v/>
      </c>
      <c r="Q17040" s="91" t="str">
        <f t="shared" si="808"/>
        <v/>
      </c>
      <c r="S17040" s="91" t="str">
        <f t="shared" si="807"/>
        <v/>
      </c>
    </row>
    <row r="17041" spans="16:19" x14ac:dyDescent="0.2">
      <c r="P17041" s="134" t="str">
        <f t="shared" si="806"/>
        <v/>
      </c>
      <c r="Q17041" s="91" t="str">
        <f t="shared" si="808"/>
        <v/>
      </c>
      <c r="S17041" s="91" t="str">
        <f t="shared" si="807"/>
        <v/>
      </c>
    </row>
    <row r="17042" spans="16:19" x14ac:dyDescent="0.2">
      <c r="P17042" s="134" t="str">
        <f t="shared" si="806"/>
        <v/>
      </c>
      <c r="Q17042" s="91" t="str">
        <f t="shared" si="808"/>
        <v/>
      </c>
      <c r="S17042" s="91" t="str">
        <f t="shared" si="807"/>
        <v/>
      </c>
    </row>
    <row r="17043" spans="16:19" x14ac:dyDescent="0.2">
      <c r="P17043" s="134" t="str">
        <f t="shared" si="806"/>
        <v/>
      </c>
      <c r="Q17043" s="91" t="str">
        <f t="shared" si="808"/>
        <v/>
      </c>
      <c r="S17043" s="91" t="str">
        <f t="shared" si="807"/>
        <v/>
      </c>
    </row>
    <row r="17044" spans="16:19" x14ac:dyDescent="0.2">
      <c r="P17044" s="134" t="str">
        <f t="shared" si="806"/>
        <v/>
      </c>
      <c r="Q17044" s="91" t="str">
        <f t="shared" si="808"/>
        <v/>
      </c>
      <c r="S17044" s="91" t="str">
        <f t="shared" si="807"/>
        <v/>
      </c>
    </row>
    <row r="17045" spans="16:19" x14ac:dyDescent="0.2">
      <c r="P17045" s="134" t="str">
        <f t="shared" si="806"/>
        <v/>
      </c>
      <c r="Q17045" s="91" t="str">
        <f t="shared" si="808"/>
        <v/>
      </c>
      <c r="S17045" s="91" t="str">
        <f t="shared" si="807"/>
        <v/>
      </c>
    </row>
    <row r="17046" spans="16:19" x14ac:dyDescent="0.2">
      <c r="P17046" s="134" t="str">
        <f t="shared" si="806"/>
        <v/>
      </c>
      <c r="Q17046" s="91" t="str">
        <f t="shared" si="808"/>
        <v/>
      </c>
      <c r="S17046" s="91" t="str">
        <f t="shared" si="807"/>
        <v/>
      </c>
    </row>
    <row r="17047" spans="16:19" x14ac:dyDescent="0.2">
      <c r="P17047" s="134" t="str">
        <f t="shared" si="806"/>
        <v/>
      </c>
      <c r="Q17047" s="91" t="str">
        <f t="shared" si="808"/>
        <v/>
      </c>
      <c r="S17047" s="91" t="str">
        <f t="shared" si="807"/>
        <v/>
      </c>
    </row>
    <row r="17048" spans="16:19" x14ac:dyDescent="0.2">
      <c r="P17048" s="134" t="str">
        <f t="shared" si="806"/>
        <v/>
      </c>
      <c r="Q17048" s="91" t="str">
        <f t="shared" si="808"/>
        <v/>
      </c>
      <c r="S17048" s="91" t="str">
        <f t="shared" si="807"/>
        <v/>
      </c>
    </row>
    <row r="17049" spans="16:19" x14ac:dyDescent="0.2">
      <c r="P17049" s="134" t="str">
        <f t="shared" si="806"/>
        <v/>
      </c>
      <c r="Q17049" s="91" t="str">
        <f t="shared" si="808"/>
        <v/>
      </c>
      <c r="S17049" s="91" t="str">
        <f t="shared" si="807"/>
        <v/>
      </c>
    </row>
    <row r="17050" spans="16:19" x14ac:dyDescent="0.2">
      <c r="P17050" s="134" t="str">
        <f t="shared" si="806"/>
        <v/>
      </c>
      <c r="Q17050" s="91" t="str">
        <f t="shared" si="808"/>
        <v/>
      </c>
      <c r="S17050" s="91" t="str">
        <f t="shared" si="807"/>
        <v/>
      </c>
    </row>
    <row r="17051" spans="16:19" x14ac:dyDescent="0.2">
      <c r="P17051" s="134" t="str">
        <f t="shared" si="806"/>
        <v/>
      </c>
      <c r="Q17051" s="91" t="str">
        <f t="shared" si="808"/>
        <v/>
      </c>
      <c r="S17051" s="91" t="str">
        <f t="shared" si="807"/>
        <v/>
      </c>
    </row>
    <row r="17052" spans="16:19" x14ac:dyDescent="0.2">
      <c r="P17052" s="134" t="str">
        <f t="shared" si="806"/>
        <v/>
      </c>
      <c r="Q17052" s="91" t="str">
        <f t="shared" si="808"/>
        <v/>
      </c>
      <c r="S17052" s="91" t="str">
        <f t="shared" si="807"/>
        <v/>
      </c>
    </row>
    <row r="17053" spans="16:19" x14ac:dyDescent="0.2">
      <c r="P17053" s="134" t="str">
        <f t="shared" si="806"/>
        <v/>
      </c>
      <c r="Q17053" s="91" t="str">
        <f t="shared" si="808"/>
        <v/>
      </c>
      <c r="S17053" s="91" t="str">
        <f t="shared" si="807"/>
        <v/>
      </c>
    </row>
    <row r="17054" spans="16:19" x14ac:dyDescent="0.2">
      <c r="P17054" s="134" t="str">
        <f t="shared" si="806"/>
        <v/>
      </c>
      <c r="Q17054" s="91" t="str">
        <f t="shared" si="808"/>
        <v/>
      </c>
      <c r="S17054" s="91" t="str">
        <f t="shared" si="807"/>
        <v/>
      </c>
    </row>
    <row r="17055" spans="16:19" x14ac:dyDescent="0.2">
      <c r="P17055" s="134" t="str">
        <f t="shared" si="806"/>
        <v/>
      </c>
      <c r="Q17055" s="91" t="str">
        <f t="shared" si="808"/>
        <v/>
      </c>
      <c r="S17055" s="91" t="str">
        <f t="shared" si="807"/>
        <v/>
      </c>
    </row>
    <row r="17056" spans="16:19" x14ac:dyDescent="0.2">
      <c r="P17056" s="134" t="str">
        <f t="shared" si="806"/>
        <v/>
      </c>
      <c r="Q17056" s="91" t="str">
        <f t="shared" si="808"/>
        <v/>
      </c>
      <c r="S17056" s="91" t="str">
        <f t="shared" si="807"/>
        <v/>
      </c>
    </row>
    <row r="17057" spans="16:19" x14ac:dyDescent="0.2">
      <c r="P17057" s="134" t="str">
        <f t="shared" si="806"/>
        <v/>
      </c>
      <c r="Q17057" s="91" t="str">
        <f t="shared" si="808"/>
        <v/>
      </c>
      <c r="S17057" s="91" t="str">
        <f t="shared" si="807"/>
        <v/>
      </c>
    </row>
    <row r="17058" spans="16:19" x14ac:dyDescent="0.2">
      <c r="P17058" s="134" t="str">
        <f t="shared" si="806"/>
        <v/>
      </c>
      <c r="Q17058" s="91" t="str">
        <f t="shared" si="808"/>
        <v/>
      </c>
      <c r="S17058" s="91" t="str">
        <f t="shared" si="807"/>
        <v/>
      </c>
    </row>
    <row r="17059" spans="16:19" x14ac:dyDescent="0.2">
      <c r="P17059" s="134" t="str">
        <f t="shared" si="806"/>
        <v/>
      </c>
      <c r="Q17059" s="91" t="str">
        <f t="shared" si="808"/>
        <v/>
      </c>
      <c r="S17059" s="91" t="str">
        <f t="shared" si="807"/>
        <v/>
      </c>
    </row>
    <row r="17060" spans="16:19" x14ac:dyDescent="0.2">
      <c r="P17060" s="134" t="str">
        <f t="shared" si="806"/>
        <v/>
      </c>
      <c r="Q17060" s="91" t="str">
        <f t="shared" si="808"/>
        <v/>
      </c>
      <c r="S17060" s="91" t="str">
        <f t="shared" si="807"/>
        <v/>
      </c>
    </row>
    <row r="17061" spans="16:19" x14ac:dyDescent="0.2">
      <c r="P17061" s="134" t="str">
        <f t="shared" si="806"/>
        <v/>
      </c>
      <c r="Q17061" s="91" t="str">
        <f t="shared" si="808"/>
        <v/>
      </c>
      <c r="S17061" s="91" t="str">
        <f t="shared" si="807"/>
        <v/>
      </c>
    </row>
    <row r="17062" spans="16:19" x14ac:dyDescent="0.2">
      <c r="P17062" s="134" t="str">
        <f t="shared" si="806"/>
        <v/>
      </c>
      <c r="Q17062" s="91" t="str">
        <f t="shared" si="808"/>
        <v/>
      </c>
      <c r="S17062" s="91" t="str">
        <f t="shared" si="807"/>
        <v/>
      </c>
    </row>
    <row r="17063" spans="16:19" x14ac:dyDescent="0.2">
      <c r="P17063" s="134" t="str">
        <f t="shared" si="806"/>
        <v/>
      </c>
      <c r="Q17063" s="91" t="str">
        <f t="shared" si="808"/>
        <v/>
      </c>
      <c r="S17063" s="91" t="str">
        <f t="shared" si="807"/>
        <v/>
      </c>
    </row>
    <row r="17064" spans="16:19" x14ac:dyDescent="0.2">
      <c r="P17064" s="134" t="str">
        <f t="shared" si="806"/>
        <v/>
      </c>
      <c r="Q17064" s="91" t="str">
        <f t="shared" si="808"/>
        <v/>
      </c>
      <c r="S17064" s="91" t="str">
        <f t="shared" si="807"/>
        <v/>
      </c>
    </row>
    <row r="17065" spans="16:19" x14ac:dyDescent="0.2">
      <c r="P17065" s="134" t="str">
        <f t="shared" si="806"/>
        <v/>
      </c>
      <c r="Q17065" s="91" t="str">
        <f t="shared" si="808"/>
        <v/>
      </c>
      <c r="S17065" s="91" t="str">
        <f t="shared" si="807"/>
        <v/>
      </c>
    </row>
    <row r="17066" spans="16:19" x14ac:dyDescent="0.2">
      <c r="P17066" s="134" t="str">
        <f t="shared" si="806"/>
        <v/>
      </c>
      <c r="Q17066" s="91" t="str">
        <f t="shared" si="808"/>
        <v/>
      </c>
      <c r="S17066" s="91" t="str">
        <f t="shared" si="807"/>
        <v/>
      </c>
    </row>
    <row r="17067" spans="16:19" x14ac:dyDescent="0.2">
      <c r="P17067" s="134" t="str">
        <f t="shared" si="806"/>
        <v/>
      </c>
      <c r="Q17067" s="91" t="str">
        <f t="shared" si="808"/>
        <v/>
      </c>
      <c r="S17067" s="91" t="str">
        <f t="shared" si="807"/>
        <v/>
      </c>
    </row>
    <row r="17068" spans="16:19" x14ac:dyDescent="0.2">
      <c r="P17068" s="134" t="str">
        <f t="shared" si="806"/>
        <v/>
      </c>
      <c r="Q17068" s="91" t="str">
        <f t="shared" si="808"/>
        <v/>
      </c>
      <c r="S17068" s="91" t="str">
        <f t="shared" si="807"/>
        <v/>
      </c>
    </row>
    <row r="17069" spans="16:19" x14ac:dyDescent="0.2">
      <c r="P17069" s="134" t="str">
        <f t="shared" si="806"/>
        <v/>
      </c>
      <c r="Q17069" s="91" t="str">
        <f t="shared" si="808"/>
        <v/>
      </c>
      <c r="S17069" s="91" t="str">
        <f t="shared" si="807"/>
        <v/>
      </c>
    </row>
    <row r="17070" spans="16:19" x14ac:dyDescent="0.2">
      <c r="P17070" s="134" t="str">
        <f t="shared" si="806"/>
        <v/>
      </c>
      <c r="Q17070" s="91" t="str">
        <f t="shared" si="808"/>
        <v/>
      </c>
      <c r="S17070" s="91" t="str">
        <f t="shared" si="807"/>
        <v/>
      </c>
    </row>
    <row r="17071" spans="16:19" x14ac:dyDescent="0.2">
      <c r="P17071" s="134" t="str">
        <f t="shared" si="806"/>
        <v/>
      </c>
      <c r="Q17071" s="91" t="str">
        <f t="shared" si="808"/>
        <v/>
      </c>
      <c r="S17071" s="91" t="str">
        <f t="shared" si="807"/>
        <v/>
      </c>
    </row>
    <row r="17072" spans="16:19" x14ac:dyDescent="0.2">
      <c r="P17072" s="134" t="str">
        <f t="shared" si="806"/>
        <v/>
      </c>
      <c r="Q17072" s="91" t="str">
        <f t="shared" si="808"/>
        <v/>
      </c>
      <c r="S17072" s="91" t="str">
        <f t="shared" si="807"/>
        <v/>
      </c>
    </row>
    <row r="17073" spans="16:19" x14ac:dyDescent="0.2">
      <c r="P17073" s="134" t="str">
        <f t="shared" si="806"/>
        <v/>
      </c>
      <c r="Q17073" s="91" t="str">
        <f t="shared" si="808"/>
        <v/>
      </c>
      <c r="S17073" s="91" t="str">
        <f t="shared" si="807"/>
        <v/>
      </c>
    </row>
    <row r="17074" spans="16:19" x14ac:dyDescent="0.2">
      <c r="P17074" s="134" t="str">
        <f t="shared" si="806"/>
        <v/>
      </c>
      <c r="Q17074" s="91" t="str">
        <f t="shared" si="808"/>
        <v/>
      </c>
      <c r="S17074" s="91" t="str">
        <f t="shared" si="807"/>
        <v/>
      </c>
    </row>
    <row r="17075" spans="16:19" x14ac:dyDescent="0.2">
      <c r="P17075" s="134" t="str">
        <f t="shared" si="806"/>
        <v/>
      </c>
      <c r="Q17075" s="91" t="str">
        <f t="shared" si="808"/>
        <v/>
      </c>
      <c r="S17075" s="91" t="str">
        <f t="shared" si="807"/>
        <v/>
      </c>
    </row>
    <row r="17076" spans="16:19" x14ac:dyDescent="0.2">
      <c r="P17076" s="134" t="str">
        <f t="shared" si="806"/>
        <v/>
      </c>
      <c r="Q17076" s="91" t="str">
        <f t="shared" si="808"/>
        <v/>
      </c>
      <c r="S17076" s="91" t="str">
        <f t="shared" si="807"/>
        <v/>
      </c>
    </row>
    <row r="17077" spans="16:19" x14ac:dyDescent="0.2">
      <c r="P17077" s="134" t="str">
        <f t="shared" si="806"/>
        <v/>
      </c>
      <c r="Q17077" s="91" t="str">
        <f t="shared" si="808"/>
        <v/>
      </c>
      <c r="S17077" s="91" t="str">
        <f t="shared" si="807"/>
        <v/>
      </c>
    </row>
    <row r="17078" spans="16:19" x14ac:dyDescent="0.2">
      <c r="P17078" s="134" t="str">
        <f t="shared" si="806"/>
        <v/>
      </c>
      <c r="Q17078" s="91" t="str">
        <f t="shared" si="808"/>
        <v/>
      </c>
      <c r="S17078" s="91" t="str">
        <f t="shared" si="807"/>
        <v/>
      </c>
    </row>
    <row r="17079" spans="16:19" x14ac:dyDescent="0.2">
      <c r="P17079" s="134" t="str">
        <f t="shared" si="806"/>
        <v/>
      </c>
      <c r="Q17079" s="91" t="str">
        <f t="shared" si="808"/>
        <v/>
      </c>
      <c r="S17079" s="91" t="str">
        <f t="shared" si="807"/>
        <v/>
      </c>
    </row>
    <row r="17080" spans="16:19" x14ac:dyDescent="0.2">
      <c r="P17080" s="134" t="str">
        <f t="shared" si="806"/>
        <v/>
      </c>
      <c r="Q17080" s="91" t="str">
        <f t="shared" si="808"/>
        <v/>
      </c>
      <c r="S17080" s="91" t="str">
        <f t="shared" si="807"/>
        <v/>
      </c>
    </row>
    <row r="17081" spans="16:19" x14ac:dyDescent="0.2">
      <c r="P17081" s="134" t="str">
        <f t="shared" si="806"/>
        <v/>
      </c>
      <c r="Q17081" s="91" t="str">
        <f t="shared" si="808"/>
        <v/>
      </c>
      <c r="S17081" s="91" t="str">
        <f t="shared" si="807"/>
        <v/>
      </c>
    </row>
    <row r="17082" spans="16:19" x14ac:dyDescent="0.2">
      <c r="P17082" s="134" t="str">
        <f t="shared" si="806"/>
        <v/>
      </c>
      <c r="Q17082" s="91" t="str">
        <f t="shared" si="808"/>
        <v/>
      </c>
      <c r="S17082" s="91" t="str">
        <f t="shared" si="807"/>
        <v/>
      </c>
    </row>
    <row r="17083" spans="16:19" x14ac:dyDescent="0.2">
      <c r="P17083" s="134" t="str">
        <f t="shared" si="806"/>
        <v/>
      </c>
      <c r="Q17083" s="91" t="str">
        <f t="shared" si="808"/>
        <v/>
      </c>
      <c r="S17083" s="91" t="str">
        <f t="shared" si="807"/>
        <v/>
      </c>
    </row>
    <row r="17084" spans="16:19" x14ac:dyDescent="0.2">
      <c r="P17084" s="134" t="str">
        <f t="shared" si="806"/>
        <v/>
      </c>
      <c r="Q17084" s="91" t="str">
        <f t="shared" si="808"/>
        <v/>
      </c>
      <c r="S17084" s="91" t="str">
        <f t="shared" si="807"/>
        <v/>
      </c>
    </row>
    <row r="17085" spans="16:19" x14ac:dyDescent="0.2">
      <c r="P17085" s="134" t="str">
        <f t="shared" si="806"/>
        <v/>
      </c>
      <c r="Q17085" s="91" t="str">
        <f t="shared" si="808"/>
        <v/>
      </c>
      <c r="S17085" s="91" t="str">
        <f t="shared" si="807"/>
        <v/>
      </c>
    </row>
    <row r="17086" spans="16:19" x14ac:dyDescent="0.2">
      <c r="P17086" s="134" t="str">
        <f t="shared" si="806"/>
        <v/>
      </c>
      <c r="Q17086" s="91" t="str">
        <f t="shared" si="808"/>
        <v/>
      </c>
      <c r="S17086" s="91" t="str">
        <f t="shared" si="807"/>
        <v/>
      </c>
    </row>
    <row r="17087" spans="16:19" x14ac:dyDescent="0.2">
      <c r="P17087" s="134" t="str">
        <f t="shared" si="806"/>
        <v/>
      </c>
      <c r="Q17087" s="91" t="str">
        <f t="shared" si="808"/>
        <v/>
      </c>
      <c r="S17087" s="91" t="str">
        <f t="shared" si="807"/>
        <v/>
      </c>
    </row>
    <row r="17088" spans="16:19" x14ac:dyDescent="0.2">
      <c r="P17088" s="134" t="str">
        <f t="shared" si="806"/>
        <v/>
      </c>
      <c r="Q17088" s="91" t="str">
        <f t="shared" si="808"/>
        <v/>
      </c>
      <c r="S17088" s="91" t="str">
        <f t="shared" si="807"/>
        <v/>
      </c>
    </row>
    <row r="17089" spans="16:19" x14ac:dyDescent="0.2">
      <c r="P17089" s="134" t="str">
        <f t="shared" si="806"/>
        <v/>
      </c>
      <c r="Q17089" s="91" t="str">
        <f t="shared" si="808"/>
        <v/>
      </c>
      <c r="S17089" s="91" t="str">
        <f t="shared" si="807"/>
        <v/>
      </c>
    </row>
    <row r="17090" spans="16:19" x14ac:dyDescent="0.2">
      <c r="P17090" s="134" t="str">
        <f t="shared" si="806"/>
        <v/>
      </c>
      <c r="Q17090" s="91" t="str">
        <f t="shared" si="808"/>
        <v/>
      </c>
      <c r="S17090" s="91" t="str">
        <f t="shared" si="807"/>
        <v/>
      </c>
    </row>
    <row r="17091" spans="16:19" x14ac:dyDescent="0.2">
      <c r="P17091" s="134" t="str">
        <f t="shared" ref="P17091:P17154" si="809">IF(A17091="","",1)</f>
        <v/>
      </c>
      <c r="Q17091" s="91" t="str">
        <f t="shared" si="808"/>
        <v/>
      </c>
      <c r="S17091" s="91" t="str">
        <f t="shared" ref="S17091:S17154" si="810">IF(T17091="AGENT",2,"")&amp;IF(T17091="CLIENT",1,"")</f>
        <v/>
      </c>
    </row>
    <row r="17092" spans="16:19" x14ac:dyDescent="0.2">
      <c r="P17092" s="134" t="str">
        <f t="shared" si="809"/>
        <v/>
      </c>
      <c r="Q17092" s="91" t="str">
        <f t="shared" ref="Q17092:Q17155" si="811">IF(OR(L17092="TROP CHER ALL IN", L17092="TROP CHER FOB", L17092="TROP CHER FRET", L17092="REP HORS DELAIS", L17092="PDT NON ADAPTE", L17092="CDE ANNULEE", L17092="AUTRE"),1, "")</f>
        <v/>
      </c>
      <c r="S17092" s="91" t="str">
        <f t="shared" si="810"/>
        <v/>
      </c>
    </row>
    <row r="17093" spans="16:19" x14ac:dyDescent="0.2">
      <c r="P17093" s="134" t="str">
        <f t="shared" si="809"/>
        <v/>
      </c>
      <c r="Q17093" s="91" t="str">
        <f t="shared" si="811"/>
        <v/>
      </c>
      <c r="S17093" s="91" t="str">
        <f t="shared" si="810"/>
        <v/>
      </c>
    </row>
    <row r="17094" spans="16:19" x14ac:dyDescent="0.2">
      <c r="P17094" s="134" t="str">
        <f t="shared" si="809"/>
        <v/>
      </c>
      <c r="Q17094" s="91" t="str">
        <f t="shared" si="811"/>
        <v/>
      </c>
      <c r="S17094" s="91" t="str">
        <f t="shared" si="810"/>
        <v/>
      </c>
    </row>
    <row r="17095" spans="16:19" x14ac:dyDescent="0.2">
      <c r="P17095" s="134" t="str">
        <f t="shared" si="809"/>
        <v/>
      </c>
      <c r="Q17095" s="91" t="str">
        <f t="shared" si="811"/>
        <v/>
      </c>
      <c r="S17095" s="91" t="str">
        <f t="shared" si="810"/>
        <v/>
      </c>
    </row>
    <row r="17096" spans="16:19" x14ac:dyDescent="0.2">
      <c r="P17096" s="134" t="str">
        <f t="shared" si="809"/>
        <v/>
      </c>
      <c r="Q17096" s="91" t="str">
        <f t="shared" si="811"/>
        <v/>
      </c>
      <c r="S17096" s="91" t="str">
        <f t="shared" si="810"/>
        <v/>
      </c>
    </row>
    <row r="17097" spans="16:19" x14ac:dyDescent="0.2">
      <c r="P17097" s="134" t="str">
        <f t="shared" si="809"/>
        <v/>
      </c>
      <c r="Q17097" s="91" t="str">
        <f t="shared" si="811"/>
        <v/>
      </c>
      <c r="S17097" s="91" t="str">
        <f t="shared" si="810"/>
        <v/>
      </c>
    </row>
    <row r="17098" spans="16:19" x14ac:dyDescent="0.2">
      <c r="P17098" s="134" t="str">
        <f t="shared" si="809"/>
        <v/>
      </c>
      <c r="Q17098" s="91" t="str">
        <f t="shared" si="811"/>
        <v/>
      </c>
      <c r="S17098" s="91" t="str">
        <f t="shared" si="810"/>
        <v/>
      </c>
    </row>
    <row r="17099" spans="16:19" x14ac:dyDescent="0.2">
      <c r="P17099" s="134" t="str">
        <f t="shared" si="809"/>
        <v/>
      </c>
      <c r="Q17099" s="91" t="str">
        <f t="shared" si="811"/>
        <v/>
      </c>
      <c r="S17099" s="91" t="str">
        <f t="shared" si="810"/>
        <v/>
      </c>
    </row>
    <row r="17100" spans="16:19" x14ac:dyDescent="0.2">
      <c r="P17100" s="134" t="str">
        <f t="shared" si="809"/>
        <v/>
      </c>
      <c r="Q17100" s="91" t="str">
        <f t="shared" si="811"/>
        <v/>
      </c>
      <c r="S17100" s="91" t="str">
        <f t="shared" si="810"/>
        <v/>
      </c>
    </row>
    <row r="17101" spans="16:19" x14ac:dyDescent="0.2">
      <c r="P17101" s="134" t="str">
        <f t="shared" si="809"/>
        <v/>
      </c>
      <c r="Q17101" s="91" t="str">
        <f t="shared" si="811"/>
        <v/>
      </c>
      <c r="S17101" s="91" t="str">
        <f t="shared" si="810"/>
        <v/>
      </c>
    </row>
    <row r="17102" spans="16:19" x14ac:dyDescent="0.2">
      <c r="P17102" s="134" t="str">
        <f t="shared" si="809"/>
        <v/>
      </c>
      <c r="Q17102" s="91" t="str">
        <f t="shared" si="811"/>
        <v/>
      </c>
      <c r="S17102" s="91" t="str">
        <f t="shared" si="810"/>
        <v/>
      </c>
    </row>
    <row r="17103" spans="16:19" x14ac:dyDescent="0.2">
      <c r="P17103" s="134" t="str">
        <f t="shared" si="809"/>
        <v/>
      </c>
      <c r="Q17103" s="91" t="str">
        <f t="shared" si="811"/>
        <v/>
      </c>
      <c r="S17103" s="91" t="str">
        <f t="shared" si="810"/>
        <v/>
      </c>
    </row>
    <row r="17104" spans="16:19" x14ac:dyDescent="0.2">
      <c r="P17104" s="134" t="str">
        <f t="shared" si="809"/>
        <v/>
      </c>
      <c r="Q17104" s="91" t="str">
        <f t="shared" si="811"/>
        <v/>
      </c>
      <c r="S17104" s="91" t="str">
        <f t="shared" si="810"/>
        <v/>
      </c>
    </row>
    <row r="17105" spans="16:19" x14ac:dyDescent="0.2">
      <c r="P17105" s="134" t="str">
        <f t="shared" si="809"/>
        <v/>
      </c>
      <c r="Q17105" s="91" t="str">
        <f t="shared" si="811"/>
        <v/>
      </c>
      <c r="S17105" s="91" t="str">
        <f t="shared" si="810"/>
        <v/>
      </c>
    </row>
    <row r="17106" spans="16:19" x14ac:dyDescent="0.2">
      <c r="P17106" s="134" t="str">
        <f t="shared" si="809"/>
        <v/>
      </c>
      <c r="Q17106" s="91" t="str">
        <f t="shared" si="811"/>
        <v/>
      </c>
      <c r="S17106" s="91" t="str">
        <f t="shared" si="810"/>
        <v/>
      </c>
    </row>
    <row r="17107" spans="16:19" x14ac:dyDescent="0.2">
      <c r="P17107" s="134" t="str">
        <f t="shared" si="809"/>
        <v/>
      </c>
      <c r="Q17107" s="91" t="str">
        <f t="shared" si="811"/>
        <v/>
      </c>
      <c r="S17107" s="91" t="str">
        <f t="shared" si="810"/>
        <v/>
      </c>
    </row>
    <row r="17108" spans="16:19" x14ac:dyDescent="0.2">
      <c r="P17108" s="134" t="str">
        <f t="shared" si="809"/>
        <v/>
      </c>
      <c r="Q17108" s="91" t="str">
        <f t="shared" si="811"/>
        <v/>
      </c>
      <c r="S17108" s="91" t="str">
        <f t="shared" si="810"/>
        <v/>
      </c>
    </row>
    <row r="17109" spans="16:19" x14ac:dyDescent="0.2">
      <c r="P17109" s="134" t="str">
        <f t="shared" si="809"/>
        <v/>
      </c>
      <c r="Q17109" s="91" t="str">
        <f t="shared" si="811"/>
        <v/>
      </c>
      <c r="S17109" s="91" t="str">
        <f t="shared" si="810"/>
        <v/>
      </c>
    </row>
    <row r="17110" spans="16:19" x14ac:dyDescent="0.2">
      <c r="P17110" s="134" t="str">
        <f t="shared" si="809"/>
        <v/>
      </c>
      <c r="Q17110" s="91" t="str">
        <f t="shared" si="811"/>
        <v/>
      </c>
      <c r="S17110" s="91" t="str">
        <f t="shared" si="810"/>
        <v/>
      </c>
    </row>
    <row r="17111" spans="16:19" x14ac:dyDescent="0.2">
      <c r="P17111" s="134" t="str">
        <f t="shared" si="809"/>
        <v/>
      </c>
      <c r="Q17111" s="91" t="str">
        <f t="shared" si="811"/>
        <v/>
      </c>
      <c r="S17111" s="91" t="str">
        <f t="shared" si="810"/>
        <v/>
      </c>
    </row>
    <row r="17112" spans="16:19" x14ac:dyDescent="0.2">
      <c r="P17112" s="134" t="str">
        <f t="shared" si="809"/>
        <v/>
      </c>
      <c r="Q17112" s="91" t="str">
        <f t="shared" si="811"/>
        <v/>
      </c>
      <c r="S17112" s="91" t="str">
        <f t="shared" si="810"/>
        <v/>
      </c>
    </row>
    <row r="17113" spans="16:19" x14ac:dyDescent="0.2">
      <c r="P17113" s="134" t="str">
        <f t="shared" si="809"/>
        <v/>
      </c>
      <c r="Q17113" s="91" t="str">
        <f t="shared" si="811"/>
        <v/>
      </c>
      <c r="S17113" s="91" t="str">
        <f t="shared" si="810"/>
        <v/>
      </c>
    </row>
    <row r="17114" spans="16:19" x14ac:dyDescent="0.2">
      <c r="P17114" s="134" t="str">
        <f t="shared" si="809"/>
        <v/>
      </c>
      <c r="Q17114" s="91" t="str">
        <f t="shared" si="811"/>
        <v/>
      </c>
      <c r="S17114" s="91" t="str">
        <f t="shared" si="810"/>
        <v/>
      </c>
    </row>
    <row r="17115" spans="16:19" x14ac:dyDescent="0.2">
      <c r="P17115" s="134" t="str">
        <f t="shared" si="809"/>
        <v/>
      </c>
      <c r="Q17115" s="91" t="str">
        <f t="shared" si="811"/>
        <v/>
      </c>
      <c r="S17115" s="91" t="str">
        <f t="shared" si="810"/>
        <v/>
      </c>
    </row>
    <row r="17116" spans="16:19" x14ac:dyDescent="0.2">
      <c r="P17116" s="134" t="str">
        <f t="shared" si="809"/>
        <v/>
      </c>
      <c r="Q17116" s="91" t="str">
        <f t="shared" si="811"/>
        <v/>
      </c>
      <c r="S17116" s="91" t="str">
        <f t="shared" si="810"/>
        <v/>
      </c>
    </row>
    <row r="17117" spans="16:19" x14ac:dyDescent="0.2">
      <c r="P17117" s="134" t="str">
        <f t="shared" si="809"/>
        <v/>
      </c>
      <c r="Q17117" s="91" t="str">
        <f t="shared" si="811"/>
        <v/>
      </c>
      <c r="S17117" s="91" t="str">
        <f t="shared" si="810"/>
        <v/>
      </c>
    </row>
    <row r="17118" spans="16:19" x14ac:dyDescent="0.2">
      <c r="P17118" s="134" t="str">
        <f t="shared" si="809"/>
        <v/>
      </c>
      <c r="Q17118" s="91" t="str">
        <f t="shared" si="811"/>
        <v/>
      </c>
      <c r="S17118" s="91" t="str">
        <f t="shared" si="810"/>
        <v/>
      </c>
    </row>
    <row r="17119" spans="16:19" x14ac:dyDescent="0.2">
      <c r="P17119" s="134" t="str">
        <f t="shared" si="809"/>
        <v/>
      </c>
      <c r="Q17119" s="91" t="str">
        <f t="shared" si="811"/>
        <v/>
      </c>
      <c r="S17119" s="91" t="str">
        <f t="shared" si="810"/>
        <v/>
      </c>
    </row>
    <row r="17120" spans="16:19" x14ac:dyDescent="0.2">
      <c r="P17120" s="134" t="str">
        <f t="shared" si="809"/>
        <v/>
      </c>
      <c r="Q17120" s="91" t="str">
        <f t="shared" si="811"/>
        <v/>
      </c>
      <c r="S17120" s="91" t="str">
        <f t="shared" si="810"/>
        <v/>
      </c>
    </row>
    <row r="17121" spans="16:19" x14ac:dyDescent="0.2">
      <c r="P17121" s="134" t="str">
        <f t="shared" si="809"/>
        <v/>
      </c>
      <c r="Q17121" s="91" t="str">
        <f t="shared" si="811"/>
        <v/>
      </c>
      <c r="S17121" s="91" t="str">
        <f t="shared" si="810"/>
        <v/>
      </c>
    </row>
    <row r="17122" spans="16:19" x14ac:dyDescent="0.2">
      <c r="P17122" s="134" t="str">
        <f t="shared" si="809"/>
        <v/>
      </c>
      <c r="Q17122" s="91" t="str">
        <f t="shared" si="811"/>
        <v/>
      </c>
      <c r="S17122" s="91" t="str">
        <f t="shared" si="810"/>
        <v/>
      </c>
    </row>
    <row r="17123" spans="16:19" x14ac:dyDescent="0.2">
      <c r="P17123" s="134" t="str">
        <f t="shared" si="809"/>
        <v/>
      </c>
      <c r="Q17123" s="91" t="str">
        <f t="shared" si="811"/>
        <v/>
      </c>
      <c r="S17123" s="91" t="str">
        <f t="shared" si="810"/>
        <v/>
      </c>
    </row>
    <row r="17124" spans="16:19" x14ac:dyDescent="0.2">
      <c r="P17124" s="134" t="str">
        <f t="shared" si="809"/>
        <v/>
      </c>
      <c r="Q17124" s="91" t="str">
        <f t="shared" si="811"/>
        <v/>
      </c>
      <c r="S17124" s="91" t="str">
        <f t="shared" si="810"/>
        <v/>
      </c>
    </row>
    <row r="17125" spans="16:19" x14ac:dyDescent="0.2">
      <c r="P17125" s="134" t="str">
        <f t="shared" si="809"/>
        <v/>
      </c>
      <c r="Q17125" s="91" t="str">
        <f t="shared" si="811"/>
        <v/>
      </c>
      <c r="S17125" s="91" t="str">
        <f t="shared" si="810"/>
        <v/>
      </c>
    </row>
    <row r="17126" spans="16:19" x14ac:dyDescent="0.2">
      <c r="P17126" s="134" t="str">
        <f t="shared" si="809"/>
        <v/>
      </c>
      <c r="Q17126" s="91" t="str">
        <f t="shared" si="811"/>
        <v/>
      </c>
      <c r="S17126" s="91" t="str">
        <f t="shared" si="810"/>
        <v/>
      </c>
    </row>
    <row r="17127" spans="16:19" x14ac:dyDescent="0.2">
      <c r="P17127" s="134" t="str">
        <f t="shared" si="809"/>
        <v/>
      </c>
      <c r="Q17127" s="91" t="str">
        <f t="shared" si="811"/>
        <v/>
      </c>
      <c r="S17127" s="91" t="str">
        <f t="shared" si="810"/>
        <v/>
      </c>
    </row>
    <row r="17128" spans="16:19" x14ac:dyDescent="0.2">
      <c r="P17128" s="134" t="str">
        <f t="shared" si="809"/>
        <v/>
      </c>
      <c r="Q17128" s="91" t="str">
        <f t="shared" si="811"/>
        <v/>
      </c>
      <c r="S17128" s="91" t="str">
        <f t="shared" si="810"/>
        <v/>
      </c>
    </row>
    <row r="17129" spans="16:19" x14ac:dyDescent="0.2">
      <c r="P17129" s="134" t="str">
        <f t="shared" si="809"/>
        <v/>
      </c>
      <c r="Q17129" s="91" t="str">
        <f t="shared" si="811"/>
        <v/>
      </c>
      <c r="S17129" s="91" t="str">
        <f t="shared" si="810"/>
        <v/>
      </c>
    </row>
    <row r="17130" spans="16:19" x14ac:dyDescent="0.2">
      <c r="P17130" s="134" t="str">
        <f t="shared" si="809"/>
        <v/>
      </c>
      <c r="Q17130" s="91" t="str">
        <f t="shared" si="811"/>
        <v/>
      </c>
      <c r="S17130" s="91" t="str">
        <f t="shared" si="810"/>
        <v/>
      </c>
    </row>
    <row r="17131" spans="16:19" x14ac:dyDescent="0.2">
      <c r="P17131" s="134" t="str">
        <f t="shared" si="809"/>
        <v/>
      </c>
      <c r="Q17131" s="91" t="str">
        <f t="shared" si="811"/>
        <v/>
      </c>
      <c r="S17131" s="91" t="str">
        <f t="shared" si="810"/>
        <v/>
      </c>
    </row>
    <row r="17132" spans="16:19" x14ac:dyDescent="0.2">
      <c r="P17132" s="134" t="str">
        <f t="shared" si="809"/>
        <v/>
      </c>
      <c r="Q17132" s="91" t="str">
        <f t="shared" si="811"/>
        <v/>
      </c>
      <c r="S17132" s="91" t="str">
        <f t="shared" si="810"/>
        <v/>
      </c>
    </row>
    <row r="17133" spans="16:19" x14ac:dyDescent="0.2">
      <c r="P17133" s="134" t="str">
        <f t="shared" si="809"/>
        <v/>
      </c>
      <c r="Q17133" s="91" t="str">
        <f t="shared" si="811"/>
        <v/>
      </c>
      <c r="S17133" s="91" t="str">
        <f t="shared" si="810"/>
        <v/>
      </c>
    </row>
    <row r="17134" spans="16:19" x14ac:dyDescent="0.2">
      <c r="P17134" s="134" t="str">
        <f t="shared" si="809"/>
        <v/>
      </c>
      <c r="Q17134" s="91" t="str">
        <f t="shared" si="811"/>
        <v/>
      </c>
      <c r="S17134" s="91" t="str">
        <f t="shared" si="810"/>
        <v/>
      </c>
    </row>
    <row r="17135" spans="16:19" x14ac:dyDescent="0.2">
      <c r="P17135" s="134" t="str">
        <f t="shared" si="809"/>
        <v/>
      </c>
      <c r="Q17135" s="91" t="str">
        <f t="shared" si="811"/>
        <v/>
      </c>
      <c r="S17135" s="91" t="str">
        <f t="shared" si="810"/>
        <v/>
      </c>
    </row>
    <row r="17136" spans="16:19" x14ac:dyDescent="0.2">
      <c r="P17136" s="134" t="str">
        <f t="shared" si="809"/>
        <v/>
      </c>
      <c r="Q17136" s="91" t="str">
        <f t="shared" si="811"/>
        <v/>
      </c>
      <c r="S17136" s="91" t="str">
        <f t="shared" si="810"/>
        <v/>
      </c>
    </row>
    <row r="17137" spans="16:19" x14ac:dyDescent="0.2">
      <c r="P17137" s="134" t="str">
        <f t="shared" si="809"/>
        <v/>
      </c>
      <c r="Q17137" s="91" t="str">
        <f t="shared" si="811"/>
        <v/>
      </c>
      <c r="S17137" s="91" t="str">
        <f t="shared" si="810"/>
        <v/>
      </c>
    </row>
    <row r="17138" spans="16:19" x14ac:dyDescent="0.2">
      <c r="P17138" s="134" t="str">
        <f t="shared" si="809"/>
        <v/>
      </c>
      <c r="Q17138" s="91" t="str">
        <f t="shared" si="811"/>
        <v/>
      </c>
      <c r="S17138" s="91" t="str">
        <f t="shared" si="810"/>
        <v/>
      </c>
    </row>
    <row r="17139" spans="16:19" x14ac:dyDescent="0.2">
      <c r="P17139" s="134" t="str">
        <f t="shared" si="809"/>
        <v/>
      </c>
      <c r="Q17139" s="91" t="str">
        <f t="shared" si="811"/>
        <v/>
      </c>
      <c r="S17139" s="91" t="str">
        <f t="shared" si="810"/>
        <v/>
      </c>
    </row>
    <row r="17140" spans="16:19" x14ac:dyDescent="0.2">
      <c r="P17140" s="134" t="str">
        <f t="shared" si="809"/>
        <v/>
      </c>
      <c r="Q17140" s="91" t="str">
        <f t="shared" si="811"/>
        <v/>
      </c>
      <c r="S17140" s="91" t="str">
        <f t="shared" si="810"/>
        <v/>
      </c>
    </row>
    <row r="17141" spans="16:19" x14ac:dyDescent="0.2">
      <c r="P17141" s="134" t="str">
        <f t="shared" si="809"/>
        <v/>
      </c>
      <c r="Q17141" s="91" t="str">
        <f t="shared" si="811"/>
        <v/>
      </c>
      <c r="S17141" s="91" t="str">
        <f t="shared" si="810"/>
        <v/>
      </c>
    </row>
    <row r="17142" spans="16:19" x14ac:dyDescent="0.2">
      <c r="P17142" s="134" t="str">
        <f t="shared" si="809"/>
        <v/>
      </c>
      <c r="Q17142" s="91" t="str">
        <f t="shared" si="811"/>
        <v/>
      </c>
      <c r="S17142" s="91" t="str">
        <f t="shared" si="810"/>
        <v/>
      </c>
    </row>
    <row r="17143" spans="16:19" x14ac:dyDescent="0.2">
      <c r="P17143" s="134" t="str">
        <f t="shared" si="809"/>
        <v/>
      </c>
      <c r="Q17143" s="91" t="str">
        <f t="shared" si="811"/>
        <v/>
      </c>
      <c r="S17143" s="91" t="str">
        <f t="shared" si="810"/>
        <v/>
      </c>
    </row>
    <row r="17144" spans="16:19" x14ac:dyDescent="0.2">
      <c r="P17144" s="134" t="str">
        <f t="shared" si="809"/>
        <v/>
      </c>
      <c r="Q17144" s="91" t="str">
        <f t="shared" si="811"/>
        <v/>
      </c>
      <c r="S17144" s="91" t="str">
        <f t="shared" si="810"/>
        <v/>
      </c>
    </row>
    <row r="17145" spans="16:19" x14ac:dyDescent="0.2">
      <c r="P17145" s="134" t="str">
        <f t="shared" si="809"/>
        <v/>
      </c>
      <c r="Q17145" s="91" t="str">
        <f t="shared" si="811"/>
        <v/>
      </c>
      <c r="S17145" s="91" t="str">
        <f t="shared" si="810"/>
        <v/>
      </c>
    </row>
    <row r="17146" spans="16:19" x14ac:dyDescent="0.2">
      <c r="P17146" s="134" t="str">
        <f t="shared" si="809"/>
        <v/>
      </c>
      <c r="Q17146" s="91" t="str">
        <f t="shared" si="811"/>
        <v/>
      </c>
      <c r="S17146" s="91" t="str">
        <f t="shared" si="810"/>
        <v/>
      </c>
    </row>
    <row r="17147" spans="16:19" x14ac:dyDescent="0.2">
      <c r="P17147" s="134" t="str">
        <f t="shared" si="809"/>
        <v/>
      </c>
      <c r="Q17147" s="91" t="str">
        <f t="shared" si="811"/>
        <v/>
      </c>
      <c r="S17147" s="91" t="str">
        <f t="shared" si="810"/>
        <v/>
      </c>
    </row>
    <row r="17148" spans="16:19" x14ac:dyDescent="0.2">
      <c r="P17148" s="134" t="str">
        <f t="shared" si="809"/>
        <v/>
      </c>
      <c r="Q17148" s="91" t="str">
        <f t="shared" si="811"/>
        <v/>
      </c>
      <c r="S17148" s="91" t="str">
        <f t="shared" si="810"/>
        <v/>
      </c>
    </row>
    <row r="17149" spans="16:19" x14ac:dyDescent="0.2">
      <c r="P17149" s="134" t="str">
        <f t="shared" si="809"/>
        <v/>
      </c>
      <c r="Q17149" s="91" t="str">
        <f t="shared" si="811"/>
        <v/>
      </c>
      <c r="S17149" s="91" t="str">
        <f t="shared" si="810"/>
        <v/>
      </c>
    </row>
    <row r="17150" spans="16:19" x14ac:dyDescent="0.2">
      <c r="P17150" s="134" t="str">
        <f t="shared" si="809"/>
        <v/>
      </c>
      <c r="Q17150" s="91" t="str">
        <f t="shared" si="811"/>
        <v/>
      </c>
      <c r="S17150" s="91" t="str">
        <f t="shared" si="810"/>
        <v/>
      </c>
    </row>
    <row r="17151" spans="16:19" x14ac:dyDescent="0.2">
      <c r="P17151" s="134" t="str">
        <f t="shared" si="809"/>
        <v/>
      </c>
      <c r="Q17151" s="91" t="str">
        <f t="shared" si="811"/>
        <v/>
      </c>
      <c r="S17151" s="91" t="str">
        <f t="shared" si="810"/>
        <v/>
      </c>
    </row>
    <row r="17152" spans="16:19" x14ac:dyDescent="0.2">
      <c r="P17152" s="134" t="str">
        <f t="shared" si="809"/>
        <v/>
      </c>
      <c r="Q17152" s="91" t="str">
        <f t="shared" si="811"/>
        <v/>
      </c>
      <c r="S17152" s="91" t="str">
        <f t="shared" si="810"/>
        <v/>
      </c>
    </row>
    <row r="17153" spans="16:19" x14ac:dyDescent="0.2">
      <c r="P17153" s="134" t="str">
        <f t="shared" si="809"/>
        <v/>
      </c>
      <c r="Q17153" s="91" t="str">
        <f t="shared" si="811"/>
        <v/>
      </c>
      <c r="S17153" s="91" t="str">
        <f t="shared" si="810"/>
        <v/>
      </c>
    </row>
    <row r="17154" spans="16:19" x14ac:dyDescent="0.2">
      <c r="P17154" s="134" t="str">
        <f t="shared" si="809"/>
        <v/>
      </c>
      <c r="Q17154" s="91" t="str">
        <f t="shared" si="811"/>
        <v/>
      </c>
      <c r="S17154" s="91" t="str">
        <f t="shared" si="810"/>
        <v/>
      </c>
    </row>
    <row r="17155" spans="16:19" x14ac:dyDescent="0.2">
      <c r="P17155" s="134" t="str">
        <f t="shared" ref="P17155:P17218" si="812">IF(A17155="","",1)</f>
        <v/>
      </c>
      <c r="Q17155" s="91" t="str">
        <f t="shared" si="811"/>
        <v/>
      </c>
      <c r="S17155" s="91" t="str">
        <f t="shared" ref="S17155:S17218" si="813">IF(T17155="AGENT",2,"")&amp;IF(T17155="CLIENT",1,"")</f>
        <v/>
      </c>
    </row>
    <row r="17156" spans="16:19" x14ac:dyDescent="0.2">
      <c r="P17156" s="134" t="str">
        <f t="shared" si="812"/>
        <v/>
      </c>
      <c r="Q17156" s="91" t="str">
        <f t="shared" ref="Q17156:Q17219" si="814">IF(OR(L17156="TROP CHER ALL IN", L17156="TROP CHER FOB", L17156="TROP CHER FRET", L17156="REP HORS DELAIS", L17156="PDT NON ADAPTE", L17156="CDE ANNULEE", L17156="AUTRE"),1, "")</f>
        <v/>
      </c>
      <c r="S17156" s="91" t="str">
        <f t="shared" si="813"/>
        <v/>
      </c>
    </row>
    <row r="17157" spans="16:19" x14ac:dyDescent="0.2">
      <c r="P17157" s="134" t="str">
        <f t="shared" si="812"/>
        <v/>
      </c>
      <c r="Q17157" s="91" t="str">
        <f t="shared" si="814"/>
        <v/>
      </c>
      <c r="S17157" s="91" t="str">
        <f t="shared" si="813"/>
        <v/>
      </c>
    </row>
    <row r="17158" spans="16:19" x14ac:dyDescent="0.2">
      <c r="P17158" s="134" t="str">
        <f t="shared" si="812"/>
        <v/>
      </c>
      <c r="Q17158" s="91" t="str">
        <f t="shared" si="814"/>
        <v/>
      </c>
      <c r="S17158" s="91" t="str">
        <f t="shared" si="813"/>
        <v/>
      </c>
    </row>
    <row r="17159" spans="16:19" x14ac:dyDescent="0.2">
      <c r="P17159" s="134" t="str">
        <f t="shared" si="812"/>
        <v/>
      </c>
      <c r="Q17159" s="91" t="str">
        <f t="shared" si="814"/>
        <v/>
      </c>
      <c r="S17159" s="91" t="str">
        <f t="shared" si="813"/>
        <v/>
      </c>
    </row>
    <row r="17160" spans="16:19" x14ac:dyDescent="0.2">
      <c r="P17160" s="134" t="str">
        <f t="shared" si="812"/>
        <v/>
      </c>
      <c r="Q17160" s="91" t="str">
        <f t="shared" si="814"/>
        <v/>
      </c>
      <c r="S17160" s="91" t="str">
        <f t="shared" si="813"/>
        <v/>
      </c>
    </row>
    <row r="17161" spans="16:19" x14ac:dyDescent="0.2">
      <c r="P17161" s="134" t="str">
        <f t="shared" si="812"/>
        <v/>
      </c>
      <c r="Q17161" s="91" t="str">
        <f t="shared" si="814"/>
        <v/>
      </c>
      <c r="S17161" s="91" t="str">
        <f t="shared" si="813"/>
        <v/>
      </c>
    </row>
    <row r="17162" spans="16:19" x14ac:dyDescent="0.2">
      <c r="P17162" s="134" t="str">
        <f t="shared" si="812"/>
        <v/>
      </c>
      <c r="Q17162" s="91" t="str">
        <f t="shared" si="814"/>
        <v/>
      </c>
      <c r="S17162" s="91" t="str">
        <f t="shared" si="813"/>
        <v/>
      </c>
    </row>
    <row r="17163" spans="16:19" x14ac:dyDescent="0.2">
      <c r="P17163" s="134" t="str">
        <f t="shared" si="812"/>
        <v/>
      </c>
      <c r="Q17163" s="91" t="str">
        <f t="shared" si="814"/>
        <v/>
      </c>
      <c r="S17163" s="91" t="str">
        <f t="shared" si="813"/>
        <v/>
      </c>
    </row>
    <row r="17164" spans="16:19" x14ac:dyDescent="0.2">
      <c r="P17164" s="134" t="str">
        <f t="shared" si="812"/>
        <v/>
      </c>
      <c r="Q17164" s="91" t="str">
        <f t="shared" si="814"/>
        <v/>
      </c>
      <c r="S17164" s="91" t="str">
        <f t="shared" si="813"/>
        <v/>
      </c>
    </row>
    <row r="17165" spans="16:19" x14ac:dyDescent="0.2">
      <c r="P17165" s="134" t="str">
        <f t="shared" si="812"/>
        <v/>
      </c>
      <c r="Q17165" s="91" t="str">
        <f t="shared" si="814"/>
        <v/>
      </c>
      <c r="S17165" s="91" t="str">
        <f t="shared" si="813"/>
        <v/>
      </c>
    </row>
    <row r="17166" spans="16:19" x14ac:dyDescent="0.2">
      <c r="P17166" s="134" t="str">
        <f t="shared" si="812"/>
        <v/>
      </c>
      <c r="Q17166" s="91" t="str">
        <f t="shared" si="814"/>
        <v/>
      </c>
      <c r="S17166" s="91" t="str">
        <f t="shared" si="813"/>
        <v/>
      </c>
    </row>
    <row r="17167" spans="16:19" x14ac:dyDescent="0.2">
      <c r="P17167" s="134" t="str">
        <f t="shared" si="812"/>
        <v/>
      </c>
      <c r="Q17167" s="91" t="str">
        <f t="shared" si="814"/>
        <v/>
      </c>
      <c r="S17167" s="91" t="str">
        <f t="shared" si="813"/>
        <v/>
      </c>
    </row>
    <row r="17168" spans="16:19" x14ac:dyDescent="0.2">
      <c r="P17168" s="134" t="str">
        <f t="shared" si="812"/>
        <v/>
      </c>
      <c r="Q17168" s="91" t="str">
        <f t="shared" si="814"/>
        <v/>
      </c>
      <c r="S17168" s="91" t="str">
        <f t="shared" si="813"/>
        <v/>
      </c>
    </row>
    <row r="17169" spans="16:19" x14ac:dyDescent="0.2">
      <c r="P17169" s="134" t="str">
        <f t="shared" si="812"/>
        <v/>
      </c>
      <c r="Q17169" s="91" t="str">
        <f t="shared" si="814"/>
        <v/>
      </c>
      <c r="S17169" s="91" t="str">
        <f t="shared" si="813"/>
        <v/>
      </c>
    </row>
    <row r="17170" spans="16:19" x14ac:dyDescent="0.2">
      <c r="P17170" s="134" t="str">
        <f t="shared" si="812"/>
        <v/>
      </c>
      <c r="Q17170" s="91" t="str">
        <f t="shared" si="814"/>
        <v/>
      </c>
      <c r="S17170" s="91" t="str">
        <f t="shared" si="813"/>
        <v/>
      </c>
    </row>
    <row r="17171" spans="16:19" x14ac:dyDescent="0.2">
      <c r="P17171" s="134" t="str">
        <f t="shared" si="812"/>
        <v/>
      </c>
      <c r="Q17171" s="91" t="str">
        <f t="shared" si="814"/>
        <v/>
      </c>
      <c r="S17171" s="91" t="str">
        <f t="shared" si="813"/>
        <v/>
      </c>
    </row>
    <row r="17172" spans="16:19" x14ac:dyDescent="0.2">
      <c r="P17172" s="134" t="str">
        <f t="shared" si="812"/>
        <v/>
      </c>
      <c r="Q17172" s="91" t="str">
        <f t="shared" si="814"/>
        <v/>
      </c>
      <c r="S17172" s="91" t="str">
        <f t="shared" si="813"/>
        <v/>
      </c>
    </row>
    <row r="17173" spans="16:19" x14ac:dyDescent="0.2">
      <c r="P17173" s="134" t="str">
        <f t="shared" si="812"/>
        <v/>
      </c>
      <c r="Q17173" s="91" t="str">
        <f t="shared" si="814"/>
        <v/>
      </c>
      <c r="S17173" s="91" t="str">
        <f t="shared" si="813"/>
        <v/>
      </c>
    </row>
    <row r="17174" spans="16:19" x14ac:dyDescent="0.2">
      <c r="P17174" s="134" t="str">
        <f t="shared" si="812"/>
        <v/>
      </c>
      <c r="Q17174" s="91" t="str">
        <f t="shared" si="814"/>
        <v/>
      </c>
      <c r="S17174" s="91" t="str">
        <f t="shared" si="813"/>
        <v/>
      </c>
    </row>
    <row r="17175" spans="16:19" x14ac:dyDescent="0.2">
      <c r="P17175" s="134" t="str">
        <f t="shared" si="812"/>
        <v/>
      </c>
      <c r="Q17175" s="91" t="str">
        <f t="shared" si="814"/>
        <v/>
      </c>
      <c r="S17175" s="91" t="str">
        <f t="shared" si="813"/>
        <v/>
      </c>
    </row>
    <row r="17176" spans="16:19" x14ac:dyDescent="0.2">
      <c r="P17176" s="134" t="str">
        <f t="shared" si="812"/>
        <v/>
      </c>
      <c r="Q17176" s="91" t="str">
        <f t="shared" si="814"/>
        <v/>
      </c>
      <c r="S17176" s="91" t="str">
        <f t="shared" si="813"/>
        <v/>
      </c>
    </row>
    <row r="17177" spans="16:19" x14ac:dyDescent="0.2">
      <c r="P17177" s="134" t="str">
        <f t="shared" si="812"/>
        <v/>
      </c>
      <c r="Q17177" s="91" t="str">
        <f t="shared" si="814"/>
        <v/>
      </c>
      <c r="S17177" s="91" t="str">
        <f t="shared" si="813"/>
        <v/>
      </c>
    </row>
    <row r="17178" spans="16:19" x14ac:dyDescent="0.2">
      <c r="P17178" s="134" t="str">
        <f t="shared" si="812"/>
        <v/>
      </c>
      <c r="Q17178" s="91" t="str">
        <f t="shared" si="814"/>
        <v/>
      </c>
      <c r="S17178" s="91" t="str">
        <f t="shared" si="813"/>
        <v/>
      </c>
    </row>
    <row r="17179" spans="16:19" x14ac:dyDescent="0.2">
      <c r="P17179" s="134" t="str">
        <f t="shared" si="812"/>
        <v/>
      </c>
      <c r="Q17179" s="91" t="str">
        <f t="shared" si="814"/>
        <v/>
      </c>
      <c r="S17179" s="91" t="str">
        <f t="shared" si="813"/>
        <v/>
      </c>
    </row>
    <row r="17180" spans="16:19" x14ac:dyDescent="0.2">
      <c r="P17180" s="134" t="str">
        <f t="shared" si="812"/>
        <v/>
      </c>
      <c r="Q17180" s="91" t="str">
        <f t="shared" si="814"/>
        <v/>
      </c>
      <c r="S17180" s="91" t="str">
        <f t="shared" si="813"/>
        <v/>
      </c>
    </row>
    <row r="17181" spans="16:19" x14ac:dyDescent="0.2">
      <c r="P17181" s="134" t="str">
        <f t="shared" si="812"/>
        <v/>
      </c>
      <c r="Q17181" s="91" t="str">
        <f t="shared" si="814"/>
        <v/>
      </c>
      <c r="S17181" s="91" t="str">
        <f t="shared" si="813"/>
        <v/>
      </c>
    </row>
    <row r="17182" spans="16:19" x14ac:dyDescent="0.2">
      <c r="P17182" s="134" t="str">
        <f t="shared" si="812"/>
        <v/>
      </c>
      <c r="Q17182" s="91" t="str">
        <f t="shared" si="814"/>
        <v/>
      </c>
      <c r="S17182" s="91" t="str">
        <f t="shared" si="813"/>
        <v/>
      </c>
    </row>
    <row r="17183" spans="16:19" x14ac:dyDescent="0.2">
      <c r="P17183" s="134" t="str">
        <f t="shared" si="812"/>
        <v/>
      </c>
      <c r="Q17183" s="91" t="str">
        <f t="shared" si="814"/>
        <v/>
      </c>
      <c r="S17183" s="91" t="str">
        <f t="shared" si="813"/>
        <v/>
      </c>
    </row>
    <row r="17184" spans="16:19" x14ac:dyDescent="0.2">
      <c r="P17184" s="134" t="str">
        <f t="shared" si="812"/>
        <v/>
      </c>
      <c r="Q17184" s="91" t="str">
        <f t="shared" si="814"/>
        <v/>
      </c>
      <c r="S17184" s="91" t="str">
        <f t="shared" si="813"/>
        <v/>
      </c>
    </row>
    <row r="17185" spans="16:19" x14ac:dyDescent="0.2">
      <c r="P17185" s="134" t="str">
        <f t="shared" si="812"/>
        <v/>
      </c>
      <c r="Q17185" s="91" t="str">
        <f t="shared" si="814"/>
        <v/>
      </c>
      <c r="S17185" s="91" t="str">
        <f t="shared" si="813"/>
        <v/>
      </c>
    </row>
    <row r="17186" spans="16:19" x14ac:dyDescent="0.2">
      <c r="P17186" s="134" t="str">
        <f t="shared" si="812"/>
        <v/>
      </c>
      <c r="Q17186" s="91" t="str">
        <f t="shared" si="814"/>
        <v/>
      </c>
      <c r="S17186" s="91" t="str">
        <f t="shared" si="813"/>
        <v/>
      </c>
    </row>
    <row r="17187" spans="16:19" x14ac:dyDescent="0.2">
      <c r="P17187" s="134" t="str">
        <f t="shared" si="812"/>
        <v/>
      </c>
      <c r="Q17187" s="91" t="str">
        <f t="shared" si="814"/>
        <v/>
      </c>
      <c r="S17187" s="91" t="str">
        <f t="shared" si="813"/>
        <v/>
      </c>
    </row>
    <row r="17188" spans="16:19" x14ac:dyDescent="0.2">
      <c r="P17188" s="134" t="str">
        <f t="shared" si="812"/>
        <v/>
      </c>
      <c r="Q17188" s="91" t="str">
        <f t="shared" si="814"/>
        <v/>
      </c>
      <c r="S17188" s="91" t="str">
        <f t="shared" si="813"/>
        <v/>
      </c>
    </row>
    <row r="17189" spans="16:19" x14ac:dyDescent="0.2">
      <c r="P17189" s="134" t="str">
        <f t="shared" si="812"/>
        <v/>
      </c>
      <c r="Q17189" s="91" t="str">
        <f t="shared" si="814"/>
        <v/>
      </c>
      <c r="S17189" s="91" t="str">
        <f t="shared" si="813"/>
        <v/>
      </c>
    </row>
    <row r="17190" spans="16:19" x14ac:dyDescent="0.2">
      <c r="P17190" s="134" t="str">
        <f t="shared" si="812"/>
        <v/>
      </c>
      <c r="Q17190" s="91" t="str">
        <f t="shared" si="814"/>
        <v/>
      </c>
      <c r="S17190" s="91" t="str">
        <f t="shared" si="813"/>
        <v/>
      </c>
    </row>
    <row r="17191" spans="16:19" x14ac:dyDescent="0.2">
      <c r="P17191" s="134" t="str">
        <f t="shared" si="812"/>
        <v/>
      </c>
      <c r="Q17191" s="91" t="str">
        <f t="shared" si="814"/>
        <v/>
      </c>
      <c r="S17191" s="91" t="str">
        <f t="shared" si="813"/>
        <v/>
      </c>
    </row>
    <row r="17192" spans="16:19" x14ac:dyDescent="0.2">
      <c r="P17192" s="134" t="str">
        <f t="shared" si="812"/>
        <v/>
      </c>
      <c r="Q17192" s="91" t="str">
        <f t="shared" si="814"/>
        <v/>
      </c>
      <c r="S17192" s="91" t="str">
        <f t="shared" si="813"/>
        <v/>
      </c>
    </row>
    <row r="17193" spans="16:19" x14ac:dyDescent="0.2">
      <c r="P17193" s="134" t="str">
        <f t="shared" si="812"/>
        <v/>
      </c>
      <c r="Q17193" s="91" t="str">
        <f t="shared" si="814"/>
        <v/>
      </c>
      <c r="S17193" s="91" t="str">
        <f t="shared" si="813"/>
        <v/>
      </c>
    </row>
    <row r="17194" spans="16:19" x14ac:dyDescent="0.2">
      <c r="P17194" s="134" t="str">
        <f t="shared" si="812"/>
        <v/>
      </c>
      <c r="Q17194" s="91" t="str">
        <f t="shared" si="814"/>
        <v/>
      </c>
      <c r="S17194" s="91" t="str">
        <f t="shared" si="813"/>
        <v/>
      </c>
    </row>
    <row r="17195" spans="16:19" x14ac:dyDescent="0.2">
      <c r="P17195" s="134" t="str">
        <f t="shared" si="812"/>
        <v/>
      </c>
      <c r="Q17195" s="91" t="str">
        <f t="shared" si="814"/>
        <v/>
      </c>
      <c r="S17195" s="91" t="str">
        <f t="shared" si="813"/>
        <v/>
      </c>
    </row>
    <row r="17196" spans="16:19" x14ac:dyDescent="0.2">
      <c r="P17196" s="134" t="str">
        <f t="shared" si="812"/>
        <v/>
      </c>
      <c r="Q17196" s="91" t="str">
        <f t="shared" si="814"/>
        <v/>
      </c>
      <c r="S17196" s="91" t="str">
        <f t="shared" si="813"/>
        <v/>
      </c>
    </row>
    <row r="17197" spans="16:19" x14ac:dyDescent="0.2">
      <c r="P17197" s="134" t="str">
        <f t="shared" si="812"/>
        <v/>
      </c>
      <c r="Q17197" s="91" t="str">
        <f t="shared" si="814"/>
        <v/>
      </c>
      <c r="S17197" s="91" t="str">
        <f t="shared" si="813"/>
        <v/>
      </c>
    </row>
    <row r="17198" spans="16:19" x14ac:dyDescent="0.2">
      <c r="P17198" s="134" t="str">
        <f t="shared" si="812"/>
        <v/>
      </c>
      <c r="Q17198" s="91" t="str">
        <f t="shared" si="814"/>
        <v/>
      </c>
      <c r="S17198" s="91" t="str">
        <f t="shared" si="813"/>
        <v/>
      </c>
    </row>
    <row r="17199" spans="16:19" x14ac:dyDescent="0.2">
      <c r="P17199" s="134" t="str">
        <f t="shared" si="812"/>
        <v/>
      </c>
      <c r="Q17199" s="91" t="str">
        <f t="shared" si="814"/>
        <v/>
      </c>
      <c r="S17199" s="91" t="str">
        <f t="shared" si="813"/>
        <v/>
      </c>
    </row>
    <row r="17200" spans="16:19" x14ac:dyDescent="0.2">
      <c r="P17200" s="134" t="str">
        <f t="shared" si="812"/>
        <v/>
      </c>
      <c r="Q17200" s="91" t="str">
        <f t="shared" si="814"/>
        <v/>
      </c>
      <c r="S17200" s="91" t="str">
        <f t="shared" si="813"/>
        <v/>
      </c>
    </row>
    <row r="17201" spans="16:19" x14ac:dyDescent="0.2">
      <c r="P17201" s="134" t="str">
        <f t="shared" si="812"/>
        <v/>
      </c>
      <c r="Q17201" s="91" t="str">
        <f t="shared" si="814"/>
        <v/>
      </c>
      <c r="S17201" s="91" t="str">
        <f t="shared" si="813"/>
        <v/>
      </c>
    </row>
    <row r="17202" spans="16:19" x14ac:dyDescent="0.2">
      <c r="P17202" s="134" t="str">
        <f t="shared" si="812"/>
        <v/>
      </c>
      <c r="Q17202" s="91" t="str">
        <f t="shared" si="814"/>
        <v/>
      </c>
      <c r="S17202" s="91" t="str">
        <f t="shared" si="813"/>
        <v/>
      </c>
    </row>
    <row r="17203" spans="16:19" x14ac:dyDescent="0.2">
      <c r="P17203" s="134" t="str">
        <f t="shared" si="812"/>
        <v/>
      </c>
      <c r="Q17203" s="91" t="str">
        <f t="shared" si="814"/>
        <v/>
      </c>
      <c r="S17203" s="91" t="str">
        <f t="shared" si="813"/>
        <v/>
      </c>
    </row>
    <row r="17204" spans="16:19" x14ac:dyDescent="0.2">
      <c r="P17204" s="134" t="str">
        <f t="shared" si="812"/>
        <v/>
      </c>
      <c r="Q17204" s="91" t="str">
        <f t="shared" si="814"/>
        <v/>
      </c>
      <c r="S17204" s="91" t="str">
        <f t="shared" si="813"/>
        <v/>
      </c>
    </row>
    <row r="17205" spans="16:19" x14ac:dyDescent="0.2">
      <c r="P17205" s="134" t="str">
        <f t="shared" si="812"/>
        <v/>
      </c>
      <c r="Q17205" s="91" t="str">
        <f t="shared" si="814"/>
        <v/>
      </c>
      <c r="S17205" s="91" t="str">
        <f t="shared" si="813"/>
        <v/>
      </c>
    </row>
    <row r="17206" spans="16:19" x14ac:dyDescent="0.2">
      <c r="P17206" s="134" t="str">
        <f t="shared" si="812"/>
        <v/>
      </c>
      <c r="Q17206" s="91" t="str">
        <f t="shared" si="814"/>
        <v/>
      </c>
      <c r="S17206" s="91" t="str">
        <f t="shared" si="813"/>
        <v/>
      </c>
    </row>
    <row r="17207" spans="16:19" x14ac:dyDescent="0.2">
      <c r="P17207" s="134" t="str">
        <f t="shared" si="812"/>
        <v/>
      </c>
      <c r="Q17207" s="91" t="str">
        <f t="shared" si="814"/>
        <v/>
      </c>
      <c r="S17207" s="91" t="str">
        <f t="shared" si="813"/>
        <v/>
      </c>
    </row>
    <row r="17208" spans="16:19" x14ac:dyDescent="0.2">
      <c r="P17208" s="134" t="str">
        <f t="shared" si="812"/>
        <v/>
      </c>
      <c r="Q17208" s="91" t="str">
        <f t="shared" si="814"/>
        <v/>
      </c>
      <c r="S17208" s="91" t="str">
        <f t="shared" si="813"/>
        <v/>
      </c>
    </row>
    <row r="17209" spans="16:19" x14ac:dyDescent="0.2">
      <c r="P17209" s="134" t="str">
        <f t="shared" si="812"/>
        <v/>
      </c>
      <c r="Q17209" s="91" t="str">
        <f t="shared" si="814"/>
        <v/>
      </c>
      <c r="S17209" s="91" t="str">
        <f t="shared" si="813"/>
        <v/>
      </c>
    </row>
    <row r="17210" spans="16:19" x14ac:dyDescent="0.2">
      <c r="P17210" s="134" t="str">
        <f t="shared" si="812"/>
        <v/>
      </c>
      <c r="Q17210" s="91" t="str">
        <f t="shared" si="814"/>
        <v/>
      </c>
      <c r="S17210" s="91" t="str">
        <f t="shared" si="813"/>
        <v/>
      </c>
    </row>
    <row r="17211" spans="16:19" x14ac:dyDescent="0.2">
      <c r="P17211" s="134" t="str">
        <f t="shared" si="812"/>
        <v/>
      </c>
      <c r="Q17211" s="91" t="str">
        <f t="shared" si="814"/>
        <v/>
      </c>
      <c r="S17211" s="91" t="str">
        <f t="shared" si="813"/>
        <v/>
      </c>
    </row>
    <row r="17212" spans="16:19" x14ac:dyDescent="0.2">
      <c r="P17212" s="134" t="str">
        <f t="shared" si="812"/>
        <v/>
      </c>
      <c r="Q17212" s="91" t="str">
        <f t="shared" si="814"/>
        <v/>
      </c>
      <c r="S17212" s="91" t="str">
        <f t="shared" si="813"/>
        <v/>
      </c>
    </row>
    <row r="17213" spans="16:19" x14ac:dyDescent="0.2">
      <c r="P17213" s="134" t="str">
        <f t="shared" si="812"/>
        <v/>
      </c>
      <c r="Q17213" s="91" t="str">
        <f t="shared" si="814"/>
        <v/>
      </c>
      <c r="S17213" s="91" t="str">
        <f t="shared" si="813"/>
        <v/>
      </c>
    </row>
    <row r="17214" spans="16:19" x14ac:dyDescent="0.2">
      <c r="P17214" s="134" t="str">
        <f t="shared" si="812"/>
        <v/>
      </c>
      <c r="Q17214" s="91" t="str">
        <f t="shared" si="814"/>
        <v/>
      </c>
      <c r="S17214" s="91" t="str">
        <f t="shared" si="813"/>
        <v/>
      </c>
    </row>
    <row r="17215" spans="16:19" x14ac:dyDescent="0.2">
      <c r="P17215" s="134" t="str">
        <f t="shared" si="812"/>
        <v/>
      </c>
      <c r="Q17215" s="91" t="str">
        <f t="shared" si="814"/>
        <v/>
      </c>
      <c r="S17215" s="91" t="str">
        <f t="shared" si="813"/>
        <v/>
      </c>
    </row>
    <row r="17216" spans="16:19" x14ac:dyDescent="0.2">
      <c r="P17216" s="134" t="str">
        <f t="shared" si="812"/>
        <v/>
      </c>
      <c r="Q17216" s="91" t="str">
        <f t="shared" si="814"/>
        <v/>
      </c>
      <c r="S17216" s="91" t="str">
        <f t="shared" si="813"/>
        <v/>
      </c>
    </row>
    <row r="17217" spans="16:19" x14ac:dyDescent="0.2">
      <c r="P17217" s="134" t="str">
        <f t="shared" si="812"/>
        <v/>
      </c>
      <c r="Q17217" s="91" t="str">
        <f t="shared" si="814"/>
        <v/>
      </c>
      <c r="S17217" s="91" t="str">
        <f t="shared" si="813"/>
        <v/>
      </c>
    </row>
    <row r="17218" spans="16:19" x14ac:dyDescent="0.2">
      <c r="P17218" s="134" t="str">
        <f t="shared" si="812"/>
        <v/>
      </c>
      <c r="Q17218" s="91" t="str">
        <f t="shared" si="814"/>
        <v/>
      </c>
      <c r="S17218" s="91" t="str">
        <f t="shared" si="813"/>
        <v/>
      </c>
    </row>
    <row r="17219" spans="16:19" x14ac:dyDescent="0.2">
      <c r="P17219" s="134" t="str">
        <f t="shared" ref="P17219:P17282" si="815">IF(A17219="","",1)</f>
        <v/>
      </c>
      <c r="Q17219" s="91" t="str">
        <f t="shared" si="814"/>
        <v/>
      </c>
      <c r="S17219" s="91" t="str">
        <f t="shared" ref="S17219:S17282" si="816">IF(T17219="AGENT",2,"")&amp;IF(T17219="CLIENT",1,"")</f>
        <v/>
      </c>
    </row>
    <row r="17220" spans="16:19" x14ac:dyDescent="0.2">
      <c r="P17220" s="134" t="str">
        <f t="shared" si="815"/>
        <v/>
      </c>
      <c r="Q17220" s="91" t="str">
        <f t="shared" ref="Q17220:Q17283" si="817">IF(OR(L17220="TROP CHER ALL IN", L17220="TROP CHER FOB", L17220="TROP CHER FRET", L17220="REP HORS DELAIS", L17220="PDT NON ADAPTE", L17220="CDE ANNULEE", L17220="AUTRE"),1, "")</f>
        <v/>
      </c>
      <c r="S17220" s="91" t="str">
        <f t="shared" si="816"/>
        <v/>
      </c>
    </row>
    <row r="17221" spans="16:19" x14ac:dyDescent="0.2">
      <c r="P17221" s="134" t="str">
        <f t="shared" si="815"/>
        <v/>
      </c>
      <c r="Q17221" s="91" t="str">
        <f t="shared" si="817"/>
        <v/>
      </c>
      <c r="S17221" s="91" t="str">
        <f t="shared" si="816"/>
        <v/>
      </c>
    </row>
    <row r="17222" spans="16:19" x14ac:dyDescent="0.2">
      <c r="P17222" s="134" t="str">
        <f t="shared" si="815"/>
        <v/>
      </c>
      <c r="Q17222" s="91" t="str">
        <f t="shared" si="817"/>
        <v/>
      </c>
      <c r="S17222" s="91" t="str">
        <f t="shared" si="816"/>
        <v/>
      </c>
    </row>
    <row r="17223" spans="16:19" x14ac:dyDescent="0.2">
      <c r="P17223" s="134" t="str">
        <f t="shared" si="815"/>
        <v/>
      </c>
      <c r="Q17223" s="91" t="str">
        <f t="shared" si="817"/>
        <v/>
      </c>
      <c r="S17223" s="91" t="str">
        <f t="shared" si="816"/>
        <v/>
      </c>
    </row>
    <row r="17224" spans="16:19" x14ac:dyDescent="0.2">
      <c r="P17224" s="134" t="str">
        <f t="shared" si="815"/>
        <v/>
      </c>
      <c r="Q17224" s="91" t="str">
        <f t="shared" si="817"/>
        <v/>
      </c>
      <c r="S17224" s="91" t="str">
        <f t="shared" si="816"/>
        <v/>
      </c>
    </row>
    <row r="17225" spans="16:19" x14ac:dyDescent="0.2">
      <c r="P17225" s="134" t="str">
        <f t="shared" si="815"/>
        <v/>
      </c>
      <c r="Q17225" s="91" t="str">
        <f t="shared" si="817"/>
        <v/>
      </c>
      <c r="S17225" s="91" t="str">
        <f t="shared" si="816"/>
        <v/>
      </c>
    </row>
    <row r="17226" spans="16:19" x14ac:dyDescent="0.2">
      <c r="P17226" s="134" t="str">
        <f t="shared" si="815"/>
        <v/>
      </c>
      <c r="Q17226" s="91" t="str">
        <f t="shared" si="817"/>
        <v/>
      </c>
      <c r="S17226" s="91" t="str">
        <f t="shared" si="816"/>
        <v/>
      </c>
    </row>
    <row r="17227" spans="16:19" x14ac:dyDescent="0.2">
      <c r="P17227" s="134" t="str">
        <f t="shared" si="815"/>
        <v/>
      </c>
      <c r="Q17227" s="91" t="str">
        <f t="shared" si="817"/>
        <v/>
      </c>
      <c r="S17227" s="91" t="str">
        <f t="shared" si="816"/>
        <v/>
      </c>
    </row>
    <row r="17228" spans="16:19" x14ac:dyDescent="0.2">
      <c r="P17228" s="134" t="str">
        <f t="shared" si="815"/>
        <v/>
      </c>
      <c r="Q17228" s="91" t="str">
        <f t="shared" si="817"/>
        <v/>
      </c>
      <c r="S17228" s="91" t="str">
        <f t="shared" si="816"/>
        <v/>
      </c>
    </row>
    <row r="17229" spans="16:19" x14ac:dyDescent="0.2">
      <c r="P17229" s="134" t="str">
        <f t="shared" si="815"/>
        <v/>
      </c>
      <c r="Q17229" s="91" t="str">
        <f t="shared" si="817"/>
        <v/>
      </c>
      <c r="S17229" s="91" t="str">
        <f t="shared" si="816"/>
        <v/>
      </c>
    </row>
    <row r="17230" spans="16:19" x14ac:dyDescent="0.2">
      <c r="P17230" s="134" t="str">
        <f t="shared" si="815"/>
        <v/>
      </c>
      <c r="Q17230" s="91" t="str">
        <f t="shared" si="817"/>
        <v/>
      </c>
      <c r="S17230" s="91" t="str">
        <f t="shared" si="816"/>
        <v/>
      </c>
    </row>
    <row r="17231" spans="16:19" x14ac:dyDescent="0.2">
      <c r="P17231" s="134" t="str">
        <f t="shared" si="815"/>
        <v/>
      </c>
      <c r="Q17231" s="91" t="str">
        <f t="shared" si="817"/>
        <v/>
      </c>
      <c r="S17231" s="91" t="str">
        <f t="shared" si="816"/>
        <v/>
      </c>
    </row>
    <row r="17232" spans="16:19" x14ac:dyDescent="0.2">
      <c r="P17232" s="134" t="str">
        <f t="shared" si="815"/>
        <v/>
      </c>
      <c r="Q17232" s="91" t="str">
        <f t="shared" si="817"/>
        <v/>
      </c>
      <c r="S17232" s="91" t="str">
        <f t="shared" si="816"/>
        <v/>
      </c>
    </row>
    <row r="17233" spans="16:19" x14ac:dyDescent="0.2">
      <c r="P17233" s="134" t="str">
        <f t="shared" si="815"/>
        <v/>
      </c>
      <c r="Q17233" s="91" t="str">
        <f t="shared" si="817"/>
        <v/>
      </c>
      <c r="S17233" s="91" t="str">
        <f t="shared" si="816"/>
        <v/>
      </c>
    </row>
    <row r="17234" spans="16:19" x14ac:dyDescent="0.2">
      <c r="P17234" s="134" t="str">
        <f t="shared" si="815"/>
        <v/>
      </c>
      <c r="Q17234" s="91" t="str">
        <f t="shared" si="817"/>
        <v/>
      </c>
      <c r="S17234" s="91" t="str">
        <f t="shared" si="816"/>
        <v/>
      </c>
    </row>
    <row r="17235" spans="16:19" x14ac:dyDescent="0.2">
      <c r="P17235" s="134" t="str">
        <f t="shared" si="815"/>
        <v/>
      </c>
      <c r="Q17235" s="91" t="str">
        <f t="shared" si="817"/>
        <v/>
      </c>
      <c r="S17235" s="91" t="str">
        <f t="shared" si="816"/>
        <v/>
      </c>
    </row>
    <row r="17236" spans="16:19" x14ac:dyDescent="0.2">
      <c r="P17236" s="134" t="str">
        <f t="shared" si="815"/>
        <v/>
      </c>
      <c r="Q17236" s="91" t="str">
        <f t="shared" si="817"/>
        <v/>
      </c>
      <c r="S17236" s="91" t="str">
        <f t="shared" si="816"/>
        <v/>
      </c>
    </row>
    <row r="17237" spans="16:19" x14ac:dyDescent="0.2">
      <c r="P17237" s="134" t="str">
        <f t="shared" si="815"/>
        <v/>
      </c>
      <c r="Q17237" s="91" t="str">
        <f t="shared" si="817"/>
        <v/>
      </c>
      <c r="S17237" s="91" t="str">
        <f t="shared" si="816"/>
        <v/>
      </c>
    </row>
    <row r="17238" spans="16:19" x14ac:dyDescent="0.2">
      <c r="P17238" s="134" t="str">
        <f t="shared" si="815"/>
        <v/>
      </c>
      <c r="Q17238" s="91" t="str">
        <f t="shared" si="817"/>
        <v/>
      </c>
      <c r="S17238" s="91" t="str">
        <f t="shared" si="816"/>
        <v/>
      </c>
    </row>
    <row r="17239" spans="16:19" x14ac:dyDescent="0.2">
      <c r="P17239" s="134" t="str">
        <f t="shared" si="815"/>
        <v/>
      </c>
      <c r="Q17239" s="91" t="str">
        <f t="shared" si="817"/>
        <v/>
      </c>
      <c r="S17239" s="91" t="str">
        <f t="shared" si="816"/>
        <v/>
      </c>
    </row>
    <row r="17240" spans="16:19" x14ac:dyDescent="0.2">
      <c r="P17240" s="134" t="str">
        <f t="shared" si="815"/>
        <v/>
      </c>
      <c r="Q17240" s="91" t="str">
        <f t="shared" si="817"/>
        <v/>
      </c>
      <c r="S17240" s="91" t="str">
        <f t="shared" si="816"/>
        <v/>
      </c>
    </row>
    <row r="17241" spans="16:19" x14ac:dyDescent="0.2">
      <c r="P17241" s="134" t="str">
        <f t="shared" si="815"/>
        <v/>
      </c>
      <c r="Q17241" s="91" t="str">
        <f t="shared" si="817"/>
        <v/>
      </c>
      <c r="S17241" s="91" t="str">
        <f t="shared" si="816"/>
        <v/>
      </c>
    </row>
    <row r="17242" spans="16:19" x14ac:dyDescent="0.2">
      <c r="P17242" s="134" t="str">
        <f t="shared" si="815"/>
        <v/>
      </c>
      <c r="Q17242" s="91" t="str">
        <f t="shared" si="817"/>
        <v/>
      </c>
      <c r="S17242" s="91" t="str">
        <f t="shared" si="816"/>
        <v/>
      </c>
    </row>
    <row r="17243" spans="16:19" x14ac:dyDescent="0.2">
      <c r="P17243" s="134" t="str">
        <f t="shared" si="815"/>
        <v/>
      </c>
      <c r="Q17243" s="91" t="str">
        <f t="shared" si="817"/>
        <v/>
      </c>
      <c r="S17243" s="91" t="str">
        <f t="shared" si="816"/>
        <v/>
      </c>
    </row>
    <row r="17244" spans="16:19" x14ac:dyDescent="0.2">
      <c r="P17244" s="134" t="str">
        <f t="shared" si="815"/>
        <v/>
      </c>
      <c r="Q17244" s="91" t="str">
        <f t="shared" si="817"/>
        <v/>
      </c>
      <c r="S17244" s="91" t="str">
        <f t="shared" si="816"/>
        <v/>
      </c>
    </row>
    <row r="17245" spans="16:19" x14ac:dyDescent="0.2">
      <c r="P17245" s="134" t="str">
        <f t="shared" si="815"/>
        <v/>
      </c>
      <c r="Q17245" s="91" t="str">
        <f t="shared" si="817"/>
        <v/>
      </c>
      <c r="S17245" s="91" t="str">
        <f t="shared" si="816"/>
        <v/>
      </c>
    </row>
    <row r="17246" spans="16:19" x14ac:dyDescent="0.2">
      <c r="P17246" s="134" t="str">
        <f t="shared" si="815"/>
        <v/>
      </c>
      <c r="Q17246" s="91" t="str">
        <f t="shared" si="817"/>
        <v/>
      </c>
      <c r="S17246" s="91" t="str">
        <f t="shared" si="816"/>
        <v/>
      </c>
    </row>
    <row r="17247" spans="16:19" x14ac:dyDescent="0.2">
      <c r="P17247" s="134" t="str">
        <f t="shared" si="815"/>
        <v/>
      </c>
      <c r="Q17247" s="91" t="str">
        <f t="shared" si="817"/>
        <v/>
      </c>
      <c r="S17247" s="91" t="str">
        <f t="shared" si="816"/>
        <v/>
      </c>
    </row>
    <row r="17248" spans="16:19" x14ac:dyDescent="0.2">
      <c r="P17248" s="134" t="str">
        <f t="shared" si="815"/>
        <v/>
      </c>
      <c r="Q17248" s="91" t="str">
        <f t="shared" si="817"/>
        <v/>
      </c>
      <c r="S17248" s="91" t="str">
        <f t="shared" si="816"/>
        <v/>
      </c>
    </row>
    <row r="17249" spans="16:19" x14ac:dyDescent="0.2">
      <c r="P17249" s="134" t="str">
        <f t="shared" si="815"/>
        <v/>
      </c>
      <c r="Q17249" s="91" t="str">
        <f t="shared" si="817"/>
        <v/>
      </c>
      <c r="S17249" s="91" t="str">
        <f t="shared" si="816"/>
        <v/>
      </c>
    </row>
    <row r="17250" spans="16:19" x14ac:dyDescent="0.2">
      <c r="P17250" s="134" t="str">
        <f t="shared" si="815"/>
        <v/>
      </c>
      <c r="Q17250" s="91" t="str">
        <f t="shared" si="817"/>
        <v/>
      </c>
      <c r="S17250" s="91" t="str">
        <f t="shared" si="816"/>
        <v/>
      </c>
    </row>
    <row r="17251" spans="16:19" x14ac:dyDescent="0.2">
      <c r="P17251" s="134" t="str">
        <f t="shared" si="815"/>
        <v/>
      </c>
      <c r="Q17251" s="91" t="str">
        <f t="shared" si="817"/>
        <v/>
      </c>
      <c r="S17251" s="91" t="str">
        <f t="shared" si="816"/>
        <v/>
      </c>
    </row>
    <row r="17252" spans="16:19" x14ac:dyDescent="0.2">
      <c r="P17252" s="134" t="str">
        <f t="shared" si="815"/>
        <v/>
      </c>
      <c r="Q17252" s="91" t="str">
        <f t="shared" si="817"/>
        <v/>
      </c>
      <c r="S17252" s="91" t="str">
        <f t="shared" si="816"/>
        <v/>
      </c>
    </row>
    <row r="17253" spans="16:19" x14ac:dyDescent="0.2">
      <c r="P17253" s="134" t="str">
        <f t="shared" si="815"/>
        <v/>
      </c>
      <c r="Q17253" s="91" t="str">
        <f t="shared" si="817"/>
        <v/>
      </c>
      <c r="S17253" s="91" t="str">
        <f t="shared" si="816"/>
        <v/>
      </c>
    </row>
    <row r="17254" spans="16:19" x14ac:dyDescent="0.2">
      <c r="P17254" s="134" t="str">
        <f t="shared" si="815"/>
        <v/>
      </c>
      <c r="Q17254" s="91" t="str">
        <f t="shared" si="817"/>
        <v/>
      </c>
      <c r="S17254" s="91" t="str">
        <f t="shared" si="816"/>
        <v/>
      </c>
    </row>
    <row r="17255" spans="16:19" x14ac:dyDescent="0.2">
      <c r="P17255" s="134" t="str">
        <f t="shared" si="815"/>
        <v/>
      </c>
      <c r="Q17255" s="91" t="str">
        <f t="shared" si="817"/>
        <v/>
      </c>
      <c r="S17255" s="91" t="str">
        <f t="shared" si="816"/>
        <v/>
      </c>
    </row>
    <row r="17256" spans="16:19" x14ac:dyDescent="0.2">
      <c r="P17256" s="134" t="str">
        <f t="shared" si="815"/>
        <v/>
      </c>
      <c r="Q17256" s="91" t="str">
        <f t="shared" si="817"/>
        <v/>
      </c>
      <c r="S17256" s="91" t="str">
        <f t="shared" si="816"/>
        <v/>
      </c>
    </row>
    <row r="17257" spans="16:19" x14ac:dyDescent="0.2">
      <c r="P17257" s="134" t="str">
        <f t="shared" si="815"/>
        <v/>
      </c>
      <c r="Q17257" s="91" t="str">
        <f t="shared" si="817"/>
        <v/>
      </c>
      <c r="S17257" s="91" t="str">
        <f t="shared" si="816"/>
        <v/>
      </c>
    </row>
    <row r="17258" spans="16:19" x14ac:dyDescent="0.2">
      <c r="P17258" s="134" t="str">
        <f t="shared" si="815"/>
        <v/>
      </c>
      <c r="Q17258" s="91" t="str">
        <f t="shared" si="817"/>
        <v/>
      </c>
      <c r="S17258" s="91" t="str">
        <f t="shared" si="816"/>
        <v/>
      </c>
    </row>
    <row r="17259" spans="16:19" x14ac:dyDescent="0.2">
      <c r="P17259" s="134" t="str">
        <f t="shared" si="815"/>
        <v/>
      </c>
      <c r="Q17259" s="91" t="str">
        <f t="shared" si="817"/>
        <v/>
      </c>
      <c r="S17259" s="91" t="str">
        <f t="shared" si="816"/>
        <v/>
      </c>
    </row>
    <row r="17260" spans="16:19" x14ac:dyDescent="0.2">
      <c r="P17260" s="134" t="str">
        <f t="shared" si="815"/>
        <v/>
      </c>
      <c r="Q17260" s="91" t="str">
        <f t="shared" si="817"/>
        <v/>
      </c>
      <c r="S17260" s="91" t="str">
        <f t="shared" si="816"/>
        <v/>
      </c>
    </row>
    <row r="17261" spans="16:19" x14ac:dyDescent="0.2">
      <c r="P17261" s="134" t="str">
        <f t="shared" si="815"/>
        <v/>
      </c>
      <c r="Q17261" s="91" t="str">
        <f t="shared" si="817"/>
        <v/>
      </c>
      <c r="S17261" s="91" t="str">
        <f t="shared" si="816"/>
        <v/>
      </c>
    </row>
    <row r="17262" spans="16:19" x14ac:dyDescent="0.2">
      <c r="P17262" s="134" t="str">
        <f t="shared" si="815"/>
        <v/>
      </c>
      <c r="Q17262" s="91" t="str">
        <f t="shared" si="817"/>
        <v/>
      </c>
      <c r="S17262" s="91" t="str">
        <f t="shared" si="816"/>
        <v/>
      </c>
    </row>
    <row r="17263" spans="16:19" x14ac:dyDescent="0.2">
      <c r="P17263" s="134" t="str">
        <f t="shared" si="815"/>
        <v/>
      </c>
      <c r="Q17263" s="91" t="str">
        <f t="shared" si="817"/>
        <v/>
      </c>
      <c r="S17263" s="91" t="str">
        <f t="shared" si="816"/>
        <v/>
      </c>
    </row>
    <row r="17264" spans="16:19" x14ac:dyDescent="0.2">
      <c r="P17264" s="134" t="str">
        <f t="shared" si="815"/>
        <v/>
      </c>
      <c r="Q17264" s="91" t="str">
        <f t="shared" si="817"/>
        <v/>
      </c>
      <c r="S17264" s="91" t="str">
        <f t="shared" si="816"/>
        <v/>
      </c>
    </row>
    <row r="17265" spans="16:19" x14ac:dyDescent="0.2">
      <c r="P17265" s="134" t="str">
        <f t="shared" si="815"/>
        <v/>
      </c>
      <c r="Q17265" s="91" t="str">
        <f t="shared" si="817"/>
        <v/>
      </c>
      <c r="S17265" s="91" t="str">
        <f t="shared" si="816"/>
        <v/>
      </c>
    </row>
    <row r="17266" spans="16:19" x14ac:dyDescent="0.2">
      <c r="P17266" s="134" t="str">
        <f t="shared" si="815"/>
        <v/>
      </c>
      <c r="Q17266" s="91" t="str">
        <f t="shared" si="817"/>
        <v/>
      </c>
      <c r="S17266" s="91" t="str">
        <f t="shared" si="816"/>
        <v/>
      </c>
    </row>
    <row r="17267" spans="16:19" x14ac:dyDescent="0.2">
      <c r="P17267" s="134" t="str">
        <f t="shared" si="815"/>
        <v/>
      </c>
      <c r="Q17267" s="91" t="str">
        <f t="shared" si="817"/>
        <v/>
      </c>
      <c r="S17267" s="91" t="str">
        <f t="shared" si="816"/>
        <v/>
      </c>
    </row>
    <row r="17268" spans="16:19" x14ac:dyDescent="0.2">
      <c r="P17268" s="134" t="str">
        <f t="shared" si="815"/>
        <v/>
      </c>
      <c r="Q17268" s="91" t="str">
        <f t="shared" si="817"/>
        <v/>
      </c>
      <c r="S17268" s="91" t="str">
        <f t="shared" si="816"/>
        <v/>
      </c>
    </row>
    <row r="17269" spans="16:19" x14ac:dyDescent="0.2">
      <c r="P17269" s="134" t="str">
        <f t="shared" si="815"/>
        <v/>
      </c>
      <c r="Q17269" s="91" t="str">
        <f t="shared" si="817"/>
        <v/>
      </c>
      <c r="S17269" s="91" t="str">
        <f t="shared" si="816"/>
        <v/>
      </c>
    </row>
    <row r="17270" spans="16:19" x14ac:dyDescent="0.2">
      <c r="P17270" s="134" t="str">
        <f t="shared" si="815"/>
        <v/>
      </c>
      <c r="Q17270" s="91" t="str">
        <f t="shared" si="817"/>
        <v/>
      </c>
      <c r="S17270" s="91" t="str">
        <f t="shared" si="816"/>
        <v/>
      </c>
    </row>
    <row r="17271" spans="16:19" x14ac:dyDescent="0.2">
      <c r="P17271" s="134" t="str">
        <f t="shared" si="815"/>
        <v/>
      </c>
      <c r="Q17271" s="91" t="str">
        <f t="shared" si="817"/>
        <v/>
      </c>
      <c r="S17271" s="91" t="str">
        <f t="shared" si="816"/>
        <v/>
      </c>
    </row>
    <row r="17272" spans="16:19" x14ac:dyDescent="0.2">
      <c r="P17272" s="134" t="str">
        <f t="shared" si="815"/>
        <v/>
      </c>
      <c r="Q17272" s="91" t="str">
        <f t="shared" si="817"/>
        <v/>
      </c>
      <c r="S17272" s="91" t="str">
        <f t="shared" si="816"/>
        <v/>
      </c>
    </row>
    <row r="17273" spans="16:19" x14ac:dyDescent="0.2">
      <c r="P17273" s="134" t="str">
        <f t="shared" si="815"/>
        <v/>
      </c>
      <c r="Q17273" s="91" t="str">
        <f t="shared" si="817"/>
        <v/>
      </c>
      <c r="S17273" s="91" t="str">
        <f t="shared" si="816"/>
        <v/>
      </c>
    </row>
    <row r="17274" spans="16:19" x14ac:dyDescent="0.2">
      <c r="P17274" s="134" t="str">
        <f t="shared" si="815"/>
        <v/>
      </c>
      <c r="Q17274" s="91" t="str">
        <f t="shared" si="817"/>
        <v/>
      </c>
      <c r="S17274" s="91" t="str">
        <f t="shared" si="816"/>
        <v/>
      </c>
    </row>
    <row r="17275" spans="16:19" x14ac:dyDescent="0.2">
      <c r="P17275" s="134" t="str">
        <f t="shared" si="815"/>
        <v/>
      </c>
      <c r="Q17275" s="91" t="str">
        <f t="shared" si="817"/>
        <v/>
      </c>
      <c r="S17275" s="91" t="str">
        <f t="shared" si="816"/>
        <v/>
      </c>
    </row>
    <row r="17276" spans="16:19" x14ac:dyDescent="0.2">
      <c r="P17276" s="134" t="str">
        <f t="shared" si="815"/>
        <v/>
      </c>
      <c r="Q17276" s="91" t="str">
        <f t="shared" si="817"/>
        <v/>
      </c>
      <c r="S17276" s="91" t="str">
        <f t="shared" si="816"/>
        <v/>
      </c>
    </row>
    <row r="17277" spans="16:19" x14ac:dyDescent="0.2">
      <c r="P17277" s="134" t="str">
        <f t="shared" si="815"/>
        <v/>
      </c>
      <c r="Q17277" s="91" t="str">
        <f t="shared" si="817"/>
        <v/>
      </c>
      <c r="S17277" s="91" t="str">
        <f t="shared" si="816"/>
        <v/>
      </c>
    </row>
    <row r="17278" spans="16:19" x14ac:dyDescent="0.2">
      <c r="P17278" s="134" t="str">
        <f t="shared" si="815"/>
        <v/>
      </c>
      <c r="Q17278" s="91" t="str">
        <f t="shared" si="817"/>
        <v/>
      </c>
      <c r="S17278" s="91" t="str">
        <f t="shared" si="816"/>
        <v/>
      </c>
    </row>
    <row r="17279" spans="16:19" x14ac:dyDescent="0.2">
      <c r="P17279" s="134" t="str">
        <f t="shared" si="815"/>
        <v/>
      </c>
      <c r="Q17279" s="91" t="str">
        <f t="shared" si="817"/>
        <v/>
      </c>
      <c r="S17279" s="91" t="str">
        <f t="shared" si="816"/>
        <v/>
      </c>
    </row>
    <row r="17280" spans="16:19" x14ac:dyDescent="0.2">
      <c r="P17280" s="134" t="str">
        <f t="shared" si="815"/>
        <v/>
      </c>
      <c r="Q17280" s="91" t="str">
        <f t="shared" si="817"/>
        <v/>
      </c>
      <c r="S17280" s="91" t="str">
        <f t="shared" si="816"/>
        <v/>
      </c>
    </row>
    <row r="17281" spans="16:19" x14ac:dyDescent="0.2">
      <c r="P17281" s="134" t="str">
        <f t="shared" si="815"/>
        <v/>
      </c>
      <c r="Q17281" s="91" t="str">
        <f t="shared" si="817"/>
        <v/>
      </c>
      <c r="S17281" s="91" t="str">
        <f t="shared" si="816"/>
        <v/>
      </c>
    </row>
    <row r="17282" spans="16:19" x14ac:dyDescent="0.2">
      <c r="P17282" s="134" t="str">
        <f t="shared" si="815"/>
        <v/>
      </c>
      <c r="Q17282" s="91" t="str">
        <f t="shared" si="817"/>
        <v/>
      </c>
      <c r="S17282" s="91" t="str">
        <f t="shared" si="816"/>
        <v/>
      </c>
    </row>
    <row r="17283" spans="16:19" x14ac:dyDescent="0.2">
      <c r="P17283" s="134" t="str">
        <f t="shared" ref="P17283:P17346" si="818">IF(A17283="","",1)</f>
        <v/>
      </c>
      <c r="Q17283" s="91" t="str">
        <f t="shared" si="817"/>
        <v/>
      </c>
      <c r="S17283" s="91" t="str">
        <f t="shared" ref="S17283:S17346" si="819">IF(T17283="AGENT",2,"")&amp;IF(T17283="CLIENT",1,"")</f>
        <v/>
      </c>
    </row>
    <row r="17284" spans="16:19" x14ac:dyDescent="0.2">
      <c r="P17284" s="134" t="str">
        <f t="shared" si="818"/>
        <v/>
      </c>
      <c r="Q17284" s="91" t="str">
        <f t="shared" ref="Q17284:Q17347" si="820">IF(OR(L17284="TROP CHER ALL IN", L17284="TROP CHER FOB", L17284="TROP CHER FRET", L17284="REP HORS DELAIS", L17284="PDT NON ADAPTE", L17284="CDE ANNULEE", L17284="AUTRE"),1, "")</f>
        <v/>
      </c>
      <c r="S17284" s="91" t="str">
        <f t="shared" si="819"/>
        <v/>
      </c>
    </row>
    <row r="17285" spans="16:19" x14ac:dyDescent="0.2">
      <c r="P17285" s="134" t="str">
        <f t="shared" si="818"/>
        <v/>
      </c>
      <c r="Q17285" s="91" t="str">
        <f t="shared" si="820"/>
        <v/>
      </c>
      <c r="S17285" s="91" t="str">
        <f t="shared" si="819"/>
        <v/>
      </c>
    </row>
    <row r="17286" spans="16:19" x14ac:dyDescent="0.2">
      <c r="P17286" s="134" t="str">
        <f t="shared" si="818"/>
        <v/>
      </c>
      <c r="Q17286" s="91" t="str">
        <f t="shared" si="820"/>
        <v/>
      </c>
      <c r="S17286" s="91" t="str">
        <f t="shared" si="819"/>
        <v/>
      </c>
    </row>
    <row r="17287" spans="16:19" x14ac:dyDescent="0.2">
      <c r="P17287" s="134" t="str">
        <f t="shared" si="818"/>
        <v/>
      </c>
      <c r="Q17287" s="91" t="str">
        <f t="shared" si="820"/>
        <v/>
      </c>
      <c r="S17287" s="91" t="str">
        <f t="shared" si="819"/>
        <v/>
      </c>
    </row>
    <row r="17288" spans="16:19" x14ac:dyDescent="0.2">
      <c r="P17288" s="134" t="str">
        <f t="shared" si="818"/>
        <v/>
      </c>
      <c r="Q17288" s="91" t="str">
        <f t="shared" si="820"/>
        <v/>
      </c>
      <c r="S17288" s="91" t="str">
        <f t="shared" si="819"/>
        <v/>
      </c>
    </row>
    <row r="17289" spans="16:19" x14ac:dyDescent="0.2">
      <c r="P17289" s="134" t="str">
        <f t="shared" si="818"/>
        <v/>
      </c>
      <c r="Q17289" s="91" t="str">
        <f t="shared" si="820"/>
        <v/>
      </c>
      <c r="S17289" s="91" t="str">
        <f t="shared" si="819"/>
        <v/>
      </c>
    </row>
    <row r="17290" spans="16:19" x14ac:dyDescent="0.2">
      <c r="P17290" s="134" t="str">
        <f t="shared" si="818"/>
        <v/>
      </c>
      <c r="Q17290" s="91" t="str">
        <f t="shared" si="820"/>
        <v/>
      </c>
      <c r="S17290" s="91" t="str">
        <f t="shared" si="819"/>
        <v/>
      </c>
    </row>
    <row r="17291" spans="16:19" x14ac:dyDescent="0.2">
      <c r="P17291" s="134" t="str">
        <f t="shared" si="818"/>
        <v/>
      </c>
      <c r="Q17291" s="91" t="str">
        <f t="shared" si="820"/>
        <v/>
      </c>
      <c r="S17291" s="91" t="str">
        <f t="shared" si="819"/>
        <v/>
      </c>
    </row>
    <row r="17292" spans="16:19" x14ac:dyDescent="0.2">
      <c r="P17292" s="134" t="str">
        <f t="shared" si="818"/>
        <v/>
      </c>
      <c r="Q17292" s="91" t="str">
        <f t="shared" si="820"/>
        <v/>
      </c>
      <c r="S17292" s="91" t="str">
        <f t="shared" si="819"/>
        <v/>
      </c>
    </row>
    <row r="17293" spans="16:19" x14ac:dyDescent="0.2">
      <c r="P17293" s="134" t="str">
        <f t="shared" si="818"/>
        <v/>
      </c>
      <c r="Q17293" s="91" t="str">
        <f t="shared" si="820"/>
        <v/>
      </c>
      <c r="S17293" s="91" t="str">
        <f t="shared" si="819"/>
        <v/>
      </c>
    </row>
    <row r="17294" spans="16:19" x14ac:dyDescent="0.2">
      <c r="P17294" s="134" t="str">
        <f t="shared" si="818"/>
        <v/>
      </c>
      <c r="Q17294" s="91" t="str">
        <f t="shared" si="820"/>
        <v/>
      </c>
      <c r="S17294" s="91" t="str">
        <f t="shared" si="819"/>
        <v/>
      </c>
    </row>
    <row r="17295" spans="16:19" x14ac:dyDescent="0.2">
      <c r="P17295" s="134" t="str">
        <f t="shared" si="818"/>
        <v/>
      </c>
      <c r="Q17295" s="91" t="str">
        <f t="shared" si="820"/>
        <v/>
      </c>
      <c r="S17295" s="91" t="str">
        <f t="shared" si="819"/>
        <v/>
      </c>
    </row>
    <row r="17296" spans="16:19" x14ac:dyDescent="0.2">
      <c r="P17296" s="134" t="str">
        <f t="shared" si="818"/>
        <v/>
      </c>
      <c r="Q17296" s="91" t="str">
        <f t="shared" si="820"/>
        <v/>
      </c>
      <c r="S17296" s="91" t="str">
        <f t="shared" si="819"/>
        <v/>
      </c>
    </row>
    <row r="17297" spans="16:19" x14ac:dyDescent="0.2">
      <c r="P17297" s="134" t="str">
        <f t="shared" si="818"/>
        <v/>
      </c>
      <c r="Q17297" s="91" t="str">
        <f t="shared" si="820"/>
        <v/>
      </c>
      <c r="S17297" s="91" t="str">
        <f t="shared" si="819"/>
        <v/>
      </c>
    </row>
    <row r="17298" spans="16:19" x14ac:dyDescent="0.2">
      <c r="P17298" s="134" t="str">
        <f t="shared" si="818"/>
        <v/>
      </c>
      <c r="Q17298" s="91" t="str">
        <f t="shared" si="820"/>
        <v/>
      </c>
      <c r="S17298" s="91" t="str">
        <f t="shared" si="819"/>
        <v/>
      </c>
    </row>
    <row r="17299" spans="16:19" x14ac:dyDescent="0.2">
      <c r="P17299" s="134" t="str">
        <f t="shared" si="818"/>
        <v/>
      </c>
      <c r="Q17299" s="91" t="str">
        <f t="shared" si="820"/>
        <v/>
      </c>
      <c r="S17299" s="91" t="str">
        <f t="shared" si="819"/>
        <v/>
      </c>
    </row>
    <row r="17300" spans="16:19" x14ac:dyDescent="0.2">
      <c r="P17300" s="134" t="str">
        <f t="shared" si="818"/>
        <v/>
      </c>
      <c r="Q17300" s="91" t="str">
        <f t="shared" si="820"/>
        <v/>
      </c>
      <c r="S17300" s="91" t="str">
        <f t="shared" si="819"/>
        <v/>
      </c>
    </row>
    <row r="17301" spans="16:19" x14ac:dyDescent="0.2">
      <c r="P17301" s="134" t="str">
        <f t="shared" si="818"/>
        <v/>
      </c>
      <c r="Q17301" s="91" t="str">
        <f t="shared" si="820"/>
        <v/>
      </c>
      <c r="S17301" s="91" t="str">
        <f t="shared" si="819"/>
        <v/>
      </c>
    </row>
    <row r="17302" spans="16:19" x14ac:dyDescent="0.2">
      <c r="P17302" s="134" t="str">
        <f t="shared" si="818"/>
        <v/>
      </c>
      <c r="Q17302" s="91" t="str">
        <f t="shared" si="820"/>
        <v/>
      </c>
      <c r="S17302" s="91" t="str">
        <f t="shared" si="819"/>
        <v/>
      </c>
    </row>
    <row r="17303" spans="16:19" x14ac:dyDescent="0.2">
      <c r="P17303" s="134" t="str">
        <f t="shared" si="818"/>
        <v/>
      </c>
      <c r="Q17303" s="91" t="str">
        <f t="shared" si="820"/>
        <v/>
      </c>
      <c r="S17303" s="91" t="str">
        <f t="shared" si="819"/>
        <v/>
      </c>
    </row>
    <row r="17304" spans="16:19" x14ac:dyDescent="0.2">
      <c r="P17304" s="134" t="str">
        <f t="shared" si="818"/>
        <v/>
      </c>
      <c r="Q17304" s="91" t="str">
        <f t="shared" si="820"/>
        <v/>
      </c>
      <c r="S17304" s="91" t="str">
        <f t="shared" si="819"/>
        <v/>
      </c>
    </row>
    <row r="17305" spans="16:19" x14ac:dyDescent="0.2">
      <c r="P17305" s="134" t="str">
        <f t="shared" si="818"/>
        <v/>
      </c>
      <c r="Q17305" s="91" t="str">
        <f t="shared" si="820"/>
        <v/>
      </c>
      <c r="S17305" s="91" t="str">
        <f t="shared" si="819"/>
        <v/>
      </c>
    </row>
    <row r="17306" spans="16:19" x14ac:dyDescent="0.2">
      <c r="P17306" s="134" t="str">
        <f t="shared" si="818"/>
        <v/>
      </c>
      <c r="Q17306" s="91" t="str">
        <f t="shared" si="820"/>
        <v/>
      </c>
      <c r="S17306" s="91" t="str">
        <f t="shared" si="819"/>
        <v/>
      </c>
    </row>
    <row r="17307" spans="16:19" x14ac:dyDescent="0.2">
      <c r="P17307" s="134" t="str">
        <f t="shared" si="818"/>
        <v/>
      </c>
      <c r="Q17307" s="91" t="str">
        <f t="shared" si="820"/>
        <v/>
      </c>
      <c r="S17307" s="91" t="str">
        <f t="shared" si="819"/>
        <v/>
      </c>
    </row>
    <row r="17308" spans="16:19" x14ac:dyDescent="0.2">
      <c r="P17308" s="134" t="str">
        <f t="shared" si="818"/>
        <v/>
      </c>
      <c r="Q17308" s="91" t="str">
        <f t="shared" si="820"/>
        <v/>
      </c>
      <c r="S17308" s="91" t="str">
        <f t="shared" si="819"/>
        <v/>
      </c>
    </row>
    <row r="17309" spans="16:19" x14ac:dyDescent="0.2">
      <c r="P17309" s="134" t="str">
        <f t="shared" si="818"/>
        <v/>
      </c>
      <c r="Q17309" s="91" t="str">
        <f t="shared" si="820"/>
        <v/>
      </c>
      <c r="S17309" s="91" t="str">
        <f t="shared" si="819"/>
        <v/>
      </c>
    </row>
    <row r="17310" spans="16:19" x14ac:dyDescent="0.2">
      <c r="P17310" s="134" t="str">
        <f t="shared" si="818"/>
        <v/>
      </c>
      <c r="Q17310" s="91" t="str">
        <f t="shared" si="820"/>
        <v/>
      </c>
      <c r="S17310" s="91" t="str">
        <f t="shared" si="819"/>
        <v/>
      </c>
    </row>
    <row r="17311" spans="16:19" x14ac:dyDescent="0.2">
      <c r="P17311" s="134" t="str">
        <f t="shared" si="818"/>
        <v/>
      </c>
      <c r="Q17311" s="91" t="str">
        <f t="shared" si="820"/>
        <v/>
      </c>
      <c r="S17311" s="91" t="str">
        <f t="shared" si="819"/>
        <v/>
      </c>
    </row>
    <row r="17312" spans="16:19" x14ac:dyDescent="0.2">
      <c r="P17312" s="134" t="str">
        <f t="shared" si="818"/>
        <v/>
      </c>
      <c r="Q17312" s="91" t="str">
        <f t="shared" si="820"/>
        <v/>
      </c>
      <c r="S17312" s="91" t="str">
        <f t="shared" si="819"/>
        <v/>
      </c>
    </row>
    <row r="17313" spans="16:19" x14ac:dyDescent="0.2">
      <c r="P17313" s="134" t="str">
        <f t="shared" si="818"/>
        <v/>
      </c>
      <c r="Q17313" s="91" t="str">
        <f t="shared" si="820"/>
        <v/>
      </c>
      <c r="S17313" s="91" t="str">
        <f t="shared" si="819"/>
        <v/>
      </c>
    </row>
    <row r="17314" spans="16:19" x14ac:dyDescent="0.2">
      <c r="P17314" s="134" t="str">
        <f t="shared" si="818"/>
        <v/>
      </c>
      <c r="Q17314" s="91" t="str">
        <f t="shared" si="820"/>
        <v/>
      </c>
      <c r="S17314" s="91" t="str">
        <f t="shared" si="819"/>
        <v/>
      </c>
    </row>
    <row r="17315" spans="16:19" x14ac:dyDescent="0.2">
      <c r="P17315" s="134" t="str">
        <f t="shared" si="818"/>
        <v/>
      </c>
      <c r="Q17315" s="91" t="str">
        <f t="shared" si="820"/>
        <v/>
      </c>
      <c r="S17315" s="91" t="str">
        <f t="shared" si="819"/>
        <v/>
      </c>
    </row>
    <row r="17316" spans="16:19" x14ac:dyDescent="0.2">
      <c r="P17316" s="134" t="str">
        <f t="shared" si="818"/>
        <v/>
      </c>
      <c r="Q17316" s="91" t="str">
        <f t="shared" si="820"/>
        <v/>
      </c>
      <c r="S17316" s="91" t="str">
        <f t="shared" si="819"/>
        <v/>
      </c>
    </row>
    <row r="17317" spans="16:19" x14ac:dyDescent="0.2">
      <c r="P17317" s="134" t="str">
        <f t="shared" si="818"/>
        <v/>
      </c>
      <c r="Q17317" s="91" t="str">
        <f t="shared" si="820"/>
        <v/>
      </c>
      <c r="S17317" s="91" t="str">
        <f t="shared" si="819"/>
        <v/>
      </c>
    </row>
    <row r="17318" spans="16:19" x14ac:dyDescent="0.2">
      <c r="P17318" s="134" t="str">
        <f t="shared" si="818"/>
        <v/>
      </c>
      <c r="Q17318" s="91" t="str">
        <f t="shared" si="820"/>
        <v/>
      </c>
      <c r="S17318" s="91" t="str">
        <f t="shared" si="819"/>
        <v/>
      </c>
    </row>
    <row r="17319" spans="16:19" x14ac:dyDescent="0.2">
      <c r="P17319" s="134" t="str">
        <f t="shared" si="818"/>
        <v/>
      </c>
      <c r="Q17319" s="91" t="str">
        <f t="shared" si="820"/>
        <v/>
      </c>
      <c r="S17319" s="91" t="str">
        <f t="shared" si="819"/>
        <v/>
      </c>
    </row>
    <row r="17320" spans="16:19" x14ac:dyDescent="0.2">
      <c r="P17320" s="134" t="str">
        <f t="shared" si="818"/>
        <v/>
      </c>
      <c r="Q17320" s="91" t="str">
        <f t="shared" si="820"/>
        <v/>
      </c>
      <c r="S17320" s="91" t="str">
        <f t="shared" si="819"/>
        <v/>
      </c>
    </row>
    <row r="17321" spans="16:19" x14ac:dyDescent="0.2">
      <c r="P17321" s="134" t="str">
        <f t="shared" si="818"/>
        <v/>
      </c>
      <c r="Q17321" s="91" t="str">
        <f t="shared" si="820"/>
        <v/>
      </c>
      <c r="S17321" s="91" t="str">
        <f t="shared" si="819"/>
        <v/>
      </c>
    </row>
    <row r="17322" spans="16:19" x14ac:dyDescent="0.2">
      <c r="P17322" s="134" t="str">
        <f t="shared" si="818"/>
        <v/>
      </c>
      <c r="Q17322" s="91" t="str">
        <f t="shared" si="820"/>
        <v/>
      </c>
      <c r="S17322" s="91" t="str">
        <f t="shared" si="819"/>
        <v/>
      </c>
    </row>
    <row r="17323" spans="16:19" x14ac:dyDescent="0.2">
      <c r="P17323" s="134" t="str">
        <f t="shared" si="818"/>
        <v/>
      </c>
      <c r="Q17323" s="91" t="str">
        <f t="shared" si="820"/>
        <v/>
      </c>
      <c r="S17323" s="91" t="str">
        <f t="shared" si="819"/>
        <v/>
      </c>
    </row>
    <row r="17324" spans="16:19" x14ac:dyDescent="0.2">
      <c r="P17324" s="134" t="str">
        <f t="shared" si="818"/>
        <v/>
      </c>
      <c r="Q17324" s="91" t="str">
        <f t="shared" si="820"/>
        <v/>
      </c>
      <c r="S17324" s="91" t="str">
        <f t="shared" si="819"/>
        <v/>
      </c>
    </row>
    <row r="17325" spans="16:19" x14ac:dyDescent="0.2">
      <c r="P17325" s="134" t="str">
        <f t="shared" si="818"/>
        <v/>
      </c>
      <c r="Q17325" s="91" t="str">
        <f t="shared" si="820"/>
        <v/>
      </c>
      <c r="S17325" s="91" t="str">
        <f t="shared" si="819"/>
        <v/>
      </c>
    </row>
    <row r="17326" spans="16:19" x14ac:dyDescent="0.2">
      <c r="P17326" s="134" t="str">
        <f t="shared" si="818"/>
        <v/>
      </c>
      <c r="Q17326" s="91" t="str">
        <f t="shared" si="820"/>
        <v/>
      </c>
      <c r="S17326" s="91" t="str">
        <f t="shared" si="819"/>
        <v/>
      </c>
    </row>
    <row r="17327" spans="16:19" x14ac:dyDescent="0.2">
      <c r="P17327" s="134" t="str">
        <f t="shared" si="818"/>
        <v/>
      </c>
      <c r="Q17327" s="91" t="str">
        <f t="shared" si="820"/>
        <v/>
      </c>
      <c r="S17327" s="91" t="str">
        <f t="shared" si="819"/>
        <v/>
      </c>
    </row>
    <row r="17328" spans="16:19" x14ac:dyDescent="0.2">
      <c r="P17328" s="134" t="str">
        <f t="shared" si="818"/>
        <v/>
      </c>
      <c r="Q17328" s="91" t="str">
        <f t="shared" si="820"/>
        <v/>
      </c>
      <c r="S17328" s="91" t="str">
        <f t="shared" si="819"/>
        <v/>
      </c>
    </row>
    <row r="17329" spans="16:19" x14ac:dyDescent="0.2">
      <c r="P17329" s="134" t="str">
        <f t="shared" si="818"/>
        <v/>
      </c>
      <c r="Q17329" s="91" t="str">
        <f t="shared" si="820"/>
        <v/>
      </c>
      <c r="S17329" s="91" t="str">
        <f t="shared" si="819"/>
        <v/>
      </c>
    </row>
    <row r="17330" spans="16:19" x14ac:dyDescent="0.2">
      <c r="P17330" s="134" t="str">
        <f t="shared" si="818"/>
        <v/>
      </c>
      <c r="Q17330" s="91" t="str">
        <f t="shared" si="820"/>
        <v/>
      </c>
      <c r="S17330" s="91" t="str">
        <f t="shared" si="819"/>
        <v/>
      </c>
    </row>
    <row r="17331" spans="16:19" x14ac:dyDescent="0.2">
      <c r="P17331" s="134" t="str">
        <f t="shared" si="818"/>
        <v/>
      </c>
      <c r="Q17331" s="91" t="str">
        <f t="shared" si="820"/>
        <v/>
      </c>
      <c r="S17331" s="91" t="str">
        <f t="shared" si="819"/>
        <v/>
      </c>
    </row>
    <row r="17332" spans="16:19" x14ac:dyDescent="0.2">
      <c r="P17332" s="134" t="str">
        <f t="shared" si="818"/>
        <v/>
      </c>
      <c r="Q17332" s="91" t="str">
        <f t="shared" si="820"/>
        <v/>
      </c>
      <c r="S17332" s="91" t="str">
        <f t="shared" si="819"/>
        <v/>
      </c>
    </row>
    <row r="17333" spans="16:19" x14ac:dyDescent="0.2">
      <c r="P17333" s="134" t="str">
        <f t="shared" si="818"/>
        <v/>
      </c>
      <c r="Q17333" s="91" t="str">
        <f t="shared" si="820"/>
        <v/>
      </c>
      <c r="S17333" s="91" t="str">
        <f t="shared" si="819"/>
        <v/>
      </c>
    </row>
    <row r="17334" spans="16:19" x14ac:dyDescent="0.2">
      <c r="P17334" s="134" t="str">
        <f t="shared" si="818"/>
        <v/>
      </c>
      <c r="Q17334" s="91" t="str">
        <f t="shared" si="820"/>
        <v/>
      </c>
      <c r="S17334" s="91" t="str">
        <f t="shared" si="819"/>
        <v/>
      </c>
    </row>
    <row r="17335" spans="16:19" x14ac:dyDescent="0.2">
      <c r="P17335" s="134" t="str">
        <f t="shared" si="818"/>
        <v/>
      </c>
      <c r="Q17335" s="91" t="str">
        <f t="shared" si="820"/>
        <v/>
      </c>
      <c r="S17335" s="91" t="str">
        <f t="shared" si="819"/>
        <v/>
      </c>
    </row>
    <row r="17336" spans="16:19" x14ac:dyDescent="0.2">
      <c r="P17336" s="134" t="str">
        <f t="shared" si="818"/>
        <v/>
      </c>
      <c r="Q17336" s="91" t="str">
        <f t="shared" si="820"/>
        <v/>
      </c>
      <c r="S17336" s="91" t="str">
        <f t="shared" si="819"/>
        <v/>
      </c>
    </row>
    <row r="17337" spans="16:19" x14ac:dyDescent="0.2">
      <c r="P17337" s="134" t="str">
        <f t="shared" si="818"/>
        <v/>
      </c>
      <c r="Q17337" s="91" t="str">
        <f t="shared" si="820"/>
        <v/>
      </c>
      <c r="S17337" s="91" t="str">
        <f t="shared" si="819"/>
        <v/>
      </c>
    </row>
    <row r="17338" spans="16:19" x14ac:dyDescent="0.2">
      <c r="P17338" s="134" t="str">
        <f t="shared" si="818"/>
        <v/>
      </c>
      <c r="Q17338" s="91" t="str">
        <f t="shared" si="820"/>
        <v/>
      </c>
      <c r="S17338" s="91" t="str">
        <f t="shared" si="819"/>
        <v/>
      </c>
    </row>
    <row r="17339" spans="16:19" x14ac:dyDescent="0.2">
      <c r="P17339" s="134" t="str">
        <f t="shared" si="818"/>
        <v/>
      </c>
      <c r="Q17339" s="91" t="str">
        <f t="shared" si="820"/>
        <v/>
      </c>
      <c r="S17339" s="91" t="str">
        <f t="shared" si="819"/>
        <v/>
      </c>
    </row>
    <row r="17340" spans="16:19" x14ac:dyDescent="0.2">
      <c r="P17340" s="134" t="str">
        <f t="shared" si="818"/>
        <v/>
      </c>
      <c r="Q17340" s="91" t="str">
        <f t="shared" si="820"/>
        <v/>
      </c>
      <c r="S17340" s="91" t="str">
        <f t="shared" si="819"/>
        <v/>
      </c>
    </row>
    <row r="17341" spans="16:19" x14ac:dyDescent="0.2">
      <c r="P17341" s="134" t="str">
        <f t="shared" si="818"/>
        <v/>
      </c>
      <c r="Q17341" s="91" t="str">
        <f t="shared" si="820"/>
        <v/>
      </c>
      <c r="S17341" s="91" t="str">
        <f t="shared" si="819"/>
        <v/>
      </c>
    </row>
    <row r="17342" spans="16:19" x14ac:dyDescent="0.2">
      <c r="P17342" s="134" t="str">
        <f t="shared" si="818"/>
        <v/>
      </c>
      <c r="Q17342" s="91" t="str">
        <f t="shared" si="820"/>
        <v/>
      </c>
      <c r="S17342" s="91" t="str">
        <f t="shared" si="819"/>
        <v/>
      </c>
    </row>
    <row r="17343" spans="16:19" x14ac:dyDescent="0.2">
      <c r="P17343" s="134" t="str">
        <f t="shared" si="818"/>
        <v/>
      </c>
      <c r="Q17343" s="91" t="str">
        <f t="shared" si="820"/>
        <v/>
      </c>
      <c r="S17343" s="91" t="str">
        <f t="shared" si="819"/>
        <v/>
      </c>
    </row>
    <row r="17344" spans="16:19" x14ac:dyDescent="0.2">
      <c r="P17344" s="134" t="str">
        <f t="shared" si="818"/>
        <v/>
      </c>
      <c r="Q17344" s="91" t="str">
        <f t="shared" si="820"/>
        <v/>
      </c>
      <c r="S17344" s="91" t="str">
        <f t="shared" si="819"/>
        <v/>
      </c>
    </row>
    <row r="17345" spans="16:19" x14ac:dyDescent="0.2">
      <c r="P17345" s="134" t="str">
        <f t="shared" si="818"/>
        <v/>
      </c>
      <c r="Q17345" s="91" t="str">
        <f t="shared" si="820"/>
        <v/>
      </c>
      <c r="S17345" s="91" t="str">
        <f t="shared" si="819"/>
        <v/>
      </c>
    </row>
    <row r="17346" spans="16:19" x14ac:dyDescent="0.2">
      <c r="P17346" s="134" t="str">
        <f t="shared" si="818"/>
        <v/>
      </c>
      <c r="Q17346" s="91" t="str">
        <f t="shared" si="820"/>
        <v/>
      </c>
      <c r="S17346" s="91" t="str">
        <f t="shared" si="819"/>
        <v/>
      </c>
    </row>
    <row r="17347" spans="16:19" x14ac:dyDescent="0.2">
      <c r="P17347" s="134" t="str">
        <f t="shared" ref="P17347:P17410" si="821">IF(A17347="","",1)</f>
        <v/>
      </c>
      <c r="Q17347" s="91" t="str">
        <f t="shared" si="820"/>
        <v/>
      </c>
      <c r="S17347" s="91" t="str">
        <f t="shared" ref="S17347:S17410" si="822">IF(T17347="AGENT",2,"")&amp;IF(T17347="CLIENT",1,"")</f>
        <v/>
      </c>
    </row>
    <row r="17348" spans="16:19" x14ac:dyDescent="0.2">
      <c r="P17348" s="134" t="str">
        <f t="shared" si="821"/>
        <v/>
      </c>
      <c r="Q17348" s="91" t="str">
        <f t="shared" ref="Q17348:Q17411" si="823">IF(OR(L17348="TROP CHER ALL IN", L17348="TROP CHER FOB", L17348="TROP CHER FRET", L17348="REP HORS DELAIS", L17348="PDT NON ADAPTE", L17348="CDE ANNULEE", L17348="AUTRE"),1, "")</f>
        <v/>
      </c>
      <c r="S17348" s="91" t="str">
        <f t="shared" si="822"/>
        <v/>
      </c>
    </row>
    <row r="17349" spans="16:19" x14ac:dyDescent="0.2">
      <c r="P17349" s="134" t="str">
        <f t="shared" si="821"/>
        <v/>
      </c>
      <c r="Q17349" s="91" t="str">
        <f t="shared" si="823"/>
        <v/>
      </c>
      <c r="S17349" s="91" t="str">
        <f t="shared" si="822"/>
        <v/>
      </c>
    </row>
    <row r="17350" spans="16:19" x14ac:dyDescent="0.2">
      <c r="P17350" s="134" t="str">
        <f t="shared" si="821"/>
        <v/>
      </c>
      <c r="Q17350" s="91" t="str">
        <f t="shared" si="823"/>
        <v/>
      </c>
      <c r="S17350" s="91" t="str">
        <f t="shared" si="822"/>
        <v/>
      </c>
    </row>
    <row r="17351" spans="16:19" x14ac:dyDescent="0.2">
      <c r="P17351" s="134" t="str">
        <f t="shared" si="821"/>
        <v/>
      </c>
      <c r="Q17351" s="91" t="str">
        <f t="shared" si="823"/>
        <v/>
      </c>
      <c r="S17351" s="91" t="str">
        <f t="shared" si="822"/>
        <v/>
      </c>
    </row>
    <row r="17352" spans="16:19" x14ac:dyDescent="0.2">
      <c r="P17352" s="134" t="str">
        <f t="shared" si="821"/>
        <v/>
      </c>
      <c r="Q17352" s="91" t="str">
        <f t="shared" si="823"/>
        <v/>
      </c>
      <c r="S17352" s="91" t="str">
        <f t="shared" si="822"/>
        <v/>
      </c>
    </row>
    <row r="17353" spans="16:19" x14ac:dyDescent="0.2">
      <c r="P17353" s="134" t="str">
        <f t="shared" si="821"/>
        <v/>
      </c>
      <c r="Q17353" s="91" t="str">
        <f t="shared" si="823"/>
        <v/>
      </c>
      <c r="S17353" s="91" t="str">
        <f t="shared" si="822"/>
        <v/>
      </c>
    </row>
    <row r="17354" spans="16:19" x14ac:dyDescent="0.2">
      <c r="P17354" s="134" t="str">
        <f t="shared" si="821"/>
        <v/>
      </c>
      <c r="Q17354" s="91" t="str">
        <f t="shared" si="823"/>
        <v/>
      </c>
      <c r="S17354" s="91" t="str">
        <f t="shared" si="822"/>
        <v/>
      </c>
    </row>
    <row r="17355" spans="16:19" x14ac:dyDescent="0.2">
      <c r="P17355" s="134" t="str">
        <f t="shared" si="821"/>
        <v/>
      </c>
      <c r="Q17355" s="91" t="str">
        <f t="shared" si="823"/>
        <v/>
      </c>
      <c r="S17355" s="91" t="str">
        <f t="shared" si="822"/>
        <v/>
      </c>
    </row>
    <row r="17356" spans="16:19" x14ac:dyDescent="0.2">
      <c r="P17356" s="134" t="str">
        <f t="shared" si="821"/>
        <v/>
      </c>
      <c r="Q17356" s="91" t="str">
        <f t="shared" si="823"/>
        <v/>
      </c>
      <c r="S17356" s="91" t="str">
        <f t="shared" si="822"/>
        <v/>
      </c>
    </row>
    <row r="17357" spans="16:19" x14ac:dyDescent="0.2">
      <c r="P17357" s="134" t="str">
        <f t="shared" si="821"/>
        <v/>
      </c>
      <c r="Q17357" s="91" t="str">
        <f t="shared" si="823"/>
        <v/>
      </c>
      <c r="S17357" s="91" t="str">
        <f t="shared" si="822"/>
        <v/>
      </c>
    </row>
    <row r="17358" spans="16:19" x14ac:dyDescent="0.2">
      <c r="P17358" s="134" t="str">
        <f t="shared" si="821"/>
        <v/>
      </c>
      <c r="Q17358" s="91" t="str">
        <f t="shared" si="823"/>
        <v/>
      </c>
      <c r="S17358" s="91" t="str">
        <f t="shared" si="822"/>
        <v/>
      </c>
    </row>
    <row r="17359" spans="16:19" x14ac:dyDescent="0.2">
      <c r="P17359" s="134" t="str">
        <f t="shared" si="821"/>
        <v/>
      </c>
      <c r="Q17359" s="91" t="str">
        <f t="shared" si="823"/>
        <v/>
      </c>
      <c r="S17359" s="91" t="str">
        <f t="shared" si="822"/>
        <v/>
      </c>
    </row>
    <row r="17360" spans="16:19" x14ac:dyDescent="0.2">
      <c r="P17360" s="134" t="str">
        <f t="shared" si="821"/>
        <v/>
      </c>
      <c r="Q17360" s="91" t="str">
        <f t="shared" si="823"/>
        <v/>
      </c>
      <c r="S17360" s="91" t="str">
        <f t="shared" si="822"/>
        <v/>
      </c>
    </row>
    <row r="17361" spans="16:19" x14ac:dyDescent="0.2">
      <c r="P17361" s="134" t="str">
        <f t="shared" si="821"/>
        <v/>
      </c>
      <c r="Q17361" s="91" t="str">
        <f t="shared" si="823"/>
        <v/>
      </c>
      <c r="S17361" s="91" t="str">
        <f t="shared" si="822"/>
        <v/>
      </c>
    </row>
    <row r="17362" spans="16:19" x14ac:dyDescent="0.2">
      <c r="P17362" s="134" t="str">
        <f t="shared" si="821"/>
        <v/>
      </c>
      <c r="Q17362" s="91" t="str">
        <f t="shared" si="823"/>
        <v/>
      </c>
      <c r="S17362" s="91" t="str">
        <f t="shared" si="822"/>
        <v/>
      </c>
    </row>
    <row r="17363" spans="16:19" x14ac:dyDescent="0.2">
      <c r="P17363" s="134" t="str">
        <f t="shared" si="821"/>
        <v/>
      </c>
      <c r="Q17363" s="91" t="str">
        <f t="shared" si="823"/>
        <v/>
      </c>
      <c r="S17363" s="91" t="str">
        <f t="shared" si="822"/>
        <v/>
      </c>
    </row>
    <row r="17364" spans="16:19" x14ac:dyDescent="0.2">
      <c r="P17364" s="134" t="str">
        <f t="shared" si="821"/>
        <v/>
      </c>
      <c r="Q17364" s="91" t="str">
        <f t="shared" si="823"/>
        <v/>
      </c>
      <c r="S17364" s="91" t="str">
        <f t="shared" si="822"/>
        <v/>
      </c>
    </row>
    <row r="17365" spans="16:19" x14ac:dyDescent="0.2">
      <c r="P17365" s="134" t="str">
        <f t="shared" si="821"/>
        <v/>
      </c>
      <c r="Q17365" s="91" t="str">
        <f t="shared" si="823"/>
        <v/>
      </c>
      <c r="S17365" s="91" t="str">
        <f t="shared" si="822"/>
        <v/>
      </c>
    </row>
    <row r="17366" spans="16:19" x14ac:dyDescent="0.2">
      <c r="P17366" s="134" t="str">
        <f t="shared" si="821"/>
        <v/>
      </c>
      <c r="Q17366" s="91" t="str">
        <f t="shared" si="823"/>
        <v/>
      </c>
      <c r="S17366" s="91" t="str">
        <f t="shared" si="822"/>
        <v/>
      </c>
    </row>
    <row r="17367" spans="16:19" x14ac:dyDescent="0.2">
      <c r="P17367" s="134" t="str">
        <f t="shared" si="821"/>
        <v/>
      </c>
      <c r="Q17367" s="91" t="str">
        <f t="shared" si="823"/>
        <v/>
      </c>
      <c r="S17367" s="91" t="str">
        <f t="shared" si="822"/>
        <v/>
      </c>
    </row>
    <row r="17368" spans="16:19" x14ac:dyDescent="0.2">
      <c r="P17368" s="134" t="str">
        <f t="shared" si="821"/>
        <v/>
      </c>
      <c r="Q17368" s="91" t="str">
        <f t="shared" si="823"/>
        <v/>
      </c>
      <c r="S17368" s="91" t="str">
        <f t="shared" si="822"/>
        <v/>
      </c>
    </row>
    <row r="17369" spans="16:19" x14ac:dyDescent="0.2">
      <c r="P17369" s="134" t="str">
        <f t="shared" si="821"/>
        <v/>
      </c>
      <c r="Q17369" s="91" t="str">
        <f t="shared" si="823"/>
        <v/>
      </c>
      <c r="S17369" s="91" t="str">
        <f t="shared" si="822"/>
        <v/>
      </c>
    </row>
    <row r="17370" spans="16:19" x14ac:dyDescent="0.2">
      <c r="P17370" s="134" t="str">
        <f t="shared" si="821"/>
        <v/>
      </c>
      <c r="Q17370" s="91" t="str">
        <f t="shared" si="823"/>
        <v/>
      </c>
      <c r="S17370" s="91" t="str">
        <f t="shared" si="822"/>
        <v/>
      </c>
    </row>
    <row r="17371" spans="16:19" x14ac:dyDescent="0.2">
      <c r="P17371" s="134" t="str">
        <f t="shared" si="821"/>
        <v/>
      </c>
      <c r="Q17371" s="91" t="str">
        <f t="shared" si="823"/>
        <v/>
      </c>
      <c r="S17371" s="91" t="str">
        <f t="shared" si="822"/>
        <v/>
      </c>
    </row>
    <row r="17372" spans="16:19" x14ac:dyDescent="0.2">
      <c r="P17372" s="134" t="str">
        <f t="shared" si="821"/>
        <v/>
      </c>
      <c r="Q17372" s="91" t="str">
        <f t="shared" si="823"/>
        <v/>
      </c>
      <c r="S17372" s="91" t="str">
        <f t="shared" si="822"/>
        <v/>
      </c>
    </row>
    <row r="17373" spans="16:19" x14ac:dyDescent="0.2">
      <c r="P17373" s="134" t="str">
        <f t="shared" si="821"/>
        <v/>
      </c>
      <c r="Q17373" s="91" t="str">
        <f t="shared" si="823"/>
        <v/>
      </c>
      <c r="S17373" s="91" t="str">
        <f t="shared" si="822"/>
        <v/>
      </c>
    </row>
    <row r="17374" spans="16:19" x14ac:dyDescent="0.2">
      <c r="P17374" s="134" t="str">
        <f t="shared" si="821"/>
        <v/>
      </c>
      <c r="Q17374" s="91" t="str">
        <f t="shared" si="823"/>
        <v/>
      </c>
      <c r="S17374" s="91" t="str">
        <f t="shared" si="822"/>
        <v/>
      </c>
    </row>
    <row r="17375" spans="16:19" x14ac:dyDescent="0.2">
      <c r="P17375" s="134" t="str">
        <f t="shared" si="821"/>
        <v/>
      </c>
      <c r="Q17375" s="91" t="str">
        <f t="shared" si="823"/>
        <v/>
      </c>
      <c r="S17375" s="91" t="str">
        <f t="shared" si="822"/>
        <v/>
      </c>
    </row>
    <row r="17376" spans="16:19" x14ac:dyDescent="0.2">
      <c r="P17376" s="134" t="str">
        <f t="shared" si="821"/>
        <v/>
      </c>
      <c r="Q17376" s="91" t="str">
        <f t="shared" si="823"/>
        <v/>
      </c>
      <c r="S17376" s="91" t="str">
        <f t="shared" si="822"/>
        <v/>
      </c>
    </row>
    <row r="17377" spans="16:19" x14ac:dyDescent="0.2">
      <c r="P17377" s="134" t="str">
        <f t="shared" si="821"/>
        <v/>
      </c>
      <c r="Q17377" s="91" t="str">
        <f t="shared" si="823"/>
        <v/>
      </c>
      <c r="S17377" s="91" t="str">
        <f t="shared" si="822"/>
        <v/>
      </c>
    </row>
    <row r="17378" spans="16:19" x14ac:dyDescent="0.2">
      <c r="P17378" s="134" t="str">
        <f t="shared" si="821"/>
        <v/>
      </c>
      <c r="Q17378" s="91" t="str">
        <f t="shared" si="823"/>
        <v/>
      </c>
      <c r="S17378" s="91" t="str">
        <f t="shared" si="822"/>
        <v/>
      </c>
    </row>
    <row r="17379" spans="16:19" x14ac:dyDescent="0.2">
      <c r="P17379" s="134" t="str">
        <f t="shared" si="821"/>
        <v/>
      </c>
      <c r="Q17379" s="91" t="str">
        <f t="shared" si="823"/>
        <v/>
      </c>
      <c r="S17379" s="91" t="str">
        <f t="shared" si="822"/>
        <v/>
      </c>
    </row>
    <row r="17380" spans="16:19" x14ac:dyDescent="0.2">
      <c r="P17380" s="134" t="str">
        <f t="shared" si="821"/>
        <v/>
      </c>
      <c r="Q17380" s="91" t="str">
        <f t="shared" si="823"/>
        <v/>
      </c>
      <c r="S17380" s="91" t="str">
        <f t="shared" si="822"/>
        <v/>
      </c>
    </row>
    <row r="17381" spans="16:19" x14ac:dyDescent="0.2">
      <c r="P17381" s="134" t="str">
        <f t="shared" si="821"/>
        <v/>
      </c>
      <c r="Q17381" s="91" t="str">
        <f t="shared" si="823"/>
        <v/>
      </c>
      <c r="S17381" s="91" t="str">
        <f t="shared" si="822"/>
        <v/>
      </c>
    </row>
    <row r="17382" spans="16:19" x14ac:dyDescent="0.2">
      <c r="P17382" s="134" t="str">
        <f t="shared" si="821"/>
        <v/>
      </c>
      <c r="Q17382" s="91" t="str">
        <f t="shared" si="823"/>
        <v/>
      </c>
      <c r="S17382" s="91" t="str">
        <f t="shared" si="822"/>
        <v/>
      </c>
    </row>
    <row r="17383" spans="16:19" x14ac:dyDescent="0.2">
      <c r="P17383" s="134" t="str">
        <f t="shared" si="821"/>
        <v/>
      </c>
      <c r="Q17383" s="91" t="str">
        <f t="shared" si="823"/>
        <v/>
      </c>
      <c r="S17383" s="91" t="str">
        <f t="shared" si="822"/>
        <v/>
      </c>
    </row>
    <row r="17384" spans="16:19" x14ac:dyDescent="0.2">
      <c r="P17384" s="134" t="str">
        <f t="shared" si="821"/>
        <v/>
      </c>
      <c r="Q17384" s="91" t="str">
        <f t="shared" si="823"/>
        <v/>
      </c>
      <c r="S17384" s="91" t="str">
        <f t="shared" si="822"/>
        <v/>
      </c>
    </row>
    <row r="17385" spans="16:19" x14ac:dyDescent="0.2">
      <c r="P17385" s="134" t="str">
        <f t="shared" si="821"/>
        <v/>
      </c>
      <c r="Q17385" s="91" t="str">
        <f t="shared" si="823"/>
        <v/>
      </c>
      <c r="S17385" s="91" t="str">
        <f t="shared" si="822"/>
        <v/>
      </c>
    </row>
    <row r="17386" spans="16:19" x14ac:dyDescent="0.2">
      <c r="P17386" s="134" t="str">
        <f t="shared" si="821"/>
        <v/>
      </c>
      <c r="Q17386" s="91" t="str">
        <f t="shared" si="823"/>
        <v/>
      </c>
      <c r="S17386" s="91" t="str">
        <f t="shared" si="822"/>
        <v/>
      </c>
    </row>
    <row r="17387" spans="16:19" x14ac:dyDescent="0.2">
      <c r="P17387" s="134" t="str">
        <f t="shared" si="821"/>
        <v/>
      </c>
      <c r="Q17387" s="91" t="str">
        <f t="shared" si="823"/>
        <v/>
      </c>
      <c r="S17387" s="91" t="str">
        <f t="shared" si="822"/>
        <v/>
      </c>
    </row>
    <row r="17388" spans="16:19" x14ac:dyDescent="0.2">
      <c r="P17388" s="134" t="str">
        <f t="shared" si="821"/>
        <v/>
      </c>
      <c r="Q17388" s="91" t="str">
        <f t="shared" si="823"/>
        <v/>
      </c>
      <c r="S17388" s="91" t="str">
        <f t="shared" si="822"/>
        <v/>
      </c>
    </row>
    <row r="17389" spans="16:19" x14ac:dyDescent="0.2">
      <c r="P17389" s="134" t="str">
        <f t="shared" si="821"/>
        <v/>
      </c>
      <c r="Q17389" s="91" t="str">
        <f t="shared" si="823"/>
        <v/>
      </c>
      <c r="S17389" s="91" t="str">
        <f t="shared" si="822"/>
        <v/>
      </c>
    </row>
    <row r="17390" spans="16:19" x14ac:dyDescent="0.2">
      <c r="P17390" s="134" t="str">
        <f t="shared" si="821"/>
        <v/>
      </c>
      <c r="Q17390" s="91" t="str">
        <f t="shared" si="823"/>
        <v/>
      </c>
      <c r="S17390" s="91" t="str">
        <f t="shared" si="822"/>
        <v/>
      </c>
    </row>
    <row r="17391" spans="16:19" x14ac:dyDescent="0.2">
      <c r="P17391" s="134" t="str">
        <f t="shared" si="821"/>
        <v/>
      </c>
      <c r="Q17391" s="91" t="str">
        <f t="shared" si="823"/>
        <v/>
      </c>
      <c r="S17391" s="91" t="str">
        <f t="shared" si="822"/>
        <v/>
      </c>
    </row>
    <row r="17392" spans="16:19" x14ac:dyDescent="0.2">
      <c r="P17392" s="134" t="str">
        <f t="shared" si="821"/>
        <v/>
      </c>
      <c r="Q17392" s="91" t="str">
        <f t="shared" si="823"/>
        <v/>
      </c>
      <c r="S17392" s="91" t="str">
        <f t="shared" si="822"/>
        <v/>
      </c>
    </row>
    <row r="17393" spans="16:19" x14ac:dyDescent="0.2">
      <c r="P17393" s="134" t="str">
        <f t="shared" si="821"/>
        <v/>
      </c>
      <c r="Q17393" s="91" t="str">
        <f t="shared" si="823"/>
        <v/>
      </c>
      <c r="S17393" s="91" t="str">
        <f t="shared" si="822"/>
        <v/>
      </c>
    </row>
    <row r="17394" spans="16:19" x14ac:dyDescent="0.2">
      <c r="P17394" s="134" t="str">
        <f t="shared" si="821"/>
        <v/>
      </c>
      <c r="Q17394" s="91" t="str">
        <f t="shared" si="823"/>
        <v/>
      </c>
      <c r="S17394" s="91" t="str">
        <f t="shared" si="822"/>
        <v/>
      </c>
    </row>
    <row r="17395" spans="16:19" x14ac:dyDescent="0.2">
      <c r="P17395" s="134" t="str">
        <f t="shared" si="821"/>
        <v/>
      </c>
      <c r="Q17395" s="91" t="str">
        <f t="shared" si="823"/>
        <v/>
      </c>
      <c r="S17395" s="91" t="str">
        <f t="shared" si="822"/>
        <v/>
      </c>
    </row>
    <row r="17396" spans="16:19" x14ac:dyDescent="0.2">
      <c r="P17396" s="134" t="str">
        <f t="shared" si="821"/>
        <v/>
      </c>
      <c r="Q17396" s="91" t="str">
        <f t="shared" si="823"/>
        <v/>
      </c>
      <c r="S17396" s="91" t="str">
        <f t="shared" si="822"/>
        <v/>
      </c>
    </row>
    <row r="17397" spans="16:19" x14ac:dyDescent="0.2">
      <c r="P17397" s="134" t="str">
        <f t="shared" si="821"/>
        <v/>
      </c>
      <c r="Q17397" s="91" t="str">
        <f t="shared" si="823"/>
        <v/>
      </c>
      <c r="S17397" s="91" t="str">
        <f t="shared" si="822"/>
        <v/>
      </c>
    </row>
    <row r="17398" spans="16:19" x14ac:dyDescent="0.2">
      <c r="P17398" s="134" t="str">
        <f t="shared" si="821"/>
        <v/>
      </c>
      <c r="Q17398" s="91" t="str">
        <f t="shared" si="823"/>
        <v/>
      </c>
      <c r="S17398" s="91" t="str">
        <f t="shared" si="822"/>
        <v/>
      </c>
    </row>
    <row r="17399" spans="16:19" x14ac:dyDescent="0.2">
      <c r="P17399" s="134" t="str">
        <f t="shared" si="821"/>
        <v/>
      </c>
      <c r="Q17399" s="91" t="str">
        <f t="shared" si="823"/>
        <v/>
      </c>
      <c r="S17399" s="91" t="str">
        <f t="shared" si="822"/>
        <v/>
      </c>
    </row>
    <row r="17400" spans="16:19" x14ac:dyDescent="0.2">
      <c r="P17400" s="134" t="str">
        <f t="shared" si="821"/>
        <v/>
      </c>
      <c r="Q17400" s="91" t="str">
        <f t="shared" si="823"/>
        <v/>
      </c>
      <c r="S17400" s="91" t="str">
        <f t="shared" si="822"/>
        <v/>
      </c>
    </row>
    <row r="17401" spans="16:19" x14ac:dyDescent="0.2">
      <c r="P17401" s="134" t="str">
        <f t="shared" si="821"/>
        <v/>
      </c>
      <c r="Q17401" s="91" t="str">
        <f t="shared" si="823"/>
        <v/>
      </c>
      <c r="S17401" s="91" t="str">
        <f t="shared" si="822"/>
        <v/>
      </c>
    </row>
    <row r="17402" spans="16:19" x14ac:dyDescent="0.2">
      <c r="P17402" s="134" t="str">
        <f t="shared" si="821"/>
        <v/>
      </c>
      <c r="Q17402" s="91" t="str">
        <f t="shared" si="823"/>
        <v/>
      </c>
      <c r="S17402" s="91" t="str">
        <f t="shared" si="822"/>
        <v/>
      </c>
    </row>
    <row r="17403" spans="16:19" x14ac:dyDescent="0.2">
      <c r="P17403" s="134" t="str">
        <f t="shared" si="821"/>
        <v/>
      </c>
      <c r="Q17403" s="91" t="str">
        <f t="shared" si="823"/>
        <v/>
      </c>
      <c r="S17403" s="91" t="str">
        <f t="shared" si="822"/>
        <v/>
      </c>
    </row>
    <row r="17404" spans="16:19" x14ac:dyDescent="0.2">
      <c r="P17404" s="134" t="str">
        <f t="shared" si="821"/>
        <v/>
      </c>
      <c r="Q17404" s="91" t="str">
        <f t="shared" si="823"/>
        <v/>
      </c>
      <c r="S17404" s="91" t="str">
        <f t="shared" si="822"/>
        <v/>
      </c>
    </row>
    <row r="17405" spans="16:19" x14ac:dyDescent="0.2">
      <c r="P17405" s="134" t="str">
        <f t="shared" si="821"/>
        <v/>
      </c>
      <c r="Q17405" s="91" t="str">
        <f t="shared" si="823"/>
        <v/>
      </c>
      <c r="S17405" s="91" t="str">
        <f t="shared" si="822"/>
        <v/>
      </c>
    </row>
    <row r="17406" spans="16:19" x14ac:dyDescent="0.2">
      <c r="P17406" s="134" t="str">
        <f t="shared" si="821"/>
        <v/>
      </c>
      <c r="Q17406" s="91" t="str">
        <f t="shared" si="823"/>
        <v/>
      </c>
      <c r="S17406" s="91" t="str">
        <f t="shared" si="822"/>
        <v/>
      </c>
    </row>
    <row r="17407" spans="16:19" x14ac:dyDescent="0.2">
      <c r="P17407" s="134" t="str">
        <f t="shared" si="821"/>
        <v/>
      </c>
      <c r="Q17407" s="91" t="str">
        <f t="shared" si="823"/>
        <v/>
      </c>
      <c r="S17407" s="91" t="str">
        <f t="shared" si="822"/>
        <v/>
      </c>
    </row>
    <row r="17408" spans="16:19" x14ac:dyDescent="0.2">
      <c r="P17408" s="134" t="str">
        <f t="shared" si="821"/>
        <v/>
      </c>
      <c r="Q17408" s="91" t="str">
        <f t="shared" si="823"/>
        <v/>
      </c>
      <c r="S17408" s="91" t="str">
        <f t="shared" si="822"/>
        <v/>
      </c>
    </row>
    <row r="17409" spans="16:19" x14ac:dyDescent="0.2">
      <c r="P17409" s="134" t="str">
        <f t="shared" si="821"/>
        <v/>
      </c>
      <c r="Q17409" s="91" t="str">
        <f t="shared" si="823"/>
        <v/>
      </c>
      <c r="S17409" s="91" t="str">
        <f t="shared" si="822"/>
        <v/>
      </c>
    </row>
    <row r="17410" spans="16:19" x14ac:dyDescent="0.2">
      <c r="P17410" s="134" t="str">
        <f t="shared" si="821"/>
        <v/>
      </c>
      <c r="Q17410" s="91" t="str">
        <f t="shared" si="823"/>
        <v/>
      </c>
      <c r="S17410" s="91" t="str">
        <f t="shared" si="822"/>
        <v/>
      </c>
    </row>
    <row r="17411" spans="16:19" x14ac:dyDescent="0.2">
      <c r="P17411" s="134" t="str">
        <f t="shared" ref="P17411:P17474" si="824">IF(A17411="","",1)</f>
        <v/>
      </c>
      <c r="Q17411" s="91" t="str">
        <f t="shared" si="823"/>
        <v/>
      </c>
      <c r="S17411" s="91" t="str">
        <f t="shared" ref="S17411:S17474" si="825">IF(T17411="AGENT",2,"")&amp;IF(T17411="CLIENT",1,"")</f>
        <v/>
      </c>
    </row>
    <row r="17412" spans="16:19" x14ac:dyDescent="0.2">
      <c r="P17412" s="134" t="str">
        <f t="shared" si="824"/>
        <v/>
      </c>
      <c r="Q17412" s="91" t="str">
        <f t="shared" ref="Q17412:Q17475" si="826">IF(OR(L17412="TROP CHER ALL IN", L17412="TROP CHER FOB", L17412="TROP CHER FRET", L17412="REP HORS DELAIS", L17412="PDT NON ADAPTE", L17412="CDE ANNULEE", L17412="AUTRE"),1, "")</f>
        <v/>
      </c>
      <c r="S17412" s="91" t="str">
        <f t="shared" si="825"/>
        <v/>
      </c>
    </row>
    <row r="17413" spans="16:19" x14ac:dyDescent="0.2">
      <c r="P17413" s="134" t="str">
        <f t="shared" si="824"/>
        <v/>
      </c>
      <c r="Q17413" s="91" t="str">
        <f t="shared" si="826"/>
        <v/>
      </c>
      <c r="S17413" s="91" t="str">
        <f t="shared" si="825"/>
        <v/>
      </c>
    </row>
    <row r="17414" spans="16:19" x14ac:dyDescent="0.2">
      <c r="P17414" s="134" t="str">
        <f t="shared" si="824"/>
        <v/>
      </c>
      <c r="Q17414" s="91" t="str">
        <f t="shared" si="826"/>
        <v/>
      </c>
      <c r="S17414" s="91" t="str">
        <f t="shared" si="825"/>
        <v/>
      </c>
    </row>
    <row r="17415" spans="16:19" x14ac:dyDescent="0.2">
      <c r="P17415" s="134" t="str">
        <f t="shared" si="824"/>
        <v/>
      </c>
      <c r="Q17415" s="91" t="str">
        <f t="shared" si="826"/>
        <v/>
      </c>
      <c r="S17415" s="91" t="str">
        <f t="shared" si="825"/>
        <v/>
      </c>
    </row>
    <row r="17416" spans="16:19" x14ac:dyDescent="0.2">
      <c r="P17416" s="134" t="str">
        <f t="shared" si="824"/>
        <v/>
      </c>
      <c r="Q17416" s="91" t="str">
        <f t="shared" si="826"/>
        <v/>
      </c>
      <c r="S17416" s="91" t="str">
        <f t="shared" si="825"/>
        <v/>
      </c>
    </row>
    <row r="17417" spans="16:19" x14ac:dyDescent="0.2">
      <c r="P17417" s="134" t="str">
        <f t="shared" si="824"/>
        <v/>
      </c>
      <c r="Q17417" s="91" t="str">
        <f t="shared" si="826"/>
        <v/>
      </c>
      <c r="S17417" s="91" t="str">
        <f t="shared" si="825"/>
        <v/>
      </c>
    </row>
    <row r="17418" spans="16:19" x14ac:dyDescent="0.2">
      <c r="P17418" s="134" t="str">
        <f t="shared" si="824"/>
        <v/>
      </c>
      <c r="Q17418" s="91" t="str">
        <f t="shared" si="826"/>
        <v/>
      </c>
      <c r="S17418" s="91" t="str">
        <f t="shared" si="825"/>
        <v/>
      </c>
    </row>
    <row r="17419" spans="16:19" x14ac:dyDescent="0.2">
      <c r="P17419" s="134" t="str">
        <f t="shared" si="824"/>
        <v/>
      </c>
      <c r="Q17419" s="91" t="str">
        <f t="shared" si="826"/>
        <v/>
      </c>
      <c r="S17419" s="91" t="str">
        <f t="shared" si="825"/>
        <v/>
      </c>
    </row>
    <row r="17420" spans="16:19" x14ac:dyDescent="0.2">
      <c r="P17420" s="134" t="str">
        <f t="shared" si="824"/>
        <v/>
      </c>
      <c r="Q17420" s="91" t="str">
        <f t="shared" si="826"/>
        <v/>
      </c>
      <c r="S17420" s="91" t="str">
        <f t="shared" si="825"/>
        <v/>
      </c>
    </row>
    <row r="17421" spans="16:19" x14ac:dyDescent="0.2">
      <c r="P17421" s="134" t="str">
        <f t="shared" si="824"/>
        <v/>
      </c>
      <c r="Q17421" s="91" t="str">
        <f t="shared" si="826"/>
        <v/>
      </c>
      <c r="S17421" s="91" t="str">
        <f t="shared" si="825"/>
        <v/>
      </c>
    </row>
    <row r="17422" spans="16:19" x14ac:dyDescent="0.2">
      <c r="P17422" s="134" t="str">
        <f t="shared" si="824"/>
        <v/>
      </c>
      <c r="Q17422" s="91" t="str">
        <f t="shared" si="826"/>
        <v/>
      </c>
      <c r="S17422" s="91" t="str">
        <f t="shared" si="825"/>
        <v/>
      </c>
    </row>
    <row r="17423" spans="16:19" x14ac:dyDescent="0.2">
      <c r="P17423" s="134" t="str">
        <f t="shared" si="824"/>
        <v/>
      </c>
      <c r="Q17423" s="91" t="str">
        <f t="shared" si="826"/>
        <v/>
      </c>
      <c r="S17423" s="91" t="str">
        <f t="shared" si="825"/>
        <v/>
      </c>
    </row>
    <row r="17424" spans="16:19" x14ac:dyDescent="0.2">
      <c r="P17424" s="134" t="str">
        <f t="shared" si="824"/>
        <v/>
      </c>
      <c r="Q17424" s="91" t="str">
        <f t="shared" si="826"/>
        <v/>
      </c>
      <c r="S17424" s="91" t="str">
        <f t="shared" si="825"/>
        <v/>
      </c>
    </row>
    <row r="17425" spans="16:19" x14ac:dyDescent="0.2">
      <c r="P17425" s="134" t="str">
        <f t="shared" si="824"/>
        <v/>
      </c>
      <c r="Q17425" s="91" t="str">
        <f t="shared" si="826"/>
        <v/>
      </c>
      <c r="S17425" s="91" t="str">
        <f t="shared" si="825"/>
        <v/>
      </c>
    </row>
    <row r="17426" spans="16:19" x14ac:dyDescent="0.2">
      <c r="P17426" s="134" t="str">
        <f t="shared" si="824"/>
        <v/>
      </c>
      <c r="Q17426" s="91" t="str">
        <f t="shared" si="826"/>
        <v/>
      </c>
      <c r="S17426" s="91" t="str">
        <f t="shared" si="825"/>
        <v/>
      </c>
    </row>
    <row r="17427" spans="16:19" x14ac:dyDescent="0.2">
      <c r="P17427" s="134" t="str">
        <f t="shared" si="824"/>
        <v/>
      </c>
      <c r="Q17427" s="91" t="str">
        <f t="shared" si="826"/>
        <v/>
      </c>
      <c r="S17427" s="91" t="str">
        <f t="shared" si="825"/>
        <v/>
      </c>
    </row>
    <row r="17428" spans="16:19" x14ac:dyDescent="0.2">
      <c r="P17428" s="134" t="str">
        <f t="shared" si="824"/>
        <v/>
      </c>
      <c r="Q17428" s="91" t="str">
        <f t="shared" si="826"/>
        <v/>
      </c>
      <c r="S17428" s="91" t="str">
        <f t="shared" si="825"/>
        <v/>
      </c>
    </row>
    <row r="17429" spans="16:19" x14ac:dyDescent="0.2">
      <c r="P17429" s="134" t="str">
        <f t="shared" si="824"/>
        <v/>
      </c>
      <c r="Q17429" s="91" t="str">
        <f t="shared" si="826"/>
        <v/>
      </c>
      <c r="S17429" s="91" t="str">
        <f t="shared" si="825"/>
        <v/>
      </c>
    </row>
    <row r="17430" spans="16:19" x14ac:dyDescent="0.2">
      <c r="P17430" s="134" t="str">
        <f t="shared" si="824"/>
        <v/>
      </c>
      <c r="Q17430" s="91" t="str">
        <f t="shared" si="826"/>
        <v/>
      </c>
      <c r="S17430" s="91" t="str">
        <f t="shared" si="825"/>
        <v/>
      </c>
    </row>
    <row r="17431" spans="16:19" x14ac:dyDescent="0.2">
      <c r="P17431" s="134" t="str">
        <f t="shared" si="824"/>
        <v/>
      </c>
      <c r="Q17431" s="91" t="str">
        <f t="shared" si="826"/>
        <v/>
      </c>
      <c r="S17431" s="91" t="str">
        <f t="shared" si="825"/>
        <v/>
      </c>
    </row>
    <row r="17432" spans="16:19" x14ac:dyDescent="0.2">
      <c r="P17432" s="134" t="str">
        <f t="shared" si="824"/>
        <v/>
      </c>
      <c r="Q17432" s="91" t="str">
        <f t="shared" si="826"/>
        <v/>
      </c>
      <c r="S17432" s="91" t="str">
        <f t="shared" si="825"/>
        <v/>
      </c>
    </row>
    <row r="17433" spans="16:19" x14ac:dyDescent="0.2">
      <c r="P17433" s="134" t="str">
        <f t="shared" si="824"/>
        <v/>
      </c>
      <c r="Q17433" s="91" t="str">
        <f t="shared" si="826"/>
        <v/>
      </c>
      <c r="S17433" s="91" t="str">
        <f t="shared" si="825"/>
        <v/>
      </c>
    </row>
    <row r="17434" spans="16:19" x14ac:dyDescent="0.2">
      <c r="P17434" s="134" t="str">
        <f t="shared" si="824"/>
        <v/>
      </c>
      <c r="Q17434" s="91" t="str">
        <f t="shared" si="826"/>
        <v/>
      </c>
      <c r="S17434" s="91" t="str">
        <f t="shared" si="825"/>
        <v/>
      </c>
    </row>
    <row r="17435" spans="16:19" x14ac:dyDescent="0.2">
      <c r="P17435" s="134" t="str">
        <f t="shared" si="824"/>
        <v/>
      </c>
      <c r="Q17435" s="91" t="str">
        <f t="shared" si="826"/>
        <v/>
      </c>
      <c r="S17435" s="91" t="str">
        <f t="shared" si="825"/>
        <v/>
      </c>
    </row>
    <row r="17436" spans="16:19" x14ac:dyDescent="0.2">
      <c r="P17436" s="134" t="str">
        <f t="shared" si="824"/>
        <v/>
      </c>
      <c r="Q17436" s="91" t="str">
        <f t="shared" si="826"/>
        <v/>
      </c>
      <c r="S17436" s="91" t="str">
        <f t="shared" si="825"/>
        <v/>
      </c>
    </row>
    <row r="17437" spans="16:19" x14ac:dyDescent="0.2">
      <c r="P17437" s="134" t="str">
        <f t="shared" si="824"/>
        <v/>
      </c>
      <c r="Q17437" s="91" t="str">
        <f t="shared" si="826"/>
        <v/>
      </c>
      <c r="S17437" s="91" t="str">
        <f t="shared" si="825"/>
        <v/>
      </c>
    </row>
    <row r="17438" spans="16:19" x14ac:dyDescent="0.2">
      <c r="P17438" s="134" t="str">
        <f t="shared" si="824"/>
        <v/>
      </c>
      <c r="Q17438" s="91" t="str">
        <f t="shared" si="826"/>
        <v/>
      </c>
      <c r="S17438" s="91" t="str">
        <f t="shared" si="825"/>
        <v/>
      </c>
    </row>
    <row r="17439" spans="16:19" x14ac:dyDescent="0.2">
      <c r="P17439" s="134" t="str">
        <f t="shared" si="824"/>
        <v/>
      </c>
      <c r="Q17439" s="91" t="str">
        <f t="shared" si="826"/>
        <v/>
      </c>
      <c r="S17439" s="91" t="str">
        <f t="shared" si="825"/>
        <v/>
      </c>
    </row>
    <row r="17440" spans="16:19" x14ac:dyDescent="0.2">
      <c r="P17440" s="134" t="str">
        <f t="shared" si="824"/>
        <v/>
      </c>
      <c r="Q17440" s="91" t="str">
        <f t="shared" si="826"/>
        <v/>
      </c>
      <c r="S17440" s="91" t="str">
        <f t="shared" si="825"/>
        <v/>
      </c>
    </row>
    <row r="17441" spans="16:19" x14ac:dyDescent="0.2">
      <c r="P17441" s="134" t="str">
        <f t="shared" si="824"/>
        <v/>
      </c>
      <c r="Q17441" s="91" t="str">
        <f t="shared" si="826"/>
        <v/>
      </c>
      <c r="S17441" s="91" t="str">
        <f t="shared" si="825"/>
        <v/>
      </c>
    </row>
    <row r="17442" spans="16:19" x14ac:dyDescent="0.2">
      <c r="P17442" s="134" t="str">
        <f t="shared" si="824"/>
        <v/>
      </c>
      <c r="Q17442" s="91" t="str">
        <f t="shared" si="826"/>
        <v/>
      </c>
      <c r="S17442" s="91" t="str">
        <f t="shared" si="825"/>
        <v/>
      </c>
    </row>
    <row r="17443" spans="16:19" x14ac:dyDescent="0.2">
      <c r="P17443" s="134" t="str">
        <f t="shared" si="824"/>
        <v/>
      </c>
      <c r="Q17443" s="91" t="str">
        <f t="shared" si="826"/>
        <v/>
      </c>
      <c r="S17443" s="91" t="str">
        <f t="shared" si="825"/>
        <v/>
      </c>
    </row>
    <row r="17444" spans="16:19" x14ac:dyDescent="0.2">
      <c r="P17444" s="134" t="str">
        <f t="shared" si="824"/>
        <v/>
      </c>
      <c r="Q17444" s="91" t="str">
        <f t="shared" si="826"/>
        <v/>
      </c>
      <c r="S17444" s="91" t="str">
        <f t="shared" si="825"/>
        <v/>
      </c>
    </row>
    <row r="17445" spans="16:19" x14ac:dyDescent="0.2">
      <c r="P17445" s="134" t="str">
        <f t="shared" si="824"/>
        <v/>
      </c>
      <c r="Q17445" s="91" t="str">
        <f t="shared" si="826"/>
        <v/>
      </c>
      <c r="S17445" s="91" t="str">
        <f t="shared" si="825"/>
        <v/>
      </c>
    </row>
    <row r="17446" spans="16:19" x14ac:dyDescent="0.2">
      <c r="P17446" s="134" t="str">
        <f t="shared" si="824"/>
        <v/>
      </c>
      <c r="Q17446" s="91" t="str">
        <f t="shared" si="826"/>
        <v/>
      </c>
      <c r="S17446" s="91" t="str">
        <f t="shared" si="825"/>
        <v/>
      </c>
    </row>
    <row r="17447" spans="16:19" x14ac:dyDescent="0.2">
      <c r="P17447" s="134" t="str">
        <f t="shared" si="824"/>
        <v/>
      </c>
      <c r="Q17447" s="91" t="str">
        <f t="shared" si="826"/>
        <v/>
      </c>
      <c r="S17447" s="91" t="str">
        <f t="shared" si="825"/>
        <v/>
      </c>
    </row>
    <row r="17448" spans="16:19" x14ac:dyDescent="0.2">
      <c r="P17448" s="134" t="str">
        <f t="shared" si="824"/>
        <v/>
      </c>
      <c r="Q17448" s="91" t="str">
        <f t="shared" si="826"/>
        <v/>
      </c>
      <c r="S17448" s="91" t="str">
        <f t="shared" si="825"/>
        <v/>
      </c>
    </row>
    <row r="17449" spans="16:19" x14ac:dyDescent="0.2">
      <c r="P17449" s="134" t="str">
        <f t="shared" si="824"/>
        <v/>
      </c>
      <c r="Q17449" s="91" t="str">
        <f t="shared" si="826"/>
        <v/>
      </c>
      <c r="S17449" s="91" t="str">
        <f t="shared" si="825"/>
        <v/>
      </c>
    </row>
    <row r="17450" spans="16:19" x14ac:dyDescent="0.2">
      <c r="P17450" s="134" t="str">
        <f t="shared" si="824"/>
        <v/>
      </c>
      <c r="Q17450" s="91" t="str">
        <f t="shared" si="826"/>
        <v/>
      </c>
      <c r="S17450" s="91" t="str">
        <f t="shared" si="825"/>
        <v/>
      </c>
    </row>
    <row r="17451" spans="16:19" x14ac:dyDescent="0.2">
      <c r="P17451" s="134" t="str">
        <f t="shared" si="824"/>
        <v/>
      </c>
      <c r="Q17451" s="91" t="str">
        <f t="shared" si="826"/>
        <v/>
      </c>
      <c r="S17451" s="91" t="str">
        <f t="shared" si="825"/>
        <v/>
      </c>
    </row>
    <row r="17452" spans="16:19" x14ac:dyDescent="0.2">
      <c r="P17452" s="134" t="str">
        <f t="shared" si="824"/>
        <v/>
      </c>
      <c r="Q17452" s="91" t="str">
        <f t="shared" si="826"/>
        <v/>
      </c>
      <c r="S17452" s="91" t="str">
        <f t="shared" si="825"/>
        <v/>
      </c>
    </row>
    <row r="17453" spans="16:19" x14ac:dyDescent="0.2">
      <c r="P17453" s="134" t="str">
        <f t="shared" si="824"/>
        <v/>
      </c>
      <c r="Q17453" s="91" t="str">
        <f t="shared" si="826"/>
        <v/>
      </c>
      <c r="S17453" s="91" t="str">
        <f t="shared" si="825"/>
        <v/>
      </c>
    </row>
    <row r="17454" spans="16:19" x14ac:dyDescent="0.2">
      <c r="P17454" s="134" t="str">
        <f t="shared" si="824"/>
        <v/>
      </c>
      <c r="Q17454" s="91" t="str">
        <f t="shared" si="826"/>
        <v/>
      </c>
      <c r="S17454" s="91" t="str">
        <f t="shared" si="825"/>
        <v/>
      </c>
    </row>
    <row r="17455" spans="16:19" x14ac:dyDescent="0.2">
      <c r="P17455" s="134" t="str">
        <f t="shared" si="824"/>
        <v/>
      </c>
      <c r="Q17455" s="91" t="str">
        <f t="shared" si="826"/>
        <v/>
      </c>
      <c r="S17455" s="91" t="str">
        <f t="shared" si="825"/>
        <v/>
      </c>
    </row>
    <row r="17456" spans="16:19" x14ac:dyDescent="0.2">
      <c r="P17456" s="134" t="str">
        <f t="shared" si="824"/>
        <v/>
      </c>
      <c r="Q17456" s="91" t="str">
        <f t="shared" si="826"/>
        <v/>
      </c>
      <c r="S17456" s="91" t="str">
        <f t="shared" si="825"/>
        <v/>
      </c>
    </row>
    <row r="17457" spans="16:19" x14ac:dyDescent="0.2">
      <c r="P17457" s="134" t="str">
        <f t="shared" si="824"/>
        <v/>
      </c>
      <c r="Q17457" s="91" t="str">
        <f t="shared" si="826"/>
        <v/>
      </c>
      <c r="S17457" s="91" t="str">
        <f t="shared" si="825"/>
        <v/>
      </c>
    </row>
    <row r="17458" spans="16:19" x14ac:dyDescent="0.2">
      <c r="P17458" s="134" t="str">
        <f t="shared" si="824"/>
        <v/>
      </c>
      <c r="Q17458" s="91" t="str">
        <f t="shared" si="826"/>
        <v/>
      </c>
      <c r="S17458" s="91" t="str">
        <f t="shared" si="825"/>
        <v/>
      </c>
    </row>
    <row r="17459" spans="16:19" x14ac:dyDescent="0.2">
      <c r="P17459" s="134" t="str">
        <f t="shared" si="824"/>
        <v/>
      </c>
      <c r="Q17459" s="91" t="str">
        <f t="shared" si="826"/>
        <v/>
      </c>
      <c r="S17459" s="91" t="str">
        <f t="shared" si="825"/>
        <v/>
      </c>
    </row>
    <row r="17460" spans="16:19" x14ac:dyDescent="0.2">
      <c r="P17460" s="134" t="str">
        <f t="shared" si="824"/>
        <v/>
      </c>
      <c r="Q17460" s="91" t="str">
        <f t="shared" si="826"/>
        <v/>
      </c>
      <c r="S17460" s="91" t="str">
        <f t="shared" si="825"/>
        <v/>
      </c>
    </row>
    <row r="17461" spans="16:19" x14ac:dyDescent="0.2">
      <c r="P17461" s="134" t="str">
        <f t="shared" si="824"/>
        <v/>
      </c>
      <c r="Q17461" s="91" t="str">
        <f t="shared" si="826"/>
        <v/>
      </c>
      <c r="S17461" s="91" t="str">
        <f t="shared" si="825"/>
        <v/>
      </c>
    </row>
    <row r="17462" spans="16:19" x14ac:dyDescent="0.2">
      <c r="P17462" s="134" t="str">
        <f t="shared" si="824"/>
        <v/>
      </c>
      <c r="Q17462" s="91" t="str">
        <f t="shared" si="826"/>
        <v/>
      </c>
      <c r="S17462" s="91" t="str">
        <f t="shared" si="825"/>
        <v/>
      </c>
    </row>
    <row r="17463" spans="16:19" x14ac:dyDescent="0.2">
      <c r="P17463" s="134" t="str">
        <f t="shared" si="824"/>
        <v/>
      </c>
      <c r="Q17463" s="91" t="str">
        <f t="shared" si="826"/>
        <v/>
      </c>
      <c r="S17463" s="91" t="str">
        <f t="shared" si="825"/>
        <v/>
      </c>
    </row>
    <row r="17464" spans="16:19" x14ac:dyDescent="0.2">
      <c r="P17464" s="134" t="str">
        <f t="shared" si="824"/>
        <v/>
      </c>
      <c r="Q17464" s="91" t="str">
        <f t="shared" si="826"/>
        <v/>
      </c>
      <c r="S17464" s="91" t="str">
        <f t="shared" si="825"/>
        <v/>
      </c>
    </row>
    <row r="17465" spans="16:19" x14ac:dyDescent="0.2">
      <c r="P17465" s="134" t="str">
        <f t="shared" si="824"/>
        <v/>
      </c>
      <c r="Q17465" s="91" t="str">
        <f t="shared" si="826"/>
        <v/>
      </c>
      <c r="S17465" s="91" t="str">
        <f t="shared" si="825"/>
        <v/>
      </c>
    </row>
    <row r="17466" spans="16:19" x14ac:dyDescent="0.2">
      <c r="P17466" s="134" t="str">
        <f t="shared" si="824"/>
        <v/>
      </c>
      <c r="Q17466" s="91" t="str">
        <f t="shared" si="826"/>
        <v/>
      </c>
      <c r="S17466" s="91" t="str">
        <f t="shared" si="825"/>
        <v/>
      </c>
    </row>
    <row r="17467" spans="16:19" x14ac:dyDescent="0.2">
      <c r="P17467" s="134" t="str">
        <f t="shared" si="824"/>
        <v/>
      </c>
      <c r="Q17467" s="91" t="str">
        <f t="shared" si="826"/>
        <v/>
      </c>
      <c r="S17467" s="91" t="str">
        <f t="shared" si="825"/>
        <v/>
      </c>
    </row>
    <row r="17468" spans="16:19" x14ac:dyDescent="0.2">
      <c r="P17468" s="134" t="str">
        <f t="shared" si="824"/>
        <v/>
      </c>
      <c r="Q17468" s="91" t="str">
        <f t="shared" si="826"/>
        <v/>
      </c>
      <c r="S17468" s="91" t="str">
        <f t="shared" si="825"/>
        <v/>
      </c>
    </row>
    <row r="17469" spans="16:19" x14ac:dyDescent="0.2">
      <c r="P17469" s="134" t="str">
        <f t="shared" si="824"/>
        <v/>
      </c>
      <c r="Q17469" s="91" t="str">
        <f t="shared" si="826"/>
        <v/>
      </c>
      <c r="S17469" s="91" t="str">
        <f t="shared" si="825"/>
        <v/>
      </c>
    </row>
    <row r="17470" spans="16:19" x14ac:dyDescent="0.2">
      <c r="P17470" s="134" t="str">
        <f t="shared" si="824"/>
        <v/>
      </c>
      <c r="Q17470" s="91" t="str">
        <f t="shared" si="826"/>
        <v/>
      </c>
      <c r="S17470" s="91" t="str">
        <f t="shared" si="825"/>
        <v/>
      </c>
    </row>
    <row r="17471" spans="16:19" x14ac:dyDescent="0.2">
      <c r="P17471" s="134" t="str">
        <f t="shared" si="824"/>
        <v/>
      </c>
      <c r="Q17471" s="91" t="str">
        <f t="shared" si="826"/>
        <v/>
      </c>
      <c r="S17471" s="91" t="str">
        <f t="shared" si="825"/>
        <v/>
      </c>
    </row>
    <row r="17472" spans="16:19" x14ac:dyDescent="0.2">
      <c r="P17472" s="134" t="str">
        <f t="shared" si="824"/>
        <v/>
      </c>
      <c r="Q17472" s="91" t="str">
        <f t="shared" si="826"/>
        <v/>
      </c>
      <c r="S17472" s="91" t="str">
        <f t="shared" si="825"/>
        <v/>
      </c>
    </row>
    <row r="17473" spans="16:19" x14ac:dyDescent="0.2">
      <c r="P17473" s="134" t="str">
        <f t="shared" si="824"/>
        <v/>
      </c>
      <c r="Q17473" s="91" t="str">
        <f t="shared" si="826"/>
        <v/>
      </c>
      <c r="S17473" s="91" t="str">
        <f t="shared" si="825"/>
        <v/>
      </c>
    </row>
    <row r="17474" spans="16:19" x14ac:dyDescent="0.2">
      <c r="P17474" s="134" t="str">
        <f t="shared" si="824"/>
        <v/>
      </c>
      <c r="Q17474" s="91" t="str">
        <f t="shared" si="826"/>
        <v/>
      </c>
      <c r="S17474" s="91" t="str">
        <f t="shared" si="825"/>
        <v/>
      </c>
    </row>
    <row r="17475" spans="16:19" x14ac:dyDescent="0.2">
      <c r="P17475" s="134" t="str">
        <f t="shared" ref="P17475:P17538" si="827">IF(A17475="","",1)</f>
        <v/>
      </c>
      <c r="Q17475" s="91" t="str">
        <f t="shared" si="826"/>
        <v/>
      </c>
      <c r="S17475" s="91" t="str">
        <f t="shared" ref="S17475:S17538" si="828">IF(T17475="AGENT",2,"")&amp;IF(T17475="CLIENT",1,"")</f>
        <v/>
      </c>
    </row>
    <row r="17476" spans="16:19" x14ac:dyDescent="0.2">
      <c r="P17476" s="134" t="str">
        <f t="shared" si="827"/>
        <v/>
      </c>
      <c r="Q17476" s="91" t="str">
        <f t="shared" ref="Q17476:Q17539" si="829">IF(OR(L17476="TROP CHER ALL IN", L17476="TROP CHER FOB", L17476="TROP CHER FRET", L17476="REP HORS DELAIS", L17476="PDT NON ADAPTE", L17476="CDE ANNULEE", L17476="AUTRE"),1, "")</f>
        <v/>
      </c>
      <c r="S17476" s="91" t="str">
        <f t="shared" si="828"/>
        <v/>
      </c>
    </row>
    <row r="17477" spans="16:19" x14ac:dyDescent="0.2">
      <c r="P17477" s="134" t="str">
        <f t="shared" si="827"/>
        <v/>
      </c>
      <c r="Q17477" s="91" t="str">
        <f t="shared" si="829"/>
        <v/>
      </c>
      <c r="S17477" s="91" t="str">
        <f t="shared" si="828"/>
        <v/>
      </c>
    </row>
    <row r="17478" spans="16:19" x14ac:dyDescent="0.2">
      <c r="P17478" s="134" t="str">
        <f t="shared" si="827"/>
        <v/>
      </c>
      <c r="Q17478" s="91" t="str">
        <f t="shared" si="829"/>
        <v/>
      </c>
      <c r="S17478" s="91" t="str">
        <f t="shared" si="828"/>
        <v/>
      </c>
    </row>
    <row r="17479" spans="16:19" x14ac:dyDescent="0.2">
      <c r="P17479" s="134" t="str">
        <f t="shared" si="827"/>
        <v/>
      </c>
      <c r="Q17479" s="91" t="str">
        <f t="shared" si="829"/>
        <v/>
      </c>
      <c r="S17479" s="91" t="str">
        <f t="shared" si="828"/>
        <v/>
      </c>
    </row>
    <row r="17480" spans="16:19" x14ac:dyDescent="0.2">
      <c r="P17480" s="134" t="str">
        <f t="shared" si="827"/>
        <v/>
      </c>
      <c r="Q17480" s="91" t="str">
        <f t="shared" si="829"/>
        <v/>
      </c>
      <c r="S17480" s="91" t="str">
        <f t="shared" si="828"/>
        <v/>
      </c>
    </row>
    <row r="17481" spans="16:19" x14ac:dyDescent="0.2">
      <c r="P17481" s="134" t="str">
        <f t="shared" si="827"/>
        <v/>
      </c>
      <c r="Q17481" s="91" t="str">
        <f t="shared" si="829"/>
        <v/>
      </c>
      <c r="S17481" s="91" t="str">
        <f t="shared" si="828"/>
        <v/>
      </c>
    </row>
    <row r="17482" spans="16:19" x14ac:dyDescent="0.2">
      <c r="P17482" s="134" t="str">
        <f t="shared" si="827"/>
        <v/>
      </c>
      <c r="Q17482" s="91" t="str">
        <f t="shared" si="829"/>
        <v/>
      </c>
      <c r="S17482" s="91" t="str">
        <f t="shared" si="828"/>
        <v/>
      </c>
    </row>
    <row r="17483" spans="16:19" x14ac:dyDescent="0.2">
      <c r="P17483" s="134" t="str">
        <f t="shared" si="827"/>
        <v/>
      </c>
      <c r="Q17483" s="91" t="str">
        <f t="shared" si="829"/>
        <v/>
      </c>
      <c r="S17483" s="91" t="str">
        <f t="shared" si="828"/>
        <v/>
      </c>
    </row>
    <row r="17484" spans="16:19" x14ac:dyDescent="0.2">
      <c r="P17484" s="134" t="str">
        <f t="shared" si="827"/>
        <v/>
      </c>
      <c r="Q17484" s="91" t="str">
        <f t="shared" si="829"/>
        <v/>
      </c>
      <c r="S17484" s="91" t="str">
        <f t="shared" si="828"/>
        <v/>
      </c>
    </row>
    <row r="17485" spans="16:19" x14ac:dyDescent="0.2">
      <c r="P17485" s="134" t="str">
        <f t="shared" si="827"/>
        <v/>
      </c>
      <c r="Q17485" s="91" t="str">
        <f t="shared" si="829"/>
        <v/>
      </c>
      <c r="S17485" s="91" t="str">
        <f t="shared" si="828"/>
        <v/>
      </c>
    </row>
    <row r="17486" spans="16:19" x14ac:dyDescent="0.2">
      <c r="P17486" s="134" t="str">
        <f t="shared" si="827"/>
        <v/>
      </c>
      <c r="Q17486" s="91" t="str">
        <f t="shared" si="829"/>
        <v/>
      </c>
      <c r="S17486" s="91" t="str">
        <f t="shared" si="828"/>
        <v/>
      </c>
    </row>
    <row r="17487" spans="16:19" x14ac:dyDescent="0.2">
      <c r="P17487" s="134" t="str">
        <f t="shared" si="827"/>
        <v/>
      </c>
      <c r="Q17487" s="91" t="str">
        <f t="shared" si="829"/>
        <v/>
      </c>
      <c r="S17487" s="91" t="str">
        <f t="shared" si="828"/>
        <v/>
      </c>
    </row>
    <row r="17488" spans="16:19" x14ac:dyDescent="0.2">
      <c r="P17488" s="134" t="str">
        <f t="shared" si="827"/>
        <v/>
      </c>
      <c r="Q17488" s="91" t="str">
        <f t="shared" si="829"/>
        <v/>
      </c>
      <c r="S17488" s="91" t="str">
        <f t="shared" si="828"/>
        <v/>
      </c>
    </row>
    <row r="17489" spans="16:19" x14ac:dyDescent="0.2">
      <c r="P17489" s="134" t="str">
        <f t="shared" si="827"/>
        <v/>
      </c>
      <c r="Q17489" s="91" t="str">
        <f t="shared" si="829"/>
        <v/>
      </c>
      <c r="S17489" s="91" t="str">
        <f t="shared" si="828"/>
        <v/>
      </c>
    </row>
    <row r="17490" spans="16:19" x14ac:dyDescent="0.2">
      <c r="P17490" s="134" t="str">
        <f t="shared" si="827"/>
        <v/>
      </c>
      <c r="Q17490" s="91" t="str">
        <f t="shared" si="829"/>
        <v/>
      </c>
      <c r="S17490" s="91" t="str">
        <f t="shared" si="828"/>
        <v/>
      </c>
    </row>
    <row r="17491" spans="16:19" x14ac:dyDescent="0.2">
      <c r="P17491" s="134" t="str">
        <f t="shared" si="827"/>
        <v/>
      </c>
      <c r="Q17491" s="91" t="str">
        <f t="shared" si="829"/>
        <v/>
      </c>
      <c r="S17491" s="91" t="str">
        <f t="shared" si="828"/>
        <v/>
      </c>
    </row>
    <row r="17492" spans="16:19" x14ac:dyDescent="0.2">
      <c r="P17492" s="134" t="str">
        <f t="shared" si="827"/>
        <v/>
      </c>
      <c r="Q17492" s="91" t="str">
        <f t="shared" si="829"/>
        <v/>
      </c>
      <c r="S17492" s="91" t="str">
        <f t="shared" si="828"/>
        <v/>
      </c>
    </row>
    <row r="17493" spans="16:19" x14ac:dyDescent="0.2">
      <c r="P17493" s="134" t="str">
        <f t="shared" si="827"/>
        <v/>
      </c>
      <c r="Q17493" s="91" t="str">
        <f t="shared" si="829"/>
        <v/>
      </c>
      <c r="S17493" s="91" t="str">
        <f t="shared" si="828"/>
        <v/>
      </c>
    </row>
    <row r="17494" spans="16:19" x14ac:dyDescent="0.2">
      <c r="P17494" s="134" t="str">
        <f t="shared" si="827"/>
        <v/>
      </c>
      <c r="Q17494" s="91" t="str">
        <f t="shared" si="829"/>
        <v/>
      </c>
      <c r="S17494" s="91" t="str">
        <f t="shared" si="828"/>
        <v/>
      </c>
    </row>
    <row r="17495" spans="16:19" x14ac:dyDescent="0.2">
      <c r="P17495" s="134" t="str">
        <f t="shared" si="827"/>
        <v/>
      </c>
      <c r="Q17495" s="91" t="str">
        <f t="shared" si="829"/>
        <v/>
      </c>
      <c r="S17495" s="91" t="str">
        <f t="shared" si="828"/>
        <v/>
      </c>
    </row>
    <row r="17496" spans="16:19" x14ac:dyDescent="0.2">
      <c r="P17496" s="134" t="str">
        <f t="shared" si="827"/>
        <v/>
      </c>
      <c r="Q17496" s="91" t="str">
        <f t="shared" si="829"/>
        <v/>
      </c>
      <c r="S17496" s="91" t="str">
        <f t="shared" si="828"/>
        <v/>
      </c>
    </row>
    <row r="17497" spans="16:19" x14ac:dyDescent="0.2">
      <c r="P17497" s="134" t="str">
        <f t="shared" si="827"/>
        <v/>
      </c>
      <c r="Q17497" s="91" t="str">
        <f t="shared" si="829"/>
        <v/>
      </c>
      <c r="S17497" s="91" t="str">
        <f t="shared" si="828"/>
        <v/>
      </c>
    </row>
    <row r="17498" spans="16:19" x14ac:dyDescent="0.2">
      <c r="P17498" s="134" t="str">
        <f t="shared" si="827"/>
        <v/>
      </c>
      <c r="Q17498" s="91" t="str">
        <f t="shared" si="829"/>
        <v/>
      </c>
      <c r="S17498" s="91" t="str">
        <f t="shared" si="828"/>
        <v/>
      </c>
    </row>
    <row r="17499" spans="16:19" x14ac:dyDescent="0.2">
      <c r="P17499" s="134" t="str">
        <f t="shared" si="827"/>
        <v/>
      </c>
      <c r="Q17499" s="91" t="str">
        <f t="shared" si="829"/>
        <v/>
      </c>
      <c r="S17499" s="91" t="str">
        <f t="shared" si="828"/>
        <v/>
      </c>
    </row>
    <row r="17500" spans="16:19" x14ac:dyDescent="0.2">
      <c r="P17500" s="134" t="str">
        <f t="shared" si="827"/>
        <v/>
      </c>
      <c r="Q17500" s="91" t="str">
        <f t="shared" si="829"/>
        <v/>
      </c>
      <c r="S17500" s="91" t="str">
        <f t="shared" si="828"/>
        <v/>
      </c>
    </row>
    <row r="17501" spans="16:19" x14ac:dyDescent="0.2">
      <c r="P17501" s="134" t="str">
        <f t="shared" si="827"/>
        <v/>
      </c>
      <c r="Q17501" s="91" t="str">
        <f t="shared" si="829"/>
        <v/>
      </c>
      <c r="S17501" s="91" t="str">
        <f t="shared" si="828"/>
        <v/>
      </c>
    </row>
    <row r="17502" spans="16:19" x14ac:dyDescent="0.2">
      <c r="P17502" s="134" t="str">
        <f t="shared" si="827"/>
        <v/>
      </c>
      <c r="Q17502" s="91" t="str">
        <f t="shared" si="829"/>
        <v/>
      </c>
      <c r="S17502" s="91" t="str">
        <f t="shared" si="828"/>
        <v/>
      </c>
    </row>
    <row r="17503" spans="16:19" x14ac:dyDescent="0.2">
      <c r="P17503" s="134" t="str">
        <f t="shared" si="827"/>
        <v/>
      </c>
      <c r="Q17503" s="91" t="str">
        <f t="shared" si="829"/>
        <v/>
      </c>
      <c r="S17503" s="91" t="str">
        <f t="shared" si="828"/>
        <v/>
      </c>
    </row>
    <row r="17504" spans="16:19" x14ac:dyDescent="0.2">
      <c r="P17504" s="134" t="str">
        <f t="shared" si="827"/>
        <v/>
      </c>
      <c r="Q17504" s="91" t="str">
        <f t="shared" si="829"/>
        <v/>
      </c>
      <c r="S17504" s="91" t="str">
        <f t="shared" si="828"/>
        <v/>
      </c>
    </row>
    <row r="17505" spans="16:19" x14ac:dyDescent="0.2">
      <c r="P17505" s="134" t="str">
        <f t="shared" si="827"/>
        <v/>
      </c>
      <c r="Q17505" s="91" t="str">
        <f t="shared" si="829"/>
        <v/>
      </c>
      <c r="S17505" s="91" t="str">
        <f t="shared" si="828"/>
        <v/>
      </c>
    </row>
    <row r="17506" spans="16:19" x14ac:dyDescent="0.2">
      <c r="P17506" s="134" t="str">
        <f t="shared" si="827"/>
        <v/>
      </c>
      <c r="Q17506" s="91" t="str">
        <f t="shared" si="829"/>
        <v/>
      </c>
      <c r="S17506" s="91" t="str">
        <f t="shared" si="828"/>
        <v/>
      </c>
    </row>
    <row r="17507" spans="16:19" x14ac:dyDescent="0.2">
      <c r="P17507" s="134" t="str">
        <f t="shared" si="827"/>
        <v/>
      </c>
      <c r="Q17507" s="91" t="str">
        <f t="shared" si="829"/>
        <v/>
      </c>
      <c r="S17507" s="91" t="str">
        <f t="shared" si="828"/>
        <v/>
      </c>
    </row>
    <row r="17508" spans="16:19" x14ac:dyDescent="0.2">
      <c r="P17508" s="134" t="str">
        <f t="shared" si="827"/>
        <v/>
      </c>
      <c r="Q17508" s="91" t="str">
        <f t="shared" si="829"/>
        <v/>
      </c>
      <c r="S17508" s="91" t="str">
        <f t="shared" si="828"/>
        <v/>
      </c>
    </row>
    <row r="17509" spans="16:19" x14ac:dyDescent="0.2">
      <c r="P17509" s="134" t="str">
        <f t="shared" si="827"/>
        <v/>
      </c>
      <c r="Q17509" s="91" t="str">
        <f t="shared" si="829"/>
        <v/>
      </c>
      <c r="S17509" s="91" t="str">
        <f t="shared" si="828"/>
        <v/>
      </c>
    </row>
    <row r="17510" spans="16:19" x14ac:dyDescent="0.2">
      <c r="P17510" s="134" t="str">
        <f t="shared" si="827"/>
        <v/>
      </c>
      <c r="Q17510" s="91" t="str">
        <f t="shared" si="829"/>
        <v/>
      </c>
      <c r="S17510" s="91" t="str">
        <f t="shared" si="828"/>
        <v/>
      </c>
    </row>
    <row r="17511" spans="16:19" x14ac:dyDescent="0.2">
      <c r="P17511" s="134" t="str">
        <f t="shared" si="827"/>
        <v/>
      </c>
      <c r="Q17511" s="91" t="str">
        <f t="shared" si="829"/>
        <v/>
      </c>
      <c r="S17511" s="91" t="str">
        <f t="shared" si="828"/>
        <v/>
      </c>
    </row>
    <row r="17512" spans="16:19" x14ac:dyDescent="0.2">
      <c r="P17512" s="134" t="str">
        <f t="shared" si="827"/>
        <v/>
      </c>
      <c r="Q17512" s="91" t="str">
        <f t="shared" si="829"/>
        <v/>
      </c>
      <c r="S17512" s="91" t="str">
        <f t="shared" si="828"/>
        <v/>
      </c>
    </row>
    <row r="17513" spans="16:19" x14ac:dyDescent="0.2">
      <c r="P17513" s="134" t="str">
        <f t="shared" si="827"/>
        <v/>
      </c>
      <c r="Q17513" s="91" t="str">
        <f t="shared" si="829"/>
        <v/>
      </c>
      <c r="S17513" s="91" t="str">
        <f t="shared" si="828"/>
        <v/>
      </c>
    </row>
    <row r="17514" spans="16:19" x14ac:dyDescent="0.2">
      <c r="P17514" s="134" t="str">
        <f t="shared" si="827"/>
        <v/>
      </c>
      <c r="Q17514" s="91" t="str">
        <f t="shared" si="829"/>
        <v/>
      </c>
      <c r="S17514" s="91" t="str">
        <f t="shared" si="828"/>
        <v/>
      </c>
    </row>
    <row r="17515" spans="16:19" x14ac:dyDescent="0.2">
      <c r="P17515" s="134" t="str">
        <f t="shared" si="827"/>
        <v/>
      </c>
      <c r="Q17515" s="91" t="str">
        <f t="shared" si="829"/>
        <v/>
      </c>
      <c r="S17515" s="91" t="str">
        <f t="shared" si="828"/>
        <v/>
      </c>
    </row>
    <row r="17516" spans="16:19" x14ac:dyDescent="0.2">
      <c r="P17516" s="134" t="str">
        <f t="shared" si="827"/>
        <v/>
      </c>
      <c r="Q17516" s="91" t="str">
        <f t="shared" si="829"/>
        <v/>
      </c>
      <c r="S17516" s="91" t="str">
        <f t="shared" si="828"/>
        <v/>
      </c>
    </row>
    <row r="17517" spans="16:19" x14ac:dyDescent="0.2">
      <c r="P17517" s="134" t="str">
        <f t="shared" si="827"/>
        <v/>
      </c>
      <c r="Q17517" s="91" t="str">
        <f t="shared" si="829"/>
        <v/>
      </c>
      <c r="S17517" s="91" t="str">
        <f t="shared" si="828"/>
        <v/>
      </c>
    </row>
    <row r="17518" spans="16:19" x14ac:dyDescent="0.2">
      <c r="P17518" s="134" t="str">
        <f t="shared" si="827"/>
        <v/>
      </c>
      <c r="Q17518" s="91" t="str">
        <f t="shared" si="829"/>
        <v/>
      </c>
      <c r="S17518" s="91" t="str">
        <f t="shared" si="828"/>
        <v/>
      </c>
    </row>
    <row r="17519" spans="16:19" x14ac:dyDescent="0.2">
      <c r="P17519" s="134" t="str">
        <f t="shared" si="827"/>
        <v/>
      </c>
      <c r="Q17519" s="91" t="str">
        <f t="shared" si="829"/>
        <v/>
      </c>
      <c r="S17519" s="91" t="str">
        <f t="shared" si="828"/>
        <v/>
      </c>
    </row>
    <row r="17520" spans="16:19" x14ac:dyDescent="0.2">
      <c r="P17520" s="134" t="str">
        <f t="shared" si="827"/>
        <v/>
      </c>
      <c r="Q17520" s="91" t="str">
        <f t="shared" si="829"/>
        <v/>
      </c>
      <c r="S17520" s="91" t="str">
        <f t="shared" si="828"/>
        <v/>
      </c>
    </row>
    <row r="17521" spans="16:19" x14ac:dyDescent="0.2">
      <c r="P17521" s="134" t="str">
        <f t="shared" si="827"/>
        <v/>
      </c>
      <c r="Q17521" s="91" t="str">
        <f t="shared" si="829"/>
        <v/>
      </c>
      <c r="S17521" s="91" t="str">
        <f t="shared" si="828"/>
        <v/>
      </c>
    </row>
    <row r="17522" spans="16:19" x14ac:dyDescent="0.2">
      <c r="P17522" s="134" t="str">
        <f t="shared" si="827"/>
        <v/>
      </c>
      <c r="Q17522" s="91" t="str">
        <f t="shared" si="829"/>
        <v/>
      </c>
      <c r="S17522" s="91" t="str">
        <f t="shared" si="828"/>
        <v/>
      </c>
    </row>
    <row r="17523" spans="16:19" x14ac:dyDescent="0.2">
      <c r="P17523" s="134" t="str">
        <f t="shared" si="827"/>
        <v/>
      </c>
      <c r="Q17523" s="91" t="str">
        <f t="shared" si="829"/>
        <v/>
      </c>
      <c r="S17523" s="91" t="str">
        <f t="shared" si="828"/>
        <v/>
      </c>
    </row>
    <row r="17524" spans="16:19" x14ac:dyDescent="0.2">
      <c r="P17524" s="134" t="str">
        <f t="shared" si="827"/>
        <v/>
      </c>
      <c r="Q17524" s="91" t="str">
        <f t="shared" si="829"/>
        <v/>
      </c>
      <c r="S17524" s="91" t="str">
        <f t="shared" si="828"/>
        <v/>
      </c>
    </row>
    <row r="17525" spans="16:19" x14ac:dyDescent="0.2">
      <c r="P17525" s="134" t="str">
        <f t="shared" si="827"/>
        <v/>
      </c>
      <c r="Q17525" s="91" t="str">
        <f t="shared" si="829"/>
        <v/>
      </c>
      <c r="S17525" s="91" t="str">
        <f t="shared" si="828"/>
        <v/>
      </c>
    </row>
    <row r="17526" spans="16:19" x14ac:dyDescent="0.2">
      <c r="P17526" s="134" t="str">
        <f t="shared" si="827"/>
        <v/>
      </c>
      <c r="Q17526" s="91" t="str">
        <f t="shared" si="829"/>
        <v/>
      </c>
      <c r="S17526" s="91" t="str">
        <f t="shared" si="828"/>
        <v/>
      </c>
    </row>
    <row r="17527" spans="16:19" x14ac:dyDescent="0.2">
      <c r="P17527" s="134" t="str">
        <f t="shared" si="827"/>
        <v/>
      </c>
      <c r="Q17527" s="91" t="str">
        <f t="shared" si="829"/>
        <v/>
      </c>
      <c r="S17527" s="91" t="str">
        <f t="shared" si="828"/>
        <v/>
      </c>
    </row>
    <row r="17528" spans="16:19" x14ac:dyDescent="0.2">
      <c r="P17528" s="134" t="str">
        <f t="shared" si="827"/>
        <v/>
      </c>
      <c r="Q17528" s="91" t="str">
        <f t="shared" si="829"/>
        <v/>
      </c>
      <c r="S17528" s="91" t="str">
        <f t="shared" si="828"/>
        <v/>
      </c>
    </row>
    <row r="17529" spans="16:19" x14ac:dyDescent="0.2">
      <c r="P17529" s="134" t="str">
        <f t="shared" si="827"/>
        <v/>
      </c>
      <c r="Q17529" s="91" t="str">
        <f t="shared" si="829"/>
        <v/>
      </c>
      <c r="S17529" s="91" t="str">
        <f t="shared" si="828"/>
        <v/>
      </c>
    </row>
    <row r="17530" spans="16:19" x14ac:dyDescent="0.2">
      <c r="P17530" s="134" t="str">
        <f t="shared" si="827"/>
        <v/>
      </c>
      <c r="Q17530" s="91" t="str">
        <f t="shared" si="829"/>
        <v/>
      </c>
      <c r="S17530" s="91" t="str">
        <f t="shared" si="828"/>
        <v/>
      </c>
    </row>
    <row r="17531" spans="16:19" x14ac:dyDescent="0.2">
      <c r="P17531" s="134" t="str">
        <f t="shared" si="827"/>
        <v/>
      </c>
      <c r="Q17531" s="91" t="str">
        <f t="shared" si="829"/>
        <v/>
      </c>
      <c r="S17531" s="91" t="str">
        <f t="shared" si="828"/>
        <v/>
      </c>
    </row>
    <row r="17532" spans="16:19" x14ac:dyDescent="0.2">
      <c r="P17532" s="134" t="str">
        <f t="shared" si="827"/>
        <v/>
      </c>
      <c r="Q17532" s="91" t="str">
        <f t="shared" si="829"/>
        <v/>
      </c>
      <c r="S17532" s="91" t="str">
        <f t="shared" si="828"/>
        <v/>
      </c>
    </row>
    <row r="17533" spans="16:19" x14ac:dyDescent="0.2">
      <c r="P17533" s="134" t="str">
        <f t="shared" si="827"/>
        <v/>
      </c>
      <c r="Q17533" s="91" t="str">
        <f t="shared" si="829"/>
        <v/>
      </c>
      <c r="S17533" s="91" t="str">
        <f t="shared" si="828"/>
        <v/>
      </c>
    </row>
    <row r="17534" spans="16:19" x14ac:dyDescent="0.2">
      <c r="P17534" s="134" t="str">
        <f t="shared" si="827"/>
        <v/>
      </c>
      <c r="Q17534" s="91" t="str">
        <f t="shared" si="829"/>
        <v/>
      </c>
      <c r="S17534" s="91" t="str">
        <f t="shared" si="828"/>
        <v/>
      </c>
    </row>
    <row r="17535" spans="16:19" x14ac:dyDescent="0.2">
      <c r="P17535" s="134" t="str">
        <f t="shared" si="827"/>
        <v/>
      </c>
      <c r="Q17535" s="91" t="str">
        <f t="shared" si="829"/>
        <v/>
      </c>
      <c r="S17535" s="91" t="str">
        <f t="shared" si="828"/>
        <v/>
      </c>
    </row>
    <row r="17536" spans="16:19" x14ac:dyDescent="0.2">
      <c r="P17536" s="134" t="str">
        <f t="shared" si="827"/>
        <v/>
      </c>
      <c r="Q17536" s="91" t="str">
        <f t="shared" si="829"/>
        <v/>
      </c>
      <c r="S17536" s="91" t="str">
        <f t="shared" si="828"/>
        <v/>
      </c>
    </row>
    <row r="17537" spans="16:19" x14ac:dyDescent="0.2">
      <c r="P17537" s="134" t="str">
        <f t="shared" si="827"/>
        <v/>
      </c>
      <c r="Q17537" s="91" t="str">
        <f t="shared" si="829"/>
        <v/>
      </c>
      <c r="S17537" s="91" t="str">
        <f t="shared" si="828"/>
        <v/>
      </c>
    </row>
    <row r="17538" spans="16:19" x14ac:dyDescent="0.2">
      <c r="P17538" s="134" t="str">
        <f t="shared" si="827"/>
        <v/>
      </c>
      <c r="Q17538" s="91" t="str">
        <f t="shared" si="829"/>
        <v/>
      </c>
      <c r="S17538" s="91" t="str">
        <f t="shared" si="828"/>
        <v/>
      </c>
    </row>
    <row r="17539" spans="16:19" x14ac:dyDescent="0.2">
      <c r="P17539" s="134" t="str">
        <f t="shared" ref="P17539:P17602" si="830">IF(A17539="","",1)</f>
        <v/>
      </c>
      <c r="Q17539" s="91" t="str">
        <f t="shared" si="829"/>
        <v/>
      </c>
      <c r="S17539" s="91" t="str">
        <f t="shared" ref="S17539:S17602" si="831">IF(T17539="AGENT",2,"")&amp;IF(T17539="CLIENT",1,"")</f>
        <v/>
      </c>
    </row>
    <row r="17540" spans="16:19" x14ac:dyDescent="0.2">
      <c r="P17540" s="134" t="str">
        <f t="shared" si="830"/>
        <v/>
      </c>
      <c r="Q17540" s="91" t="str">
        <f t="shared" ref="Q17540:Q17603" si="832">IF(OR(L17540="TROP CHER ALL IN", L17540="TROP CHER FOB", L17540="TROP CHER FRET", L17540="REP HORS DELAIS", L17540="PDT NON ADAPTE", L17540="CDE ANNULEE", L17540="AUTRE"),1, "")</f>
        <v/>
      </c>
      <c r="S17540" s="91" t="str">
        <f t="shared" si="831"/>
        <v/>
      </c>
    </row>
    <row r="17541" spans="16:19" x14ac:dyDescent="0.2">
      <c r="P17541" s="134" t="str">
        <f t="shared" si="830"/>
        <v/>
      </c>
      <c r="Q17541" s="91" t="str">
        <f t="shared" si="832"/>
        <v/>
      </c>
      <c r="S17541" s="91" t="str">
        <f t="shared" si="831"/>
        <v/>
      </c>
    </row>
    <row r="17542" spans="16:19" x14ac:dyDescent="0.2">
      <c r="P17542" s="134" t="str">
        <f t="shared" si="830"/>
        <v/>
      </c>
      <c r="Q17542" s="91" t="str">
        <f t="shared" si="832"/>
        <v/>
      </c>
      <c r="S17542" s="91" t="str">
        <f t="shared" si="831"/>
        <v/>
      </c>
    </row>
    <row r="17543" spans="16:19" x14ac:dyDescent="0.2">
      <c r="P17543" s="134" t="str">
        <f t="shared" si="830"/>
        <v/>
      </c>
      <c r="Q17543" s="91" t="str">
        <f t="shared" si="832"/>
        <v/>
      </c>
      <c r="S17543" s="91" t="str">
        <f t="shared" si="831"/>
        <v/>
      </c>
    </row>
    <row r="17544" spans="16:19" x14ac:dyDescent="0.2">
      <c r="P17544" s="134" t="str">
        <f t="shared" si="830"/>
        <v/>
      </c>
      <c r="Q17544" s="91" t="str">
        <f t="shared" si="832"/>
        <v/>
      </c>
      <c r="S17544" s="91" t="str">
        <f t="shared" si="831"/>
        <v/>
      </c>
    </row>
    <row r="17545" spans="16:19" x14ac:dyDescent="0.2">
      <c r="P17545" s="134" t="str">
        <f t="shared" si="830"/>
        <v/>
      </c>
      <c r="Q17545" s="91" t="str">
        <f t="shared" si="832"/>
        <v/>
      </c>
      <c r="S17545" s="91" t="str">
        <f t="shared" si="831"/>
        <v/>
      </c>
    </row>
    <row r="17546" spans="16:19" x14ac:dyDescent="0.2">
      <c r="P17546" s="134" t="str">
        <f t="shared" si="830"/>
        <v/>
      </c>
      <c r="Q17546" s="91" t="str">
        <f t="shared" si="832"/>
        <v/>
      </c>
      <c r="S17546" s="91" t="str">
        <f t="shared" si="831"/>
        <v/>
      </c>
    </row>
    <row r="17547" spans="16:19" x14ac:dyDescent="0.2">
      <c r="P17547" s="134" t="str">
        <f t="shared" si="830"/>
        <v/>
      </c>
      <c r="Q17547" s="91" t="str">
        <f t="shared" si="832"/>
        <v/>
      </c>
      <c r="S17547" s="91" t="str">
        <f t="shared" si="831"/>
        <v/>
      </c>
    </row>
    <row r="17548" spans="16:19" x14ac:dyDescent="0.2">
      <c r="P17548" s="134" t="str">
        <f t="shared" si="830"/>
        <v/>
      </c>
      <c r="Q17548" s="91" t="str">
        <f t="shared" si="832"/>
        <v/>
      </c>
      <c r="S17548" s="91" t="str">
        <f t="shared" si="831"/>
        <v/>
      </c>
    </row>
    <row r="17549" spans="16:19" x14ac:dyDescent="0.2">
      <c r="P17549" s="134" t="str">
        <f t="shared" si="830"/>
        <v/>
      </c>
      <c r="Q17549" s="91" t="str">
        <f t="shared" si="832"/>
        <v/>
      </c>
      <c r="S17549" s="91" t="str">
        <f t="shared" si="831"/>
        <v/>
      </c>
    </row>
    <row r="17550" spans="16:19" x14ac:dyDescent="0.2">
      <c r="P17550" s="134" t="str">
        <f t="shared" si="830"/>
        <v/>
      </c>
      <c r="Q17550" s="91" t="str">
        <f t="shared" si="832"/>
        <v/>
      </c>
      <c r="S17550" s="91" t="str">
        <f t="shared" si="831"/>
        <v/>
      </c>
    </row>
    <row r="17551" spans="16:19" x14ac:dyDescent="0.2">
      <c r="P17551" s="134" t="str">
        <f t="shared" si="830"/>
        <v/>
      </c>
      <c r="Q17551" s="91" t="str">
        <f t="shared" si="832"/>
        <v/>
      </c>
      <c r="S17551" s="91" t="str">
        <f t="shared" si="831"/>
        <v/>
      </c>
    </row>
    <row r="17552" spans="16:19" x14ac:dyDescent="0.2">
      <c r="P17552" s="134" t="str">
        <f t="shared" si="830"/>
        <v/>
      </c>
      <c r="Q17552" s="91" t="str">
        <f t="shared" si="832"/>
        <v/>
      </c>
      <c r="S17552" s="91" t="str">
        <f t="shared" si="831"/>
        <v/>
      </c>
    </row>
    <row r="17553" spans="16:19" x14ac:dyDescent="0.2">
      <c r="P17553" s="134" t="str">
        <f t="shared" si="830"/>
        <v/>
      </c>
      <c r="Q17553" s="91" t="str">
        <f t="shared" si="832"/>
        <v/>
      </c>
      <c r="S17553" s="91" t="str">
        <f t="shared" si="831"/>
        <v/>
      </c>
    </row>
    <row r="17554" spans="16:19" x14ac:dyDescent="0.2">
      <c r="P17554" s="134" t="str">
        <f t="shared" si="830"/>
        <v/>
      </c>
      <c r="Q17554" s="91" t="str">
        <f t="shared" si="832"/>
        <v/>
      </c>
      <c r="S17554" s="91" t="str">
        <f t="shared" si="831"/>
        <v/>
      </c>
    </row>
    <row r="17555" spans="16:19" x14ac:dyDescent="0.2">
      <c r="P17555" s="134" t="str">
        <f t="shared" si="830"/>
        <v/>
      </c>
      <c r="Q17555" s="91" t="str">
        <f t="shared" si="832"/>
        <v/>
      </c>
      <c r="S17555" s="91" t="str">
        <f t="shared" si="831"/>
        <v/>
      </c>
    </row>
    <row r="17556" spans="16:19" x14ac:dyDescent="0.2">
      <c r="P17556" s="134" t="str">
        <f t="shared" si="830"/>
        <v/>
      </c>
      <c r="Q17556" s="91" t="str">
        <f t="shared" si="832"/>
        <v/>
      </c>
      <c r="S17556" s="91" t="str">
        <f t="shared" si="831"/>
        <v/>
      </c>
    </row>
    <row r="17557" spans="16:19" x14ac:dyDescent="0.2">
      <c r="P17557" s="134" t="str">
        <f t="shared" si="830"/>
        <v/>
      </c>
      <c r="Q17557" s="91" t="str">
        <f t="shared" si="832"/>
        <v/>
      </c>
      <c r="S17557" s="91" t="str">
        <f t="shared" si="831"/>
        <v/>
      </c>
    </row>
    <row r="17558" spans="16:19" x14ac:dyDescent="0.2">
      <c r="P17558" s="134" t="str">
        <f t="shared" si="830"/>
        <v/>
      </c>
      <c r="Q17558" s="91" t="str">
        <f t="shared" si="832"/>
        <v/>
      </c>
      <c r="S17558" s="91" t="str">
        <f t="shared" si="831"/>
        <v/>
      </c>
    </row>
    <row r="17559" spans="16:19" x14ac:dyDescent="0.2">
      <c r="P17559" s="134" t="str">
        <f t="shared" si="830"/>
        <v/>
      </c>
      <c r="Q17559" s="91" t="str">
        <f t="shared" si="832"/>
        <v/>
      </c>
      <c r="S17559" s="91" t="str">
        <f t="shared" si="831"/>
        <v/>
      </c>
    </row>
    <row r="17560" spans="16:19" x14ac:dyDescent="0.2">
      <c r="P17560" s="134" t="str">
        <f t="shared" si="830"/>
        <v/>
      </c>
      <c r="Q17560" s="91" t="str">
        <f t="shared" si="832"/>
        <v/>
      </c>
      <c r="S17560" s="91" t="str">
        <f t="shared" si="831"/>
        <v/>
      </c>
    </row>
    <row r="17561" spans="16:19" x14ac:dyDescent="0.2">
      <c r="P17561" s="134" t="str">
        <f t="shared" si="830"/>
        <v/>
      </c>
      <c r="Q17561" s="91" t="str">
        <f t="shared" si="832"/>
        <v/>
      </c>
      <c r="S17561" s="91" t="str">
        <f t="shared" si="831"/>
        <v/>
      </c>
    </row>
    <row r="17562" spans="16:19" x14ac:dyDescent="0.2">
      <c r="P17562" s="134" t="str">
        <f t="shared" si="830"/>
        <v/>
      </c>
      <c r="Q17562" s="91" t="str">
        <f t="shared" si="832"/>
        <v/>
      </c>
      <c r="S17562" s="91" t="str">
        <f t="shared" si="831"/>
        <v/>
      </c>
    </row>
    <row r="17563" spans="16:19" x14ac:dyDescent="0.2">
      <c r="P17563" s="134" t="str">
        <f t="shared" si="830"/>
        <v/>
      </c>
      <c r="Q17563" s="91" t="str">
        <f t="shared" si="832"/>
        <v/>
      </c>
      <c r="S17563" s="91" t="str">
        <f t="shared" si="831"/>
        <v/>
      </c>
    </row>
    <row r="17564" spans="16:19" x14ac:dyDescent="0.2">
      <c r="P17564" s="134" t="str">
        <f t="shared" si="830"/>
        <v/>
      </c>
      <c r="Q17564" s="91" t="str">
        <f t="shared" si="832"/>
        <v/>
      </c>
      <c r="S17564" s="91" t="str">
        <f t="shared" si="831"/>
        <v/>
      </c>
    </row>
    <row r="17565" spans="16:19" x14ac:dyDescent="0.2">
      <c r="P17565" s="134" t="str">
        <f t="shared" si="830"/>
        <v/>
      </c>
      <c r="Q17565" s="91" t="str">
        <f t="shared" si="832"/>
        <v/>
      </c>
      <c r="S17565" s="91" t="str">
        <f t="shared" si="831"/>
        <v/>
      </c>
    </row>
    <row r="17566" spans="16:19" x14ac:dyDescent="0.2">
      <c r="P17566" s="134" t="str">
        <f t="shared" si="830"/>
        <v/>
      </c>
      <c r="Q17566" s="91" t="str">
        <f t="shared" si="832"/>
        <v/>
      </c>
      <c r="S17566" s="91" t="str">
        <f t="shared" si="831"/>
        <v/>
      </c>
    </row>
    <row r="17567" spans="16:19" x14ac:dyDescent="0.2">
      <c r="P17567" s="134" t="str">
        <f t="shared" si="830"/>
        <v/>
      </c>
      <c r="Q17567" s="91" t="str">
        <f t="shared" si="832"/>
        <v/>
      </c>
      <c r="S17567" s="91" t="str">
        <f t="shared" si="831"/>
        <v/>
      </c>
    </row>
    <row r="17568" spans="16:19" x14ac:dyDescent="0.2">
      <c r="P17568" s="134" t="str">
        <f t="shared" si="830"/>
        <v/>
      </c>
      <c r="Q17568" s="91" t="str">
        <f t="shared" si="832"/>
        <v/>
      </c>
      <c r="S17568" s="91" t="str">
        <f t="shared" si="831"/>
        <v/>
      </c>
    </row>
    <row r="17569" spans="16:19" x14ac:dyDescent="0.2">
      <c r="P17569" s="134" t="str">
        <f t="shared" si="830"/>
        <v/>
      </c>
      <c r="Q17569" s="91" t="str">
        <f t="shared" si="832"/>
        <v/>
      </c>
      <c r="S17569" s="91" t="str">
        <f t="shared" si="831"/>
        <v/>
      </c>
    </row>
    <row r="17570" spans="16:19" x14ac:dyDescent="0.2">
      <c r="P17570" s="134" t="str">
        <f t="shared" si="830"/>
        <v/>
      </c>
      <c r="Q17570" s="91" t="str">
        <f t="shared" si="832"/>
        <v/>
      </c>
      <c r="S17570" s="91" t="str">
        <f t="shared" si="831"/>
        <v/>
      </c>
    </row>
    <row r="17571" spans="16:19" x14ac:dyDescent="0.2">
      <c r="P17571" s="134" t="str">
        <f t="shared" si="830"/>
        <v/>
      </c>
      <c r="Q17571" s="91" t="str">
        <f t="shared" si="832"/>
        <v/>
      </c>
      <c r="S17571" s="91" t="str">
        <f t="shared" si="831"/>
        <v/>
      </c>
    </row>
    <row r="17572" spans="16:19" x14ac:dyDescent="0.2">
      <c r="P17572" s="134" t="str">
        <f t="shared" si="830"/>
        <v/>
      </c>
      <c r="Q17572" s="91" t="str">
        <f t="shared" si="832"/>
        <v/>
      </c>
      <c r="S17572" s="91" t="str">
        <f t="shared" si="831"/>
        <v/>
      </c>
    </row>
    <row r="17573" spans="16:19" x14ac:dyDescent="0.2">
      <c r="P17573" s="134" t="str">
        <f t="shared" si="830"/>
        <v/>
      </c>
      <c r="Q17573" s="91" t="str">
        <f t="shared" si="832"/>
        <v/>
      </c>
      <c r="S17573" s="91" t="str">
        <f t="shared" si="831"/>
        <v/>
      </c>
    </row>
    <row r="17574" spans="16:19" x14ac:dyDescent="0.2">
      <c r="P17574" s="134" t="str">
        <f t="shared" si="830"/>
        <v/>
      </c>
      <c r="Q17574" s="91" t="str">
        <f t="shared" si="832"/>
        <v/>
      </c>
      <c r="S17574" s="91" t="str">
        <f t="shared" si="831"/>
        <v/>
      </c>
    </row>
    <row r="17575" spans="16:19" x14ac:dyDescent="0.2">
      <c r="P17575" s="134" t="str">
        <f t="shared" si="830"/>
        <v/>
      </c>
      <c r="Q17575" s="91" t="str">
        <f t="shared" si="832"/>
        <v/>
      </c>
      <c r="S17575" s="91" t="str">
        <f t="shared" si="831"/>
        <v/>
      </c>
    </row>
    <row r="17576" spans="16:19" x14ac:dyDescent="0.2">
      <c r="P17576" s="134" t="str">
        <f t="shared" si="830"/>
        <v/>
      </c>
      <c r="Q17576" s="91" t="str">
        <f t="shared" si="832"/>
        <v/>
      </c>
      <c r="S17576" s="91" t="str">
        <f t="shared" si="831"/>
        <v/>
      </c>
    </row>
    <row r="17577" spans="16:19" x14ac:dyDescent="0.2">
      <c r="P17577" s="134" t="str">
        <f t="shared" si="830"/>
        <v/>
      </c>
      <c r="Q17577" s="91" t="str">
        <f t="shared" si="832"/>
        <v/>
      </c>
      <c r="S17577" s="91" t="str">
        <f t="shared" si="831"/>
        <v/>
      </c>
    </row>
    <row r="17578" spans="16:19" x14ac:dyDescent="0.2">
      <c r="P17578" s="134" t="str">
        <f t="shared" si="830"/>
        <v/>
      </c>
      <c r="Q17578" s="91" t="str">
        <f t="shared" si="832"/>
        <v/>
      </c>
      <c r="S17578" s="91" t="str">
        <f t="shared" si="831"/>
        <v/>
      </c>
    </row>
    <row r="17579" spans="16:19" x14ac:dyDescent="0.2">
      <c r="P17579" s="134" t="str">
        <f t="shared" si="830"/>
        <v/>
      </c>
      <c r="Q17579" s="91" t="str">
        <f t="shared" si="832"/>
        <v/>
      </c>
      <c r="S17579" s="91" t="str">
        <f t="shared" si="831"/>
        <v/>
      </c>
    </row>
    <row r="17580" spans="16:19" x14ac:dyDescent="0.2">
      <c r="P17580" s="134" t="str">
        <f t="shared" si="830"/>
        <v/>
      </c>
      <c r="Q17580" s="91" t="str">
        <f t="shared" si="832"/>
        <v/>
      </c>
      <c r="S17580" s="91" t="str">
        <f t="shared" si="831"/>
        <v/>
      </c>
    </row>
    <row r="17581" spans="16:19" x14ac:dyDescent="0.2">
      <c r="P17581" s="134" t="str">
        <f t="shared" si="830"/>
        <v/>
      </c>
      <c r="Q17581" s="91" t="str">
        <f t="shared" si="832"/>
        <v/>
      </c>
      <c r="S17581" s="91" t="str">
        <f t="shared" si="831"/>
        <v/>
      </c>
    </row>
    <row r="17582" spans="16:19" x14ac:dyDescent="0.2">
      <c r="P17582" s="134" t="str">
        <f t="shared" si="830"/>
        <v/>
      </c>
      <c r="Q17582" s="91" t="str">
        <f t="shared" si="832"/>
        <v/>
      </c>
      <c r="S17582" s="91" t="str">
        <f t="shared" si="831"/>
        <v/>
      </c>
    </row>
    <row r="17583" spans="16:19" x14ac:dyDescent="0.2">
      <c r="P17583" s="134" t="str">
        <f t="shared" si="830"/>
        <v/>
      </c>
      <c r="Q17583" s="91" t="str">
        <f t="shared" si="832"/>
        <v/>
      </c>
      <c r="S17583" s="91" t="str">
        <f t="shared" si="831"/>
        <v/>
      </c>
    </row>
    <row r="17584" spans="16:19" x14ac:dyDescent="0.2">
      <c r="P17584" s="134" t="str">
        <f t="shared" si="830"/>
        <v/>
      </c>
      <c r="Q17584" s="91" t="str">
        <f t="shared" si="832"/>
        <v/>
      </c>
      <c r="S17584" s="91" t="str">
        <f t="shared" si="831"/>
        <v/>
      </c>
    </row>
    <row r="17585" spans="16:19" x14ac:dyDescent="0.2">
      <c r="P17585" s="134" t="str">
        <f t="shared" si="830"/>
        <v/>
      </c>
      <c r="Q17585" s="91" t="str">
        <f t="shared" si="832"/>
        <v/>
      </c>
      <c r="S17585" s="91" t="str">
        <f t="shared" si="831"/>
        <v/>
      </c>
    </row>
    <row r="17586" spans="16:19" x14ac:dyDescent="0.2">
      <c r="P17586" s="134" t="str">
        <f t="shared" si="830"/>
        <v/>
      </c>
      <c r="Q17586" s="91" t="str">
        <f t="shared" si="832"/>
        <v/>
      </c>
      <c r="S17586" s="91" t="str">
        <f t="shared" si="831"/>
        <v/>
      </c>
    </row>
    <row r="17587" spans="16:19" x14ac:dyDescent="0.2">
      <c r="P17587" s="134" t="str">
        <f t="shared" si="830"/>
        <v/>
      </c>
      <c r="Q17587" s="91" t="str">
        <f t="shared" si="832"/>
        <v/>
      </c>
      <c r="S17587" s="91" t="str">
        <f t="shared" si="831"/>
        <v/>
      </c>
    </row>
    <row r="17588" spans="16:19" x14ac:dyDescent="0.2">
      <c r="P17588" s="134" t="str">
        <f t="shared" si="830"/>
        <v/>
      </c>
      <c r="Q17588" s="91" t="str">
        <f t="shared" si="832"/>
        <v/>
      </c>
      <c r="S17588" s="91" t="str">
        <f t="shared" si="831"/>
        <v/>
      </c>
    </row>
    <row r="17589" spans="16:19" x14ac:dyDescent="0.2">
      <c r="P17589" s="134" t="str">
        <f t="shared" si="830"/>
        <v/>
      </c>
      <c r="Q17589" s="91" t="str">
        <f t="shared" si="832"/>
        <v/>
      </c>
      <c r="S17589" s="91" t="str">
        <f t="shared" si="831"/>
        <v/>
      </c>
    </row>
    <row r="17590" spans="16:19" x14ac:dyDescent="0.2">
      <c r="P17590" s="134" t="str">
        <f t="shared" si="830"/>
        <v/>
      </c>
      <c r="Q17590" s="91" t="str">
        <f t="shared" si="832"/>
        <v/>
      </c>
      <c r="S17590" s="91" t="str">
        <f t="shared" si="831"/>
        <v/>
      </c>
    </row>
    <row r="17591" spans="16:19" x14ac:dyDescent="0.2">
      <c r="P17591" s="134" t="str">
        <f t="shared" si="830"/>
        <v/>
      </c>
      <c r="Q17591" s="91" t="str">
        <f t="shared" si="832"/>
        <v/>
      </c>
      <c r="S17591" s="91" t="str">
        <f t="shared" si="831"/>
        <v/>
      </c>
    </row>
    <row r="17592" spans="16:19" x14ac:dyDescent="0.2">
      <c r="P17592" s="134" t="str">
        <f t="shared" si="830"/>
        <v/>
      </c>
      <c r="Q17592" s="91" t="str">
        <f t="shared" si="832"/>
        <v/>
      </c>
      <c r="S17592" s="91" t="str">
        <f t="shared" si="831"/>
        <v/>
      </c>
    </row>
    <row r="17593" spans="16:19" x14ac:dyDescent="0.2">
      <c r="P17593" s="134" t="str">
        <f t="shared" si="830"/>
        <v/>
      </c>
      <c r="Q17593" s="91" t="str">
        <f t="shared" si="832"/>
        <v/>
      </c>
      <c r="S17593" s="91" t="str">
        <f t="shared" si="831"/>
        <v/>
      </c>
    </row>
    <row r="17594" spans="16:19" x14ac:dyDescent="0.2">
      <c r="P17594" s="134" t="str">
        <f t="shared" si="830"/>
        <v/>
      </c>
      <c r="Q17594" s="91" t="str">
        <f t="shared" si="832"/>
        <v/>
      </c>
      <c r="S17594" s="91" t="str">
        <f t="shared" si="831"/>
        <v/>
      </c>
    </row>
    <row r="17595" spans="16:19" x14ac:dyDescent="0.2">
      <c r="P17595" s="134" t="str">
        <f t="shared" si="830"/>
        <v/>
      </c>
      <c r="Q17595" s="91" t="str">
        <f t="shared" si="832"/>
        <v/>
      </c>
      <c r="S17595" s="91" t="str">
        <f t="shared" si="831"/>
        <v/>
      </c>
    </row>
    <row r="17596" spans="16:19" x14ac:dyDescent="0.2">
      <c r="P17596" s="134" t="str">
        <f t="shared" si="830"/>
        <v/>
      </c>
      <c r="Q17596" s="91" t="str">
        <f t="shared" si="832"/>
        <v/>
      </c>
      <c r="S17596" s="91" t="str">
        <f t="shared" si="831"/>
        <v/>
      </c>
    </row>
    <row r="17597" spans="16:19" x14ac:dyDescent="0.2">
      <c r="P17597" s="134" t="str">
        <f t="shared" si="830"/>
        <v/>
      </c>
      <c r="Q17597" s="91" t="str">
        <f t="shared" si="832"/>
        <v/>
      </c>
      <c r="S17597" s="91" t="str">
        <f t="shared" si="831"/>
        <v/>
      </c>
    </row>
    <row r="17598" spans="16:19" x14ac:dyDescent="0.2">
      <c r="P17598" s="134" t="str">
        <f t="shared" si="830"/>
        <v/>
      </c>
      <c r="Q17598" s="91" t="str">
        <f t="shared" si="832"/>
        <v/>
      </c>
      <c r="S17598" s="91" t="str">
        <f t="shared" si="831"/>
        <v/>
      </c>
    </row>
    <row r="17599" spans="16:19" x14ac:dyDescent="0.2">
      <c r="P17599" s="134" t="str">
        <f t="shared" si="830"/>
        <v/>
      </c>
      <c r="Q17599" s="91" t="str">
        <f t="shared" si="832"/>
        <v/>
      </c>
      <c r="S17599" s="91" t="str">
        <f t="shared" si="831"/>
        <v/>
      </c>
    </row>
    <row r="17600" spans="16:19" x14ac:dyDescent="0.2">
      <c r="P17600" s="134" t="str">
        <f t="shared" si="830"/>
        <v/>
      </c>
      <c r="Q17600" s="91" t="str">
        <f t="shared" si="832"/>
        <v/>
      </c>
      <c r="S17600" s="91" t="str">
        <f t="shared" si="831"/>
        <v/>
      </c>
    </row>
    <row r="17601" spans="16:19" x14ac:dyDescent="0.2">
      <c r="P17601" s="134" t="str">
        <f t="shared" si="830"/>
        <v/>
      </c>
      <c r="Q17601" s="91" t="str">
        <f t="shared" si="832"/>
        <v/>
      </c>
      <c r="S17601" s="91" t="str">
        <f t="shared" si="831"/>
        <v/>
      </c>
    </row>
    <row r="17602" spans="16:19" x14ac:dyDescent="0.2">
      <c r="P17602" s="134" t="str">
        <f t="shared" si="830"/>
        <v/>
      </c>
      <c r="Q17602" s="91" t="str">
        <f t="shared" si="832"/>
        <v/>
      </c>
      <c r="S17602" s="91" t="str">
        <f t="shared" si="831"/>
        <v/>
      </c>
    </row>
    <row r="17603" spans="16:19" x14ac:dyDescent="0.2">
      <c r="P17603" s="134" t="str">
        <f t="shared" ref="P17603:P17666" si="833">IF(A17603="","",1)</f>
        <v/>
      </c>
      <c r="Q17603" s="91" t="str">
        <f t="shared" si="832"/>
        <v/>
      </c>
      <c r="S17603" s="91" t="str">
        <f t="shared" ref="S17603:S17666" si="834">IF(T17603="AGENT",2,"")&amp;IF(T17603="CLIENT",1,"")</f>
        <v/>
      </c>
    </row>
    <row r="17604" spans="16:19" x14ac:dyDescent="0.2">
      <c r="P17604" s="134" t="str">
        <f t="shared" si="833"/>
        <v/>
      </c>
      <c r="Q17604" s="91" t="str">
        <f t="shared" ref="Q17604:Q17667" si="835">IF(OR(L17604="TROP CHER ALL IN", L17604="TROP CHER FOB", L17604="TROP CHER FRET", L17604="REP HORS DELAIS", L17604="PDT NON ADAPTE", L17604="CDE ANNULEE", L17604="AUTRE"),1, "")</f>
        <v/>
      </c>
      <c r="S17604" s="91" t="str">
        <f t="shared" si="834"/>
        <v/>
      </c>
    </row>
    <row r="17605" spans="16:19" x14ac:dyDescent="0.2">
      <c r="P17605" s="134" t="str">
        <f t="shared" si="833"/>
        <v/>
      </c>
      <c r="Q17605" s="91" t="str">
        <f t="shared" si="835"/>
        <v/>
      </c>
      <c r="S17605" s="91" t="str">
        <f t="shared" si="834"/>
        <v/>
      </c>
    </row>
    <row r="17606" spans="16:19" x14ac:dyDescent="0.2">
      <c r="P17606" s="134" t="str">
        <f t="shared" si="833"/>
        <v/>
      </c>
      <c r="Q17606" s="91" t="str">
        <f t="shared" si="835"/>
        <v/>
      </c>
      <c r="S17606" s="91" t="str">
        <f t="shared" si="834"/>
        <v/>
      </c>
    </row>
    <row r="17607" spans="16:19" x14ac:dyDescent="0.2">
      <c r="P17607" s="134" t="str">
        <f t="shared" si="833"/>
        <v/>
      </c>
      <c r="Q17607" s="91" t="str">
        <f t="shared" si="835"/>
        <v/>
      </c>
      <c r="S17607" s="91" t="str">
        <f t="shared" si="834"/>
        <v/>
      </c>
    </row>
    <row r="17608" spans="16:19" x14ac:dyDescent="0.2">
      <c r="P17608" s="134" t="str">
        <f t="shared" si="833"/>
        <v/>
      </c>
      <c r="Q17608" s="91" t="str">
        <f t="shared" si="835"/>
        <v/>
      </c>
      <c r="S17608" s="91" t="str">
        <f t="shared" si="834"/>
        <v/>
      </c>
    </row>
    <row r="17609" spans="16:19" x14ac:dyDescent="0.2">
      <c r="P17609" s="134" t="str">
        <f t="shared" si="833"/>
        <v/>
      </c>
      <c r="Q17609" s="91" t="str">
        <f t="shared" si="835"/>
        <v/>
      </c>
      <c r="S17609" s="91" t="str">
        <f t="shared" si="834"/>
        <v/>
      </c>
    </row>
    <row r="17610" spans="16:19" x14ac:dyDescent="0.2">
      <c r="P17610" s="134" t="str">
        <f t="shared" si="833"/>
        <v/>
      </c>
      <c r="Q17610" s="91" t="str">
        <f t="shared" si="835"/>
        <v/>
      </c>
      <c r="S17610" s="91" t="str">
        <f t="shared" si="834"/>
        <v/>
      </c>
    </row>
    <row r="17611" spans="16:19" x14ac:dyDescent="0.2">
      <c r="P17611" s="134" t="str">
        <f t="shared" si="833"/>
        <v/>
      </c>
      <c r="Q17611" s="91" t="str">
        <f t="shared" si="835"/>
        <v/>
      </c>
      <c r="S17611" s="91" t="str">
        <f t="shared" si="834"/>
        <v/>
      </c>
    </row>
    <row r="17612" spans="16:19" x14ac:dyDescent="0.2">
      <c r="P17612" s="134" t="str">
        <f t="shared" si="833"/>
        <v/>
      </c>
      <c r="Q17612" s="91" t="str">
        <f t="shared" si="835"/>
        <v/>
      </c>
      <c r="S17612" s="91" t="str">
        <f t="shared" si="834"/>
        <v/>
      </c>
    </row>
    <row r="17613" spans="16:19" x14ac:dyDescent="0.2">
      <c r="P17613" s="134" t="str">
        <f t="shared" si="833"/>
        <v/>
      </c>
      <c r="Q17613" s="91" t="str">
        <f t="shared" si="835"/>
        <v/>
      </c>
      <c r="S17613" s="91" t="str">
        <f t="shared" si="834"/>
        <v/>
      </c>
    </row>
    <row r="17614" spans="16:19" x14ac:dyDescent="0.2">
      <c r="P17614" s="134" t="str">
        <f t="shared" si="833"/>
        <v/>
      </c>
      <c r="Q17614" s="91" t="str">
        <f t="shared" si="835"/>
        <v/>
      </c>
      <c r="S17614" s="91" t="str">
        <f t="shared" si="834"/>
        <v/>
      </c>
    </row>
    <row r="17615" spans="16:19" x14ac:dyDescent="0.2">
      <c r="P17615" s="134" t="str">
        <f t="shared" si="833"/>
        <v/>
      </c>
      <c r="Q17615" s="91" t="str">
        <f t="shared" si="835"/>
        <v/>
      </c>
      <c r="S17615" s="91" t="str">
        <f t="shared" si="834"/>
        <v/>
      </c>
    </row>
    <row r="17616" spans="16:19" x14ac:dyDescent="0.2">
      <c r="P17616" s="134" t="str">
        <f t="shared" si="833"/>
        <v/>
      </c>
      <c r="Q17616" s="91" t="str">
        <f t="shared" si="835"/>
        <v/>
      </c>
      <c r="S17616" s="91" t="str">
        <f t="shared" si="834"/>
        <v/>
      </c>
    </row>
    <row r="17617" spans="16:19" x14ac:dyDescent="0.2">
      <c r="P17617" s="134" t="str">
        <f t="shared" si="833"/>
        <v/>
      </c>
      <c r="Q17617" s="91" t="str">
        <f t="shared" si="835"/>
        <v/>
      </c>
      <c r="S17617" s="91" t="str">
        <f t="shared" si="834"/>
        <v/>
      </c>
    </row>
    <row r="17618" spans="16:19" x14ac:dyDescent="0.2">
      <c r="P17618" s="134" t="str">
        <f t="shared" si="833"/>
        <v/>
      </c>
      <c r="Q17618" s="91" t="str">
        <f t="shared" si="835"/>
        <v/>
      </c>
      <c r="S17618" s="91" t="str">
        <f t="shared" si="834"/>
        <v/>
      </c>
    </row>
    <row r="17619" spans="16:19" x14ac:dyDescent="0.2">
      <c r="P17619" s="134" t="str">
        <f t="shared" si="833"/>
        <v/>
      </c>
      <c r="Q17619" s="91" t="str">
        <f t="shared" si="835"/>
        <v/>
      </c>
      <c r="S17619" s="91" t="str">
        <f t="shared" si="834"/>
        <v/>
      </c>
    </row>
    <row r="17620" spans="16:19" x14ac:dyDescent="0.2">
      <c r="P17620" s="134" t="str">
        <f t="shared" si="833"/>
        <v/>
      </c>
      <c r="Q17620" s="91" t="str">
        <f t="shared" si="835"/>
        <v/>
      </c>
      <c r="S17620" s="91" t="str">
        <f t="shared" si="834"/>
        <v/>
      </c>
    </row>
    <row r="17621" spans="16:19" x14ac:dyDescent="0.2">
      <c r="P17621" s="134" t="str">
        <f t="shared" si="833"/>
        <v/>
      </c>
      <c r="Q17621" s="91" t="str">
        <f t="shared" si="835"/>
        <v/>
      </c>
      <c r="S17621" s="91" t="str">
        <f t="shared" si="834"/>
        <v/>
      </c>
    </row>
    <row r="17622" spans="16:19" x14ac:dyDescent="0.2">
      <c r="P17622" s="134" t="str">
        <f t="shared" si="833"/>
        <v/>
      </c>
      <c r="Q17622" s="91" t="str">
        <f t="shared" si="835"/>
        <v/>
      </c>
      <c r="S17622" s="91" t="str">
        <f t="shared" si="834"/>
        <v/>
      </c>
    </row>
    <row r="17623" spans="16:19" x14ac:dyDescent="0.2">
      <c r="P17623" s="134" t="str">
        <f t="shared" si="833"/>
        <v/>
      </c>
      <c r="Q17623" s="91" t="str">
        <f t="shared" si="835"/>
        <v/>
      </c>
      <c r="S17623" s="91" t="str">
        <f t="shared" si="834"/>
        <v/>
      </c>
    </row>
    <row r="17624" spans="16:19" x14ac:dyDescent="0.2">
      <c r="P17624" s="134" t="str">
        <f t="shared" si="833"/>
        <v/>
      </c>
      <c r="Q17624" s="91" t="str">
        <f t="shared" si="835"/>
        <v/>
      </c>
      <c r="S17624" s="91" t="str">
        <f t="shared" si="834"/>
        <v/>
      </c>
    </row>
    <row r="17625" spans="16:19" x14ac:dyDescent="0.2">
      <c r="P17625" s="134" t="str">
        <f t="shared" si="833"/>
        <v/>
      </c>
      <c r="Q17625" s="91" t="str">
        <f t="shared" si="835"/>
        <v/>
      </c>
      <c r="S17625" s="91" t="str">
        <f t="shared" si="834"/>
        <v/>
      </c>
    </row>
    <row r="17626" spans="16:19" x14ac:dyDescent="0.2">
      <c r="P17626" s="134" t="str">
        <f t="shared" si="833"/>
        <v/>
      </c>
      <c r="Q17626" s="91" t="str">
        <f t="shared" si="835"/>
        <v/>
      </c>
      <c r="S17626" s="91" t="str">
        <f t="shared" si="834"/>
        <v/>
      </c>
    </row>
    <row r="17627" spans="16:19" x14ac:dyDescent="0.2">
      <c r="P17627" s="134" t="str">
        <f t="shared" si="833"/>
        <v/>
      </c>
      <c r="Q17627" s="91" t="str">
        <f t="shared" si="835"/>
        <v/>
      </c>
      <c r="S17627" s="91" t="str">
        <f t="shared" si="834"/>
        <v/>
      </c>
    </row>
    <row r="17628" spans="16:19" x14ac:dyDescent="0.2">
      <c r="P17628" s="134" t="str">
        <f t="shared" si="833"/>
        <v/>
      </c>
      <c r="Q17628" s="91" t="str">
        <f t="shared" si="835"/>
        <v/>
      </c>
      <c r="S17628" s="91" t="str">
        <f t="shared" si="834"/>
        <v/>
      </c>
    </row>
    <row r="17629" spans="16:19" x14ac:dyDescent="0.2">
      <c r="P17629" s="134" t="str">
        <f t="shared" si="833"/>
        <v/>
      </c>
      <c r="Q17629" s="91" t="str">
        <f t="shared" si="835"/>
        <v/>
      </c>
      <c r="S17629" s="91" t="str">
        <f t="shared" si="834"/>
        <v/>
      </c>
    </row>
    <row r="17630" spans="16:19" x14ac:dyDescent="0.2">
      <c r="P17630" s="134" t="str">
        <f t="shared" si="833"/>
        <v/>
      </c>
      <c r="Q17630" s="91" t="str">
        <f t="shared" si="835"/>
        <v/>
      </c>
      <c r="S17630" s="91" t="str">
        <f t="shared" si="834"/>
        <v/>
      </c>
    </row>
    <row r="17631" spans="16:19" x14ac:dyDescent="0.2">
      <c r="P17631" s="134" t="str">
        <f t="shared" si="833"/>
        <v/>
      </c>
      <c r="Q17631" s="91" t="str">
        <f t="shared" si="835"/>
        <v/>
      </c>
      <c r="S17631" s="91" t="str">
        <f t="shared" si="834"/>
        <v/>
      </c>
    </row>
    <row r="17632" spans="16:19" x14ac:dyDescent="0.2">
      <c r="P17632" s="134" t="str">
        <f t="shared" si="833"/>
        <v/>
      </c>
      <c r="Q17632" s="91" t="str">
        <f t="shared" si="835"/>
        <v/>
      </c>
      <c r="S17632" s="91" t="str">
        <f t="shared" si="834"/>
        <v/>
      </c>
    </row>
    <row r="17633" spans="16:19" x14ac:dyDescent="0.2">
      <c r="P17633" s="134" t="str">
        <f t="shared" si="833"/>
        <v/>
      </c>
      <c r="Q17633" s="91" t="str">
        <f t="shared" si="835"/>
        <v/>
      </c>
      <c r="S17633" s="91" t="str">
        <f t="shared" si="834"/>
        <v/>
      </c>
    </row>
    <row r="17634" spans="16:19" x14ac:dyDescent="0.2">
      <c r="P17634" s="134" t="str">
        <f t="shared" si="833"/>
        <v/>
      </c>
      <c r="Q17634" s="91" t="str">
        <f t="shared" si="835"/>
        <v/>
      </c>
      <c r="S17634" s="91" t="str">
        <f t="shared" si="834"/>
        <v/>
      </c>
    </row>
    <row r="17635" spans="16:19" x14ac:dyDescent="0.2">
      <c r="P17635" s="134" t="str">
        <f t="shared" si="833"/>
        <v/>
      </c>
      <c r="Q17635" s="91" t="str">
        <f t="shared" si="835"/>
        <v/>
      </c>
      <c r="S17635" s="91" t="str">
        <f t="shared" si="834"/>
        <v/>
      </c>
    </row>
    <row r="17636" spans="16:19" x14ac:dyDescent="0.2">
      <c r="P17636" s="134" t="str">
        <f t="shared" si="833"/>
        <v/>
      </c>
      <c r="Q17636" s="91" t="str">
        <f t="shared" si="835"/>
        <v/>
      </c>
      <c r="S17636" s="91" t="str">
        <f t="shared" si="834"/>
        <v/>
      </c>
    </row>
    <row r="17637" spans="16:19" x14ac:dyDescent="0.2">
      <c r="P17637" s="134" t="str">
        <f t="shared" si="833"/>
        <v/>
      </c>
      <c r="Q17637" s="91" t="str">
        <f t="shared" si="835"/>
        <v/>
      </c>
      <c r="S17637" s="91" t="str">
        <f t="shared" si="834"/>
        <v/>
      </c>
    </row>
    <row r="17638" spans="16:19" x14ac:dyDescent="0.2">
      <c r="P17638" s="134" t="str">
        <f t="shared" si="833"/>
        <v/>
      </c>
      <c r="Q17638" s="91" t="str">
        <f t="shared" si="835"/>
        <v/>
      </c>
      <c r="S17638" s="91" t="str">
        <f t="shared" si="834"/>
        <v/>
      </c>
    </row>
    <row r="17639" spans="16:19" x14ac:dyDescent="0.2">
      <c r="P17639" s="134" t="str">
        <f t="shared" si="833"/>
        <v/>
      </c>
      <c r="Q17639" s="91" t="str">
        <f t="shared" si="835"/>
        <v/>
      </c>
      <c r="S17639" s="91" t="str">
        <f t="shared" si="834"/>
        <v/>
      </c>
    </row>
    <row r="17640" spans="16:19" x14ac:dyDescent="0.2">
      <c r="P17640" s="134" t="str">
        <f t="shared" si="833"/>
        <v/>
      </c>
      <c r="Q17640" s="91" t="str">
        <f t="shared" si="835"/>
        <v/>
      </c>
      <c r="S17640" s="91" t="str">
        <f t="shared" si="834"/>
        <v/>
      </c>
    </row>
    <row r="17641" spans="16:19" x14ac:dyDescent="0.2">
      <c r="P17641" s="134" t="str">
        <f t="shared" si="833"/>
        <v/>
      </c>
      <c r="Q17641" s="91" t="str">
        <f t="shared" si="835"/>
        <v/>
      </c>
      <c r="S17641" s="91" t="str">
        <f t="shared" si="834"/>
        <v/>
      </c>
    </row>
    <row r="17642" spans="16:19" x14ac:dyDescent="0.2">
      <c r="P17642" s="134" t="str">
        <f t="shared" si="833"/>
        <v/>
      </c>
      <c r="Q17642" s="91" t="str">
        <f t="shared" si="835"/>
        <v/>
      </c>
      <c r="S17642" s="91" t="str">
        <f t="shared" si="834"/>
        <v/>
      </c>
    </row>
    <row r="17643" spans="16:19" x14ac:dyDescent="0.2">
      <c r="P17643" s="134" t="str">
        <f t="shared" si="833"/>
        <v/>
      </c>
      <c r="Q17643" s="91" t="str">
        <f t="shared" si="835"/>
        <v/>
      </c>
      <c r="S17643" s="91" t="str">
        <f t="shared" si="834"/>
        <v/>
      </c>
    </row>
    <row r="17644" spans="16:19" x14ac:dyDescent="0.2">
      <c r="P17644" s="134" t="str">
        <f t="shared" si="833"/>
        <v/>
      </c>
      <c r="Q17644" s="91" t="str">
        <f t="shared" si="835"/>
        <v/>
      </c>
      <c r="S17644" s="91" t="str">
        <f t="shared" si="834"/>
        <v/>
      </c>
    </row>
    <row r="17645" spans="16:19" x14ac:dyDescent="0.2">
      <c r="P17645" s="134" t="str">
        <f t="shared" si="833"/>
        <v/>
      </c>
      <c r="Q17645" s="91" t="str">
        <f t="shared" si="835"/>
        <v/>
      </c>
      <c r="S17645" s="91" t="str">
        <f t="shared" si="834"/>
        <v/>
      </c>
    </row>
    <row r="17646" spans="16:19" x14ac:dyDescent="0.2">
      <c r="P17646" s="134" t="str">
        <f t="shared" si="833"/>
        <v/>
      </c>
      <c r="Q17646" s="91" t="str">
        <f t="shared" si="835"/>
        <v/>
      </c>
      <c r="S17646" s="91" t="str">
        <f t="shared" si="834"/>
        <v/>
      </c>
    </row>
    <row r="17647" spans="16:19" x14ac:dyDescent="0.2">
      <c r="P17647" s="134" t="str">
        <f t="shared" si="833"/>
        <v/>
      </c>
      <c r="Q17647" s="91" t="str">
        <f t="shared" si="835"/>
        <v/>
      </c>
      <c r="S17647" s="91" t="str">
        <f t="shared" si="834"/>
        <v/>
      </c>
    </row>
    <row r="17648" spans="16:19" x14ac:dyDescent="0.2">
      <c r="P17648" s="134" t="str">
        <f t="shared" si="833"/>
        <v/>
      </c>
      <c r="Q17648" s="91" t="str">
        <f t="shared" si="835"/>
        <v/>
      </c>
      <c r="S17648" s="91" t="str">
        <f t="shared" si="834"/>
        <v/>
      </c>
    </row>
    <row r="17649" spans="16:19" x14ac:dyDescent="0.2">
      <c r="P17649" s="134" t="str">
        <f t="shared" si="833"/>
        <v/>
      </c>
      <c r="Q17649" s="91" t="str">
        <f t="shared" si="835"/>
        <v/>
      </c>
      <c r="S17649" s="91" t="str">
        <f t="shared" si="834"/>
        <v/>
      </c>
    </row>
    <row r="17650" spans="16:19" x14ac:dyDescent="0.2">
      <c r="P17650" s="134" t="str">
        <f t="shared" si="833"/>
        <v/>
      </c>
      <c r="Q17650" s="91" t="str">
        <f t="shared" si="835"/>
        <v/>
      </c>
      <c r="S17650" s="91" t="str">
        <f t="shared" si="834"/>
        <v/>
      </c>
    </row>
    <row r="17651" spans="16:19" x14ac:dyDescent="0.2">
      <c r="P17651" s="134" t="str">
        <f t="shared" si="833"/>
        <v/>
      </c>
      <c r="Q17651" s="91" t="str">
        <f t="shared" si="835"/>
        <v/>
      </c>
      <c r="S17651" s="91" t="str">
        <f t="shared" si="834"/>
        <v/>
      </c>
    </row>
    <row r="17652" spans="16:19" x14ac:dyDescent="0.2">
      <c r="P17652" s="134" t="str">
        <f t="shared" si="833"/>
        <v/>
      </c>
      <c r="Q17652" s="91" t="str">
        <f t="shared" si="835"/>
        <v/>
      </c>
      <c r="S17652" s="91" t="str">
        <f t="shared" si="834"/>
        <v/>
      </c>
    </row>
    <row r="17653" spans="16:19" x14ac:dyDescent="0.2">
      <c r="P17653" s="134" t="str">
        <f t="shared" si="833"/>
        <v/>
      </c>
      <c r="Q17653" s="91" t="str">
        <f t="shared" si="835"/>
        <v/>
      </c>
      <c r="S17653" s="91" t="str">
        <f t="shared" si="834"/>
        <v/>
      </c>
    </row>
    <row r="17654" spans="16:19" x14ac:dyDescent="0.2">
      <c r="P17654" s="134" t="str">
        <f t="shared" si="833"/>
        <v/>
      </c>
      <c r="Q17654" s="91" t="str">
        <f t="shared" si="835"/>
        <v/>
      </c>
      <c r="S17654" s="91" t="str">
        <f t="shared" si="834"/>
        <v/>
      </c>
    </row>
    <row r="17655" spans="16:19" x14ac:dyDescent="0.2">
      <c r="P17655" s="134" t="str">
        <f t="shared" si="833"/>
        <v/>
      </c>
      <c r="Q17655" s="91" t="str">
        <f t="shared" si="835"/>
        <v/>
      </c>
      <c r="S17655" s="91" t="str">
        <f t="shared" si="834"/>
        <v/>
      </c>
    </row>
    <row r="17656" spans="16:19" x14ac:dyDescent="0.2">
      <c r="P17656" s="134" t="str">
        <f t="shared" si="833"/>
        <v/>
      </c>
      <c r="Q17656" s="91" t="str">
        <f t="shared" si="835"/>
        <v/>
      </c>
      <c r="S17656" s="91" t="str">
        <f t="shared" si="834"/>
        <v/>
      </c>
    </row>
    <row r="17657" spans="16:19" x14ac:dyDescent="0.2">
      <c r="P17657" s="134" t="str">
        <f t="shared" si="833"/>
        <v/>
      </c>
      <c r="Q17657" s="91" t="str">
        <f t="shared" si="835"/>
        <v/>
      </c>
      <c r="S17657" s="91" t="str">
        <f t="shared" si="834"/>
        <v/>
      </c>
    </row>
    <row r="17658" spans="16:19" x14ac:dyDescent="0.2">
      <c r="P17658" s="134" t="str">
        <f t="shared" si="833"/>
        <v/>
      </c>
      <c r="Q17658" s="91" t="str">
        <f t="shared" si="835"/>
        <v/>
      </c>
      <c r="S17658" s="91" t="str">
        <f t="shared" si="834"/>
        <v/>
      </c>
    </row>
    <row r="17659" spans="16:19" x14ac:dyDescent="0.2">
      <c r="P17659" s="134" t="str">
        <f t="shared" si="833"/>
        <v/>
      </c>
      <c r="Q17659" s="91" t="str">
        <f t="shared" si="835"/>
        <v/>
      </c>
      <c r="S17659" s="91" t="str">
        <f t="shared" si="834"/>
        <v/>
      </c>
    </row>
    <row r="17660" spans="16:19" x14ac:dyDescent="0.2">
      <c r="P17660" s="134" t="str">
        <f t="shared" si="833"/>
        <v/>
      </c>
      <c r="Q17660" s="91" t="str">
        <f t="shared" si="835"/>
        <v/>
      </c>
      <c r="S17660" s="91" t="str">
        <f t="shared" si="834"/>
        <v/>
      </c>
    </row>
    <row r="17661" spans="16:19" x14ac:dyDescent="0.2">
      <c r="P17661" s="134" t="str">
        <f t="shared" si="833"/>
        <v/>
      </c>
      <c r="Q17661" s="91" t="str">
        <f t="shared" si="835"/>
        <v/>
      </c>
      <c r="S17661" s="91" t="str">
        <f t="shared" si="834"/>
        <v/>
      </c>
    </row>
    <row r="17662" spans="16:19" x14ac:dyDescent="0.2">
      <c r="P17662" s="134" t="str">
        <f t="shared" si="833"/>
        <v/>
      </c>
      <c r="Q17662" s="91" t="str">
        <f t="shared" si="835"/>
        <v/>
      </c>
      <c r="S17662" s="91" t="str">
        <f t="shared" si="834"/>
        <v/>
      </c>
    </row>
    <row r="17663" spans="16:19" x14ac:dyDescent="0.2">
      <c r="P17663" s="134" t="str">
        <f t="shared" si="833"/>
        <v/>
      </c>
      <c r="Q17663" s="91" t="str">
        <f t="shared" si="835"/>
        <v/>
      </c>
      <c r="S17663" s="91" t="str">
        <f t="shared" si="834"/>
        <v/>
      </c>
    </row>
    <row r="17664" spans="16:19" x14ac:dyDescent="0.2">
      <c r="P17664" s="134" t="str">
        <f t="shared" si="833"/>
        <v/>
      </c>
      <c r="Q17664" s="91" t="str">
        <f t="shared" si="835"/>
        <v/>
      </c>
      <c r="S17664" s="91" t="str">
        <f t="shared" si="834"/>
        <v/>
      </c>
    </row>
    <row r="17665" spans="16:19" x14ac:dyDescent="0.2">
      <c r="P17665" s="134" t="str">
        <f t="shared" si="833"/>
        <v/>
      </c>
      <c r="Q17665" s="91" t="str">
        <f t="shared" si="835"/>
        <v/>
      </c>
      <c r="S17665" s="91" t="str">
        <f t="shared" si="834"/>
        <v/>
      </c>
    </row>
    <row r="17666" spans="16:19" x14ac:dyDescent="0.2">
      <c r="P17666" s="134" t="str">
        <f t="shared" si="833"/>
        <v/>
      </c>
      <c r="Q17666" s="91" t="str">
        <f t="shared" si="835"/>
        <v/>
      </c>
      <c r="S17666" s="91" t="str">
        <f t="shared" si="834"/>
        <v/>
      </c>
    </row>
    <row r="17667" spans="16:19" x14ac:dyDescent="0.2">
      <c r="P17667" s="134" t="str">
        <f t="shared" ref="P17667:P17730" si="836">IF(A17667="","",1)</f>
        <v/>
      </c>
      <c r="Q17667" s="91" t="str">
        <f t="shared" si="835"/>
        <v/>
      </c>
      <c r="S17667" s="91" t="str">
        <f t="shared" ref="S17667:S17730" si="837">IF(T17667="AGENT",2,"")&amp;IF(T17667="CLIENT",1,"")</f>
        <v/>
      </c>
    </row>
    <row r="17668" spans="16:19" x14ac:dyDescent="0.2">
      <c r="P17668" s="134" t="str">
        <f t="shared" si="836"/>
        <v/>
      </c>
      <c r="Q17668" s="91" t="str">
        <f t="shared" ref="Q17668:Q17731" si="838">IF(OR(L17668="TROP CHER ALL IN", L17668="TROP CHER FOB", L17668="TROP CHER FRET", L17668="REP HORS DELAIS", L17668="PDT NON ADAPTE", L17668="CDE ANNULEE", L17668="AUTRE"),1, "")</f>
        <v/>
      </c>
      <c r="S17668" s="91" t="str">
        <f t="shared" si="837"/>
        <v/>
      </c>
    </row>
    <row r="17669" spans="16:19" x14ac:dyDescent="0.2">
      <c r="P17669" s="134" t="str">
        <f t="shared" si="836"/>
        <v/>
      </c>
      <c r="Q17669" s="91" t="str">
        <f t="shared" si="838"/>
        <v/>
      </c>
      <c r="S17669" s="91" t="str">
        <f t="shared" si="837"/>
        <v/>
      </c>
    </row>
    <row r="17670" spans="16:19" x14ac:dyDescent="0.2">
      <c r="P17670" s="134" t="str">
        <f t="shared" si="836"/>
        <v/>
      </c>
      <c r="Q17670" s="91" t="str">
        <f t="shared" si="838"/>
        <v/>
      </c>
      <c r="S17670" s="91" t="str">
        <f t="shared" si="837"/>
        <v/>
      </c>
    </row>
    <row r="17671" spans="16:19" x14ac:dyDescent="0.2">
      <c r="P17671" s="134" t="str">
        <f t="shared" si="836"/>
        <v/>
      </c>
      <c r="Q17671" s="91" t="str">
        <f t="shared" si="838"/>
        <v/>
      </c>
      <c r="S17671" s="91" t="str">
        <f t="shared" si="837"/>
        <v/>
      </c>
    </row>
    <row r="17672" spans="16:19" x14ac:dyDescent="0.2">
      <c r="P17672" s="134" t="str">
        <f t="shared" si="836"/>
        <v/>
      </c>
      <c r="Q17672" s="91" t="str">
        <f t="shared" si="838"/>
        <v/>
      </c>
      <c r="S17672" s="91" t="str">
        <f t="shared" si="837"/>
        <v/>
      </c>
    </row>
    <row r="17673" spans="16:19" x14ac:dyDescent="0.2">
      <c r="P17673" s="134" t="str">
        <f t="shared" si="836"/>
        <v/>
      </c>
      <c r="Q17673" s="91" t="str">
        <f t="shared" si="838"/>
        <v/>
      </c>
      <c r="S17673" s="91" t="str">
        <f t="shared" si="837"/>
        <v/>
      </c>
    </row>
    <row r="17674" spans="16:19" x14ac:dyDescent="0.2">
      <c r="P17674" s="134" t="str">
        <f t="shared" si="836"/>
        <v/>
      </c>
      <c r="Q17674" s="91" t="str">
        <f t="shared" si="838"/>
        <v/>
      </c>
      <c r="S17674" s="91" t="str">
        <f t="shared" si="837"/>
        <v/>
      </c>
    </row>
    <row r="17675" spans="16:19" x14ac:dyDescent="0.2">
      <c r="P17675" s="134" t="str">
        <f t="shared" si="836"/>
        <v/>
      </c>
      <c r="Q17675" s="91" t="str">
        <f t="shared" si="838"/>
        <v/>
      </c>
      <c r="S17675" s="91" t="str">
        <f t="shared" si="837"/>
        <v/>
      </c>
    </row>
    <row r="17676" spans="16:19" x14ac:dyDescent="0.2">
      <c r="P17676" s="134" t="str">
        <f t="shared" si="836"/>
        <v/>
      </c>
      <c r="Q17676" s="91" t="str">
        <f t="shared" si="838"/>
        <v/>
      </c>
      <c r="S17676" s="91" t="str">
        <f t="shared" si="837"/>
        <v/>
      </c>
    </row>
    <row r="17677" spans="16:19" x14ac:dyDescent="0.2">
      <c r="P17677" s="134" t="str">
        <f t="shared" si="836"/>
        <v/>
      </c>
      <c r="Q17677" s="91" t="str">
        <f t="shared" si="838"/>
        <v/>
      </c>
      <c r="S17677" s="91" t="str">
        <f t="shared" si="837"/>
        <v/>
      </c>
    </row>
    <row r="17678" spans="16:19" x14ac:dyDescent="0.2">
      <c r="P17678" s="134" t="str">
        <f t="shared" si="836"/>
        <v/>
      </c>
      <c r="Q17678" s="91" t="str">
        <f t="shared" si="838"/>
        <v/>
      </c>
      <c r="S17678" s="91" t="str">
        <f t="shared" si="837"/>
        <v/>
      </c>
    </row>
    <row r="17679" spans="16:19" x14ac:dyDescent="0.2">
      <c r="P17679" s="134" t="str">
        <f t="shared" si="836"/>
        <v/>
      </c>
      <c r="Q17679" s="91" t="str">
        <f t="shared" si="838"/>
        <v/>
      </c>
      <c r="S17679" s="91" t="str">
        <f t="shared" si="837"/>
        <v/>
      </c>
    </row>
    <row r="17680" spans="16:19" x14ac:dyDescent="0.2">
      <c r="P17680" s="134" t="str">
        <f t="shared" si="836"/>
        <v/>
      </c>
      <c r="Q17680" s="91" t="str">
        <f t="shared" si="838"/>
        <v/>
      </c>
      <c r="S17680" s="91" t="str">
        <f t="shared" si="837"/>
        <v/>
      </c>
    </row>
    <row r="17681" spans="16:19" x14ac:dyDescent="0.2">
      <c r="P17681" s="134" t="str">
        <f t="shared" si="836"/>
        <v/>
      </c>
      <c r="Q17681" s="91" t="str">
        <f t="shared" si="838"/>
        <v/>
      </c>
      <c r="S17681" s="91" t="str">
        <f t="shared" si="837"/>
        <v/>
      </c>
    </row>
    <row r="17682" spans="16:19" x14ac:dyDescent="0.2">
      <c r="P17682" s="134" t="str">
        <f t="shared" si="836"/>
        <v/>
      </c>
      <c r="Q17682" s="91" t="str">
        <f t="shared" si="838"/>
        <v/>
      </c>
      <c r="S17682" s="91" t="str">
        <f t="shared" si="837"/>
        <v/>
      </c>
    </row>
    <row r="17683" spans="16:19" x14ac:dyDescent="0.2">
      <c r="P17683" s="134" t="str">
        <f t="shared" si="836"/>
        <v/>
      </c>
      <c r="Q17683" s="91" t="str">
        <f t="shared" si="838"/>
        <v/>
      </c>
      <c r="S17683" s="91" t="str">
        <f t="shared" si="837"/>
        <v/>
      </c>
    </row>
    <row r="17684" spans="16:19" x14ac:dyDescent="0.2">
      <c r="P17684" s="134" t="str">
        <f t="shared" si="836"/>
        <v/>
      </c>
      <c r="Q17684" s="91" t="str">
        <f t="shared" si="838"/>
        <v/>
      </c>
      <c r="S17684" s="91" t="str">
        <f t="shared" si="837"/>
        <v/>
      </c>
    </row>
    <row r="17685" spans="16:19" x14ac:dyDescent="0.2">
      <c r="P17685" s="134" t="str">
        <f t="shared" si="836"/>
        <v/>
      </c>
      <c r="Q17685" s="91" t="str">
        <f t="shared" si="838"/>
        <v/>
      </c>
      <c r="S17685" s="91" t="str">
        <f t="shared" si="837"/>
        <v/>
      </c>
    </row>
    <row r="17686" spans="16:19" x14ac:dyDescent="0.2">
      <c r="P17686" s="134" t="str">
        <f t="shared" si="836"/>
        <v/>
      </c>
      <c r="Q17686" s="91" t="str">
        <f t="shared" si="838"/>
        <v/>
      </c>
      <c r="S17686" s="91" t="str">
        <f t="shared" si="837"/>
        <v/>
      </c>
    </row>
    <row r="17687" spans="16:19" x14ac:dyDescent="0.2">
      <c r="P17687" s="134" t="str">
        <f t="shared" si="836"/>
        <v/>
      </c>
      <c r="Q17687" s="91" t="str">
        <f t="shared" si="838"/>
        <v/>
      </c>
      <c r="S17687" s="91" t="str">
        <f t="shared" si="837"/>
        <v/>
      </c>
    </row>
    <row r="17688" spans="16:19" x14ac:dyDescent="0.2">
      <c r="P17688" s="134" t="str">
        <f t="shared" si="836"/>
        <v/>
      </c>
      <c r="Q17688" s="91" t="str">
        <f t="shared" si="838"/>
        <v/>
      </c>
      <c r="S17688" s="91" t="str">
        <f t="shared" si="837"/>
        <v/>
      </c>
    </row>
    <row r="17689" spans="16:19" x14ac:dyDescent="0.2">
      <c r="P17689" s="134" t="str">
        <f t="shared" si="836"/>
        <v/>
      </c>
      <c r="Q17689" s="91" t="str">
        <f t="shared" si="838"/>
        <v/>
      </c>
      <c r="S17689" s="91" t="str">
        <f t="shared" si="837"/>
        <v/>
      </c>
    </row>
    <row r="17690" spans="16:19" x14ac:dyDescent="0.2">
      <c r="P17690" s="134" t="str">
        <f t="shared" si="836"/>
        <v/>
      </c>
      <c r="Q17690" s="91" t="str">
        <f t="shared" si="838"/>
        <v/>
      </c>
      <c r="S17690" s="91" t="str">
        <f t="shared" si="837"/>
        <v/>
      </c>
    </row>
    <row r="17691" spans="16:19" x14ac:dyDescent="0.2">
      <c r="P17691" s="134" t="str">
        <f t="shared" si="836"/>
        <v/>
      </c>
      <c r="Q17691" s="91" t="str">
        <f t="shared" si="838"/>
        <v/>
      </c>
      <c r="S17691" s="91" t="str">
        <f t="shared" si="837"/>
        <v/>
      </c>
    </row>
    <row r="17692" spans="16:19" x14ac:dyDescent="0.2">
      <c r="P17692" s="134" t="str">
        <f t="shared" si="836"/>
        <v/>
      </c>
      <c r="Q17692" s="91" t="str">
        <f t="shared" si="838"/>
        <v/>
      </c>
      <c r="S17692" s="91" t="str">
        <f t="shared" si="837"/>
        <v/>
      </c>
    </row>
    <row r="17693" spans="16:19" x14ac:dyDescent="0.2">
      <c r="P17693" s="134" t="str">
        <f t="shared" si="836"/>
        <v/>
      </c>
      <c r="Q17693" s="91" t="str">
        <f t="shared" si="838"/>
        <v/>
      </c>
      <c r="S17693" s="91" t="str">
        <f t="shared" si="837"/>
        <v/>
      </c>
    </row>
    <row r="17694" spans="16:19" x14ac:dyDescent="0.2">
      <c r="P17694" s="134" t="str">
        <f t="shared" si="836"/>
        <v/>
      </c>
      <c r="Q17694" s="91" t="str">
        <f t="shared" si="838"/>
        <v/>
      </c>
      <c r="S17694" s="91" t="str">
        <f t="shared" si="837"/>
        <v/>
      </c>
    </row>
    <row r="17695" spans="16:19" x14ac:dyDescent="0.2">
      <c r="P17695" s="134" t="str">
        <f t="shared" si="836"/>
        <v/>
      </c>
      <c r="Q17695" s="91" t="str">
        <f t="shared" si="838"/>
        <v/>
      </c>
      <c r="S17695" s="91" t="str">
        <f t="shared" si="837"/>
        <v/>
      </c>
    </row>
    <row r="17696" spans="16:19" x14ac:dyDescent="0.2">
      <c r="P17696" s="134" t="str">
        <f t="shared" si="836"/>
        <v/>
      </c>
      <c r="Q17696" s="91" t="str">
        <f t="shared" si="838"/>
        <v/>
      </c>
      <c r="S17696" s="91" t="str">
        <f t="shared" si="837"/>
        <v/>
      </c>
    </row>
    <row r="17697" spans="16:19" x14ac:dyDescent="0.2">
      <c r="P17697" s="134" t="str">
        <f t="shared" si="836"/>
        <v/>
      </c>
      <c r="Q17697" s="91" t="str">
        <f t="shared" si="838"/>
        <v/>
      </c>
      <c r="S17697" s="91" t="str">
        <f t="shared" si="837"/>
        <v/>
      </c>
    </row>
    <row r="17698" spans="16:19" x14ac:dyDescent="0.2">
      <c r="P17698" s="134" t="str">
        <f t="shared" si="836"/>
        <v/>
      </c>
      <c r="Q17698" s="91" t="str">
        <f t="shared" si="838"/>
        <v/>
      </c>
      <c r="S17698" s="91" t="str">
        <f t="shared" si="837"/>
        <v/>
      </c>
    </row>
    <row r="17699" spans="16:19" x14ac:dyDescent="0.2">
      <c r="P17699" s="134" t="str">
        <f t="shared" si="836"/>
        <v/>
      </c>
      <c r="Q17699" s="91" t="str">
        <f t="shared" si="838"/>
        <v/>
      </c>
      <c r="S17699" s="91" t="str">
        <f t="shared" si="837"/>
        <v/>
      </c>
    </row>
    <row r="17700" spans="16:19" x14ac:dyDescent="0.2">
      <c r="P17700" s="134" t="str">
        <f t="shared" si="836"/>
        <v/>
      </c>
      <c r="Q17700" s="91" t="str">
        <f t="shared" si="838"/>
        <v/>
      </c>
      <c r="S17700" s="91" t="str">
        <f t="shared" si="837"/>
        <v/>
      </c>
    </row>
    <row r="17701" spans="16:19" x14ac:dyDescent="0.2">
      <c r="P17701" s="134" t="str">
        <f t="shared" si="836"/>
        <v/>
      </c>
      <c r="Q17701" s="91" t="str">
        <f t="shared" si="838"/>
        <v/>
      </c>
      <c r="S17701" s="91" t="str">
        <f t="shared" si="837"/>
        <v/>
      </c>
    </row>
    <row r="17702" spans="16:19" x14ac:dyDescent="0.2">
      <c r="P17702" s="134" t="str">
        <f t="shared" si="836"/>
        <v/>
      </c>
      <c r="Q17702" s="91" t="str">
        <f t="shared" si="838"/>
        <v/>
      </c>
      <c r="S17702" s="91" t="str">
        <f t="shared" si="837"/>
        <v/>
      </c>
    </row>
    <row r="17703" spans="16:19" x14ac:dyDescent="0.2">
      <c r="P17703" s="134" t="str">
        <f t="shared" si="836"/>
        <v/>
      </c>
      <c r="Q17703" s="91" t="str">
        <f t="shared" si="838"/>
        <v/>
      </c>
      <c r="S17703" s="91" t="str">
        <f t="shared" si="837"/>
        <v/>
      </c>
    </row>
    <row r="17704" spans="16:19" x14ac:dyDescent="0.2">
      <c r="P17704" s="134" t="str">
        <f t="shared" si="836"/>
        <v/>
      </c>
      <c r="Q17704" s="91" t="str">
        <f t="shared" si="838"/>
        <v/>
      </c>
      <c r="S17704" s="91" t="str">
        <f t="shared" si="837"/>
        <v/>
      </c>
    </row>
    <row r="17705" spans="16:19" x14ac:dyDescent="0.2">
      <c r="P17705" s="134" t="str">
        <f t="shared" si="836"/>
        <v/>
      </c>
      <c r="Q17705" s="91" t="str">
        <f t="shared" si="838"/>
        <v/>
      </c>
      <c r="S17705" s="91" t="str">
        <f t="shared" si="837"/>
        <v/>
      </c>
    </row>
    <row r="17706" spans="16:19" x14ac:dyDescent="0.2">
      <c r="P17706" s="134" t="str">
        <f t="shared" si="836"/>
        <v/>
      </c>
      <c r="Q17706" s="91" t="str">
        <f t="shared" si="838"/>
        <v/>
      </c>
      <c r="S17706" s="91" t="str">
        <f t="shared" si="837"/>
        <v/>
      </c>
    </row>
    <row r="17707" spans="16:19" x14ac:dyDescent="0.2">
      <c r="P17707" s="134" t="str">
        <f t="shared" si="836"/>
        <v/>
      </c>
      <c r="Q17707" s="91" t="str">
        <f t="shared" si="838"/>
        <v/>
      </c>
      <c r="S17707" s="91" t="str">
        <f t="shared" si="837"/>
        <v/>
      </c>
    </row>
    <row r="17708" spans="16:19" x14ac:dyDescent="0.2">
      <c r="P17708" s="134" t="str">
        <f t="shared" si="836"/>
        <v/>
      </c>
      <c r="Q17708" s="91" t="str">
        <f t="shared" si="838"/>
        <v/>
      </c>
      <c r="S17708" s="91" t="str">
        <f t="shared" si="837"/>
        <v/>
      </c>
    </row>
    <row r="17709" spans="16:19" x14ac:dyDescent="0.2">
      <c r="P17709" s="134" t="str">
        <f t="shared" si="836"/>
        <v/>
      </c>
      <c r="Q17709" s="91" t="str">
        <f t="shared" si="838"/>
        <v/>
      </c>
      <c r="S17709" s="91" t="str">
        <f t="shared" si="837"/>
        <v/>
      </c>
    </row>
    <row r="17710" spans="16:19" x14ac:dyDescent="0.2">
      <c r="P17710" s="134" t="str">
        <f t="shared" si="836"/>
        <v/>
      </c>
      <c r="Q17710" s="91" t="str">
        <f t="shared" si="838"/>
        <v/>
      </c>
      <c r="S17710" s="91" t="str">
        <f t="shared" si="837"/>
        <v/>
      </c>
    </row>
    <row r="17711" spans="16:19" x14ac:dyDescent="0.2">
      <c r="P17711" s="134" t="str">
        <f t="shared" si="836"/>
        <v/>
      </c>
      <c r="Q17711" s="91" t="str">
        <f t="shared" si="838"/>
        <v/>
      </c>
      <c r="S17711" s="91" t="str">
        <f t="shared" si="837"/>
        <v/>
      </c>
    </row>
    <row r="17712" spans="16:19" x14ac:dyDescent="0.2">
      <c r="P17712" s="134" t="str">
        <f t="shared" si="836"/>
        <v/>
      </c>
      <c r="Q17712" s="91" t="str">
        <f t="shared" si="838"/>
        <v/>
      </c>
      <c r="S17712" s="91" t="str">
        <f t="shared" si="837"/>
        <v/>
      </c>
    </row>
    <row r="17713" spans="16:19" x14ac:dyDescent="0.2">
      <c r="P17713" s="134" t="str">
        <f t="shared" si="836"/>
        <v/>
      </c>
      <c r="Q17713" s="91" t="str">
        <f t="shared" si="838"/>
        <v/>
      </c>
      <c r="S17713" s="91" t="str">
        <f t="shared" si="837"/>
        <v/>
      </c>
    </row>
    <row r="17714" spans="16:19" x14ac:dyDescent="0.2">
      <c r="P17714" s="134" t="str">
        <f t="shared" si="836"/>
        <v/>
      </c>
      <c r="Q17714" s="91" t="str">
        <f t="shared" si="838"/>
        <v/>
      </c>
      <c r="S17714" s="91" t="str">
        <f t="shared" si="837"/>
        <v/>
      </c>
    </row>
    <row r="17715" spans="16:19" x14ac:dyDescent="0.2">
      <c r="P17715" s="134" t="str">
        <f t="shared" si="836"/>
        <v/>
      </c>
      <c r="Q17715" s="91" t="str">
        <f t="shared" si="838"/>
        <v/>
      </c>
      <c r="S17715" s="91" t="str">
        <f t="shared" si="837"/>
        <v/>
      </c>
    </row>
    <row r="17716" spans="16:19" x14ac:dyDescent="0.2">
      <c r="P17716" s="134" t="str">
        <f t="shared" si="836"/>
        <v/>
      </c>
      <c r="Q17716" s="91" t="str">
        <f t="shared" si="838"/>
        <v/>
      </c>
      <c r="S17716" s="91" t="str">
        <f t="shared" si="837"/>
        <v/>
      </c>
    </row>
    <row r="17717" spans="16:19" x14ac:dyDescent="0.2">
      <c r="P17717" s="134" t="str">
        <f t="shared" si="836"/>
        <v/>
      </c>
      <c r="Q17717" s="91" t="str">
        <f t="shared" si="838"/>
        <v/>
      </c>
      <c r="S17717" s="91" t="str">
        <f t="shared" si="837"/>
        <v/>
      </c>
    </row>
    <row r="17718" spans="16:19" x14ac:dyDescent="0.2">
      <c r="P17718" s="134" t="str">
        <f t="shared" si="836"/>
        <v/>
      </c>
      <c r="Q17718" s="91" t="str">
        <f t="shared" si="838"/>
        <v/>
      </c>
      <c r="S17718" s="91" t="str">
        <f t="shared" si="837"/>
        <v/>
      </c>
    </row>
    <row r="17719" spans="16:19" x14ac:dyDescent="0.2">
      <c r="P17719" s="134" t="str">
        <f t="shared" si="836"/>
        <v/>
      </c>
      <c r="Q17719" s="91" t="str">
        <f t="shared" si="838"/>
        <v/>
      </c>
      <c r="S17719" s="91" t="str">
        <f t="shared" si="837"/>
        <v/>
      </c>
    </row>
    <row r="17720" spans="16:19" x14ac:dyDescent="0.2">
      <c r="P17720" s="134" t="str">
        <f t="shared" si="836"/>
        <v/>
      </c>
      <c r="Q17720" s="91" t="str">
        <f t="shared" si="838"/>
        <v/>
      </c>
      <c r="S17720" s="91" t="str">
        <f t="shared" si="837"/>
        <v/>
      </c>
    </row>
    <row r="17721" spans="16:19" x14ac:dyDescent="0.2">
      <c r="P17721" s="134" t="str">
        <f t="shared" si="836"/>
        <v/>
      </c>
      <c r="Q17721" s="91" t="str">
        <f t="shared" si="838"/>
        <v/>
      </c>
      <c r="S17721" s="91" t="str">
        <f t="shared" si="837"/>
        <v/>
      </c>
    </row>
    <row r="17722" spans="16:19" x14ac:dyDescent="0.2">
      <c r="P17722" s="134" t="str">
        <f t="shared" si="836"/>
        <v/>
      </c>
      <c r="Q17722" s="91" t="str">
        <f t="shared" si="838"/>
        <v/>
      </c>
      <c r="S17722" s="91" t="str">
        <f t="shared" si="837"/>
        <v/>
      </c>
    </row>
    <row r="17723" spans="16:19" x14ac:dyDescent="0.2">
      <c r="P17723" s="134" t="str">
        <f t="shared" si="836"/>
        <v/>
      </c>
      <c r="Q17723" s="91" t="str">
        <f t="shared" si="838"/>
        <v/>
      </c>
      <c r="S17723" s="91" t="str">
        <f t="shared" si="837"/>
        <v/>
      </c>
    </row>
    <row r="17724" spans="16:19" x14ac:dyDescent="0.2">
      <c r="P17724" s="134" t="str">
        <f t="shared" si="836"/>
        <v/>
      </c>
      <c r="Q17724" s="91" t="str">
        <f t="shared" si="838"/>
        <v/>
      </c>
      <c r="S17724" s="91" t="str">
        <f t="shared" si="837"/>
        <v/>
      </c>
    </row>
    <row r="17725" spans="16:19" x14ac:dyDescent="0.2">
      <c r="P17725" s="134" t="str">
        <f t="shared" si="836"/>
        <v/>
      </c>
      <c r="Q17725" s="91" t="str">
        <f t="shared" si="838"/>
        <v/>
      </c>
      <c r="S17725" s="91" t="str">
        <f t="shared" si="837"/>
        <v/>
      </c>
    </row>
    <row r="17726" spans="16:19" x14ac:dyDescent="0.2">
      <c r="P17726" s="134" t="str">
        <f t="shared" si="836"/>
        <v/>
      </c>
      <c r="Q17726" s="91" t="str">
        <f t="shared" si="838"/>
        <v/>
      </c>
      <c r="S17726" s="91" t="str">
        <f t="shared" si="837"/>
        <v/>
      </c>
    </row>
    <row r="17727" spans="16:19" x14ac:dyDescent="0.2">
      <c r="P17727" s="134" t="str">
        <f t="shared" si="836"/>
        <v/>
      </c>
      <c r="Q17727" s="91" t="str">
        <f t="shared" si="838"/>
        <v/>
      </c>
      <c r="S17727" s="91" t="str">
        <f t="shared" si="837"/>
        <v/>
      </c>
    </row>
    <row r="17728" spans="16:19" x14ac:dyDescent="0.2">
      <c r="P17728" s="134" t="str">
        <f t="shared" si="836"/>
        <v/>
      </c>
      <c r="Q17728" s="91" t="str">
        <f t="shared" si="838"/>
        <v/>
      </c>
      <c r="S17728" s="91" t="str">
        <f t="shared" si="837"/>
        <v/>
      </c>
    </row>
    <row r="17729" spans="16:19" x14ac:dyDescent="0.2">
      <c r="P17729" s="134" t="str">
        <f t="shared" si="836"/>
        <v/>
      </c>
      <c r="Q17729" s="91" t="str">
        <f t="shared" si="838"/>
        <v/>
      </c>
      <c r="S17729" s="91" t="str">
        <f t="shared" si="837"/>
        <v/>
      </c>
    </row>
    <row r="17730" spans="16:19" x14ac:dyDescent="0.2">
      <c r="P17730" s="134" t="str">
        <f t="shared" si="836"/>
        <v/>
      </c>
      <c r="Q17730" s="91" t="str">
        <f t="shared" si="838"/>
        <v/>
      </c>
      <c r="S17730" s="91" t="str">
        <f t="shared" si="837"/>
        <v/>
      </c>
    </row>
    <row r="17731" spans="16:19" x14ac:dyDescent="0.2">
      <c r="P17731" s="134" t="str">
        <f t="shared" ref="P17731:P17794" si="839">IF(A17731="","",1)</f>
        <v/>
      </c>
      <c r="Q17731" s="91" t="str">
        <f t="shared" si="838"/>
        <v/>
      </c>
      <c r="S17731" s="91" t="str">
        <f t="shared" ref="S17731:S17794" si="840">IF(T17731="AGENT",2,"")&amp;IF(T17731="CLIENT",1,"")</f>
        <v/>
      </c>
    </row>
    <row r="17732" spans="16:19" x14ac:dyDescent="0.2">
      <c r="P17732" s="134" t="str">
        <f t="shared" si="839"/>
        <v/>
      </c>
      <c r="Q17732" s="91" t="str">
        <f t="shared" ref="Q17732:Q17795" si="841">IF(OR(L17732="TROP CHER ALL IN", L17732="TROP CHER FOB", L17732="TROP CHER FRET", L17732="REP HORS DELAIS", L17732="PDT NON ADAPTE", L17732="CDE ANNULEE", L17732="AUTRE"),1, "")</f>
        <v/>
      </c>
      <c r="S17732" s="91" t="str">
        <f t="shared" si="840"/>
        <v/>
      </c>
    </row>
    <row r="17733" spans="16:19" x14ac:dyDescent="0.2">
      <c r="P17733" s="134" t="str">
        <f t="shared" si="839"/>
        <v/>
      </c>
      <c r="Q17733" s="91" t="str">
        <f t="shared" si="841"/>
        <v/>
      </c>
      <c r="S17733" s="91" t="str">
        <f t="shared" si="840"/>
        <v/>
      </c>
    </row>
    <row r="17734" spans="16:19" x14ac:dyDescent="0.2">
      <c r="P17734" s="134" t="str">
        <f t="shared" si="839"/>
        <v/>
      </c>
      <c r="Q17734" s="91" t="str">
        <f t="shared" si="841"/>
        <v/>
      </c>
      <c r="S17734" s="91" t="str">
        <f t="shared" si="840"/>
        <v/>
      </c>
    </row>
    <row r="17735" spans="16:19" x14ac:dyDescent="0.2">
      <c r="P17735" s="134" t="str">
        <f t="shared" si="839"/>
        <v/>
      </c>
      <c r="Q17735" s="91" t="str">
        <f t="shared" si="841"/>
        <v/>
      </c>
      <c r="S17735" s="91" t="str">
        <f t="shared" si="840"/>
        <v/>
      </c>
    </row>
    <row r="17736" spans="16:19" x14ac:dyDescent="0.2">
      <c r="P17736" s="134" t="str">
        <f t="shared" si="839"/>
        <v/>
      </c>
      <c r="Q17736" s="91" t="str">
        <f t="shared" si="841"/>
        <v/>
      </c>
      <c r="S17736" s="91" t="str">
        <f t="shared" si="840"/>
        <v/>
      </c>
    </row>
    <row r="17737" spans="16:19" x14ac:dyDescent="0.2">
      <c r="P17737" s="134" t="str">
        <f t="shared" si="839"/>
        <v/>
      </c>
      <c r="Q17737" s="91" t="str">
        <f t="shared" si="841"/>
        <v/>
      </c>
      <c r="S17737" s="91" t="str">
        <f t="shared" si="840"/>
        <v/>
      </c>
    </row>
    <row r="17738" spans="16:19" x14ac:dyDescent="0.2">
      <c r="P17738" s="134" t="str">
        <f t="shared" si="839"/>
        <v/>
      </c>
      <c r="Q17738" s="91" t="str">
        <f t="shared" si="841"/>
        <v/>
      </c>
      <c r="S17738" s="91" t="str">
        <f t="shared" si="840"/>
        <v/>
      </c>
    </row>
    <row r="17739" spans="16:19" x14ac:dyDescent="0.2">
      <c r="P17739" s="134" t="str">
        <f t="shared" si="839"/>
        <v/>
      </c>
      <c r="Q17739" s="91" t="str">
        <f t="shared" si="841"/>
        <v/>
      </c>
      <c r="S17739" s="91" t="str">
        <f t="shared" si="840"/>
        <v/>
      </c>
    </row>
    <row r="17740" spans="16:19" x14ac:dyDescent="0.2">
      <c r="P17740" s="134" t="str">
        <f t="shared" si="839"/>
        <v/>
      </c>
      <c r="Q17740" s="91" t="str">
        <f t="shared" si="841"/>
        <v/>
      </c>
      <c r="S17740" s="91" t="str">
        <f t="shared" si="840"/>
        <v/>
      </c>
    </row>
    <row r="17741" spans="16:19" x14ac:dyDescent="0.2">
      <c r="P17741" s="134" t="str">
        <f t="shared" si="839"/>
        <v/>
      </c>
      <c r="Q17741" s="91" t="str">
        <f t="shared" si="841"/>
        <v/>
      </c>
      <c r="S17741" s="91" t="str">
        <f t="shared" si="840"/>
        <v/>
      </c>
    </row>
    <row r="17742" spans="16:19" x14ac:dyDescent="0.2">
      <c r="P17742" s="134" t="str">
        <f t="shared" si="839"/>
        <v/>
      </c>
      <c r="Q17742" s="91" t="str">
        <f t="shared" si="841"/>
        <v/>
      </c>
      <c r="S17742" s="91" t="str">
        <f t="shared" si="840"/>
        <v/>
      </c>
    </row>
    <row r="17743" spans="16:19" x14ac:dyDescent="0.2">
      <c r="P17743" s="134" t="str">
        <f t="shared" si="839"/>
        <v/>
      </c>
      <c r="Q17743" s="91" t="str">
        <f t="shared" si="841"/>
        <v/>
      </c>
      <c r="S17743" s="91" t="str">
        <f t="shared" si="840"/>
        <v/>
      </c>
    </row>
    <row r="17744" spans="16:19" x14ac:dyDescent="0.2">
      <c r="P17744" s="134" t="str">
        <f t="shared" si="839"/>
        <v/>
      </c>
      <c r="Q17744" s="91" t="str">
        <f t="shared" si="841"/>
        <v/>
      </c>
      <c r="S17744" s="91" t="str">
        <f t="shared" si="840"/>
        <v/>
      </c>
    </row>
    <row r="17745" spans="16:19" x14ac:dyDescent="0.2">
      <c r="P17745" s="134" t="str">
        <f t="shared" si="839"/>
        <v/>
      </c>
      <c r="Q17745" s="91" t="str">
        <f t="shared" si="841"/>
        <v/>
      </c>
      <c r="S17745" s="91" t="str">
        <f t="shared" si="840"/>
        <v/>
      </c>
    </row>
    <row r="17746" spans="16:19" x14ac:dyDescent="0.2">
      <c r="P17746" s="134" t="str">
        <f t="shared" si="839"/>
        <v/>
      </c>
      <c r="Q17746" s="91" t="str">
        <f t="shared" si="841"/>
        <v/>
      </c>
      <c r="S17746" s="91" t="str">
        <f t="shared" si="840"/>
        <v/>
      </c>
    </row>
    <row r="17747" spans="16:19" x14ac:dyDescent="0.2">
      <c r="P17747" s="134" t="str">
        <f t="shared" si="839"/>
        <v/>
      </c>
      <c r="Q17747" s="91" t="str">
        <f t="shared" si="841"/>
        <v/>
      </c>
      <c r="S17747" s="91" t="str">
        <f t="shared" si="840"/>
        <v/>
      </c>
    </row>
    <row r="17748" spans="16:19" x14ac:dyDescent="0.2">
      <c r="P17748" s="134" t="str">
        <f t="shared" si="839"/>
        <v/>
      </c>
      <c r="Q17748" s="91" t="str">
        <f t="shared" si="841"/>
        <v/>
      </c>
      <c r="S17748" s="91" t="str">
        <f t="shared" si="840"/>
        <v/>
      </c>
    </row>
    <row r="17749" spans="16:19" x14ac:dyDescent="0.2">
      <c r="P17749" s="134" t="str">
        <f t="shared" si="839"/>
        <v/>
      </c>
      <c r="Q17749" s="91" t="str">
        <f t="shared" si="841"/>
        <v/>
      </c>
      <c r="S17749" s="91" t="str">
        <f t="shared" si="840"/>
        <v/>
      </c>
    </row>
    <row r="17750" spans="16:19" x14ac:dyDescent="0.2">
      <c r="P17750" s="134" t="str">
        <f t="shared" si="839"/>
        <v/>
      </c>
      <c r="Q17750" s="91" t="str">
        <f t="shared" si="841"/>
        <v/>
      </c>
      <c r="S17750" s="91" t="str">
        <f t="shared" si="840"/>
        <v/>
      </c>
    </row>
    <row r="17751" spans="16:19" x14ac:dyDescent="0.2">
      <c r="P17751" s="134" t="str">
        <f t="shared" si="839"/>
        <v/>
      </c>
      <c r="Q17751" s="91" t="str">
        <f t="shared" si="841"/>
        <v/>
      </c>
      <c r="S17751" s="91" t="str">
        <f t="shared" si="840"/>
        <v/>
      </c>
    </row>
    <row r="17752" spans="16:19" x14ac:dyDescent="0.2">
      <c r="P17752" s="134" t="str">
        <f t="shared" si="839"/>
        <v/>
      </c>
      <c r="Q17752" s="91" t="str">
        <f t="shared" si="841"/>
        <v/>
      </c>
      <c r="S17752" s="91" t="str">
        <f t="shared" si="840"/>
        <v/>
      </c>
    </row>
    <row r="17753" spans="16:19" x14ac:dyDescent="0.2">
      <c r="P17753" s="134" t="str">
        <f t="shared" si="839"/>
        <v/>
      </c>
      <c r="Q17753" s="91" t="str">
        <f t="shared" si="841"/>
        <v/>
      </c>
      <c r="S17753" s="91" t="str">
        <f t="shared" si="840"/>
        <v/>
      </c>
    </row>
    <row r="17754" spans="16:19" x14ac:dyDescent="0.2">
      <c r="P17754" s="134" t="str">
        <f t="shared" si="839"/>
        <v/>
      </c>
      <c r="Q17754" s="91" t="str">
        <f t="shared" si="841"/>
        <v/>
      </c>
      <c r="S17754" s="91" t="str">
        <f t="shared" si="840"/>
        <v/>
      </c>
    </row>
    <row r="17755" spans="16:19" x14ac:dyDescent="0.2">
      <c r="P17755" s="134" t="str">
        <f t="shared" si="839"/>
        <v/>
      </c>
      <c r="Q17755" s="91" t="str">
        <f t="shared" si="841"/>
        <v/>
      </c>
      <c r="S17755" s="91" t="str">
        <f t="shared" si="840"/>
        <v/>
      </c>
    </row>
    <row r="17756" spans="16:19" x14ac:dyDescent="0.2">
      <c r="P17756" s="134" t="str">
        <f t="shared" si="839"/>
        <v/>
      </c>
      <c r="Q17756" s="91" t="str">
        <f t="shared" si="841"/>
        <v/>
      </c>
      <c r="S17756" s="91" t="str">
        <f t="shared" si="840"/>
        <v/>
      </c>
    </row>
    <row r="17757" spans="16:19" x14ac:dyDescent="0.2">
      <c r="P17757" s="134" t="str">
        <f t="shared" si="839"/>
        <v/>
      </c>
      <c r="Q17757" s="91" t="str">
        <f t="shared" si="841"/>
        <v/>
      </c>
      <c r="S17757" s="91" t="str">
        <f t="shared" si="840"/>
        <v/>
      </c>
    </row>
    <row r="17758" spans="16:19" x14ac:dyDescent="0.2">
      <c r="P17758" s="134" t="str">
        <f t="shared" si="839"/>
        <v/>
      </c>
      <c r="Q17758" s="91" t="str">
        <f t="shared" si="841"/>
        <v/>
      </c>
      <c r="S17758" s="91" t="str">
        <f t="shared" si="840"/>
        <v/>
      </c>
    </row>
    <row r="17759" spans="16:19" x14ac:dyDescent="0.2">
      <c r="P17759" s="134" t="str">
        <f t="shared" si="839"/>
        <v/>
      </c>
      <c r="Q17759" s="91" t="str">
        <f t="shared" si="841"/>
        <v/>
      </c>
      <c r="S17759" s="91" t="str">
        <f t="shared" si="840"/>
        <v/>
      </c>
    </row>
    <row r="17760" spans="16:19" x14ac:dyDescent="0.2">
      <c r="P17760" s="134" t="str">
        <f t="shared" si="839"/>
        <v/>
      </c>
      <c r="Q17760" s="91" t="str">
        <f t="shared" si="841"/>
        <v/>
      </c>
      <c r="S17760" s="91" t="str">
        <f t="shared" si="840"/>
        <v/>
      </c>
    </row>
    <row r="17761" spans="16:19" x14ac:dyDescent="0.2">
      <c r="P17761" s="134" t="str">
        <f t="shared" si="839"/>
        <v/>
      </c>
      <c r="Q17761" s="91" t="str">
        <f t="shared" si="841"/>
        <v/>
      </c>
      <c r="S17761" s="91" t="str">
        <f t="shared" si="840"/>
        <v/>
      </c>
    </row>
    <row r="17762" spans="16:19" x14ac:dyDescent="0.2">
      <c r="P17762" s="134" t="str">
        <f t="shared" si="839"/>
        <v/>
      </c>
      <c r="Q17762" s="91" t="str">
        <f t="shared" si="841"/>
        <v/>
      </c>
      <c r="S17762" s="91" t="str">
        <f t="shared" si="840"/>
        <v/>
      </c>
    </row>
    <row r="17763" spans="16:19" x14ac:dyDescent="0.2">
      <c r="P17763" s="134" t="str">
        <f t="shared" si="839"/>
        <v/>
      </c>
      <c r="Q17763" s="91" t="str">
        <f t="shared" si="841"/>
        <v/>
      </c>
      <c r="S17763" s="91" t="str">
        <f t="shared" si="840"/>
        <v/>
      </c>
    </row>
    <row r="17764" spans="16:19" x14ac:dyDescent="0.2">
      <c r="P17764" s="134" t="str">
        <f t="shared" si="839"/>
        <v/>
      </c>
      <c r="Q17764" s="91" t="str">
        <f t="shared" si="841"/>
        <v/>
      </c>
      <c r="S17764" s="91" t="str">
        <f t="shared" si="840"/>
        <v/>
      </c>
    </row>
    <row r="17765" spans="16:19" x14ac:dyDescent="0.2">
      <c r="P17765" s="134" t="str">
        <f t="shared" si="839"/>
        <v/>
      </c>
      <c r="Q17765" s="91" t="str">
        <f t="shared" si="841"/>
        <v/>
      </c>
      <c r="S17765" s="91" t="str">
        <f t="shared" si="840"/>
        <v/>
      </c>
    </row>
    <row r="17766" spans="16:19" x14ac:dyDescent="0.2">
      <c r="P17766" s="134" t="str">
        <f t="shared" si="839"/>
        <v/>
      </c>
      <c r="Q17766" s="91" t="str">
        <f t="shared" si="841"/>
        <v/>
      </c>
      <c r="S17766" s="91" t="str">
        <f t="shared" si="840"/>
        <v/>
      </c>
    </row>
    <row r="17767" spans="16:19" x14ac:dyDescent="0.2">
      <c r="P17767" s="134" t="str">
        <f t="shared" si="839"/>
        <v/>
      </c>
      <c r="Q17767" s="91" t="str">
        <f t="shared" si="841"/>
        <v/>
      </c>
      <c r="S17767" s="91" t="str">
        <f t="shared" si="840"/>
        <v/>
      </c>
    </row>
    <row r="17768" spans="16:19" x14ac:dyDescent="0.2">
      <c r="P17768" s="134" t="str">
        <f t="shared" si="839"/>
        <v/>
      </c>
      <c r="Q17768" s="91" t="str">
        <f t="shared" si="841"/>
        <v/>
      </c>
      <c r="S17768" s="91" t="str">
        <f t="shared" si="840"/>
        <v/>
      </c>
    </row>
    <row r="17769" spans="16:19" x14ac:dyDescent="0.2">
      <c r="P17769" s="134" t="str">
        <f t="shared" si="839"/>
        <v/>
      </c>
      <c r="Q17769" s="91" t="str">
        <f t="shared" si="841"/>
        <v/>
      </c>
      <c r="S17769" s="91" t="str">
        <f t="shared" si="840"/>
        <v/>
      </c>
    </row>
    <row r="17770" spans="16:19" x14ac:dyDescent="0.2">
      <c r="P17770" s="134" t="str">
        <f t="shared" si="839"/>
        <v/>
      </c>
      <c r="Q17770" s="91" t="str">
        <f t="shared" si="841"/>
        <v/>
      </c>
      <c r="S17770" s="91" t="str">
        <f t="shared" si="840"/>
        <v/>
      </c>
    </row>
    <row r="17771" spans="16:19" x14ac:dyDescent="0.2">
      <c r="P17771" s="134" t="str">
        <f t="shared" si="839"/>
        <v/>
      </c>
      <c r="Q17771" s="91" t="str">
        <f t="shared" si="841"/>
        <v/>
      </c>
      <c r="S17771" s="91" t="str">
        <f t="shared" si="840"/>
        <v/>
      </c>
    </row>
    <row r="17772" spans="16:19" x14ac:dyDescent="0.2">
      <c r="P17772" s="134" t="str">
        <f t="shared" si="839"/>
        <v/>
      </c>
      <c r="Q17772" s="91" t="str">
        <f t="shared" si="841"/>
        <v/>
      </c>
      <c r="S17772" s="91" t="str">
        <f t="shared" si="840"/>
        <v/>
      </c>
    </row>
    <row r="17773" spans="16:19" x14ac:dyDescent="0.2">
      <c r="P17773" s="134" t="str">
        <f t="shared" si="839"/>
        <v/>
      </c>
      <c r="Q17773" s="91" t="str">
        <f t="shared" si="841"/>
        <v/>
      </c>
      <c r="S17773" s="91" t="str">
        <f t="shared" si="840"/>
        <v/>
      </c>
    </row>
    <row r="17774" spans="16:19" x14ac:dyDescent="0.2">
      <c r="P17774" s="134" t="str">
        <f t="shared" si="839"/>
        <v/>
      </c>
      <c r="Q17774" s="91" t="str">
        <f t="shared" si="841"/>
        <v/>
      </c>
      <c r="S17774" s="91" t="str">
        <f t="shared" si="840"/>
        <v/>
      </c>
    </row>
    <row r="17775" spans="16:19" x14ac:dyDescent="0.2">
      <c r="P17775" s="134" t="str">
        <f t="shared" si="839"/>
        <v/>
      </c>
      <c r="Q17775" s="91" t="str">
        <f t="shared" si="841"/>
        <v/>
      </c>
      <c r="S17775" s="91" t="str">
        <f t="shared" si="840"/>
        <v/>
      </c>
    </row>
    <row r="17776" spans="16:19" x14ac:dyDescent="0.2">
      <c r="P17776" s="134" t="str">
        <f t="shared" si="839"/>
        <v/>
      </c>
      <c r="Q17776" s="91" t="str">
        <f t="shared" si="841"/>
        <v/>
      </c>
      <c r="S17776" s="91" t="str">
        <f t="shared" si="840"/>
        <v/>
      </c>
    </row>
    <row r="17777" spans="16:19" x14ac:dyDescent="0.2">
      <c r="P17777" s="134" t="str">
        <f t="shared" si="839"/>
        <v/>
      </c>
      <c r="Q17777" s="91" t="str">
        <f t="shared" si="841"/>
        <v/>
      </c>
      <c r="S17777" s="91" t="str">
        <f t="shared" si="840"/>
        <v/>
      </c>
    </row>
    <row r="17778" spans="16:19" x14ac:dyDescent="0.2">
      <c r="P17778" s="134" t="str">
        <f t="shared" si="839"/>
        <v/>
      </c>
      <c r="Q17778" s="91" t="str">
        <f t="shared" si="841"/>
        <v/>
      </c>
      <c r="S17778" s="91" t="str">
        <f t="shared" si="840"/>
        <v/>
      </c>
    </row>
    <row r="17779" spans="16:19" x14ac:dyDescent="0.2">
      <c r="P17779" s="134" t="str">
        <f t="shared" si="839"/>
        <v/>
      </c>
      <c r="Q17779" s="91" t="str">
        <f t="shared" si="841"/>
        <v/>
      </c>
      <c r="S17779" s="91" t="str">
        <f t="shared" si="840"/>
        <v/>
      </c>
    </row>
    <row r="17780" spans="16:19" x14ac:dyDescent="0.2">
      <c r="P17780" s="134" t="str">
        <f t="shared" si="839"/>
        <v/>
      </c>
      <c r="Q17780" s="91" t="str">
        <f t="shared" si="841"/>
        <v/>
      </c>
      <c r="S17780" s="91" t="str">
        <f t="shared" si="840"/>
        <v/>
      </c>
    </row>
    <row r="17781" spans="16:19" x14ac:dyDescent="0.2">
      <c r="P17781" s="134" t="str">
        <f t="shared" si="839"/>
        <v/>
      </c>
      <c r="Q17781" s="91" t="str">
        <f t="shared" si="841"/>
        <v/>
      </c>
      <c r="S17781" s="91" t="str">
        <f t="shared" si="840"/>
        <v/>
      </c>
    </row>
    <row r="17782" spans="16:19" x14ac:dyDescent="0.2">
      <c r="P17782" s="134" t="str">
        <f t="shared" si="839"/>
        <v/>
      </c>
      <c r="Q17782" s="91" t="str">
        <f t="shared" si="841"/>
        <v/>
      </c>
      <c r="S17782" s="91" t="str">
        <f t="shared" si="840"/>
        <v/>
      </c>
    </row>
    <row r="17783" spans="16:19" x14ac:dyDescent="0.2">
      <c r="P17783" s="134" t="str">
        <f t="shared" si="839"/>
        <v/>
      </c>
      <c r="Q17783" s="91" t="str">
        <f t="shared" si="841"/>
        <v/>
      </c>
      <c r="S17783" s="91" t="str">
        <f t="shared" si="840"/>
        <v/>
      </c>
    </row>
    <row r="17784" spans="16:19" x14ac:dyDescent="0.2">
      <c r="P17784" s="134" t="str">
        <f t="shared" si="839"/>
        <v/>
      </c>
      <c r="Q17784" s="91" t="str">
        <f t="shared" si="841"/>
        <v/>
      </c>
      <c r="S17784" s="91" t="str">
        <f t="shared" si="840"/>
        <v/>
      </c>
    </row>
    <row r="17785" spans="16:19" x14ac:dyDescent="0.2">
      <c r="P17785" s="134" t="str">
        <f t="shared" si="839"/>
        <v/>
      </c>
      <c r="Q17785" s="91" t="str">
        <f t="shared" si="841"/>
        <v/>
      </c>
      <c r="S17785" s="91" t="str">
        <f t="shared" si="840"/>
        <v/>
      </c>
    </row>
    <row r="17786" spans="16:19" x14ac:dyDescent="0.2">
      <c r="P17786" s="134" t="str">
        <f t="shared" si="839"/>
        <v/>
      </c>
      <c r="Q17786" s="91" t="str">
        <f t="shared" si="841"/>
        <v/>
      </c>
      <c r="S17786" s="91" t="str">
        <f t="shared" si="840"/>
        <v/>
      </c>
    </row>
    <row r="17787" spans="16:19" x14ac:dyDescent="0.2">
      <c r="P17787" s="134" t="str">
        <f t="shared" si="839"/>
        <v/>
      </c>
      <c r="Q17787" s="91" t="str">
        <f t="shared" si="841"/>
        <v/>
      </c>
      <c r="S17787" s="91" t="str">
        <f t="shared" si="840"/>
        <v/>
      </c>
    </row>
    <row r="17788" spans="16:19" x14ac:dyDescent="0.2">
      <c r="P17788" s="134" t="str">
        <f t="shared" si="839"/>
        <v/>
      </c>
      <c r="Q17788" s="91" t="str">
        <f t="shared" si="841"/>
        <v/>
      </c>
      <c r="S17788" s="91" t="str">
        <f t="shared" si="840"/>
        <v/>
      </c>
    </row>
    <row r="17789" spans="16:19" x14ac:dyDescent="0.2">
      <c r="P17789" s="134" t="str">
        <f t="shared" si="839"/>
        <v/>
      </c>
      <c r="Q17789" s="91" t="str">
        <f t="shared" si="841"/>
        <v/>
      </c>
      <c r="S17789" s="91" t="str">
        <f t="shared" si="840"/>
        <v/>
      </c>
    </row>
    <row r="17790" spans="16:19" x14ac:dyDescent="0.2">
      <c r="P17790" s="134" t="str">
        <f t="shared" si="839"/>
        <v/>
      </c>
      <c r="Q17790" s="91" t="str">
        <f t="shared" si="841"/>
        <v/>
      </c>
      <c r="S17790" s="91" t="str">
        <f t="shared" si="840"/>
        <v/>
      </c>
    </row>
    <row r="17791" spans="16:19" x14ac:dyDescent="0.2">
      <c r="P17791" s="134" t="str">
        <f t="shared" si="839"/>
        <v/>
      </c>
      <c r="Q17791" s="91" t="str">
        <f t="shared" si="841"/>
        <v/>
      </c>
      <c r="S17791" s="91" t="str">
        <f t="shared" si="840"/>
        <v/>
      </c>
    </row>
    <row r="17792" spans="16:19" x14ac:dyDescent="0.2">
      <c r="P17792" s="134" t="str">
        <f t="shared" si="839"/>
        <v/>
      </c>
      <c r="Q17792" s="91" t="str">
        <f t="shared" si="841"/>
        <v/>
      </c>
      <c r="S17792" s="91" t="str">
        <f t="shared" si="840"/>
        <v/>
      </c>
    </row>
    <row r="17793" spans="16:19" x14ac:dyDescent="0.2">
      <c r="P17793" s="134" t="str">
        <f t="shared" si="839"/>
        <v/>
      </c>
      <c r="Q17793" s="91" t="str">
        <f t="shared" si="841"/>
        <v/>
      </c>
      <c r="S17793" s="91" t="str">
        <f t="shared" si="840"/>
        <v/>
      </c>
    </row>
    <row r="17794" spans="16:19" x14ac:dyDescent="0.2">
      <c r="P17794" s="134" t="str">
        <f t="shared" si="839"/>
        <v/>
      </c>
      <c r="Q17794" s="91" t="str">
        <f t="shared" si="841"/>
        <v/>
      </c>
      <c r="S17794" s="91" t="str">
        <f t="shared" si="840"/>
        <v/>
      </c>
    </row>
    <row r="17795" spans="16:19" x14ac:dyDescent="0.2">
      <c r="P17795" s="134" t="str">
        <f t="shared" ref="P17795:P17858" si="842">IF(A17795="","",1)</f>
        <v/>
      </c>
      <c r="Q17795" s="91" t="str">
        <f t="shared" si="841"/>
        <v/>
      </c>
      <c r="S17795" s="91" t="str">
        <f t="shared" ref="S17795:S17858" si="843">IF(T17795="AGENT",2,"")&amp;IF(T17795="CLIENT",1,"")</f>
        <v/>
      </c>
    </row>
    <row r="17796" spans="16:19" x14ac:dyDescent="0.2">
      <c r="P17796" s="134" t="str">
        <f t="shared" si="842"/>
        <v/>
      </c>
      <c r="Q17796" s="91" t="str">
        <f t="shared" ref="Q17796:Q17859" si="844">IF(OR(L17796="TROP CHER ALL IN", L17796="TROP CHER FOB", L17796="TROP CHER FRET", L17796="REP HORS DELAIS", L17796="PDT NON ADAPTE", L17796="CDE ANNULEE", L17796="AUTRE"),1, "")</f>
        <v/>
      </c>
      <c r="S17796" s="91" t="str">
        <f t="shared" si="843"/>
        <v/>
      </c>
    </row>
    <row r="17797" spans="16:19" x14ac:dyDescent="0.2">
      <c r="P17797" s="134" t="str">
        <f t="shared" si="842"/>
        <v/>
      </c>
      <c r="Q17797" s="91" t="str">
        <f t="shared" si="844"/>
        <v/>
      </c>
      <c r="S17797" s="91" t="str">
        <f t="shared" si="843"/>
        <v/>
      </c>
    </row>
    <row r="17798" spans="16:19" x14ac:dyDescent="0.2">
      <c r="P17798" s="134" t="str">
        <f t="shared" si="842"/>
        <v/>
      </c>
      <c r="Q17798" s="91" t="str">
        <f t="shared" si="844"/>
        <v/>
      </c>
      <c r="S17798" s="91" t="str">
        <f t="shared" si="843"/>
        <v/>
      </c>
    </row>
    <row r="17799" spans="16:19" x14ac:dyDescent="0.2">
      <c r="P17799" s="134" t="str">
        <f t="shared" si="842"/>
        <v/>
      </c>
      <c r="Q17799" s="91" t="str">
        <f t="shared" si="844"/>
        <v/>
      </c>
      <c r="S17799" s="91" t="str">
        <f t="shared" si="843"/>
        <v/>
      </c>
    </row>
    <row r="17800" spans="16:19" x14ac:dyDescent="0.2">
      <c r="P17800" s="134" t="str">
        <f t="shared" si="842"/>
        <v/>
      </c>
      <c r="Q17800" s="91" t="str">
        <f t="shared" si="844"/>
        <v/>
      </c>
      <c r="S17800" s="91" t="str">
        <f t="shared" si="843"/>
        <v/>
      </c>
    </row>
    <row r="17801" spans="16:19" x14ac:dyDescent="0.2">
      <c r="P17801" s="134" t="str">
        <f t="shared" si="842"/>
        <v/>
      </c>
      <c r="Q17801" s="91" t="str">
        <f t="shared" si="844"/>
        <v/>
      </c>
      <c r="S17801" s="91" t="str">
        <f t="shared" si="843"/>
        <v/>
      </c>
    </row>
    <row r="17802" spans="16:19" x14ac:dyDescent="0.2">
      <c r="P17802" s="134" t="str">
        <f t="shared" si="842"/>
        <v/>
      </c>
      <c r="Q17802" s="91" t="str">
        <f t="shared" si="844"/>
        <v/>
      </c>
      <c r="S17802" s="91" t="str">
        <f t="shared" si="843"/>
        <v/>
      </c>
    </row>
    <row r="17803" spans="16:19" x14ac:dyDescent="0.2">
      <c r="P17803" s="134" t="str">
        <f t="shared" si="842"/>
        <v/>
      </c>
      <c r="Q17803" s="91" t="str">
        <f t="shared" si="844"/>
        <v/>
      </c>
      <c r="S17803" s="91" t="str">
        <f t="shared" si="843"/>
        <v/>
      </c>
    </row>
    <row r="17804" spans="16:19" x14ac:dyDescent="0.2">
      <c r="P17804" s="134" t="str">
        <f t="shared" si="842"/>
        <v/>
      </c>
      <c r="Q17804" s="91" t="str">
        <f t="shared" si="844"/>
        <v/>
      </c>
      <c r="S17804" s="91" t="str">
        <f t="shared" si="843"/>
        <v/>
      </c>
    </row>
    <row r="17805" spans="16:19" x14ac:dyDescent="0.2">
      <c r="P17805" s="134" t="str">
        <f t="shared" si="842"/>
        <v/>
      </c>
      <c r="Q17805" s="91" t="str">
        <f t="shared" si="844"/>
        <v/>
      </c>
      <c r="S17805" s="91" t="str">
        <f t="shared" si="843"/>
        <v/>
      </c>
    </row>
    <row r="17806" spans="16:19" x14ac:dyDescent="0.2">
      <c r="P17806" s="134" t="str">
        <f t="shared" si="842"/>
        <v/>
      </c>
      <c r="Q17806" s="91" t="str">
        <f t="shared" si="844"/>
        <v/>
      </c>
      <c r="S17806" s="91" t="str">
        <f t="shared" si="843"/>
        <v/>
      </c>
    </row>
    <row r="17807" spans="16:19" x14ac:dyDescent="0.2">
      <c r="P17807" s="134" t="str">
        <f t="shared" si="842"/>
        <v/>
      </c>
      <c r="Q17807" s="91" t="str">
        <f t="shared" si="844"/>
        <v/>
      </c>
      <c r="S17807" s="91" t="str">
        <f t="shared" si="843"/>
        <v/>
      </c>
    </row>
    <row r="17808" spans="16:19" x14ac:dyDescent="0.2">
      <c r="P17808" s="134" t="str">
        <f t="shared" si="842"/>
        <v/>
      </c>
      <c r="Q17808" s="91" t="str">
        <f t="shared" si="844"/>
        <v/>
      </c>
      <c r="S17808" s="91" t="str">
        <f t="shared" si="843"/>
        <v/>
      </c>
    </row>
    <row r="17809" spans="16:19" x14ac:dyDescent="0.2">
      <c r="P17809" s="134" t="str">
        <f t="shared" si="842"/>
        <v/>
      </c>
      <c r="Q17809" s="91" t="str">
        <f t="shared" si="844"/>
        <v/>
      </c>
      <c r="S17809" s="91" t="str">
        <f t="shared" si="843"/>
        <v/>
      </c>
    </row>
    <row r="17810" spans="16:19" x14ac:dyDescent="0.2">
      <c r="P17810" s="134" t="str">
        <f t="shared" si="842"/>
        <v/>
      </c>
      <c r="Q17810" s="91" t="str">
        <f t="shared" si="844"/>
        <v/>
      </c>
      <c r="S17810" s="91" t="str">
        <f t="shared" si="843"/>
        <v/>
      </c>
    </row>
    <row r="17811" spans="16:19" x14ac:dyDescent="0.2">
      <c r="P17811" s="134" t="str">
        <f t="shared" si="842"/>
        <v/>
      </c>
      <c r="Q17811" s="91" t="str">
        <f t="shared" si="844"/>
        <v/>
      </c>
      <c r="S17811" s="91" t="str">
        <f t="shared" si="843"/>
        <v/>
      </c>
    </row>
    <row r="17812" spans="16:19" x14ac:dyDescent="0.2">
      <c r="P17812" s="134" t="str">
        <f t="shared" si="842"/>
        <v/>
      </c>
      <c r="Q17812" s="91" t="str">
        <f t="shared" si="844"/>
        <v/>
      </c>
      <c r="S17812" s="91" t="str">
        <f t="shared" si="843"/>
        <v/>
      </c>
    </row>
    <row r="17813" spans="16:19" x14ac:dyDescent="0.2">
      <c r="P17813" s="134" t="str">
        <f t="shared" si="842"/>
        <v/>
      </c>
      <c r="Q17813" s="91" t="str">
        <f t="shared" si="844"/>
        <v/>
      </c>
      <c r="S17813" s="91" t="str">
        <f t="shared" si="843"/>
        <v/>
      </c>
    </row>
    <row r="17814" spans="16:19" x14ac:dyDescent="0.2">
      <c r="P17814" s="134" t="str">
        <f t="shared" si="842"/>
        <v/>
      </c>
      <c r="Q17814" s="91" t="str">
        <f t="shared" si="844"/>
        <v/>
      </c>
      <c r="S17814" s="91" t="str">
        <f t="shared" si="843"/>
        <v/>
      </c>
    </row>
    <row r="17815" spans="16:19" x14ac:dyDescent="0.2">
      <c r="P17815" s="134" t="str">
        <f t="shared" si="842"/>
        <v/>
      </c>
      <c r="Q17815" s="91" t="str">
        <f t="shared" si="844"/>
        <v/>
      </c>
      <c r="S17815" s="91" t="str">
        <f t="shared" si="843"/>
        <v/>
      </c>
    </row>
    <row r="17816" spans="16:19" x14ac:dyDescent="0.2">
      <c r="P17816" s="134" t="str">
        <f t="shared" si="842"/>
        <v/>
      </c>
      <c r="Q17816" s="91" t="str">
        <f t="shared" si="844"/>
        <v/>
      </c>
      <c r="S17816" s="91" t="str">
        <f t="shared" si="843"/>
        <v/>
      </c>
    </row>
    <row r="17817" spans="16:19" x14ac:dyDescent="0.2">
      <c r="P17817" s="134" t="str">
        <f t="shared" si="842"/>
        <v/>
      </c>
      <c r="Q17817" s="91" t="str">
        <f t="shared" si="844"/>
        <v/>
      </c>
      <c r="S17817" s="91" t="str">
        <f t="shared" si="843"/>
        <v/>
      </c>
    </row>
    <row r="17818" spans="16:19" x14ac:dyDescent="0.2">
      <c r="P17818" s="134" t="str">
        <f t="shared" si="842"/>
        <v/>
      </c>
      <c r="Q17818" s="91" t="str">
        <f t="shared" si="844"/>
        <v/>
      </c>
      <c r="S17818" s="91" t="str">
        <f t="shared" si="843"/>
        <v/>
      </c>
    </row>
    <row r="17819" spans="16:19" x14ac:dyDescent="0.2">
      <c r="P17819" s="134" t="str">
        <f t="shared" si="842"/>
        <v/>
      </c>
      <c r="Q17819" s="91" t="str">
        <f t="shared" si="844"/>
        <v/>
      </c>
      <c r="S17819" s="91" t="str">
        <f t="shared" si="843"/>
        <v/>
      </c>
    </row>
    <row r="17820" spans="16:19" x14ac:dyDescent="0.2">
      <c r="P17820" s="134" t="str">
        <f t="shared" si="842"/>
        <v/>
      </c>
      <c r="Q17820" s="91" t="str">
        <f t="shared" si="844"/>
        <v/>
      </c>
      <c r="S17820" s="91" t="str">
        <f t="shared" si="843"/>
        <v/>
      </c>
    </row>
    <row r="17821" spans="16:19" x14ac:dyDescent="0.2">
      <c r="P17821" s="134" t="str">
        <f t="shared" si="842"/>
        <v/>
      </c>
      <c r="Q17821" s="91" t="str">
        <f t="shared" si="844"/>
        <v/>
      </c>
      <c r="S17821" s="91" t="str">
        <f t="shared" si="843"/>
        <v/>
      </c>
    </row>
    <row r="17822" spans="16:19" x14ac:dyDescent="0.2">
      <c r="P17822" s="134" t="str">
        <f t="shared" si="842"/>
        <v/>
      </c>
      <c r="Q17822" s="91" t="str">
        <f t="shared" si="844"/>
        <v/>
      </c>
      <c r="S17822" s="91" t="str">
        <f t="shared" si="843"/>
        <v/>
      </c>
    </row>
    <row r="17823" spans="16:19" x14ac:dyDescent="0.2">
      <c r="P17823" s="134" t="str">
        <f t="shared" si="842"/>
        <v/>
      </c>
      <c r="Q17823" s="91" t="str">
        <f t="shared" si="844"/>
        <v/>
      </c>
      <c r="S17823" s="91" t="str">
        <f t="shared" si="843"/>
        <v/>
      </c>
    </row>
    <row r="17824" spans="16:19" x14ac:dyDescent="0.2">
      <c r="P17824" s="134" t="str">
        <f t="shared" si="842"/>
        <v/>
      </c>
      <c r="Q17824" s="91" t="str">
        <f t="shared" si="844"/>
        <v/>
      </c>
      <c r="S17824" s="91" t="str">
        <f t="shared" si="843"/>
        <v/>
      </c>
    </row>
    <row r="17825" spans="16:19" x14ac:dyDescent="0.2">
      <c r="P17825" s="134" t="str">
        <f t="shared" si="842"/>
        <v/>
      </c>
      <c r="Q17825" s="91" t="str">
        <f t="shared" si="844"/>
        <v/>
      </c>
      <c r="S17825" s="91" t="str">
        <f t="shared" si="843"/>
        <v/>
      </c>
    </row>
    <row r="17826" spans="16:19" x14ac:dyDescent="0.2">
      <c r="P17826" s="134" t="str">
        <f t="shared" si="842"/>
        <v/>
      </c>
      <c r="Q17826" s="91" t="str">
        <f t="shared" si="844"/>
        <v/>
      </c>
      <c r="S17826" s="91" t="str">
        <f t="shared" si="843"/>
        <v/>
      </c>
    </row>
    <row r="17827" spans="16:19" x14ac:dyDescent="0.2">
      <c r="P17827" s="134" t="str">
        <f t="shared" si="842"/>
        <v/>
      </c>
      <c r="Q17827" s="91" t="str">
        <f t="shared" si="844"/>
        <v/>
      </c>
      <c r="S17827" s="91" t="str">
        <f t="shared" si="843"/>
        <v/>
      </c>
    </row>
    <row r="17828" spans="16:19" x14ac:dyDescent="0.2">
      <c r="P17828" s="134" t="str">
        <f t="shared" si="842"/>
        <v/>
      </c>
      <c r="Q17828" s="91" t="str">
        <f t="shared" si="844"/>
        <v/>
      </c>
      <c r="S17828" s="91" t="str">
        <f t="shared" si="843"/>
        <v/>
      </c>
    </row>
    <row r="17829" spans="16:19" x14ac:dyDescent="0.2">
      <c r="P17829" s="134" t="str">
        <f t="shared" si="842"/>
        <v/>
      </c>
      <c r="Q17829" s="91" t="str">
        <f t="shared" si="844"/>
        <v/>
      </c>
      <c r="S17829" s="91" t="str">
        <f t="shared" si="843"/>
        <v/>
      </c>
    </row>
    <row r="17830" spans="16:19" x14ac:dyDescent="0.2">
      <c r="P17830" s="134" t="str">
        <f t="shared" si="842"/>
        <v/>
      </c>
      <c r="Q17830" s="91" t="str">
        <f t="shared" si="844"/>
        <v/>
      </c>
      <c r="S17830" s="91" t="str">
        <f t="shared" si="843"/>
        <v/>
      </c>
    </row>
    <row r="17831" spans="16:19" x14ac:dyDescent="0.2">
      <c r="P17831" s="134" t="str">
        <f t="shared" si="842"/>
        <v/>
      </c>
      <c r="Q17831" s="91" t="str">
        <f t="shared" si="844"/>
        <v/>
      </c>
      <c r="S17831" s="91" t="str">
        <f t="shared" si="843"/>
        <v/>
      </c>
    </row>
    <row r="17832" spans="16:19" x14ac:dyDescent="0.2">
      <c r="P17832" s="134" t="str">
        <f t="shared" si="842"/>
        <v/>
      </c>
      <c r="Q17832" s="91" t="str">
        <f t="shared" si="844"/>
        <v/>
      </c>
      <c r="S17832" s="91" t="str">
        <f t="shared" si="843"/>
        <v/>
      </c>
    </row>
    <row r="17833" spans="16:19" x14ac:dyDescent="0.2">
      <c r="P17833" s="134" t="str">
        <f t="shared" si="842"/>
        <v/>
      </c>
      <c r="Q17833" s="91" t="str">
        <f t="shared" si="844"/>
        <v/>
      </c>
      <c r="S17833" s="91" t="str">
        <f t="shared" si="843"/>
        <v/>
      </c>
    </row>
    <row r="17834" spans="16:19" x14ac:dyDescent="0.2">
      <c r="P17834" s="134" t="str">
        <f t="shared" si="842"/>
        <v/>
      </c>
      <c r="Q17834" s="91" t="str">
        <f t="shared" si="844"/>
        <v/>
      </c>
      <c r="S17834" s="91" t="str">
        <f t="shared" si="843"/>
        <v/>
      </c>
    </row>
    <row r="17835" spans="16:19" x14ac:dyDescent="0.2">
      <c r="P17835" s="134" t="str">
        <f t="shared" si="842"/>
        <v/>
      </c>
      <c r="Q17835" s="91" t="str">
        <f t="shared" si="844"/>
        <v/>
      </c>
      <c r="S17835" s="91" t="str">
        <f t="shared" si="843"/>
        <v/>
      </c>
    </row>
    <row r="17836" spans="16:19" x14ac:dyDescent="0.2">
      <c r="P17836" s="134" t="str">
        <f t="shared" si="842"/>
        <v/>
      </c>
      <c r="Q17836" s="91" t="str">
        <f t="shared" si="844"/>
        <v/>
      </c>
      <c r="S17836" s="91" t="str">
        <f t="shared" si="843"/>
        <v/>
      </c>
    </row>
    <row r="17837" spans="16:19" x14ac:dyDescent="0.2">
      <c r="P17837" s="134" t="str">
        <f t="shared" si="842"/>
        <v/>
      </c>
      <c r="Q17837" s="91" t="str">
        <f t="shared" si="844"/>
        <v/>
      </c>
      <c r="S17837" s="91" t="str">
        <f t="shared" si="843"/>
        <v/>
      </c>
    </row>
    <row r="17838" spans="16:19" x14ac:dyDescent="0.2">
      <c r="P17838" s="134" t="str">
        <f t="shared" si="842"/>
        <v/>
      </c>
      <c r="Q17838" s="91" t="str">
        <f t="shared" si="844"/>
        <v/>
      </c>
      <c r="S17838" s="91" t="str">
        <f t="shared" si="843"/>
        <v/>
      </c>
    </row>
    <row r="17839" spans="16:19" x14ac:dyDescent="0.2">
      <c r="P17839" s="134" t="str">
        <f t="shared" si="842"/>
        <v/>
      </c>
      <c r="Q17839" s="91" t="str">
        <f t="shared" si="844"/>
        <v/>
      </c>
      <c r="S17839" s="91" t="str">
        <f t="shared" si="843"/>
        <v/>
      </c>
    </row>
    <row r="17840" spans="16:19" x14ac:dyDescent="0.2">
      <c r="P17840" s="134" t="str">
        <f t="shared" si="842"/>
        <v/>
      </c>
      <c r="Q17840" s="91" t="str">
        <f t="shared" si="844"/>
        <v/>
      </c>
      <c r="S17840" s="91" t="str">
        <f t="shared" si="843"/>
        <v/>
      </c>
    </row>
    <row r="17841" spans="16:19" x14ac:dyDescent="0.2">
      <c r="P17841" s="134" t="str">
        <f t="shared" si="842"/>
        <v/>
      </c>
      <c r="Q17841" s="91" t="str">
        <f t="shared" si="844"/>
        <v/>
      </c>
      <c r="S17841" s="91" t="str">
        <f t="shared" si="843"/>
        <v/>
      </c>
    </row>
    <row r="17842" spans="16:19" x14ac:dyDescent="0.2">
      <c r="P17842" s="134" t="str">
        <f t="shared" si="842"/>
        <v/>
      </c>
      <c r="Q17842" s="91" t="str">
        <f t="shared" si="844"/>
        <v/>
      </c>
      <c r="S17842" s="91" t="str">
        <f t="shared" si="843"/>
        <v/>
      </c>
    </row>
    <row r="17843" spans="16:19" x14ac:dyDescent="0.2">
      <c r="P17843" s="134" t="str">
        <f t="shared" si="842"/>
        <v/>
      </c>
      <c r="Q17843" s="91" t="str">
        <f t="shared" si="844"/>
        <v/>
      </c>
      <c r="S17843" s="91" t="str">
        <f t="shared" si="843"/>
        <v/>
      </c>
    </row>
    <row r="17844" spans="16:19" x14ac:dyDescent="0.2">
      <c r="P17844" s="134" t="str">
        <f t="shared" si="842"/>
        <v/>
      </c>
      <c r="Q17844" s="91" t="str">
        <f t="shared" si="844"/>
        <v/>
      </c>
      <c r="S17844" s="91" t="str">
        <f t="shared" si="843"/>
        <v/>
      </c>
    </row>
    <row r="17845" spans="16:19" x14ac:dyDescent="0.2">
      <c r="P17845" s="134" t="str">
        <f t="shared" si="842"/>
        <v/>
      </c>
      <c r="Q17845" s="91" t="str">
        <f t="shared" si="844"/>
        <v/>
      </c>
      <c r="S17845" s="91" t="str">
        <f t="shared" si="843"/>
        <v/>
      </c>
    </row>
    <row r="17846" spans="16:19" x14ac:dyDescent="0.2">
      <c r="P17846" s="134" t="str">
        <f t="shared" si="842"/>
        <v/>
      </c>
      <c r="Q17846" s="91" t="str">
        <f t="shared" si="844"/>
        <v/>
      </c>
      <c r="S17846" s="91" t="str">
        <f t="shared" si="843"/>
        <v/>
      </c>
    </row>
    <row r="17847" spans="16:19" x14ac:dyDescent="0.2">
      <c r="P17847" s="134" t="str">
        <f t="shared" si="842"/>
        <v/>
      </c>
      <c r="Q17847" s="91" t="str">
        <f t="shared" si="844"/>
        <v/>
      </c>
      <c r="S17847" s="91" t="str">
        <f t="shared" si="843"/>
        <v/>
      </c>
    </row>
    <row r="17848" spans="16:19" x14ac:dyDescent="0.2">
      <c r="P17848" s="134" t="str">
        <f t="shared" si="842"/>
        <v/>
      </c>
      <c r="Q17848" s="91" t="str">
        <f t="shared" si="844"/>
        <v/>
      </c>
      <c r="S17848" s="91" t="str">
        <f t="shared" si="843"/>
        <v/>
      </c>
    </row>
    <row r="17849" spans="16:19" x14ac:dyDescent="0.2">
      <c r="P17849" s="134" t="str">
        <f t="shared" si="842"/>
        <v/>
      </c>
      <c r="Q17849" s="91" t="str">
        <f t="shared" si="844"/>
        <v/>
      </c>
      <c r="S17849" s="91" t="str">
        <f t="shared" si="843"/>
        <v/>
      </c>
    </row>
    <row r="17850" spans="16:19" x14ac:dyDescent="0.2">
      <c r="P17850" s="134" t="str">
        <f t="shared" si="842"/>
        <v/>
      </c>
      <c r="Q17850" s="91" t="str">
        <f t="shared" si="844"/>
        <v/>
      </c>
      <c r="S17850" s="91" t="str">
        <f t="shared" si="843"/>
        <v/>
      </c>
    </row>
    <row r="17851" spans="16:19" x14ac:dyDescent="0.2">
      <c r="P17851" s="134" t="str">
        <f t="shared" si="842"/>
        <v/>
      </c>
      <c r="Q17851" s="91" t="str">
        <f t="shared" si="844"/>
        <v/>
      </c>
      <c r="S17851" s="91" t="str">
        <f t="shared" si="843"/>
        <v/>
      </c>
    </row>
    <row r="17852" spans="16:19" x14ac:dyDescent="0.2">
      <c r="P17852" s="134" t="str">
        <f t="shared" si="842"/>
        <v/>
      </c>
      <c r="Q17852" s="91" t="str">
        <f t="shared" si="844"/>
        <v/>
      </c>
      <c r="S17852" s="91" t="str">
        <f t="shared" si="843"/>
        <v/>
      </c>
    </row>
    <row r="17853" spans="16:19" x14ac:dyDescent="0.2">
      <c r="P17853" s="134" t="str">
        <f t="shared" si="842"/>
        <v/>
      </c>
      <c r="Q17853" s="91" t="str">
        <f t="shared" si="844"/>
        <v/>
      </c>
      <c r="S17853" s="91" t="str">
        <f t="shared" si="843"/>
        <v/>
      </c>
    </row>
    <row r="17854" spans="16:19" x14ac:dyDescent="0.2">
      <c r="P17854" s="134" t="str">
        <f t="shared" si="842"/>
        <v/>
      </c>
      <c r="Q17854" s="91" t="str">
        <f t="shared" si="844"/>
        <v/>
      </c>
      <c r="S17854" s="91" t="str">
        <f t="shared" si="843"/>
        <v/>
      </c>
    </row>
    <row r="17855" spans="16:19" x14ac:dyDescent="0.2">
      <c r="P17855" s="134" t="str">
        <f t="shared" si="842"/>
        <v/>
      </c>
      <c r="Q17855" s="91" t="str">
        <f t="shared" si="844"/>
        <v/>
      </c>
      <c r="S17855" s="91" t="str">
        <f t="shared" si="843"/>
        <v/>
      </c>
    </row>
    <row r="17856" spans="16:19" x14ac:dyDescent="0.2">
      <c r="P17856" s="134" t="str">
        <f t="shared" si="842"/>
        <v/>
      </c>
      <c r="Q17856" s="91" t="str">
        <f t="shared" si="844"/>
        <v/>
      </c>
      <c r="S17856" s="91" t="str">
        <f t="shared" si="843"/>
        <v/>
      </c>
    </row>
    <row r="17857" spans="16:19" x14ac:dyDescent="0.2">
      <c r="P17857" s="134" t="str">
        <f t="shared" si="842"/>
        <v/>
      </c>
      <c r="Q17857" s="91" t="str">
        <f t="shared" si="844"/>
        <v/>
      </c>
      <c r="S17857" s="91" t="str">
        <f t="shared" si="843"/>
        <v/>
      </c>
    </row>
    <row r="17858" spans="16:19" x14ac:dyDescent="0.2">
      <c r="P17858" s="134" t="str">
        <f t="shared" si="842"/>
        <v/>
      </c>
      <c r="Q17858" s="91" t="str">
        <f t="shared" si="844"/>
        <v/>
      </c>
      <c r="S17858" s="91" t="str">
        <f t="shared" si="843"/>
        <v/>
      </c>
    </row>
    <row r="17859" spans="16:19" x14ac:dyDescent="0.2">
      <c r="P17859" s="134" t="str">
        <f t="shared" ref="P17859:P17922" si="845">IF(A17859="","",1)</f>
        <v/>
      </c>
      <c r="Q17859" s="91" t="str">
        <f t="shared" si="844"/>
        <v/>
      </c>
      <c r="S17859" s="91" t="str">
        <f t="shared" ref="S17859:S17922" si="846">IF(T17859="AGENT",2,"")&amp;IF(T17859="CLIENT",1,"")</f>
        <v/>
      </c>
    </row>
    <row r="17860" spans="16:19" x14ac:dyDescent="0.2">
      <c r="P17860" s="134" t="str">
        <f t="shared" si="845"/>
        <v/>
      </c>
      <c r="Q17860" s="91" t="str">
        <f t="shared" ref="Q17860:Q17923" si="847">IF(OR(L17860="TROP CHER ALL IN", L17860="TROP CHER FOB", L17860="TROP CHER FRET", L17860="REP HORS DELAIS", L17860="PDT NON ADAPTE", L17860="CDE ANNULEE", L17860="AUTRE"),1, "")</f>
        <v/>
      </c>
      <c r="S17860" s="91" t="str">
        <f t="shared" si="846"/>
        <v/>
      </c>
    </row>
    <row r="17861" spans="16:19" x14ac:dyDescent="0.2">
      <c r="P17861" s="134" t="str">
        <f t="shared" si="845"/>
        <v/>
      </c>
      <c r="Q17861" s="91" t="str">
        <f t="shared" si="847"/>
        <v/>
      </c>
      <c r="S17861" s="91" t="str">
        <f t="shared" si="846"/>
        <v/>
      </c>
    </row>
    <row r="17862" spans="16:19" x14ac:dyDescent="0.2">
      <c r="P17862" s="134" t="str">
        <f t="shared" si="845"/>
        <v/>
      </c>
      <c r="Q17862" s="91" t="str">
        <f t="shared" si="847"/>
        <v/>
      </c>
      <c r="S17862" s="91" t="str">
        <f t="shared" si="846"/>
        <v/>
      </c>
    </row>
    <row r="17863" spans="16:19" x14ac:dyDescent="0.2">
      <c r="P17863" s="134" t="str">
        <f t="shared" si="845"/>
        <v/>
      </c>
      <c r="Q17863" s="91" t="str">
        <f t="shared" si="847"/>
        <v/>
      </c>
      <c r="S17863" s="91" t="str">
        <f t="shared" si="846"/>
        <v/>
      </c>
    </row>
    <row r="17864" spans="16:19" x14ac:dyDescent="0.2">
      <c r="P17864" s="134" t="str">
        <f t="shared" si="845"/>
        <v/>
      </c>
      <c r="Q17864" s="91" t="str">
        <f t="shared" si="847"/>
        <v/>
      </c>
      <c r="S17864" s="91" t="str">
        <f t="shared" si="846"/>
        <v/>
      </c>
    </row>
    <row r="17865" spans="16:19" x14ac:dyDescent="0.2">
      <c r="P17865" s="134" t="str">
        <f t="shared" si="845"/>
        <v/>
      </c>
      <c r="Q17865" s="91" t="str">
        <f t="shared" si="847"/>
        <v/>
      </c>
      <c r="S17865" s="91" t="str">
        <f t="shared" si="846"/>
        <v/>
      </c>
    </row>
    <row r="17866" spans="16:19" x14ac:dyDescent="0.2">
      <c r="P17866" s="134" t="str">
        <f t="shared" si="845"/>
        <v/>
      </c>
      <c r="Q17866" s="91" t="str">
        <f t="shared" si="847"/>
        <v/>
      </c>
      <c r="S17866" s="91" t="str">
        <f t="shared" si="846"/>
        <v/>
      </c>
    </row>
    <row r="17867" spans="16:19" x14ac:dyDescent="0.2">
      <c r="P17867" s="134" t="str">
        <f t="shared" si="845"/>
        <v/>
      </c>
      <c r="Q17867" s="91" t="str">
        <f t="shared" si="847"/>
        <v/>
      </c>
      <c r="S17867" s="91" t="str">
        <f t="shared" si="846"/>
        <v/>
      </c>
    </row>
    <row r="17868" spans="16:19" x14ac:dyDescent="0.2">
      <c r="P17868" s="134" t="str">
        <f t="shared" si="845"/>
        <v/>
      </c>
      <c r="Q17868" s="91" t="str">
        <f t="shared" si="847"/>
        <v/>
      </c>
      <c r="S17868" s="91" t="str">
        <f t="shared" si="846"/>
        <v/>
      </c>
    </row>
    <row r="17869" spans="16:19" x14ac:dyDescent="0.2">
      <c r="P17869" s="134" t="str">
        <f t="shared" si="845"/>
        <v/>
      </c>
      <c r="Q17869" s="91" t="str">
        <f t="shared" si="847"/>
        <v/>
      </c>
      <c r="S17869" s="91" t="str">
        <f t="shared" si="846"/>
        <v/>
      </c>
    </row>
    <row r="17870" spans="16:19" x14ac:dyDescent="0.2">
      <c r="P17870" s="134" t="str">
        <f t="shared" si="845"/>
        <v/>
      </c>
      <c r="Q17870" s="91" t="str">
        <f t="shared" si="847"/>
        <v/>
      </c>
      <c r="S17870" s="91" t="str">
        <f t="shared" si="846"/>
        <v/>
      </c>
    </row>
    <row r="17871" spans="16:19" x14ac:dyDescent="0.2">
      <c r="P17871" s="134" t="str">
        <f t="shared" si="845"/>
        <v/>
      </c>
      <c r="Q17871" s="91" t="str">
        <f t="shared" si="847"/>
        <v/>
      </c>
      <c r="S17871" s="91" t="str">
        <f t="shared" si="846"/>
        <v/>
      </c>
    </row>
    <row r="17872" spans="16:19" x14ac:dyDescent="0.2">
      <c r="P17872" s="134" t="str">
        <f t="shared" si="845"/>
        <v/>
      </c>
      <c r="Q17872" s="91" t="str">
        <f t="shared" si="847"/>
        <v/>
      </c>
      <c r="S17872" s="91" t="str">
        <f t="shared" si="846"/>
        <v/>
      </c>
    </row>
    <row r="17873" spans="16:19" x14ac:dyDescent="0.2">
      <c r="P17873" s="134" t="str">
        <f t="shared" si="845"/>
        <v/>
      </c>
      <c r="Q17873" s="91" t="str">
        <f t="shared" si="847"/>
        <v/>
      </c>
      <c r="S17873" s="91" t="str">
        <f t="shared" si="846"/>
        <v/>
      </c>
    </row>
    <row r="17874" spans="16:19" x14ac:dyDescent="0.2">
      <c r="P17874" s="134" t="str">
        <f t="shared" si="845"/>
        <v/>
      </c>
      <c r="Q17874" s="91" t="str">
        <f t="shared" si="847"/>
        <v/>
      </c>
      <c r="S17874" s="91" t="str">
        <f t="shared" si="846"/>
        <v/>
      </c>
    </row>
    <row r="17875" spans="16:19" x14ac:dyDescent="0.2">
      <c r="P17875" s="134" t="str">
        <f t="shared" si="845"/>
        <v/>
      </c>
      <c r="Q17875" s="91" t="str">
        <f t="shared" si="847"/>
        <v/>
      </c>
      <c r="S17875" s="91" t="str">
        <f t="shared" si="846"/>
        <v/>
      </c>
    </row>
    <row r="17876" spans="16:19" x14ac:dyDescent="0.2">
      <c r="P17876" s="134" t="str">
        <f t="shared" si="845"/>
        <v/>
      </c>
      <c r="Q17876" s="91" t="str">
        <f t="shared" si="847"/>
        <v/>
      </c>
      <c r="S17876" s="91" t="str">
        <f t="shared" si="846"/>
        <v/>
      </c>
    </row>
    <row r="17877" spans="16:19" x14ac:dyDescent="0.2">
      <c r="P17877" s="134" t="str">
        <f t="shared" si="845"/>
        <v/>
      </c>
      <c r="Q17877" s="91" t="str">
        <f t="shared" si="847"/>
        <v/>
      </c>
      <c r="S17877" s="91" t="str">
        <f t="shared" si="846"/>
        <v/>
      </c>
    </row>
    <row r="17878" spans="16:19" x14ac:dyDescent="0.2">
      <c r="P17878" s="134" t="str">
        <f t="shared" si="845"/>
        <v/>
      </c>
      <c r="Q17878" s="91" t="str">
        <f t="shared" si="847"/>
        <v/>
      </c>
      <c r="S17878" s="91" t="str">
        <f t="shared" si="846"/>
        <v/>
      </c>
    </row>
    <row r="17879" spans="16:19" x14ac:dyDescent="0.2">
      <c r="P17879" s="134" t="str">
        <f t="shared" si="845"/>
        <v/>
      </c>
      <c r="Q17879" s="91" t="str">
        <f t="shared" si="847"/>
        <v/>
      </c>
      <c r="S17879" s="91" t="str">
        <f t="shared" si="846"/>
        <v/>
      </c>
    </row>
    <row r="17880" spans="16:19" x14ac:dyDescent="0.2">
      <c r="P17880" s="134" t="str">
        <f t="shared" si="845"/>
        <v/>
      </c>
      <c r="Q17880" s="91" t="str">
        <f t="shared" si="847"/>
        <v/>
      </c>
      <c r="S17880" s="91" t="str">
        <f t="shared" si="846"/>
        <v/>
      </c>
    </row>
    <row r="17881" spans="16:19" x14ac:dyDescent="0.2">
      <c r="P17881" s="134" t="str">
        <f t="shared" si="845"/>
        <v/>
      </c>
      <c r="Q17881" s="91" t="str">
        <f t="shared" si="847"/>
        <v/>
      </c>
      <c r="S17881" s="91" t="str">
        <f t="shared" si="846"/>
        <v/>
      </c>
    </row>
    <row r="17882" spans="16:19" x14ac:dyDescent="0.2">
      <c r="P17882" s="134" t="str">
        <f t="shared" si="845"/>
        <v/>
      </c>
      <c r="Q17882" s="91" t="str">
        <f t="shared" si="847"/>
        <v/>
      </c>
      <c r="S17882" s="91" t="str">
        <f t="shared" si="846"/>
        <v/>
      </c>
    </row>
    <row r="17883" spans="16:19" x14ac:dyDescent="0.2">
      <c r="P17883" s="134" t="str">
        <f t="shared" si="845"/>
        <v/>
      </c>
      <c r="Q17883" s="91" t="str">
        <f t="shared" si="847"/>
        <v/>
      </c>
      <c r="S17883" s="91" t="str">
        <f t="shared" si="846"/>
        <v/>
      </c>
    </row>
    <row r="17884" spans="16:19" x14ac:dyDescent="0.2">
      <c r="P17884" s="134" t="str">
        <f t="shared" si="845"/>
        <v/>
      </c>
      <c r="Q17884" s="91" t="str">
        <f t="shared" si="847"/>
        <v/>
      </c>
      <c r="S17884" s="91" t="str">
        <f t="shared" si="846"/>
        <v/>
      </c>
    </row>
    <row r="17885" spans="16:19" x14ac:dyDescent="0.2">
      <c r="P17885" s="134" t="str">
        <f t="shared" si="845"/>
        <v/>
      </c>
      <c r="Q17885" s="91" t="str">
        <f t="shared" si="847"/>
        <v/>
      </c>
      <c r="S17885" s="91" t="str">
        <f t="shared" si="846"/>
        <v/>
      </c>
    </row>
    <row r="17886" spans="16:19" x14ac:dyDescent="0.2">
      <c r="P17886" s="134" t="str">
        <f t="shared" si="845"/>
        <v/>
      </c>
      <c r="Q17886" s="91" t="str">
        <f t="shared" si="847"/>
        <v/>
      </c>
      <c r="S17886" s="91" t="str">
        <f t="shared" si="846"/>
        <v/>
      </c>
    </row>
    <row r="17887" spans="16:19" x14ac:dyDescent="0.2">
      <c r="P17887" s="134" t="str">
        <f t="shared" si="845"/>
        <v/>
      </c>
      <c r="Q17887" s="91" t="str">
        <f t="shared" si="847"/>
        <v/>
      </c>
      <c r="S17887" s="91" t="str">
        <f t="shared" si="846"/>
        <v/>
      </c>
    </row>
    <row r="17888" spans="16:19" x14ac:dyDescent="0.2">
      <c r="P17888" s="134" t="str">
        <f t="shared" si="845"/>
        <v/>
      </c>
      <c r="Q17888" s="91" t="str">
        <f t="shared" si="847"/>
        <v/>
      </c>
      <c r="S17888" s="91" t="str">
        <f t="shared" si="846"/>
        <v/>
      </c>
    </row>
    <row r="17889" spans="16:19" x14ac:dyDescent="0.2">
      <c r="P17889" s="134" t="str">
        <f t="shared" si="845"/>
        <v/>
      </c>
      <c r="Q17889" s="91" t="str">
        <f t="shared" si="847"/>
        <v/>
      </c>
      <c r="S17889" s="91" t="str">
        <f t="shared" si="846"/>
        <v/>
      </c>
    </row>
    <row r="17890" spans="16:19" x14ac:dyDescent="0.2">
      <c r="P17890" s="134" t="str">
        <f t="shared" si="845"/>
        <v/>
      </c>
      <c r="Q17890" s="91" t="str">
        <f t="shared" si="847"/>
        <v/>
      </c>
      <c r="S17890" s="91" t="str">
        <f t="shared" si="846"/>
        <v/>
      </c>
    </row>
    <row r="17891" spans="16:19" x14ac:dyDescent="0.2">
      <c r="P17891" s="134" t="str">
        <f t="shared" si="845"/>
        <v/>
      </c>
      <c r="Q17891" s="91" t="str">
        <f t="shared" si="847"/>
        <v/>
      </c>
      <c r="S17891" s="91" t="str">
        <f t="shared" si="846"/>
        <v/>
      </c>
    </row>
    <row r="17892" spans="16:19" x14ac:dyDescent="0.2">
      <c r="P17892" s="134" t="str">
        <f t="shared" si="845"/>
        <v/>
      </c>
      <c r="Q17892" s="91" t="str">
        <f t="shared" si="847"/>
        <v/>
      </c>
      <c r="S17892" s="91" t="str">
        <f t="shared" si="846"/>
        <v/>
      </c>
    </row>
    <row r="17893" spans="16:19" x14ac:dyDescent="0.2">
      <c r="P17893" s="134" t="str">
        <f t="shared" si="845"/>
        <v/>
      </c>
      <c r="Q17893" s="91" t="str">
        <f t="shared" si="847"/>
        <v/>
      </c>
      <c r="S17893" s="91" t="str">
        <f t="shared" si="846"/>
        <v/>
      </c>
    </row>
    <row r="17894" spans="16:19" x14ac:dyDescent="0.2">
      <c r="P17894" s="134" t="str">
        <f t="shared" si="845"/>
        <v/>
      </c>
      <c r="Q17894" s="91" t="str">
        <f t="shared" si="847"/>
        <v/>
      </c>
      <c r="S17894" s="91" t="str">
        <f t="shared" si="846"/>
        <v/>
      </c>
    </row>
    <row r="17895" spans="16:19" x14ac:dyDescent="0.2">
      <c r="P17895" s="134" t="str">
        <f t="shared" si="845"/>
        <v/>
      </c>
      <c r="Q17895" s="91" t="str">
        <f t="shared" si="847"/>
        <v/>
      </c>
      <c r="S17895" s="91" t="str">
        <f t="shared" si="846"/>
        <v/>
      </c>
    </row>
    <row r="17896" spans="16:19" x14ac:dyDescent="0.2">
      <c r="P17896" s="134" t="str">
        <f t="shared" si="845"/>
        <v/>
      </c>
      <c r="Q17896" s="91" t="str">
        <f t="shared" si="847"/>
        <v/>
      </c>
      <c r="S17896" s="91" t="str">
        <f t="shared" si="846"/>
        <v/>
      </c>
    </row>
    <row r="17897" spans="16:19" x14ac:dyDescent="0.2">
      <c r="P17897" s="134" t="str">
        <f t="shared" si="845"/>
        <v/>
      </c>
      <c r="Q17897" s="91" t="str">
        <f t="shared" si="847"/>
        <v/>
      </c>
      <c r="S17897" s="91" t="str">
        <f t="shared" si="846"/>
        <v/>
      </c>
    </row>
    <row r="17898" spans="16:19" x14ac:dyDescent="0.2">
      <c r="P17898" s="134" t="str">
        <f t="shared" si="845"/>
        <v/>
      </c>
      <c r="Q17898" s="91" t="str">
        <f t="shared" si="847"/>
        <v/>
      </c>
      <c r="S17898" s="91" t="str">
        <f t="shared" si="846"/>
        <v/>
      </c>
    </row>
    <row r="17899" spans="16:19" x14ac:dyDescent="0.2">
      <c r="P17899" s="134" t="str">
        <f t="shared" si="845"/>
        <v/>
      </c>
      <c r="Q17899" s="91" t="str">
        <f t="shared" si="847"/>
        <v/>
      </c>
      <c r="S17899" s="91" t="str">
        <f t="shared" si="846"/>
        <v/>
      </c>
    </row>
    <row r="17900" spans="16:19" x14ac:dyDescent="0.2">
      <c r="P17900" s="134" t="str">
        <f t="shared" si="845"/>
        <v/>
      </c>
      <c r="Q17900" s="91" t="str">
        <f t="shared" si="847"/>
        <v/>
      </c>
      <c r="S17900" s="91" t="str">
        <f t="shared" si="846"/>
        <v/>
      </c>
    </row>
    <row r="17901" spans="16:19" x14ac:dyDescent="0.2">
      <c r="P17901" s="134" t="str">
        <f t="shared" si="845"/>
        <v/>
      </c>
      <c r="Q17901" s="91" t="str">
        <f t="shared" si="847"/>
        <v/>
      </c>
      <c r="S17901" s="91" t="str">
        <f t="shared" si="846"/>
        <v/>
      </c>
    </row>
    <row r="17902" spans="16:19" x14ac:dyDescent="0.2">
      <c r="P17902" s="134" t="str">
        <f t="shared" si="845"/>
        <v/>
      </c>
      <c r="Q17902" s="91" t="str">
        <f t="shared" si="847"/>
        <v/>
      </c>
      <c r="S17902" s="91" t="str">
        <f t="shared" si="846"/>
        <v/>
      </c>
    </row>
    <row r="17903" spans="16:19" x14ac:dyDescent="0.2">
      <c r="P17903" s="134" t="str">
        <f t="shared" si="845"/>
        <v/>
      </c>
      <c r="Q17903" s="91" t="str">
        <f t="shared" si="847"/>
        <v/>
      </c>
      <c r="S17903" s="91" t="str">
        <f t="shared" si="846"/>
        <v/>
      </c>
    </row>
    <row r="17904" spans="16:19" x14ac:dyDescent="0.2">
      <c r="P17904" s="134" t="str">
        <f t="shared" si="845"/>
        <v/>
      </c>
      <c r="Q17904" s="91" t="str">
        <f t="shared" si="847"/>
        <v/>
      </c>
      <c r="S17904" s="91" t="str">
        <f t="shared" si="846"/>
        <v/>
      </c>
    </row>
    <row r="17905" spans="16:19" x14ac:dyDescent="0.2">
      <c r="P17905" s="134" t="str">
        <f t="shared" si="845"/>
        <v/>
      </c>
      <c r="Q17905" s="91" t="str">
        <f t="shared" si="847"/>
        <v/>
      </c>
      <c r="S17905" s="91" t="str">
        <f t="shared" si="846"/>
        <v/>
      </c>
    </row>
    <row r="17906" spans="16:19" x14ac:dyDescent="0.2">
      <c r="P17906" s="134" t="str">
        <f t="shared" si="845"/>
        <v/>
      </c>
      <c r="Q17906" s="91" t="str">
        <f t="shared" si="847"/>
        <v/>
      </c>
      <c r="S17906" s="91" t="str">
        <f t="shared" si="846"/>
        <v/>
      </c>
    </row>
    <row r="17907" spans="16:19" x14ac:dyDescent="0.2">
      <c r="P17907" s="134" t="str">
        <f t="shared" si="845"/>
        <v/>
      </c>
      <c r="Q17907" s="91" t="str">
        <f t="shared" si="847"/>
        <v/>
      </c>
      <c r="S17907" s="91" t="str">
        <f t="shared" si="846"/>
        <v/>
      </c>
    </row>
    <row r="17908" spans="16:19" x14ac:dyDescent="0.2">
      <c r="P17908" s="134" t="str">
        <f t="shared" si="845"/>
        <v/>
      </c>
      <c r="Q17908" s="91" t="str">
        <f t="shared" si="847"/>
        <v/>
      </c>
      <c r="S17908" s="91" t="str">
        <f t="shared" si="846"/>
        <v/>
      </c>
    </row>
    <row r="17909" spans="16:19" x14ac:dyDescent="0.2">
      <c r="P17909" s="134" t="str">
        <f t="shared" si="845"/>
        <v/>
      </c>
      <c r="Q17909" s="91" t="str">
        <f t="shared" si="847"/>
        <v/>
      </c>
      <c r="S17909" s="91" t="str">
        <f t="shared" si="846"/>
        <v/>
      </c>
    </row>
    <row r="17910" spans="16:19" x14ac:dyDescent="0.2">
      <c r="P17910" s="134" t="str">
        <f t="shared" si="845"/>
        <v/>
      </c>
      <c r="Q17910" s="91" t="str">
        <f t="shared" si="847"/>
        <v/>
      </c>
      <c r="S17910" s="91" t="str">
        <f t="shared" si="846"/>
        <v/>
      </c>
    </row>
    <row r="17911" spans="16:19" x14ac:dyDescent="0.2">
      <c r="P17911" s="134" t="str">
        <f t="shared" si="845"/>
        <v/>
      </c>
      <c r="Q17911" s="91" t="str">
        <f t="shared" si="847"/>
        <v/>
      </c>
      <c r="S17911" s="91" t="str">
        <f t="shared" si="846"/>
        <v/>
      </c>
    </row>
    <row r="17912" spans="16:19" x14ac:dyDescent="0.2">
      <c r="P17912" s="134" t="str">
        <f t="shared" si="845"/>
        <v/>
      </c>
      <c r="Q17912" s="91" t="str">
        <f t="shared" si="847"/>
        <v/>
      </c>
      <c r="S17912" s="91" t="str">
        <f t="shared" si="846"/>
        <v/>
      </c>
    </row>
    <row r="17913" spans="16:19" x14ac:dyDescent="0.2">
      <c r="P17913" s="134" t="str">
        <f t="shared" si="845"/>
        <v/>
      </c>
      <c r="Q17913" s="91" t="str">
        <f t="shared" si="847"/>
        <v/>
      </c>
      <c r="S17913" s="91" t="str">
        <f t="shared" si="846"/>
        <v/>
      </c>
    </row>
    <row r="17914" spans="16:19" x14ac:dyDescent="0.2">
      <c r="P17914" s="134" t="str">
        <f t="shared" si="845"/>
        <v/>
      </c>
      <c r="Q17914" s="91" t="str">
        <f t="shared" si="847"/>
        <v/>
      </c>
      <c r="S17914" s="91" t="str">
        <f t="shared" si="846"/>
        <v/>
      </c>
    </row>
    <row r="17915" spans="16:19" x14ac:dyDescent="0.2">
      <c r="P17915" s="134" t="str">
        <f t="shared" si="845"/>
        <v/>
      </c>
      <c r="Q17915" s="91" t="str">
        <f t="shared" si="847"/>
        <v/>
      </c>
      <c r="S17915" s="91" t="str">
        <f t="shared" si="846"/>
        <v/>
      </c>
    </row>
    <row r="17916" spans="16:19" x14ac:dyDescent="0.2">
      <c r="P17916" s="134" t="str">
        <f t="shared" si="845"/>
        <v/>
      </c>
      <c r="Q17916" s="91" t="str">
        <f t="shared" si="847"/>
        <v/>
      </c>
      <c r="S17916" s="91" t="str">
        <f t="shared" si="846"/>
        <v/>
      </c>
    </row>
    <row r="17917" spans="16:19" x14ac:dyDescent="0.2">
      <c r="P17917" s="134" t="str">
        <f t="shared" si="845"/>
        <v/>
      </c>
      <c r="Q17917" s="91" t="str">
        <f t="shared" si="847"/>
        <v/>
      </c>
      <c r="S17917" s="91" t="str">
        <f t="shared" si="846"/>
        <v/>
      </c>
    </row>
    <row r="17918" spans="16:19" x14ac:dyDescent="0.2">
      <c r="P17918" s="134" t="str">
        <f t="shared" si="845"/>
        <v/>
      </c>
      <c r="Q17918" s="91" t="str">
        <f t="shared" si="847"/>
        <v/>
      </c>
      <c r="S17918" s="91" t="str">
        <f t="shared" si="846"/>
        <v/>
      </c>
    </row>
    <row r="17919" spans="16:19" x14ac:dyDescent="0.2">
      <c r="P17919" s="134" t="str">
        <f t="shared" si="845"/>
        <v/>
      </c>
      <c r="Q17919" s="91" t="str">
        <f t="shared" si="847"/>
        <v/>
      </c>
      <c r="S17919" s="91" t="str">
        <f t="shared" si="846"/>
        <v/>
      </c>
    </row>
    <row r="17920" spans="16:19" x14ac:dyDescent="0.2">
      <c r="P17920" s="134" t="str">
        <f t="shared" si="845"/>
        <v/>
      </c>
      <c r="Q17920" s="91" t="str">
        <f t="shared" si="847"/>
        <v/>
      </c>
      <c r="S17920" s="91" t="str">
        <f t="shared" si="846"/>
        <v/>
      </c>
    </row>
    <row r="17921" spans="16:19" x14ac:dyDescent="0.2">
      <c r="P17921" s="134" t="str">
        <f t="shared" si="845"/>
        <v/>
      </c>
      <c r="Q17921" s="91" t="str">
        <f t="shared" si="847"/>
        <v/>
      </c>
      <c r="S17921" s="91" t="str">
        <f t="shared" si="846"/>
        <v/>
      </c>
    </row>
    <row r="17922" spans="16:19" x14ac:dyDescent="0.2">
      <c r="P17922" s="134" t="str">
        <f t="shared" si="845"/>
        <v/>
      </c>
      <c r="Q17922" s="91" t="str">
        <f t="shared" si="847"/>
        <v/>
      </c>
      <c r="S17922" s="91" t="str">
        <f t="shared" si="846"/>
        <v/>
      </c>
    </row>
    <row r="17923" spans="16:19" x14ac:dyDescent="0.2">
      <c r="P17923" s="134" t="str">
        <f t="shared" ref="P17923:P17986" si="848">IF(A17923="","",1)</f>
        <v/>
      </c>
      <c r="Q17923" s="91" t="str">
        <f t="shared" si="847"/>
        <v/>
      </c>
      <c r="S17923" s="91" t="str">
        <f t="shared" ref="S17923:S17986" si="849">IF(T17923="AGENT",2,"")&amp;IF(T17923="CLIENT",1,"")</f>
        <v/>
      </c>
    </row>
    <row r="17924" spans="16:19" x14ac:dyDescent="0.2">
      <c r="P17924" s="134" t="str">
        <f t="shared" si="848"/>
        <v/>
      </c>
      <c r="Q17924" s="91" t="str">
        <f t="shared" ref="Q17924:Q17987" si="850">IF(OR(L17924="TROP CHER ALL IN", L17924="TROP CHER FOB", L17924="TROP CHER FRET", L17924="REP HORS DELAIS", L17924="PDT NON ADAPTE", L17924="CDE ANNULEE", L17924="AUTRE"),1, "")</f>
        <v/>
      </c>
      <c r="S17924" s="91" t="str">
        <f t="shared" si="849"/>
        <v/>
      </c>
    </row>
    <row r="17925" spans="16:19" x14ac:dyDescent="0.2">
      <c r="P17925" s="134" t="str">
        <f t="shared" si="848"/>
        <v/>
      </c>
      <c r="Q17925" s="91" t="str">
        <f t="shared" si="850"/>
        <v/>
      </c>
      <c r="S17925" s="91" t="str">
        <f t="shared" si="849"/>
        <v/>
      </c>
    </row>
    <row r="17926" spans="16:19" x14ac:dyDescent="0.2">
      <c r="P17926" s="134" t="str">
        <f t="shared" si="848"/>
        <v/>
      </c>
      <c r="Q17926" s="91" t="str">
        <f t="shared" si="850"/>
        <v/>
      </c>
      <c r="S17926" s="91" t="str">
        <f t="shared" si="849"/>
        <v/>
      </c>
    </row>
    <row r="17927" spans="16:19" x14ac:dyDescent="0.2">
      <c r="P17927" s="134" t="str">
        <f t="shared" si="848"/>
        <v/>
      </c>
      <c r="Q17927" s="91" t="str">
        <f t="shared" si="850"/>
        <v/>
      </c>
      <c r="S17927" s="91" t="str">
        <f t="shared" si="849"/>
        <v/>
      </c>
    </row>
    <row r="17928" spans="16:19" x14ac:dyDescent="0.2">
      <c r="P17928" s="134" t="str">
        <f t="shared" si="848"/>
        <v/>
      </c>
      <c r="Q17928" s="91" t="str">
        <f t="shared" si="850"/>
        <v/>
      </c>
      <c r="S17928" s="91" t="str">
        <f t="shared" si="849"/>
        <v/>
      </c>
    </row>
    <row r="17929" spans="16:19" x14ac:dyDescent="0.2">
      <c r="P17929" s="134" t="str">
        <f t="shared" si="848"/>
        <v/>
      </c>
      <c r="Q17929" s="91" t="str">
        <f t="shared" si="850"/>
        <v/>
      </c>
      <c r="S17929" s="91" t="str">
        <f t="shared" si="849"/>
        <v/>
      </c>
    </row>
    <row r="17930" spans="16:19" x14ac:dyDescent="0.2">
      <c r="P17930" s="134" t="str">
        <f t="shared" si="848"/>
        <v/>
      </c>
      <c r="Q17930" s="91" t="str">
        <f t="shared" si="850"/>
        <v/>
      </c>
      <c r="S17930" s="91" t="str">
        <f t="shared" si="849"/>
        <v/>
      </c>
    </row>
    <row r="17931" spans="16:19" x14ac:dyDescent="0.2">
      <c r="P17931" s="134" t="str">
        <f t="shared" si="848"/>
        <v/>
      </c>
      <c r="Q17931" s="91" t="str">
        <f t="shared" si="850"/>
        <v/>
      </c>
      <c r="S17931" s="91" t="str">
        <f t="shared" si="849"/>
        <v/>
      </c>
    </row>
    <row r="17932" spans="16:19" x14ac:dyDescent="0.2">
      <c r="P17932" s="134" t="str">
        <f t="shared" si="848"/>
        <v/>
      </c>
      <c r="Q17932" s="91" t="str">
        <f t="shared" si="850"/>
        <v/>
      </c>
      <c r="S17932" s="91" t="str">
        <f t="shared" si="849"/>
        <v/>
      </c>
    </row>
    <row r="17933" spans="16:19" x14ac:dyDescent="0.2">
      <c r="P17933" s="134" t="str">
        <f t="shared" si="848"/>
        <v/>
      </c>
      <c r="Q17933" s="91" t="str">
        <f t="shared" si="850"/>
        <v/>
      </c>
      <c r="S17933" s="91" t="str">
        <f t="shared" si="849"/>
        <v/>
      </c>
    </row>
    <row r="17934" spans="16:19" x14ac:dyDescent="0.2">
      <c r="P17934" s="134" t="str">
        <f t="shared" si="848"/>
        <v/>
      </c>
      <c r="Q17934" s="91" t="str">
        <f t="shared" si="850"/>
        <v/>
      </c>
      <c r="S17934" s="91" t="str">
        <f t="shared" si="849"/>
        <v/>
      </c>
    </row>
    <row r="17935" spans="16:19" x14ac:dyDescent="0.2">
      <c r="P17935" s="134" t="str">
        <f t="shared" si="848"/>
        <v/>
      </c>
      <c r="Q17935" s="91" t="str">
        <f t="shared" si="850"/>
        <v/>
      </c>
      <c r="S17935" s="91" t="str">
        <f t="shared" si="849"/>
        <v/>
      </c>
    </row>
    <row r="17936" spans="16:19" x14ac:dyDescent="0.2">
      <c r="P17936" s="134" t="str">
        <f t="shared" si="848"/>
        <v/>
      </c>
      <c r="Q17936" s="91" t="str">
        <f t="shared" si="850"/>
        <v/>
      </c>
      <c r="S17936" s="91" t="str">
        <f t="shared" si="849"/>
        <v/>
      </c>
    </row>
    <row r="17937" spans="16:19" x14ac:dyDescent="0.2">
      <c r="P17937" s="134" t="str">
        <f t="shared" si="848"/>
        <v/>
      </c>
      <c r="Q17937" s="91" t="str">
        <f t="shared" si="850"/>
        <v/>
      </c>
      <c r="S17937" s="91" t="str">
        <f t="shared" si="849"/>
        <v/>
      </c>
    </row>
    <row r="17938" spans="16:19" x14ac:dyDescent="0.2">
      <c r="P17938" s="134" t="str">
        <f t="shared" si="848"/>
        <v/>
      </c>
      <c r="Q17938" s="91" t="str">
        <f t="shared" si="850"/>
        <v/>
      </c>
      <c r="S17938" s="91" t="str">
        <f t="shared" si="849"/>
        <v/>
      </c>
    </row>
    <row r="17939" spans="16:19" x14ac:dyDescent="0.2">
      <c r="P17939" s="134" t="str">
        <f t="shared" si="848"/>
        <v/>
      </c>
      <c r="Q17939" s="91" t="str">
        <f t="shared" si="850"/>
        <v/>
      </c>
      <c r="S17939" s="91" t="str">
        <f t="shared" si="849"/>
        <v/>
      </c>
    </row>
    <row r="17940" spans="16:19" x14ac:dyDescent="0.2">
      <c r="P17940" s="134" t="str">
        <f t="shared" si="848"/>
        <v/>
      </c>
      <c r="Q17940" s="91" t="str">
        <f t="shared" si="850"/>
        <v/>
      </c>
      <c r="S17940" s="91" t="str">
        <f t="shared" si="849"/>
        <v/>
      </c>
    </row>
    <row r="17941" spans="16:19" x14ac:dyDescent="0.2">
      <c r="P17941" s="134" t="str">
        <f t="shared" si="848"/>
        <v/>
      </c>
      <c r="Q17941" s="91" t="str">
        <f t="shared" si="850"/>
        <v/>
      </c>
      <c r="S17941" s="91" t="str">
        <f t="shared" si="849"/>
        <v/>
      </c>
    </row>
    <row r="17942" spans="16:19" x14ac:dyDescent="0.2">
      <c r="P17942" s="134" t="str">
        <f t="shared" si="848"/>
        <v/>
      </c>
      <c r="Q17942" s="91" t="str">
        <f t="shared" si="850"/>
        <v/>
      </c>
      <c r="S17942" s="91" t="str">
        <f t="shared" si="849"/>
        <v/>
      </c>
    </row>
    <row r="17943" spans="16:19" x14ac:dyDescent="0.2">
      <c r="P17943" s="134" t="str">
        <f t="shared" si="848"/>
        <v/>
      </c>
      <c r="Q17943" s="91" t="str">
        <f t="shared" si="850"/>
        <v/>
      </c>
      <c r="S17943" s="91" t="str">
        <f t="shared" si="849"/>
        <v/>
      </c>
    </row>
    <row r="17944" spans="16:19" x14ac:dyDescent="0.2">
      <c r="P17944" s="134" t="str">
        <f t="shared" si="848"/>
        <v/>
      </c>
      <c r="Q17944" s="91" t="str">
        <f t="shared" si="850"/>
        <v/>
      </c>
      <c r="S17944" s="91" t="str">
        <f t="shared" si="849"/>
        <v/>
      </c>
    </row>
    <row r="17945" spans="16:19" x14ac:dyDescent="0.2">
      <c r="P17945" s="134" t="str">
        <f t="shared" si="848"/>
        <v/>
      </c>
      <c r="Q17945" s="91" t="str">
        <f t="shared" si="850"/>
        <v/>
      </c>
      <c r="S17945" s="91" t="str">
        <f t="shared" si="849"/>
        <v/>
      </c>
    </row>
    <row r="17946" spans="16:19" x14ac:dyDescent="0.2">
      <c r="P17946" s="134" t="str">
        <f t="shared" si="848"/>
        <v/>
      </c>
      <c r="Q17946" s="91" t="str">
        <f t="shared" si="850"/>
        <v/>
      </c>
      <c r="S17946" s="91" t="str">
        <f t="shared" si="849"/>
        <v/>
      </c>
    </row>
    <row r="17947" spans="16:19" x14ac:dyDescent="0.2">
      <c r="P17947" s="134" t="str">
        <f t="shared" si="848"/>
        <v/>
      </c>
      <c r="Q17947" s="91" t="str">
        <f t="shared" si="850"/>
        <v/>
      </c>
      <c r="S17947" s="91" t="str">
        <f t="shared" si="849"/>
        <v/>
      </c>
    </row>
    <row r="17948" spans="16:19" x14ac:dyDescent="0.2">
      <c r="P17948" s="134" t="str">
        <f t="shared" si="848"/>
        <v/>
      </c>
      <c r="Q17948" s="91" t="str">
        <f t="shared" si="850"/>
        <v/>
      </c>
      <c r="S17948" s="91" t="str">
        <f t="shared" si="849"/>
        <v/>
      </c>
    </row>
    <row r="17949" spans="16:19" x14ac:dyDescent="0.2">
      <c r="P17949" s="134" t="str">
        <f t="shared" si="848"/>
        <v/>
      </c>
      <c r="Q17949" s="91" t="str">
        <f t="shared" si="850"/>
        <v/>
      </c>
      <c r="S17949" s="91" t="str">
        <f t="shared" si="849"/>
        <v/>
      </c>
    </row>
    <row r="17950" spans="16:19" x14ac:dyDescent="0.2">
      <c r="P17950" s="134" t="str">
        <f t="shared" si="848"/>
        <v/>
      </c>
      <c r="Q17950" s="91" t="str">
        <f t="shared" si="850"/>
        <v/>
      </c>
      <c r="S17950" s="91" t="str">
        <f t="shared" si="849"/>
        <v/>
      </c>
    </row>
    <row r="17951" spans="16:19" x14ac:dyDescent="0.2">
      <c r="P17951" s="134" t="str">
        <f t="shared" si="848"/>
        <v/>
      </c>
      <c r="Q17951" s="91" t="str">
        <f t="shared" si="850"/>
        <v/>
      </c>
      <c r="S17951" s="91" t="str">
        <f t="shared" si="849"/>
        <v/>
      </c>
    </row>
    <row r="17952" spans="16:19" x14ac:dyDescent="0.2">
      <c r="P17952" s="134" t="str">
        <f t="shared" si="848"/>
        <v/>
      </c>
      <c r="Q17952" s="91" t="str">
        <f t="shared" si="850"/>
        <v/>
      </c>
      <c r="S17952" s="91" t="str">
        <f t="shared" si="849"/>
        <v/>
      </c>
    </row>
    <row r="17953" spans="16:19" x14ac:dyDescent="0.2">
      <c r="P17953" s="134" t="str">
        <f t="shared" si="848"/>
        <v/>
      </c>
      <c r="Q17953" s="91" t="str">
        <f t="shared" si="850"/>
        <v/>
      </c>
      <c r="S17953" s="91" t="str">
        <f t="shared" si="849"/>
        <v/>
      </c>
    </row>
    <row r="17954" spans="16:19" x14ac:dyDescent="0.2">
      <c r="P17954" s="134" t="str">
        <f t="shared" si="848"/>
        <v/>
      </c>
      <c r="Q17954" s="91" t="str">
        <f t="shared" si="850"/>
        <v/>
      </c>
      <c r="S17954" s="91" t="str">
        <f t="shared" si="849"/>
        <v/>
      </c>
    </row>
    <row r="17955" spans="16:19" x14ac:dyDescent="0.2">
      <c r="P17955" s="134" t="str">
        <f t="shared" si="848"/>
        <v/>
      </c>
      <c r="Q17955" s="91" t="str">
        <f t="shared" si="850"/>
        <v/>
      </c>
      <c r="S17955" s="91" t="str">
        <f t="shared" si="849"/>
        <v/>
      </c>
    </row>
    <row r="17956" spans="16:19" x14ac:dyDescent="0.2">
      <c r="P17956" s="134" t="str">
        <f t="shared" si="848"/>
        <v/>
      </c>
      <c r="Q17956" s="91" t="str">
        <f t="shared" si="850"/>
        <v/>
      </c>
      <c r="S17956" s="91" t="str">
        <f t="shared" si="849"/>
        <v/>
      </c>
    </row>
    <row r="17957" spans="16:19" x14ac:dyDescent="0.2">
      <c r="P17957" s="134" t="str">
        <f t="shared" si="848"/>
        <v/>
      </c>
      <c r="Q17957" s="91" t="str">
        <f t="shared" si="850"/>
        <v/>
      </c>
      <c r="S17957" s="91" t="str">
        <f t="shared" si="849"/>
        <v/>
      </c>
    </row>
    <row r="17958" spans="16:19" x14ac:dyDescent="0.2">
      <c r="P17958" s="134" t="str">
        <f t="shared" si="848"/>
        <v/>
      </c>
      <c r="Q17958" s="91" t="str">
        <f t="shared" si="850"/>
        <v/>
      </c>
      <c r="S17958" s="91" t="str">
        <f t="shared" si="849"/>
        <v/>
      </c>
    </row>
    <row r="17959" spans="16:19" x14ac:dyDescent="0.2">
      <c r="P17959" s="134" t="str">
        <f t="shared" si="848"/>
        <v/>
      </c>
      <c r="Q17959" s="91" t="str">
        <f t="shared" si="850"/>
        <v/>
      </c>
      <c r="S17959" s="91" t="str">
        <f t="shared" si="849"/>
        <v/>
      </c>
    </row>
    <row r="17960" spans="16:19" x14ac:dyDescent="0.2">
      <c r="P17960" s="134" t="str">
        <f t="shared" si="848"/>
        <v/>
      </c>
      <c r="Q17960" s="91" t="str">
        <f t="shared" si="850"/>
        <v/>
      </c>
      <c r="S17960" s="91" t="str">
        <f t="shared" si="849"/>
        <v/>
      </c>
    </row>
    <row r="17961" spans="16:19" x14ac:dyDescent="0.2">
      <c r="P17961" s="134" t="str">
        <f t="shared" si="848"/>
        <v/>
      </c>
      <c r="Q17961" s="91" t="str">
        <f t="shared" si="850"/>
        <v/>
      </c>
      <c r="S17961" s="91" t="str">
        <f t="shared" si="849"/>
        <v/>
      </c>
    </row>
    <row r="17962" spans="16:19" x14ac:dyDescent="0.2">
      <c r="P17962" s="134" t="str">
        <f t="shared" si="848"/>
        <v/>
      </c>
      <c r="Q17962" s="91" t="str">
        <f t="shared" si="850"/>
        <v/>
      </c>
      <c r="S17962" s="91" t="str">
        <f t="shared" si="849"/>
        <v/>
      </c>
    </row>
    <row r="17963" spans="16:19" x14ac:dyDescent="0.2">
      <c r="P17963" s="134" t="str">
        <f t="shared" si="848"/>
        <v/>
      </c>
      <c r="Q17963" s="91" t="str">
        <f t="shared" si="850"/>
        <v/>
      </c>
      <c r="S17963" s="91" t="str">
        <f t="shared" si="849"/>
        <v/>
      </c>
    </row>
    <row r="17964" spans="16:19" x14ac:dyDescent="0.2">
      <c r="P17964" s="134" t="str">
        <f t="shared" si="848"/>
        <v/>
      </c>
      <c r="Q17964" s="91" t="str">
        <f t="shared" si="850"/>
        <v/>
      </c>
      <c r="S17964" s="91" t="str">
        <f t="shared" si="849"/>
        <v/>
      </c>
    </row>
    <row r="17965" spans="16:19" x14ac:dyDescent="0.2">
      <c r="P17965" s="134" t="str">
        <f t="shared" si="848"/>
        <v/>
      </c>
      <c r="Q17965" s="91" t="str">
        <f t="shared" si="850"/>
        <v/>
      </c>
      <c r="S17965" s="91" t="str">
        <f t="shared" si="849"/>
        <v/>
      </c>
    </row>
    <row r="17966" spans="16:19" x14ac:dyDescent="0.2">
      <c r="P17966" s="134" t="str">
        <f t="shared" si="848"/>
        <v/>
      </c>
      <c r="Q17966" s="91" t="str">
        <f t="shared" si="850"/>
        <v/>
      </c>
      <c r="S17966" s="91" t="str">
        <f t="shared" si="849"/>
        <v/>
      </c>
    </row>
    <row r="17967" spans="16:19" x14ac:dyDescent="0.2">
      <c r="P17967" s="134" t="str">
        <f t="shared" si="848"/>
        <v/>
      </c>
      <c r="Q17967" s="91" t="str">
        <f t="shared" si="850"/>
        <v/>
      </c>
      <c r="S17967" s="91" t="str">
        <f t="shared" si="849"/>
        <v/>
      </c>
    </row>
    <row r="17968" spans="16:19" x14ac:dyDescent="0.2">
      <c r="P17968" s="134" t="str">
        <f t="shared" si="848"/>
        <v/>
      </c>
      <c r="Q17968" s="91" t="str">
        <f t="shared" si="850"/>
        <v/>
      </c>
      <c r="S17968" s="91" t="str">
        <f t="shared" si="849"/>
        <v/>
      </c>
    </row>
    <row r="17969" spans="16:19" x14ac:dyDescent="0.2">
      <c r="P17969" s="134" t="str">
        <f t="shared" si="848"/>
        <v/>
      </c>
      <c r="Q17969" s="91" t="str">
        <f t="shared" si="850"/>
        <v/>
      </c>
      <c r="S17969" s="91" t="str">
        <f t="shared" si="849"/>
        <v/>
      </c>
    </row>
    <row r="17970" spans="16:19" x14ac:dyDescent="0.2">
      <c r="P17970" s="134" t="str">
        <f t="shared" si="848"/>
        <v/>
      </c>
      <c r="Q17970" s="91" t="str">
        <f t="shared" si="850"/>
        <v/>
      </c>
      <c r="S17970" s="91" t="str">
        <f t="shared" si="849"/>
        <v/>
      </c>
    </row>
    <row r="17971" spans="16:19" x14ac:dyDescent="0.2">
      <c r="P17971" s="134" t="str">
        <f t="shared" si="848"/>
        <v/>
      </c>
      <c r="Q17971" s="91" t="str">
        <f t="shared" si="850"/>
        <v/>
      </c>
      <c r="S17971" s="91" t="str">
        <f t="shared" si="849"/>
        <v/>
      </c>
    </row>
    <row r="17972" spans="16:19" x14ac:dyDescent="0.2">
      <c r="P17972" s="134" t="str">
        <f t="shared" si="848"/>
        <v/>
      </c>
      <c r="Q17972" s="91" t="str">
        <f t="shared" si="850"/>
        <v/>
      </c>
      <c r="S17972" s="91" t="str">
        <f t="shared" si="849"/>
        <v/>
      </c>
    </row>
    <row r="17973" spans="16:19" x14ac:dyDescent="0.2">
      <c r="P17973" s="134" t="str">
        <f t="shared" si="848"/>
        <v/>
      </c>
      <c r="Q17973" s="91" t="str">
        <f t="shared" si="850"/>
        <v/>
      </c>
      <c r="S17973" s="91" t="str">
        <f t="shared" si="849"/>
        <v/>
      </c>
    </row>
    <row r="17974" spans="16:19" x14ac:dyDescent="0.2">
      <c r="P17974" s="134" t="str">
        <f t="shared" si="848"/>
        <v/>
      </c>
      <c r="Q17974" s="91" t="str">
        <f t="shared" si="850"/>
        <v/>
      </c>
      <c r="S17974" s="91" t="str">
        <f t="shared" si="849"/>
        <v/>
      </c>
    </row>
    <row r="17975" spans="16:19" x14ac:dyDescent="0.2">
      <c r="P17975" s="134" t="str">
        <f t="shared" si="848"/>
        <v/>
      </c>
      <c r="Q17975" s="91" t="str">
        <f t="shared" si="850"/>
        <v/>
      </c>
      <c r="S17975" s="91" t="str">
        <f t="shared" si="849"/>
        <v/>
      </c>
    </row>
    <row r="17976" spans="16:19" x14ac:dyDescent="0.2">
      <c r="P17976" s="134" t="str">
        <f t="shared" si="848"/>
        <v/>
      </c>
      <c r="Q17976" s="91" t="str">
        <f t="shared" si="850"/>
        <v/>
      </c>
      <c r="S17976" s="91" t="str">
        <f t="shared" si="849"/>
        <v/>
      </c>
    </row>
    <row r="17977" spans="16:19" x14ac:dyDescent="0.2">
      <c r="P17977" s="134" t="str">
        <f t="shared" si="848"/>
        <v/>
      </c>
      <c r="Q17977" s="91" t="str">
        <f t="shared" si="850"/>
        <v/>
      </c>
      <c r="S17977" s="91" t="str">
        <f t="shared" si="849"/>
        <v/>
      </c>
    </row>
    <row r="17978" spans="16:19" x14ac:dyDescent="0.2">
      <c r="P17978" s="134" t="str">
        <f t="shared" si="848"/>
        <v/>
      </c>
      <c r="Q17978" s="91" t="str">
        <f t="shared" si="850"/>
        <v/>
      </c>
      <c r="S17978" s="91" t="str">
        <f t="shared" si="849"/>
        <v/>
      </c>
    </row>
    <row r="17979" spans="16:19" x14ac:dyDescent="0.2">
      <c r="P17979" s="134" t="str">
        <f t="shared" si="848"/>
        <v/>
      </c>
      <c r="Q17979" s="91" t="str">
        <f t="shared" si="850"/>
        <v/>
      </c>
      <c r="S17979" s="91" t="str">
        <f t="shared" si="849"/>
        <v/>
      </c>
    </row>
    <row r="17980" spans="16:19" x14ac:dyDescent="0.2">
      <c r="P17980" s="134" t="str">
        <f t="shared" si="848"/>
        <v/>
      </c>
      <c r="Q17980" s="91" t="str">
        <f t="shared" si="850"/>
        <v/>
      </c>
      <c r="S17980" s="91" t="str">
        <f t="shared" si="849"/>
        <v/>
      </c>
    </row>
    <row r="17981" spans="16:19" x14ac:dyDescent="0.2">
      <c r="P17981" s="134" t="str">
        <f t="shared" si="848"/>
        <v/>
      </c>
      <c r="Q17981" s="91" t="str">
        <f t="shared" si="850"/>
        <v/>
      </c>
      <c r="S17981" s="91" t="str">
        <f t="shared" si="849"/>
        <v/>
      </c>
    </row>
    <row r="17982" spans="16:19" x14ac:dyDescent="0.2">
      <c r="P17982" s="134" t="str">
        <f t="shared" si="848"/>
        <v/>
      </c>
      <c r="Q17982" s="91" t="str">
        <f t="shared" si="850"/>
        <v/>
      </c>
      <c r="S17982" s="91" t="str">
        <f t="shared" si="849"/>
        <v/>
      </c>
    </row>
    <row r="17983" spans="16:19" x14ac:dyDescent="0.2">
      <c r="P17983" s="134" t="str">
        <f t="shared" si="848"/>
        <v/>
      </c>
      <c r="Q17983" s="91" t="str">
        <f t="shared" si="850"/>
        <v/>
      </c>
      <c r="S17983" s="91" t="str">
        <f t="shared" si="849"/>
        <v/>
      </c>
    </row>
    <row r="17984" spans="16:19" x14ac:dyDescent="0.2">
      <c r="P17984" s="134" t="str">
        <f t="shared" si="848"/>
        <v/>
      </c>
      <c r="Q17984" s="91" t="str">
        <f t="shared" si="850"/>
        <v/>
      </c>
      <c r="S17984" s="91" t="str">
        <f t="shared" si="849"/>
        <v/>
      </c>
    </row>
    <row r="17985" spans="16:19" x14ac:dyDescent="0.2">
      <c r="P17985" s="134" t="str">
        <f t="shared" si="848"/>
        <v/>
      </c>
      <c r="Q17985" s="91" t="str">
        <f t="shared" si="850"/>
        <v/>
      </c>
      <c r="S17985" s="91" t="str">
        <f t="shared" si="849"/>
        <v/>
      </c>
    </row>
    <row r="17986" spans="16:19" x14ac:dyDescent="0.2">
      <c r="P17986" s="134" t="str">
        <f t="shared" si="848"/>
        <v/>
      </c>
      <c r="Q17986" s="91" t="str">
        <f t="shared" si="850"/>
        <v/>
      </c>
      <c r="S17986" s="91" t="str">
        <f t="shared" si="849"/>
        <v/>
      </c>
    </row>
    <row r="17987" spans="16:19" x14ac:dyDescent="0.2">
      <c r="P17987" s="134" t="str">
        <f t="shared" ref="P17987:P18050" si="851">IF(A17987="","",1)</f>
        <v/>
      </c>
      <c r="Q17987" s="91" t="str">
        <f t="shared" si="850"/>
        <v/>
      </c>
      <c r="S17987" s="91" t="str">
        <f t="shared" ref="S17987:S18050" si="852">IF(T17987="AGENT",2,"")&amp;IF(T17987="CLIENT",1,"")</f>
        <v/>
      </c>
    </row>
    <row r="17988" spans="16:19" x14ac:dyDescent="0.2">
      <c r="P17988" s="134" t="str">
        <f t="shared" si="851"/>
        <v/>
      </c>
      <c r="Q17988" s="91" t="str">
        <f t="shared" ref="Q17988:Q18051" si="853">IF(OR(L17988="TROP CHER ALL IN", L17988="TROP CHER FOB", L17988="TROP CHER FRET", L17988="REP HORS DELAIS", L17988="PDT NON ADAPTE", L17988="CDE ANNULEE", L17988="AUTRE"),1, "")</f>
        <v/>
      </c>
      <c r="S17988" s="91" t="str">
        <f t="shared" si="852"/>
        <v/>
      </c>
    </row>
    <row r="17989" spans="16:19" x14ac:dyDescent="0.2">
      <c r="P17989" s="134" t="str">
        <f t="shared" si="851"/>
        <v/>
      </c>
      <c r="Q17989" s="91" t="str">
        <f t="shared" si="853"/>
        <v/>
      </c>
      <c r="S17989" s="91" t="str">
        <f t="shared" si="852"/>
        <v/>
      </c>
    </row>
    <row r="17990" spans="16:19" x14ac:dyDescent="0.2">
      <c r="P17990" s="134" t="str">
        <f t="shared" si="851"/>
        <v/>
      </c>
      <c r="Q17990" s="91" t="str">
        <f t="shared" si="853"/>
        <v/>
      </c>
      <c r="S17990" s="91" t="str">
        <f t="shared" si="852"/>
        <v/>
      </c>
    </row>
    <row r="17991" spans="16:19" x14ac:dyDescent="0.2">
      <c r="P17991" s="134" t="str">
        <f t="shared" si="851"/>
        <v/>
      </c>
      <c r="Q17991" s="91" t="str">
        <f t="shared" si="853"/>
        <v/>
      </c>
      <c r="S17991" s="91" t="str">
        <f t="shared" si="852"/>
        <v/>
      </c>
    </row>
    <row r="17992" spans="16:19" x14ac:dyDescent="0.2">
      <c r="P17992" s="134" t="str">
        <f t="shared" si="851"/>
        <v/>
      </c>
      <c r="Q17992" s="91" t="str">
        <f t="shared" si="853"/>
        <v/>
      </c>
      <c r="S17992" s="91" t="str">
        <f t="shared" si="852"/>
        <v/>
      </c>
    </row>
    <row r="17993" spans="16:19" x14ac:dyDescent="0.2">
      <c r="P17993" s="134" t="str">
        <f t="shared" si="851"/>
        <v/>
      </c>
      <c r="Q17993" s="91" t="str">
        <f t="shared" si="853"/>
        <v/>
      </c>
      <c r="S17993" s="91" t="str">
        <f t="shared" si="852"/>
        <v/>
      </c>
    </row>
    <row r="17994" spans="16:19" x14ac:dyDescent="0.2">
      <c r="P17994" s="134" t="str">
        <f t="shared" si="851"/>
        <v/>
      </c>
      <c r="Q17994" s="91" t="str">
        <f t="shared" si="853"/>
        <v/>
      </c>
      <c r="S17994" s="91" t="str">
        <f t="shared" si="852"/>
        <v/>
      </c>
    </row>
    <row r="17995" spans="16:19" x14ac:dyDescent="0.2">
      <c r="P17995" s="134" t="str">
        <f t="shared" si="851"/>
        <v/>
      </c>
      <c r="Q17995" s="91" t="str">
        <f t="shared" si="853"/>
        <v/>
      </c>
      <c r="S17995" s="91" t="str">
        <f t="shared" si="852"/>
        <v/>
      </c>
    </row>
    <row r="17996" spans="16:19" x14ac:dyDescent="0.2">
      <c r="P17996" s="134" t="str">
        <f t="shared" si="851"/>
        <v/>
      </c>
      <c r="Q17996" s="91" t="str">
        <f t="shared" si="853"/>
        <v/>
      </c>
      <c r="S17996" s="91" t="str">
        <f t="shared" si="852"/>
        <v/>
      </c>
    </row>
    <row r="17997" spans="16:19" x14ac:dyDescent="0.2">
      <c r="P17997" s="134" t="str">
        <f t="shared" si="851"/>
        <v/>
      </c>
      <c r="Q17997" s="91" t="str">
        <f t="shared" si="853"/>
        <v/>
      </c>
      <c r="S17997" s="91" t="str">
        <f t="shared" si="852"/>
        <v/>
      </c>
    </row>
    <row r="17998" spans="16:19" x14ac:dyDescent="0.2">
      <c r="P17998" s="134" t="str">
        <f t="shared" si="851"/>
        <v/>
      </c>
      <c r="Q17998" s="91" t="str">
        <f t="shared" si="853"/>
        <v/>
      </c>
      <c r="S17998" s="91" t="str">
        <f t="shared" si="852"/>
        <v/>
      </c>
    </row>
    <row r="17999" spans="16:19" x14ac:dyDescent="0.2">
      <c r="P17999" s="134" t="str">
        <f t="shared" si="851"/>
        <v/>
      </c>
      <c r="Q17999" s="91" t="str">
        <f t="shared" si="853"/>
        <v/>
      </c>
      <c r="S17999" s="91" t="str">
        <f t="shared" si="852"/>
        <v/>
      </c>
    </row>
    <row r="18000" spans="16:19" x14ac:dyDescent="0.2">
      <c r="P18000" s="134" t="str">
        <f t="shared" si="851"/>
        <v/>
      </c>
      <c r="Q18000" s="91" t="str">
        <f t="shared" si="853"/>
        <v/>
      </c>
      <c r="S18000" s="91" t="str">
        <f t="shared" si="852"/>
        <v/>
      </c>
    </row>
    <row r="18001" spans="16:19" x14ac:dyDescent="0.2">
      <c r="P18001" s="134" t="str">
        <f t="shared" si="851"/>
        <v/>
      </c>
      <c r="Q18001" s="91" t="str">
        <f t="shared" si="853"/>
        <v/>
      </c>
      <c r="S18001" s="91" t="str">
        <f t="shared" si="852"/>
        <v/>
      </c>
    </row>
    <row r="18002" spans="16:19" x14ac:dyDescent="0.2">
      <c r="P18002" s="134" t="str">
        <f t="shared" si="851"/>
        <v/>
      </c>
      <c r="Q18002" s="91" t="str">
        <f t="shared" si="853"/>
        <v/>
      </c>
      <c r="S18002" s="91" t="str">
        <f t="shared" si="852"/>
        <v/>
      </c>
    </row>
    <row r="18003" spans="16:19" x14ac:dyDescent="0.2">
      <c r="P18003" s="134" t="str">
        <f t="shared" si="851"/>
        <v/>
      </c>
      <c r="Q18003" s="91" t="str">
        <f t="shared" si="853"/>
        <v/>
      </c>
      <c r="S18003" s="91" t="str">
        <f t="shared" si="852"/>
        <v/>
      </c>
    </row>
    <row r="18004" spans="16:19" x14ac:dyDescent="0.2">
      <c r="P18004" s="134" t="str">
        <f t="shared" si="851"/>
        <v/>
      </c>
      <c r="Q18004" s="91" t="str">
        <f t="shared" si="853"/>
        <v/>
      </c>
      <c r="S18004" s="91" t="str">
        <f t="shared" si="852"/>
        <v/>
      </c>
    </row>
    <row r="18005" spans="16:19" x14ac:dyDescent="0.2">
      <c r="P18005" s="134" t="str">
        <f t="shared" si="851"/>
        <v/>
      </c>
      <c r="Q18005" s="91" t="str">
        <f t="shared" si="853"/>
        <v/>
      </c>
      <c r="S18005" s="91" t="str">
        <f t="shared" si="852"/>
        <v/>
      </c>
    </row>
    <row r="18006" spans="16:19" x14ac:dyDescent="0.2">
      <c r="P18006" s="134" t="str">
        <f t="shared" si="851"/>
        <v/>
      </c>
      <c r="Q18006" s="91" t="str">
        <f t="shared" si="853"/>
        <v/>
      </c>
      <c r="S18006" s="91" t="str">
        <f t="shared" si="852"/>
        <v/>
      </c>
    </row>
    <row r="18007" spans="16:19" x14ac:dyDescent="0.2">
      <c r="P18007" s="134" t="str">
        <f t="shared" si="851"/>
        <v/>
      </c>
      <c r="Q18007" s="91" t="str">
        <f t="shared" si="853"/>
        <v/>
      </c>
      <c r="S18007" s="91" t="str">
        <f t="shared" si="852"/>
        <v/>
      </c>
    </row>
    <row r="18008" spans="16:19" x14ac:dyDescent="0.2">
      <c r="P18008" s="134" t="str">
        <f t="shared" si="851"/>
        <v/>
      </c>
      <c r="Q18008" s="91" t="str">
        <f t="shared" si="853"/>
        <v/>
      </c>
      <c r="S18008" s="91" t="str">
        <f t="shared" si="852"/>
        <v/>
      </c>
    </row>
    <row r="18009" spans="16:19" x14ac:dyDescent="0.2">
      <c r="P18009" s="134" t="str">
        <f t="shared" si="851"/>
        <v/>
      </c>
      <c r="Q18009" s="91" t="str">
        <f t="shared" si="853"/>
        <v/>
      </c>
      <c r="S18009" s="91" t="str">
        <f t="shared" si="852"/>
        <v/>
      </c>
    </row>
    <row r="18010" spans="16:19" x14ac:dyDescent="0.2">
      <c r="P18010" s="134" t="str">
        <f t="shared" si="851"/>
        <v/>
      </c>
      <c r="Q18010" s="91" t="str">
        <f t="shared" si="853"/>
        <v/>
      </c>
      <c r="S18010" s="91" t="str">
        <f t="shared" si="852"/>
        <v/>
      </c>
    </row>
    <row r="18011" spans="16:19" x14ac:dyDescent="0.2">
      <c r="P18011" s="134" t="str">
        <f t="shared" si="851"/>
        <v/>
      </c>
      <c r="Q18011" s="91" t="str">
        <f t="shared" si="853"/>
        <v/>
      </c>
      <c r="S18011" s="91" t="str">
        <f t="shared" si="852"/>
        <v/>
      </c>
    </row>
    <row r="18012" spans="16:19" x14ac:dyDescent="0.2">
      <c r="P18012" s="134" t="str">
        <f t="shared" si="851"/>
        <v/>
      </c>
      <c r="Q18012" s="91" t="str">
        <f t="shared" si="853"/>
        <v/>
      </c>
      <c r="S18012" s="91" t="str">
        <f t="shared" si="852"/>
        <v/>
      </c>
    </row>
    <row r="18013" spans="16:19" x14ac:dyDescent="0.2">
      <c r="P18013" s="134" t="str">
        <f t="shared" si="851"/>
        <v/>
      </c>
      <c r="Q18013" s="91" t="str">
        <f t="shared" si="853"/>
        <v/>
      </c>
      <c r="S18013" s="91" t="str">
        <f t="shared" si="852"/>
        <v/>
      </c>
    </row>
    <row r="18014" spans="16:19" x14ac:dyDescent="0.2">
      <c r="P18014" s="134" t="str">
        <f t="shared" si="851"/>
        <v/>
      </c>
      <c r="Q18014" s="91" t="str">
        <f t="shared" si="853"/>
        <v/>
      </c>
      <c r="S18014" s="91" t="str">
        <f t="shared" si="852"/>
        <v/>
      </c>
    </row>
    <row r="18015" spans="16:19" x14ac:dyDescent="0.2">
      <c r="P18015" s="134" t="str">
        <f t="shared" si="851"/>
        <v/>
      </c>
      <c r="Q18015" s="91" t="str">
        <f t="shared" si="853"/>
        <v/>
      </c>
      <c r="S18015" s="91" t="str">
        <f t="shared" si="852"/>
        <v/>
      </c>
    </row>
    <row r="18016" spans="16:19" x14ac:dyDescent="0.2">
      <c r="P18016" s="134" t="str">
        <f t="shared" si="851"/>
        <v/>
      </c>
      <c r="Q18016" s="91" t="str">
        <f t="shared" si="853"/>
        <v/>
      </c>
      <c r="S18016" s="91" t="str">
        <f t="shared" si="852"/>
        <v/>
      </c>
    </row>
    <row r="18017" spans="16:19" x14ac:dyDescent="0.2">
      <c r="P18017" s="134" t="str">
        <f t="shared" si="851"/>
        <v/>
      </c>
      <c r="Q18017" s="91" t="str">
        <f t="shared" si="853"/>
        <v/>
      </c>
      <c r="S18017" s="91" t="str">
        <f t="shared" si="852"/>
        <v/>
      </c>
    </row>
    <row r="18018" spans="16:19" x14ac:dyDescent="0.2">
      <c r="P18018" s="134" t="str">
        <f t="shared" si="851"/>
        <v/>
      </c>
      <c r="Q18018" s="91" t="str">
        <f t="shared" si="853"/>
        <v/>
      </c>
      <c r="S18018" s="91" t="str">
        <f t="shared" si="852"/>
        <v/>
      </c>
    </row>
    <row r="18019" spans="16:19" x14ac:dyDescent="0.2">
      <c r="P18019" s="134" t="str">
        <f t="shared" si="851"/>
        <v/>
      </c>
      <c r="Q18019" s="91" t="str">
        <f t="shared" si="853"/>
        <v/>
      </c>
      <c r="S18019" s="91" t="str">
        <f t="shared" si="852"/>
        <v/>
      </c>
    </row>
    <row r="18020" spans="16:19" x14ac:dyDescent="0.2">
      <c r="P18020" s="134" t="str">
        <f t="shared" si="851"/>
        <v/>
      </c>
      <c r="Q18020" s="91" t="str">
        <f t="shared" si="853"/>
        <v/>
      </c>
      <c r="S18020" s="91" t="str">
        <f t="shared" si="852"/>
        <v/>
      </c>
    </row>
    <row r="18021" spans="16:19" x14ac:dyDescent="0.2">
      <c r="P18021" s="134" t="str">
        <f t="shared" si="851"/>
        <v/>
      </c>
      <c r="Q18021" s="91" t="str">
        <f t="shared" si="853"/>
        <v/>
      </c>
      <c r="S18021" s="91" t="str">
        <f t="shared" si="852"/>
        <v/>
      </c>
    </row>
    <row r="18022" spans="16:19" x14ac:dyDescent="0.2">
      <c r="P18022" s="134" t="str">
        <f t="shared" si="851"/>
        <v/>
      </c>
      <c r="Q18022" s="91" t="str">
        <f t="shared" si="853"/>
        <v/>
      </c>
      <c r="S18022" s="91" t="str">
        <f t="shared" si="852"/>
        <v/>
      </c>
    </row>
    <row r="18023" spans="16:19" x14ac:dyDescent="0.2">
      <c r="P18023" s="134" t="str">
        <f t="shared" si="851"/>
        <v/>
      </c>
      <c r="Q18023" s="91" t="str">
        <f t="shared" si="853"/>
        <v/>
      </c>
      <c r="S18023" s="91" t="str">
        <f t="shared" si="852"/>
        <v/>
      </c>
    </row>
    <row r="18024" spans="16:19" x14ac:dyDescent="0.2">
      <c r="P18024" s="134" t="str">
        <f t="shared" si="851"/>
        <v/>
      </c>
      <c r="Q18024" s="91" t="str">
        <f t="shared" si="853"/>
        <v/>
      </c>
      <c r="S18024" s="91" t="str">
        <f t="shared" si="852"/>
        <v/>
      </c>
    </row>
    <row r="18025" spans="16:19" x14ac:dyDescent="0.2">
      <c r="P18025" s="134" t="str">
        <f t="shared" si="851"/>
        <v/>
      </c>
      <c r="Q18025" s="91" t="str">
        <f t="shared" si="853"/>
        <v/>
      </c>
      <c r="S18025" s="91" t="str">
        <f t="shared" si="852"/>
        <v/>
      </c>
    </row>
    <row r="18026" spans="16:19" x14ac:dyDescent="0.2">
      <c r="P18026" s="134" t="str">
        <f t="shared" si="851"/>
        <v/>
      </c>
      <c r="Q18026" s="91" t="str">
        <f t="shared" si="853"/>
        <v/>
      </c>
      <c r="S18026" s="91" t="str">
        <f t="shared" si="852"/>
        <v/>
      </c>
    </row>
    <row r="18027" spans="16:19" x14ac:dyDescent="0.2">
      <c r="P18027" s="134" t="str">
        <f t="shared" si="851"/>
        <v/>
      </c>
      <c r="Q18027" s="91" t="str">
        <f t="shared" si="853"/>
        <v/>
      </c>
      <c r="S18027" s="91" t="str">
        <f t="shared" si="852"/>
        <v/>
      </c>
    </row>
    <row r="18028" spans="16:19" x14ac:dyDescent="0.2">
      <c r="P18028" s="134" t="str">
        <f t="shared" si="851"/>
        <v/>
      </c>
      <c r="Q18028" s="91" t="str">
        <f t="shared" si="853"/>
        <v/>
      </c>
      <c r="S18028" s="91" t="str">
        <f t="shared" si="852"/>
        <v/>
      </c>
    </row>
    <row r="18029" spans="16:19" x14ac:dyDescent="0.2">
      <c r="P18029" s="134" t="str">
        <f t="shared" si="851"/>
        <v/>
      </c>
      <c r="Q18029" s="91" t="str">
        <f t="shared" si="853"/>
        <v/>
      </c>
      <c r="S18029" s="91" t="str">
        <f t="shared" si="852"/>
        <v/>
      </c>
    </row>
    <row r="18030" spans="16:19" x14ac:dyDescent="0.2">
      <c r="P18030" s="134" t="str">
        <f t="shared" si="851"/>
        <v/>
      </c>
      <c r="Q18030" s="91" t="str">
        <f t="shared" si="853"/>
        <v/>
      </c>
      <c r="S18030" s="91" t="str">
        <f t="shared" si="852"/>
        <v/>
      </c>
    </row>
    <row r="18031" spans="16:19" x14ac:dyDescent="0.2">
      <c r="P18031" s="134" t="str">
        <f t="shared" si="851"/>
        <v/>
      </c>
      <c r="Q18031" s="91" t="str">
        <f t="shared" si="853"/>
        <v/>
      </c>
      <c r="S18031" s="91" t="str">
        <f t="shared" si="852"/>
        <v/>
      </c>
    </row>
    <row r="18032" spans="16:19" x14ac:dyDescent="0.2">
      <c r="P18032" s="134" t="str">
        <f t="shared" si="851"/>
        <v/>
      </c>
      <c r="Q18032" s="91" t="str">
        <f t="shared" si="853"/>
        <v/>
      </c>
      <c r="S18032" s="91" t="str">
        <f t="shared" si="852"/>
        <v/>
      </c>
    </row>
    <row r="18033" spans="16:19" x14ac:dyDescent="0.2">
      <c r="P18033" s="134" t="str">
        <f t="shared" si="851"/>
        <v/>
      </c>
      <c r="Q18033" s="91" t="str">
        <f t="shared" si="853"/>
        <v/>
      </c>
      <c r="S18033" s="91" t="str">
        <f t="shared" si="852"/>
        <v/>
      </c>
    </row>
    <row r="18034" spans="16:19" x14ac:dyDescent="0.2">
      <c r="P18034" s="134" t="str">
        <f t="shared" si="851"/>
        <v/>
      </c>
      <c r="Q18034" s="91" t="str">
        <f t="shared" si="853"/>
        <v/>
      </c>
      <c r="S18034" s="91" t="str">
        <f t="shared" si="852"/>
        <v/>
      </c>
    </row>
    <row r="18035" spans="16:19" x14ac:dyDescent="0.2">
      <c r="P18035" s="134" t="str">
        <f t="shared" si="851"/>
        <v/>
      </c>
      <c r="Q18035" s="91" t="str">
        <f t="shared" si="853"/>
        <v/>
      </c>
      <c r="S18035" s="91" t="str">
        <f t="shared" si="852"/>
        <v/>
      </c>
    </row>
    <row r="18036" spans="16:19" x14ac:dyDescent="0.2">
      <c r="P18036" s="134" t="str">
        <f t="shared" si="851"/>
        <v/>
      </c>
      <c r="Q18036" s="91" t="str">
        <f t="shared" si="853"/>
        <v/>
      </c>
      <c r="S18036" s="91" t="str">
        <f t="shared" si="852"/>
        <v/>
      </c>
    </row>
    <row r="18037" spans="16:19" x14ac:dyDescent="0.2">
      <c r="P18037" s="134" t="str">
        <f t="shared" si="851"/>
        <v/>
      </c>
      <c r="Q18037" s="91" t="str">
        <f t="shared" si="853"/>
        <v/>
      </c>
      <c r="S18037" s="91" t="str">
        <f t="shared" si="852"/>
        <v/>
      </c>
    </row>
    <row r="18038" spans="16:19" x14ac:dyDescent="0.2">
      <c r="P18038" s="134" t="str">
        <f t="shared" si="851"/>
        <v/>
      </c>
      <c r="Q18038" s="91" t="str">
        <f t="shared" si="853"/>
        <v/>
      </c>
      <c r="S18038" s="91" t="str">
        <f t="shared" si="852"/>
        <v/>
      </c>
    </row>
    <row r="18039" spans="16:19" x14ac:dyDescent="0.2">
      <c r="P18039" s="134" t="str">
        <f t="shared" si="851"/>
        <v/>
      </c>
      <c r="Q18039" s="91" t="str">
        <f t="shared" si="853"/>
        <v/>
      </c>
      <c r="S18039" s="91" t="str">
        <f t="shared" si="852"/>
        <v/>
      </c>
    </row>
    <row r="18040" spans="16:19" x14ac:dyDescent="0.2">
      <c r="P18040" s="134" t="str">
        <f t="shared" si="851"/>
        <v/>
      </c>
      <c r="Q18040" s="91" t="str">
        <f t="shared" si="853"/>
        <v/>
      </c>
      <c r="S18040" s="91" t="str">
        <f t="shared" si="852"/>
        <v/>
      </c>
    </row>
    <row r="18041" spans="16:19" x14ac:dyDescent="0.2">
      <c r="P18041" s="134" t="str">
        <f t="shared" si="851"/>
        <v/>
      </c>
      <c r="Q18041" s="91" t="str">
        <f t="shared" si="853"/>
        <v/>
      </c>
      <c r="S18041" s="91" t="str">
        <f t="shared" si="852"/>
        <v/>
      </c>
    </row>
    <row r="18042" spans="16:19" x14ac:dyDescent="0.2">
      <c r="P18042" s="134" t="str">
        <f t="shared" si="851"/>
        <v/>
      </c>
      <c r="Q18042" s="91" t="str">
        <f t="shared" si="853"/>
        <v/>
      </c>
      <c r="S18042" s="91" t="str">
        <f t="shared" si="852"/>
        <v/>
      </c>
    </row>
    <row r="18043" spans="16:19" x14ac:dyDescent="0.2">
      <c r="P18043" s="134" t="str">
        <f t="shared" si="851"/>
        <v/>
      </c>
      <c r="Q18043" s="91" t="str">
        <f t="shared" si="853"/>
        <v/>
      </c>
      <c r="S18043" s="91" t="str">
        <f t="shared" si="852"/>
        <v/>
      </c>
    </row>
    <row r="18044" spans="16:19" x14ac:dyDescent="0.2">
      <c r="P18044" s="134" t="str">
        <f t="shared" si="851"/>
        <v/>
      </c>
      <c r="Q18044" s="91" t="str">
        <f t="shared" si="853"/>
        <v/>
      </c>
      <c r="S18044" s="91" t="str">
        <f t="shared" si="852"/>
        <v/>
      </c>
    </row>
    <row r="18045" spans="16:19" x14ac:dyDescent="0.2">
      <c r="P18045" s="134" t="str">
        <f t="shared" si="851"/>
        <v/>
      </c>
      <c r="Q18045" s="91" t="str">
        <f t="shared" si="853"/>
        <v/>
      </c>
      <c r="S18045" s="91" t="str">
        <f t="shared" si="852"/>
        <v/>
      </c>
    </row>
    <row r="18046" spans="16:19" x14ac:dyDescent="0.2">
      <c r="P18046" s="134" t="str">
        <f t="shared" si="851"/>
        <v/>
      </c>
      <c r="Q18046" s="91" t="str">
        <f t="shared" si="853"/>
        <v/>
      </c>
      <c r="S18046" s="91" t="str">
        <f t="shared" si="852"/>
        <v/>
      </c>
    </row>
    <row r="18047" spans="16:19" x14ac:dyDescent="0.2">
      <c r="P18047" s="134" t="str">
        <f t="shared" si="851"/>
        <v/>
      </c>
      <c r="Q18047" s="91" t="str">
        <f t="shared" si="853"/>
        <v/>
      </c>
      <c r="S18047" s="91" t="str">
        <f t="shared" si="852"/>
        <v/>
      </c>
    </row>
    <row r="18048" spans="16:19" x14ac:dyDescent="0.2">
      <c r="P18048" s="134" t="str">
        <f t="shared" si="851"/>
        <v/>
      </c>
      <c r="Q18048" s="91" t="str">
        <f t="shared" si="853"/>
        <v/>
      </c>
      <c r="S18048" s="91" t="str">
        <f t="shared" si="852"/>
        <v/>
      </c>
    </row>
    <row r="18049" spans="16:19" x14ac:dyDescent="0.2">
      <c r="P18049" s="134" t="str">
        <f t="shared" si="851"/>
        <v/>
      </c>
      <c r="Q18049" s="91" t="str">
        <f t="shared" si="853"/>
        <v/>
      </c>
      <c r="S18049" s="91" t="str">
        <f t="shared" si="852"/>
        <v/>
      </c>
    </row>
    <row r="18050" spans="16:19" x14ac:dyDescent="0.2">
      <c r="P18050" s="134" t="str">
        <f t="shared" si="851"/>
        <v/>
      </c>
      <c r="Q18050" s="91" t="str">
        <f t="shared" si="853"/>
        <v/>
      </c>
      <c r="S18050" s="91" t="str">
        <f t="shared" si="852"/>
        <v/>
      </c>
    </row>
    <row r="18051" spans="16:19" x14ac:dyDescent="0.2">
      <c r="P18051" s="134" t="str">
        <f t="shared" ref="P18051:P18114" si="854">IF(A18051="","",1)</f>
        <v/>
      </c>
      <c r="Q18051" s="91" t="str">
        <f t="shared" si="853"/>
        <v/>
      </c>
      <c r="S18051" s="91" t="str">
        <f t="shared" ref="S18051:S18114" si="855">IF(T18051="AGENT",2,"")&amp;IF(T18051="CLIENT",1,"")</f>
        <v/>
      </c>
    </row>
    <row r="18052" spans="16:19" x14ac:dyDescent="0.2">
      <c r="P18052" s="134" t="str">
        <f t="shared" si="854"/>
        <v/>
      </c>
      <c r="Q18052" s="91" t="str">
        <f t="shared" ref="Q18052:Q18115" si="856">IF(OR(L18052="TROP CHER ALL IN", L18052="TROP CHER FOB", L18052="TROP CHER FRET", L18052="REP HORS DELAIS", L18052="PDT NON ADAPTE", L18052="CDE ANNULEE", L18052="AUTRE"),1, "")</f>
        <v/>
      </c>
      <c r="S18052" s="91" t="str">
        <f t="shared" si="855"/>
        <v/>
      </c>
    </row>
    <row r="18053" spans="16:19" x14ac:dyDescent="0.2">
      <c r="P18053" s="134" t="str">
        <f t="shared" si="854"/>
        <v/>
      </c>
      <c r="Q18053" s="91" t="str">
        <f t="shared" si="856"/>
        <v/>
      </c>
      <c r="S18053" s="91" t="str">
        <f t="shared" si="855"/>
        <v/>
      </c>
    </row>
    <row r="18054" spans="16:19" x14ac:dyDescent="0.2">
      <c r="P18054" s="134" t="str">
        <f t="shared" si="854"/>
        <v/>
      </c>
      <c r="Q18054" s="91" t="str">
        <f t="shared" si="856"/>
        <v/>
      </c>
      <c r="S18054" s="91" t="str">
        <f t="shared" si="855"/>
        <v/>
      </c>
    </row>
    <row r="18055" spans="16:19" x14ac:dyDescent="0.2">
      <c r="P18055" s="134" t="str">
        <f t="shared" si="854"/>
        <v/>
      </c>
      <c r="Q18055" s="91" t="str">
        <f t="shared" si="856"/>
        <v/>
      </c>
      <c r="S18055" s="91" t="str">
        <f t="shared" si="855"/>
        <v/>
      </c>
    </row>
    <row r="18056" spans="16:19" x14ac:dyDescent="0.2">
      <c r="P18056" s="134" t="str">
        <f t="shared" si="854"/>
        <v/>
      </c>
      <c r="Q18056" s="91" t="str">
        <f t="shared" si="856"/>
        <v/>
      </c>
      <c r="S18056" s="91" t="str">
        <f t="shared" si="855"/>
        <v/>
      </c>
    </row>
    <row r="18057" spans="16:19" x14ac:dyDescent="0.2">
      <c r="P18057" s="134" t="str">
        <f t="shared" si="854"/>
        <v/>
      </c>
      <c r="Q18057" s="91" t="str">
        <f t="shared" si="856"/>
        <v/>
      </c>
      <c r="S18057" s="91" t="str">
        <f t="shared" si="855"/>
        <v/>
      </c>
    </row>
    <row r="18058" spans="16:19" x14ac:dyDescent="0.2">
      <c r="P18058" s="134" t="str">
        <f t="shared" si="854"/>
        <v/>
      </c>
      <c r="Q18058" s="91" t="str">
        <f t="shared" si="856"/>
        <v/>
      </c>
      <c r="S18058" s="91" t="str">
        <f t="shared" si="855"/>
        <v/>
      </c>
    </row>
    <row r="18059" spans="16:19" x14ac:dyDescent="0.2">
      <c r="P18059" s="134" t="str">
        <f t="shared" si="854"/>
        <v/>
      </c>
      <c r="Q18059" s="91" t="str">
        <f t="shared" si="856"/>
        <v/>
      </c>
      <c r="S18059" s="91" t="str">
        <f t="shared" si="855"/>
        <v/>
      </c>
    </row>
    <row r="18060" spans="16:19" x14ac:dyDescent="0.2">
      <c r="P18060" s="134" t="str">
        <f t="shared" si="854"/>
        <v/>
      </c>
      <c r="Q18060" s="91" t="str">
        <f t="shared" si="856"/>
        <v/>
      </c>
      <c r="S18060" s="91" t="str">
        <f t="shared" si="855"/>
        <v/>
      </c>
    </row>
    <row r="18061" spans="16:19" x14ac:dyDescent="0.2">
      <c r="P18061" s="134" t="str">
        <f t="shared" si="854"/>
        <v/>
      </c>
      <c r="Q18061" s="91" t="str">
        <f t="shared" si="856"/>
        <v/>
      </c>
      <c r="S18061" s="91" t="str">
        <f t="shared" si="855"/>
        <v/>
      </c>
    </row>
    <row r="18062" spans="16:19" x14ac:dyDescent="0.2">
      <c r="P18062" s="134" t="str">
        <f t="shared" si="854"/>
        <v/>
      </c>
      <c r="Q18062" s="91" t="str">
        <f t="shared" si="856"/>
        <v/>
      </c>
      <c r="S18062" s="91" t="str">
        <f t="shared" si="855"/>
        <v/>
      </c>
    </row>
    <row r="18063" spans="16:19" x14ac:dyDescent="0.2">
      <c r="P18063" s="134" t="str">
        <f t="shared" si="854"/>
        <v/>
      </c>
      <c r="Q18063" s="91" t="str">
        <f t="shared" si="856"/>
        <v/>
      </c>
      <c r="S18063" s="91" t="str">
        <f t="shared" si="855"/>
        <v/>
      </c>
    </row>
    <row r="18064" spans="16:19" x14ac:dyDescent="0.2">
      <c r="P18064" s="134" t="str">
        <f t="shared" si="854"/>
        <v/>
      </c>
      <c r="Q18064" s="91" t="str">
        <f t="shared" si="856"/>
        <v/>
      </c>
      <c r="S18064" s="91" t="str">
        <f t="shared" si="855"/>
        <v/>
      </c>
    </row>
    <row r="18065" spans="16:19" x14ac:dyDescent="0.2">
      <c r="P18065" s="134" t="str">
        <f t="shared" si="854"/>
        <v/>
      </c>
      <c r="Q18065" s="91" t="str">
        <f t="shared" si="856"/>
        <v/>
      </c>
      <c r="S18065" s="91" t="str">
        <f t="shared" si="855"/>
        <v/>
      </c>
    </row>
    <row r="18066" spans="16:19" x14ac:dyDescent="0.2">
      <c r="P18066" s="134" t="str">
        <f t="shared" si="854"/>
        <v/>
      </c>
      <c r="Q18066" s="91" t="str">
        <f t="shared" si="856"/>
        <v/>
      </c>
      <c r="S18066" s="91" t="str">
        <f t="shared" si="855"/>
        <v/>
      </c>
    </row>
    <row r="18067" spans="16:19" x14ac:dyDescent="0.2">
      <c r="P18067" s="134" t="str">
        <f t="shared" si="854"/>
        <v/>
      </c>
      <c r="Q18067" s="91" t="str">
        <f t="shared" si="856"/>
        <v/>
      </c>
      <c r="S18067" s="91" t="str">
        <f t="shared" si="855"/>
        <v/>
      </c>
    </row>
    <row r="18068" spans="16:19" x14ac:dyDescent="0.2">
      <c r="P18068" s="134" t="str">
        <f t="shared" si="854"/>
        <v/>
      </c>
      <c r="Q18068" s="91" t="str">
        <f t="shared" si="856"/>
        <v/>
      </c>
      <c r="S18068" s="91" t="str">
        <f t="shared" si="855"/>
        <v/>
      </c>
    </row>
    <row r="18069" spans="16:19" x14ac:dyDescent="0.2">
      <c r="P18069" s="134" t="str">
        <f t="shared" si="854"/>
        <v/>
      </c>
      <c r="Q18069" s="91" t="str">
        <f t="shared" si="856"/>
        <v/>
      </c>
      <c r="S18069" s="91" t="str">
        <f t="shared" si="855"/>
        <v/>
      </c>
    </row>
    <row r="18070" spans="16:19" x14ac:dyDescent="0.2">
      <c r="P18070" s="134" t="str">
        <f t="shared" si="854"/>
        <v/>
      </c>
      <c r="Q18070" s="91" t="str">
        <f t="shared" si="856"/>
        <v/>
      </c>
      <c r="S18070" s="91" t="str">
        <f t="shared" si="855"/>
        <v/>
      </c>
    </row>
    <row r="18071" spans="16:19" x14ac:dyDescent="0.2">
      <c r="P18071" s="134" t="str">
        <f t="shared" si="854"/>
        <v/>
      </c>
      <c r="Q18071" s="91" t="str">
        <f t="shared" si="856"/>
        <v/>
      </c>
      <c r="S18071" s="91" t="str">
        <f t="shared" si="855"/>
        <v/>
      </c>
    </row>
    <row r="18072" spans="16:19" x14ac:dyDescent="0.2">
      <c r="P18072" s="134" t="str">
        <f t="shared" si="854"/>
        <v/>
      </c>
      <c r="Q18072" s="91" t="str">
        <f t="shared" si="856"/>
        <v/>
      </c>
      <c r="S18072" s="91" t="str">
        <f t="shared" si="855"/>
        <v/>
      </c>
    </row>
    <row r="18073" spans="16:19" x14ac:dyDescent="0.2">
      <c r="P18073" s="134" t="str">
        <f t="shared" si="854"/>
        <v/>
      </c>
      <c r="Q18073" s="91" t="str">
        <f t="shared" si="856"/>
        <v/>
      </c>
      <c r="S18073" s="91" t="str">
        <f t="shared" si="855"/>
        <v/>
      </c>
    </row>
    <row r="18074" spans="16:19" x14ac:dyDescent="0.2">
      <c r="P18074" s="134" t="str">
        <f t="shared" si="854"/>
        <v/>
      </c>
      <c r="Q18074" s="91" t="str">
        <f t="shared" si="856"/>
        <v/>
      </c>
      <c r="S18074" s="91" t="str">
        <f t="shared" si="855"/>
        <v/>
      </c>
    </row>
    <row r="18075" spans="16:19" x14ac:dyDescent="0.2">
      <c r="P18075" s="134" t="str">
        <f t="shared" si="854"/>
        <v/>
      </c>
      <c r="Q18075" s="91" t="str">
        <f t="shared" si="856"/>
        <v/>
      </c>
      <c r="S18075" s="91" t="str">
        <f t="shared" si="855"/>
        <v/>
      </c>
    </row>
    <row r="18076" spans="16:19" x14ac:dyDescent="0.2">
      <c r="P18076" s="134" t="str">
        <f t="shared" si="854"/>
        <v/>
      </c>
      <c r="Q18076" s="91" t="str">
        <f t="shared" si="856"/>
        <v/>
      </c>
      <c r="S18076" s="91" t="str">
        <f t="shared" si="855"/>
        <v/>
      </c>
    </row>
    <row r="18077" spans="16:19" x14ac:dyDescent="0.2">
      <c r="P18077" s="134" t="str">
        <f t="shared" si="854"/>
        <v/>
      </c>
      <c r="Q18077" s="91" t="str">
        <f t="shared" si="856"/>
        <v/>
      </c>
      <c r="S18077" s="91" t="str">
        <f t="shared" si="855"/>
        <v/>
      </c>
    </row>
    <row r="18078" spans="16:19" x14ac:dyDescent="0.2">
      <c r="P18078" s="134" t="str">
        <f t="shared" si="854"/>
        <v/>
      </c>
      <c r="Q18078" s="91" t="str">
        <f t="shared" si="856"/>
        <v/>
      </c>
      <c r="S18078" s="91" t="str">
        <f t="shared" si="855"/>
        <v/>
      </c>
    </row>
    <row r="18079" spans="16:19" x14ac:dyDescent="0.2">
      <c r="P18079" s="134" t="str">
        <f t="shared" si="854"/>
        <v/>
      </c>
      <c r="Q18079" s="91" t="str">
        <f t="shared" si="856"/>
        <v/>
      </c>
      <c r="S18079" s="91" t="str">
        <f t="shared" si="855"/>
        <v/>
      </c>
    </row>
    <row r="18080" spans="16:19" x14ac:dyDescent="0.2">
      <c r="P18080" s="134" t="str">
        <f t="shared" si="854"/>
        <v/>
      </c>
      <c r="Q18080" s="91" t="str">
        <f t="shared" si="856"/>
        <v/>
      </c>
      <c r="S18080" s="91" t="str">
        <f t="shared" si="855"/>
        <v/>
      </c>
    </row>
    <row r="18081" spans="16:19" x14ac:dyDescent="0.2">
      <c r="P18081" s="134" t="str">
        <f t="shared" si="854"/>
        <v/>
      </c>
      <c r="Q18081" s="91" t="str">
        <f t="shared" si="856"/>
        <v/>
      </c>
      <c r="S18081" s="91" t="str">
        <f t="shared" si="855"/>
        <v/>
      </c>
    </row>
    <row r="18082" spans="16:19" x14ac:dyDescent="0.2">
      <c r="P18082" s="134" t="str">
        <f t="shared" si="854"/>
        <v/>
      </c>
      <c r="Q18082" s="91" t="str">
        <f t="shared" si="856"/>
        <v/>
      </c>
      <c r="S18082" s="91" t="str">
        <f t="shared" si="855"/>
        <v/>
      </c>
    </row>
    <row r="18083" spans="16:19" x14ac:dyDescent="0.2">
      <c r="P18083" s="134" t="str">
        <f t="shared" si="854"/>
        <v/>
      </c>
      <c r="Q18083" s="91" t="str">
        <f t="shared" si="856"/>
        <v/>
      </c>
      <c r="S18083" s="91" t="str">
        <f t="shared" si="855"/>
        <v/>
      </c>
    </row>
    <row r="18084" spans="16:19" x14ac:dyDescent="0.2">
      <c r="P18084" s="134" t="str">
        <f t="shared" si="854"/>
        <v/>
      </c>
      <c r="Q18084" s="91" t="str">
        <f t="shared" si="856"/>
        <v/>
      </c>
      <c r="S18084" s="91" t="str">
        <f t="shared" si="855"/>
        <v/>
      </c>
    </row>
    <row r="18085" spans="16:19" x14ac:dyDescent="0.2">
      <c r="P18085" s="134" t="str">
        <f t="shared" si="854"/>
        <v/>
      </c>
      <c r="Q18085" s="91" t="str">
        <f t="shared" si="856"/>
        <v/>
      </c>
      <c r="S18085" s="91" t="str">
        <f t="shared" si="855"/>
        <v/>
      </c>
    </row>
    <row r="18086" spans="16:19" x14ac:dyDescent="0.2">
      <c r="P18086" s="134" t="str">
        <f t="shared" si="854"/>
        <v/>
      </c>
      <c r="Q18086" s="91" t="str">
        <f t="shared" si="856"/>
        <v/>
      </c>
      <c r="S18086" s="91" t="str">
        <f t="shared" si="855"/>
        <v/>
      </c>
    </row>
    <row r="18087" spans="16:19" x14ac:dyDescent="0.2">
      <c r="P18087" s="134" t="str">
        <f t="shared" si="854"/>
        <v/>
      </c>
      <c r="Q18087" s="91" t="str">
        <f t="shared" si="856"/>
        <v/>
      </c>
      <c r="S18087" s="91" t="str">
        <f t="shared" si="855"/>
        <v/>
      </c>
    </row>
    <row r="18088" spans="16:19" x14ac:dyDescent="0.2">
      <c r="P18088" s="134" t="str">
        <f t="shared" si="854"/>
        <v/>
      </c>
      <c r="Q18088" s="91" t="str">
        <f t="shared" si="856"/>
        <v/>
      </c>
      <c r="S18088" s="91" t="str">
        <f t="shared" si="855"/>
        <v/>
      </c>
    </row>
    <row r="18089" spans="16:19" x14ac:dyDescent="0.2">
      <c r="P18089" s="134" t="str">
        <f t="shared" si="854"/>
        <v/>
      </c>
      <c r="Q18089" s="91" t="str">
        <f t="shared" si="856"/>
        <v/>
      </c>
      <c r="S18089" s="91" t="str">
        <f t="shared" si="855"/>
        <v/>
      </c>
    </row>
    <row r="18090" spans="16:19" x14ac:dyDescent="0.2">
      <c r="P18090" s="134" t="str">
        <f t="shared" si="854"/>
        <v/>
      </c>
      <c r="Q18090" s="91" t="str">
        <f t="shared" si="856"/>
        <v/>
      </c>
      <c r="S18090" s="91" t="str">
        <f t="shared" si="855"/>
        <v/>
      </c>
    </row>
    <row r="18091" spans="16:19" x14ac:dyDescent="0.2">
      <c r="P18091" s="134" t="str">
        <f t="shared" si="854"/>
        <v/>
      </c>
      <c r="Q18091" s="91" t="str">
        <f t="shared" si="856"/>
        <v/>
      </c>
      <c r="S18091" s="91" t="str">
        <f t="shared" si="855"/>
        <v/>
      </c>
    </row>
    <row r="18092" spans="16:19" x14ac:dyDescent="0.2">
      <c r="P18092" s="134" t="str">
        <f t="shared" si="854"/>
        <v/>
      </c>
      <c r="Q18092" s="91" t="str">
        <f t="shared" si="856"/>
        <v/>
      </c>
      <c r="S18092" s="91" t="str">
        <f t="shared" si="855"/>
        <v/>
      </c>
    </row>
    <row r="18093" spans="16:19" x14ac:dyDescent="0.2">
      <c r="P18093" s="134" t="str">
        <f t="shared" si="854"/>
        <v/>
      </c>
      <c r="Q18093" s="91" t="str">
        <f t="shared" si="856"/>
        <v/>
      </c>
      <c r="S18093" s="91" t="str">
        <f t="shared" si="855"/>
        <v/>
      </c>
    </row>
    <row r="18094" spans="16:19" x14ac:dyDescent="0.2">
      <c r="P18094" s="134" t="str">
        <f t="shared" si="854"/>
        <v/>
      </c>
      <c r="Q18094" s="91" t="str">
        <f t="shared" si="856"/>
        <v/>
      </c>
      <c r="S18094" s="91" t="str">
        <f t="shared" si="855"/>
        <v/>
      </c>
    </row>
    <row r="18095" spans="16:19" x14ac:dyDescent="0.2">
      <c r="P18095" s="134" t="str">
        <f t="shared" si="854"/>
        <v/>
      </c>
      <c r="Q18095" s="91" t="str">
        <f t="shared" si="856"/>
        <v/>
      </c>
      <c r="S18095" s="91" t="str">
        <f t="shared" si="855"/>
        <v/>
      </c>
    </row>
    <row r="18096" spans="16:19" x14ac:dyDescent="0.2">
      <c r="P18096" s="134" t="str">
        <f t="shared" si="854"/>
        <v/>
      </c>
      <c r="Q18096" s="91" t="str">
        <f t="shared" si="856"/>
        <v/>
      </c>
      <c r="S18096" s="91" t="str">
        <f t="shared" si="855"/>
        <v/>
      </c>
    </row>
    <row r="18097" spans="16:19" x14ac:dyDescent="0.2">
      <c r="P18097" s="134" t="str">
        <f t="shared" si="854"/>
        <v/>
      </c>
      <c r="Q18097" s="91" t="str">
        <f t="shared" si="856"/>
        <v/>
      </c>
      <c r="S18097" s="91" t="str">
        <f t="shared" si="855"/>
        <v/>
      </c>
    </row>
    <row r="18098" spans="16:19" x14ac:dyDescent="0.2">
      <c r="P18098" s="134" t="str">
        <f t="shared" si="854"/>
        <v/>
      </c>
      <c r="Q18098" s="91" t="str">
        <f t="shared" si="856"/>
        <v/>
      </c>
      <c r="S18098" s="91" t="str">
        <f t="shared" si="855"/>
        <v/>
      </c>
    </row>
    <row r="18099" spans="16:19" x14ac:dyDescent="0.2">
      <c r="P18099" s="134" t="str">
        <f t="shared" si="854"/>
        <v/>
      </c>
      <c r="Q18099" s="91" t="str">
        <f t="shared" si="856"/>
        <v/>
      </c>
      <c r="S18099" s="91" t="str">
        <f t="shared" si="855"/>
        <v/>
      </c>
    </row>
    <row r="18100" spans="16:19" x14ac:dyDescent="0.2">
      <c r="P18100" s="134" t="str">
        <f t="shared" si="854"/>
        <v/>
      </c>
      <c r="Q18100" s="91" t="str">
        <f t="shared" si="856"/>
        <v/>
      </c>
      <c r="S18100" s="91" t="str">
        <f t="shared" si="855"/>
        <v/>
      </c>
    </row>
    <row r="18101" spans="16:19" x14ac:dyDescent="0.2">
      <c r="P18101" s="134" t="str">
        <f t="shared" si="854"/>
        <v/>
      </c>
      <c r="Q18101" s="91" t="str">
        <f t="shared" si="856"/>
        <v/>
      </c>
      <c r="S18101" s="91" t="str">
        <f t="shared" si="855"/>
        <v/>
      </c>
    </row>
    <row r="18102" spans="16:19" x14ac:dyDescent="0.2">
      <c r="P18102" s="134" t="str">
        <f t="shared" si="854"/>
        <v/>
      </c>
      <c r="Q18102" s="91" t="str">
        <f t="shared" si="856"/>
        <v/>
      </c>
      <c r="S18102" s="91" t="str">
        <f t="shared" si="855"/>
        <v/>
      </c>
    </row>
    <row r="18103" spans="16:19" x14ac:dyDescent="0.2">
      <c r="P18103" s="134" t="str">
        <f t="shared" si="854"/>
        <v/>
      </c>
      <c r="Q18103" s="91" t="str">
        <f t="shared" si="856"/>
        <v/>
      </c>
      <c r="S18103" s="91" t="str">
        <f t="shared" si="855"/>
        <v/>
      </c>
    </row>
    <row r="18104" spans="16:19" x14ac:dyDescent="0.2">
      <c r="P18104" s="134" t="str">
        <f t="shared" si="854"/>
        <v/>
      </c>
      <c r="Q18104" s="91" t="str">
        <f t="shared" si="856"/>
        <v/>
      </c>
      <c r="S18104" s="91" t="str">
        <f t="shared" si="855"/>
        <v/>
      </c>
    </row>
    <row r="18105" spans="16:19" x14ac:dyDescent="0.2">
      <c r="P18105" s="134" t="str">
        <f t="shared" si="854"/>
        <v/>
      </c>
      <c r="Q18105" s="91" t="str">
        <f t="shared" si="856"/>
        <v/>
      </c>
      <c r="S18105" s="91" t="str">
        <f t="shared" si="855"/>
        <v/>
      </c>
    </row>
    <row r="18106" spans="16:19" x14ac:dyDescent="0.2">
      <c r="P18106" s="134" t="str">
        <f t="shared" si="854"/>
        <v/>
      </c>
      <c r="Q18106" s="91" t="str">
        <f t="shared" si="856"/>
        <v/>
      </c>
      <c r="S18106" s="91" t="str">
        <f t="shared" si="855"/>
        <v/>
      </c>
    </row>
    <row r="18107" spans="16:19" x14ac:dyDescent="0.2">
      <c r="P18107" s="134" t="str">
        <f t="shared" si="854"/>
        <v/>
      </c>
      <c r="Q18107" s="91" t="str">
        <f t="shared" si="856"/>
        <v/>
      </c>
      <c r="S18107" s="91" t="str">
        <f t="shared" si="855"/>
        <v/>
      </c>
    </row>
    <row r="18108" spans="16:19" x14ac:dyDescent="0.2">
      <c r="P18108" s="134" t="str">
        <f t="shared" si="854"/>
        <v/>
      </c>
      <c r="Q18108" s="91" t="str">
        <f t="shared" si="856"/>
        <v/>
      </c>
      <c r="S18108" s="91" t="str">
        <f t="shared" si="855"/>
        <v/>
      </c>
    </row>
    <row r="18109" spans="16:19" x14ac:dyDescent="0.2">
      <c r="P18109" s="134" t="str">
        <f t="shared" si="854"/>
        <v/>
      </c>
      <c r="Q18109" s="91" t="str">
        <f t="shared" si="856"/>
        <v/>
      </c>
      <c r="S18109" s="91" t="str">
        <f t="shared" si="855"/>
        <v/>
      </c>
    </row>
    <row r="18110" spans="16:19" x14ac:dyDescent="0.2">
      <c r="P18110" s="134" t="str">
        <f t="shared" si="854"/>
        <v/>
      </c>
      <c r="Q18110" s="91" t="str">
        <f t="shared" si="856"/>
        <v/>
      </c>
      <c r="S18110" s="91" t="str">
        <f t="shared" si="855"/>
        <v/>
      </c>
    </row>
    <row r="18111" spans="16:19" x14ac:dyDescent="0.2">
      <c r="P18111" s="134" t="str">
        <f t="shared" si="854"/>
        <v/>
      </c>
      <c r="Q18111" s="91" t="str">
        <f t="shared" si="856"/>
        <v/>
      </c>
      <c r="S18111" s="91" t="str">
        <f t="shared" si="855"/>
        <v/>
      </c>
    </row>
    <row r="18112" spans="16:19" x14ac:dyDescent="0.2">
      <c r="P18112" s="134" t="str">
        <f t="shared" si="854"/>
        <v/>
      </c>
      <c r="Q18112" s="91" t="str">
        <f t="shared" si="856"/>
        <v/>
      </c>
      <c r="S18112" s="91" t="str">
        <f t="shared" si="855"/>
        <v/>
      </c>
    </row>
    <row r="18113" spans="16:19" x14ac:dyDescent="0.2">
      <c r="P18113" s="134" t="str">
        <f t="shared" si="854"/>
        <v/>
      </c>
      <c r="Q18113" s="91" t="str">
        <f t="shared" si="856"/>
        <v/>
      </c>
      <c r="S18113" s="91" t="str">
        <f t="shared" si="855"/>
        <v/>
      </c>
    </row>
    <row r="18114" spans="16:19" x14ac:dyDescent="0.2">
      <c r="P18114" s="134" t="str">
        <f t="shared" si="854"/>
        <v/>
      </c>
      <c r="Q18114" s="91" t="str">
        <f t="shared" si="856"/>
        <v/>
      </c>
      <c r="S18114" s="91" t="str">
        <f t="shared" si="855"/>
        <v/>
      </c>
    </row>
    <row r="18115" spans="16:19" x14ac:dyDescent="0.2">
      <c r="P18115" s="134" t="str">
        <f t="shared" ref="P18115:P18178" si="857">IF(A18115="","",1)</f>
        <v/>
      </c>
      <c r="Q18115" s="91" t="str">
        <f t="shared" si="856"/>
        <v/>
      </c>
      <c r="S18115" s="91" t="str">
        <f t="shared" ref="S18115:S18178" si="858">IF(T18115="AGENT",2,"")&amp;IF(T18115="CLIENT",1,"")</f>
        <v/>
      </c>
    </row>
    <row r="18116" spans="16:19" x14ac:dyDescent="0.2">
      <c r="P18116" s="134" t="str">
        <f t="shared" si="857"/>
        <v/>
      </c>
      <c r="Q18116" s="91" t="str">
        <f t="shared" ref="Q18116:Q18179" si="859">IF(OR(L18116="TROP CHER ALL IN", L18116="TROP CHER FOB", L18116="TROP CHER FRET", L18116="REP HORS DELAIS", L18116="PDT NON ADAPTE", L18116="CDE ANNULEE", L18116="AUTRE"),1, "")</f>
        <v/>
      </c>
      <c r="S18116" s="91" t="str">
        <f t="shared" si="858"/>
        <v/>
      </c>
    </row>
    <row r="18117" spans="16:19" x14ac:dyDescent="0.2">
      <c r="P18117" s="134" t="str">
        <f t="shared" si="857"/>
        <v/>
      </c>
      <c r="Q18117" s="91" t="str">
        <f t="shared" si="859"/>
        <v/>
      </c>
      <c r="S18117" s="91" t="str">
        <f t="shared" si="858"/>
        <v/>
      </c>
    </row>
    <row r="18118" spans="16:19" x14ac:dyDescent="0.2">
      <c r="P18118" s="134" t="str">
        <f t="shared" si="857"/>
        <v/>
      </c>
      <c r="Q18118" s="91" t="str">
        <f t="shared" si="859"/>
        <v/>
      </c>
      <c r="S18118" s="91" t="str">
        <f t="shared" si="858"/>
        <v/>
      </c>
    </row>
    <row r="18119" spans="16:19" x14ac:dyDescent="0.2">
      <c r="P18119" s="134" t="str">
        <f t="shared" si="857"/>
        <v/>
      </c>
      <c r="Q18119" s="91" t="str">
        <f t="shared" si="859"/>
        <v/>
      </c>
      <c r="S18119" s="91" t="str">
        <f t="shared" si="858"/>
        <v/>
      </c>
    </row>
    <row r="18120" spans="16:19" x14ac:dyDescent="0.2">
      <c r="P18120" s="134" t="str">
        <f t="shared" si="857"/>
        <v/>
      </c>
      <c r="Q18120" s="91" t="str">
        <f t="shared" si="859"/>
        <v/>
      </c>
      <c r="S18120" s="91" t="str">
        <f t="shared" si="858"/>
        <v/>
      </c>
    </row>
    <row r="18121" spans="16:19" x14ac:dyDescent="0.2">
      <c r="P18121" s="134" t="str">
        <f t="shared" si="857"/>
        <v/>
      </c>
      <c r="Q18121" s="91" t="str">
        <f t="shared" si="859"/>
        <v/>
      </c>
      <c r="S18121" s="91" t="str">
        <f t="shared" si="858"/>
        <v/>
      </c>
    </row>
    <row r="18122" spans="16:19" x14ac:dyDescent="0.2">
      <c r="P18122" s="134" t="str">
        <f t="shared" si="857"/>
        <v/>
      </c>
      <c r="Q18122" s="91" t="str">
        <f t="shared" si="859"/>
        <v/>
      </c>
      <c r="S18122" s="91" t="str">
        <f t="shared" si="858"/>
        <v/>
      </c>
    </row>
    <row r="18123" spans="16:19" x14ac:dyDescent="0.2">
      <c r="P18123" s="134" t="str">
        <f t="shared" si="857"/>
        <v/>
      </c>
      <c r="Q18123" s="91" t="str">
        <f t="shared" si="859"/>
        <v/>
      </c>
      <c r="S18123" s="91" t="str">
        <f t="shared" si="858"/>
        <v/>
      </c>
    </row>
    <row r="18124" spans="16:19" x14ac:dyDescent="0.2">
      <c r="P18124" s="134" t="str">
        <f t="shared" si="857"/>
        <v/>
      </c>
      <c r="Q18124" s="91" t="str">
        <f t="shared" si="859"/>
        <v/>
      </c>
      <c r="S18124" s="91" t="str">
        <f t="shared" si="858"/>
        <v/>
      </c>
    </row>
    <row r="18125" spans="16:19" x14ac:dyDescent="0.2">
      <c r="P18125" s="134" t="str">
        <f t="shared" si="857"/>
        <v/>
      </c>
      <c r="Q18125" s="91" t="str">
        <f t="shared" si="859"/>
        <v/>
      </c>
      <c r="S18125" s="91" t="str">
        <f t="shared" si="858"/>
        <v/>
      </c>
    </row>
    <row r="18126" spans="16:19" x14ac:dyDescent="0.2">
      <c r="P18126" s="134" t="str">
        <f t="shared" si="857"/>
        <v/>
      </c>
      <c r="Q18126" s="91" t="str">
        <f t="shared" si="859"/>
        <v/>
      </c>
      <c r="S18126" s="91" t="str">
        <f t="shared" si="858"/>
        <v/>
      </c>
    </row>
    <row r="18127" spans="16:19" x14ac:dyDescent="0.2">
      <c r="P18127" s="134" t="str">
        <f t="shared" si="857"/>
        <v/>
      </c>
      <c r="Q18127" s="91" t="str">
        <f t="shared" si="859"/>
        <v/>
      </c>
      <c r="S18127" s="91" t="str">
        <f t="shared" si="858"/>
        <v/>
      </c>
    </row>
    <row r="18128" spans="16:19" x14ac:dyDescent="0.2">
      <c r="P18128" s="134" t="str">
        <f t="shared" si="857"/>
        <v/>
      </c>
      <c r="Q18128" s="91" t="str">
        <f t="shared" si="859"/>
        <v/>
      </c>
      <c r="S18128" s="91" t="str">
        <f t="shared" si="858"/>
        <v/>
      </c>
    </row>
    <row r="18129" spans="16:19" x14ac:dyDescent="0.2">
      <c r="P18129" s="134" t="str">
        <f t="shared" si="857"/>
        <v/>
      </c>
      <c r="Q18129" s="91" t="str">
        <f t="shared" si="859"/>
        <v/>
      </c>
      <c r="S18129" s="91" t="str">
        <f t="shared" si="858"/>
        <v/>
      </c>
    </row>
    <row r="18130" spans="16:19" x14ac:dyDescent="0.2">
      <c r="P18130" s="134" t="str">
        <f t="shared" si="857"/>
        <v/>
      </c>
      <c r="Q18130" s="91" t="str">
        <f t="shared" si="859"/>
        <v/>
      </c>
      <c r="S18130" s="91" t="str">
        <f t="shared" si="858"/>
        <v/>
      </c>
    </row>
    <row r="18131" spans="16:19" x14ac:dyDescent="0.2">
      <c r="P18131" s="134" t="str">
        <f t="shared" si="857"/>
        <v/>
      </c>
      <c r="Q18131" s="91" t="str">
        <f t="shared" si="859"/>
        <v/>
      </c>
      <c r="S18131" s="91" t="str">
        <f t="shared" si="858"/>
        <v/>
      </c>
    </row>
    <row r="18132" spans="16:19" x14ac:dyDescent="0.2">
      <c r="P18132" s="134" t="str">
        <f t="shared" si="857"/>
        <v/>
      </c>
      <c r="Q18132" s="91" t="str">
        <f t="shared" si="859"/>
        <v/>
      </c>
      <c r="S18132" s="91" t="str">
        <f t="shared" si="858"/>
        <v/>
      </c>
    </row>
    <row r="18133" spans="16:19" x14ac:dyDescent="0.2">
      <c r="P18133" s="134" t="str">
        <f t="shared" si="857"/>
        <v/>
      </c>
      <c r="Q18133" s="91" t="str">
        <f t="shared" si="859"/>
        <v/>
      </c>
      <c r="S18133" s="91" t="str">
        <f t="shared" si="858"/>
        <v/>
      </c>
    </row>
    <row r="18134" spans="16:19" x14ac:dyDescent="0.2">
      <c r="P18134" s="134" t="str">
        <f t="shared" si="857"/>
        <v/>
      </c>
      <c r="Q18134" s="91" t="str">
        <f t="shared" si="859"/>
        <v/>
      </c>
      <c r="S18134" s="91" t="str">
        <f t="shared" si="858"/>
        <v/>
      </c>
    </row>
    <row r="18135" spans="16:19" x14ac:dyDescent="0.2">
      <c r="P18135" s="134" t="str">
        <f t="shared" si="857"/>
        <v/>
      </c>
      <c r="Q18135" s="91" t="str">
        <f t="shared" si="859"/>
        <v/>
      </c>
      <c r="S18135" s="91" t="str">
        <f t="shared" si="858"/>
        <v/>
      </c>
    </row>
    <row r="18136" spans="16:19" x14ac:dyDescent="0.2">
      <c r="P18136" s="134" t="str">
        <f t="shared" si="857"/>
        <v/>
      </c>
      <c r="Q18136" s="91" t="str">
        <f t="shared" si="859"/>
        <v/>
      </c>
      <c r="S18136" s="91" t="str">
        <f t="shared" si="858"/>
        <v/>
      </c>
    </row>
    <row r="18137" spans="16:19" x14ac:dyDescent="0.2">
      <c r="P18137" s="134" t="str">
        <f t="shared" si="857"/>
        <v/>
      </c>
      <c r="Q18137" s="91" t="str">
        <f t="shared" si="859"/>
        <v/>
      </c>
      <c r="S18137" s="91" t="str">
        <f t="shared" si="858"/>
        <v/>
      </c>
    </row>
    <row r="18138" spans="16:19" x14ac:dyDescent="0.2">
      <c r="P18138" s="134" t="str">
        <f t="shared" si="857"/>
        <v/>
      </c>
      <c r="Q18138" s="91" t="str">
        <f t="shared" si="859"/>
        <v/>
      </c>
      <c r="S18138" s="91" t="str">
        <f t="shared" si="858"/>
        <v/>
      </c>
    </row>
    <row r="18139" spans="16:19" x14ac:dyDescent="0.2">
      <c r="P18139" s="134" t="str">
        <f t="shared" si="857"/>
        <v/>
      </c>
      <c r="Q18139" s="91" t="str">
        <f t="shared" si="859"/>
        <v/>
      </c>
      <c r="S18139" s="91" t="str">
        <f t="shared" si="858"/>
        <v/>
      </c>
    </row>
    <row r="18140" spans="16:19" x14ac:dyDescent="0.2">
      <c r="P18140" s="134" t="str">
        <f t="shared" si="857"/>
        <v/>
      </c>
      <c r="Q18140" s="91" t="str">
        <f t="shared" si="859"/>
        <v/>
      </c>
      <c r="S18140" s="91" t="str">
        <f t="shared" si="858"/>
        <v/>
      </c>
    </row>
    <row r="18141" spans="16:19" x14ac:dyDescent="0.2">
      <c r="P18141" s="134" t="str">
        <f t="shared" si="857"/>
        <v/>
      </c>
      <c r="Q18141" s="91" t="str">
        <f t="shared" si="859"/>
        <v/>
      </c>
      <c r="S18141" s="91" t="str">
        <f t="shared" si="858"/>
        <v/>
      </c>
    </row>
    <row r="18142" spans="16:19" x14ac:dyDescent="0.2">
      <c r="P18142" s="134" t="str">
        <f t="shared" si="857"/>
        <v/>
      </c>
      <c r="Q18142" s="91" t="str">
        <f t="shared" si="859"/>
        <v/>
      </c>
      <c r="S18142" s="91" t="str">
        <f t="shared" si="858"/>
        <v/>
      </c>
    </row>
    <row r="18143" spans="16:19" x14ac:dyDescent="0.2">
      <c r="P18143" s="134" t="str">
        <f t="shared" si="857"/>
        <v/>
      </c>
      <c r="Q18143" s="91" t="str">
        <f t="shared" si="859"/>
        <v/>
      </c>
      <c r="S18143" s="91" t="str">
        <f t="shared" si="858"/>
        <v/>
      </c>
    </row>
    <row r="18144" spans="16:19" x14ac:dyDescent="0.2">
      <c r="P18144" s="134" t="str">
        <f t="shared" si="857"/>
        <v/>
      </c>
      <c r="Q18144" s="91" t="str">
        <f t="shared" si="859"/>
        <v/>
      </c>
      <c r="S18144" s="91" t="str">
        <f t="shared" si="858"/>
        <v/>
      </c>
    </row>
    <row r="18145" spans="16:19" x14ac:dyDescent="0.2">
      <c r="P18145" s="134" t="str">
        <f t="shared" si="857"/>
        <v/>
      </c>
      <c r="Q18145" s="91" t="str">
        <f t="shared" si="859"/>
        <v/>
      </c>
      <c r="S18145" s="91" t="str">
        <f t="shared" si="858"/>
        <v/>
      </c>
    </row>
    <row r="18146" spans="16:19" x14ac:dyDescent="0.2">
      <c r="P18146" s="134" t="str">
        <f t="shared" si="857"/>
        <v/>
      </c>
      <c r="Q18146" s="91" t="str">
        <f t="shared" si="859"/>
        <v/>
      </c>
      <c r="S18146" s="91" t="str">
        <f t="shared" si="858"/>
        <v/>
      </c>
    </row>
    <row r="18147" spans="16:19" x14ac:dyDescent="0.2">
      <c r="P18147" s="134" t="str">
        <f t="shared" si="857"/>
        <v/>
      </c>
      <c r="Q18147" s="91" t="str">
        <f t="shared" si="859"/>
        <v/>
      </c>
      <c r="S18147" s="91" t="str">
        <f t="shared" si="858"/>
        <v/>
      </c>
    </row>
    <row r="18148" spans="16:19" x14ac:dyDescent="0.2">
      <c r="P18148" s="134" t="str">
        <f t="shared" si="857"/>
        <v/>
      </c>
      <c r="Q18148" s="91" t="str">
        <f t="shared" si="859"/>
        <v/>
      </c>
      <c r="S18148" s="91" t="str">
        <f t="shared" si="858"/>
        <v/>
      </c>
    </row>
    <row r="18149" spans="16:19" x14ac:dyDescent="0.2">
      <c r="P18149" s="134" t="str">
        <f t="shared" si="857"/>
        <v/>
      </c>
      <c r="Q18149" s="91" t="str">
        <f t="shared" si="859"/>
        <v/>
      </c>
      <c r="S18149" s="91" t="str">
        <f t="shared" si="858"/>
        <v/>
      </c>
    </row>
    <row r="18150" spans="16:19" x14ac:dyDescent="0.2">
      <c r="P18150" s="134" t="str">
        <f t="shared" si="857"/>
        <v/>
      </c>
      <c r="Q18150" s="91" t="str">
        <f t="shared" si="859"/>
        <v/>
      </c>
      <c r="S18150" s="91" t="str">
        <f t="shared" si="858"/>
        <v/>
      </c>
    </row>
    <row r="18151" spans="16:19" x14ac:dyDescent="0.2">
      <c r="P18151" s="134" t="str">
        <f t="shared" si="857"/>
        <v/>
      </c>
      <c r="Q18151" s="91" t="str">
        <f t="shared" si="859"/>
        <v/>
      </c>
      <c r="S18151" s="91" t="str">
        <f t="shared" si="858"/>
        <v/>
      </c>
    </row>
    <row r="18152" spans="16:19" x14ac:dyDescent="0.2">
      <c r="P18152" s="134" t="str">
        <f t="shared" si="857"/>
        <v/>
      </c>
      <c r="Q18152" s="91" t="str">
        <f t="shared" si="859"/>
        <v/>
      </c>
      <c r="S18152" s="91" t="str">
        <f t="shared" si="858"/>
        <v/>
      </c>
    </row>
    <row r="18153" spans="16:19" x14ac:dyDescent="0.2">
      <c r="P18153" s="134" t="str">
        <f t="shared" si="857"/>
        <v/>
      </c>
      <c r="Q18153" s="91" t="str">
        <f t="shared" si="859"/>
        <v/>
      </c>
      <c r="S18153" s="91" t="str">
        <f t="shared" si="858"/>
        <v/>
      </c>
    </row>
    <row r="18154" spans="16:19" x14ac:dyDescent="0.2">
      <c r="P18154" s="134" t="str">
        <f t="shared" si="857"/>
        <v/>
      </c>
      <c r="Q18154" s="91" t="str">
        <f t="shared" si="859"/>
        <v/>
      </c>
      <c r="S18154" s="91" t="str">
        <f t="shared" si="858"/>
        <v/>
      </c>
    </row>
    <row r="18155" spans="16:19" x14ac:dyDescent="0.2">
      <c r="P18155" s="134" t="str">
        <f t="shared" si="857"/>
        <v/>
      </c>
      <c r="Q18155" s="91" t="str">
        <f t="shared" si="859"/>
        <v/>
      </c>
      <c r="S18155" s="91" t="str">
        <f t="shared" si="858"/>
        <v/>
      </c>
    </row>
    <row r="18156" spans="16:19" x14ac:dyDescent="0.2">
      <c r="P18156" s="134" t="str">
        <f t="shared" si="857"/>
        <v/>
      </c>
      <c r="Q18156" s="91" t="str">
        <f t="shared" si="859"/>
        <v/>
      </c>
      <c r="S18156" s="91" t="str">
        <f t="shared" si="858"/>
        <v/>
      </c>
    </row>
    <row r="18157" spans="16:19" x14ac:dyDescent="0.2">
      <c r="P18157" s="134" t="str">
        <f t="shared" si="857"/>
        <v/>
      </c>
      <c r="Q18157" s="91" t="str">
        <f t="shared" si="859"/>
        <v/>
      </c>
      <c r="S18157" s="91" t="str">
        <f t="shared" si="858"/>
        <v/>
      </c>
    </row>
    <row r="18158" spans="16:19" x14ac:dyDescent="0.2">
      <c r="P18158" s="134" t="str">
        <f t="shared" si="857"/>
        <v/>
      </c>
      <c r="Q18158" s="91" t="str">
        <f t="shared" si="859"/>
        <v/>
      </c>
      <c r="S18158" s="91" t="str">
        <f t="shared" si="858"/>
        <v/>
      </c>
    </row>
    <row r="18159" spans="16:19" x14ac:dyDescent="0.2">
      <c r="P18159" s="134" t="str">
        <f t="shared" si="857"/>
        <v/>
      </c>
      <c r="Q18159" s="91" t="str">
        <f t="shared" si="859"/>
        <v/>
      </c>
      <c r="S18159" s="91" t="str">
        <f t="shared" si="858"/>
        <v/>
      </c>
    </row>
    <row r="18160" spans="16:19" x14ac:dyDescent="0.2">
      <c r="P18160" s="134" t="str">
        <f t="shared" si="857"/>
        <v/>
      </c>
      <c r="Q18160" s="91" t="str">
        <f t="shared" si="859"/>
        <v/>
      </c>
      <c r="S18160" s="91" t="str">
        <f t="shared" si="858"/>
        <v/>
      </c>
    </row>
    <row r="18161" spans="16:19" x14ac:dyDescent="0.2">
      <c r="P18161" s="134" t="str">
        <f t="shared" si="857"/>
        <v/>
      </c>
      <c r="Q18161" s="91" t="str">
        <f t="shared" si="859"/>
        <v/>
      </c>
      <c r="S18161" s="91" t="str">
        <f t="shared" si="858"/>
        <v/>
      </c>
    </row>
    <row r="18162" spans="16:19" x14ac:dyDescent="0.2">
      <c r="P18162" s="134" t="str">
        <f t="shared" si="857"/>
        <v/>
      </c>
      <c r="Q18162" s="91" t="str">
        <f t="shared" si="859"/>
        <v/>
      </c>
      <c r="S18162" s="91" t="str">
        <f t="shared" si="858"/>
        <v/>
      </c>
    </row>
    <row r="18163" spans="16:19" x14ac:dyDescent="0.2">
      <c r="P18163" s="134" t="str">
        <f t="shared" si="857"/>
        <v/>
      </c>
      <c r="Q18163" s="91" t="str">
        <f t="shared" si="859"/>
        <v/>
      </c>
      <c r="S18163" s="91" t="str">
        <f t="shared" si="858"/>
        <v/>
      </c>
    </row>
    <row r="18164" spans="16:19" x14ac:dyDescent="0.2">
      <c r="P18164" s="134" t="str">
        <f t="shared" si="857"/>
        <v/>
      </c>
      <c r="Q18164" s="91" t="str">
        <f t="shared" si="859"/>
        <v/>
      </c>
      <c r="S18164" s="91" t="str">
        <f t="shared" si="858"/>
        <v/>
      </c>
    </row>
    <row r="18165" spans="16:19" x14ac:dyDescent="0.2">
      <c r="P18165" s="134" t="str">
        <f t="shared" si="857"/>
        <v/>
      </c>
      <c r="Q18165" s="91" t="str">
        <f t="shared" si="859"/>
        <v/>
      </c>
      <c r="S18165" s="91" t="str">
        <f t="shared" si="858"/>
        <v/>
      </c>
    </row>
    <row r="18166" spans="16:19" x14ac:dyDescent="0.2">
      <c r="P18166" s="134" t="str">
        <f t="shared" si="857"/>
        <v/>
      </c>
      <c r="Q18166" s="91" t="str">
        <f t="shared" si="859"/>
        <v/>
      </c>
      <c r="S18166" s="91" t="str">
        <f t="shared" si="858"/>
        <v/>
      </c>
    </row>
    <row r="18167" spans="16:19" x14ac:dyDescent="0.2">
      <c r="P18167" s="134" t="str">
        <f t="shared" si="857"/>
        <v/>
      </c>
      <c r="Q18167" s="91" t="str">
        <f t="shared" si="859"/>
        <v/>
      </c>
      <c r="S18167" s="91" t="str">
        <f t="shared" si="858"/>
        <v/>
      </c>
    </row>
    <row r="18168" spans="16:19" x14ac:dyDescent="0.2">
      <c r="P18168" s="134" t="str">
        <f t="shared" si="857"/>
        <v/>
      </c>
      <c r="Q18168" s="91" t="str">
        <f t="shared" si="859"/>
        <v/>
      </c>
      <c r="S18168" s="91" t="str">
        <f t="shared" si="858"/>
        <v/>
      </c>
    </row>
    <row r="18169" spans="16:19" x14ac:dyDescent="0.2">
      <c r="P18169" s="134" t="str">
        <f t="shared" si="857"/>
        <v/>
      </c>
      <c r="Q18169" s="91" t="str">
        <f t="shared" si="859"/>
        <v/>
      </c>
      <c r="S18169" s="91" t="str">
        <f t="shared" si="858"/>
        <v/>
      </c>
    </row>
    <row r="18170" spans="16:19" x14ac:dyDescent="0.2">
      <c r="P18170" s="134" t="str">
        <f t="shared" si="857"/>
        <v/>
      </c>
      <c r="Q18170" s="91" t="str">
        <f t="shared" si="859"/>
        <v/>
      </c>
      <c r="S18170" s="91" t="str">
        <f t="shared" si="858"/>
        <v/>
      </c>
    </row>
    <row r="18171" spans="16:19" x14ac:dyDescent="0.2">
      <c r="P18171" s="134" t="str">
        <f t="shared" si="857"/>
        <v/>
      </c>
      <c r="Q18171" s="91" t="str">
        <f t="shared" si="859"/>
        <v/>
      </c>
      <c r="S18171" s="91" t="str">
        <f t="shared" si="858"/>
        <v/>
      </c>
    </row>
    <row r="18172" spans="16:19" x14ac:dyDescent="0.2">
      <c r="P18172" s="134" t="str">
        <f t="shared" si="857"/>
        <v/>
      </c>
      <c r="Q18172" s="91" t="str">
        <f t="shared" si="859"/>
        <v/>
      </c>
      <c r="S18172" s="91" t="str">
        <f t="shared" si="858"/>
        <v/>
      </c>
    </row>
    <row r="18173" spans="16:19" x14ac:dyDescent="0.2">
      <c r="P18173" s="134" t="str">
        <f t="shared" si="857"/>
        <v/>
      </c>
      <c r="Q18173" s="91" t="str">
        <f t="shared" si="859"/>
        <v/>
      </c>
      <c r="S18173" s="91" t="str">
        <f t="shared" si="858"/>
        <v/>
      </c>
    </row>
    <row r="18174" spans="16:19" x14ac:dyDescent="0.2">
      <c r="P18174" s="134" t="str">
        <f t="shared" si="857"/>
        <v/>
      </c>
      <c r="Q18174" s="91" t="str">
        <f t="shared" si="859"/>
        <v/>
      </c>
      <c r="S18174" s="91" t="str">
        <f t="shared" si="858"/>
        <v/>
      </c>
    </row>
    <row r="18175" spans="16:19" x14ac:dyDescent="0.2">
      <c r="P18175" s="134" t="str">
        <f t="shared" si="857"/>
        <v/>
      </c>
      <c r="Q18175" s="91" t="str">
        <f t="shared" si="859"/>
        <v/>
      </c>
      <c r="S18175" s="91" t="str">
        <f t="shared" si="858"/>
        <v/>
      </c>
    </row>
    <row r="18176" spans="16:19" x14ac:dyDescent="0.2">
      <c r="P18176" s="134" t="str">
        <f t="shared" si="857"/>
        <v/>
      </c>
      <c r="Q18176" s="91" t="str">
        <f t="shared" si="859"/>
        <v/>
      </c>
      <c r="S18176" s="91" t="str">
        <f t="shared" si="858"/>
        <v/>
      </c>
    </row>
    <row r="18177" spans="16:19" x14ac:dyDescent="0.2">
      <c r="P18177" s="134" t="str">
        <f t="shared" si="857"/>
        <v/>
      </c>
      <c r="Q18177" s="91" t="str">
        <f t="shared" si="859"/>
        <v/>
      </c>
      <c r="S18177" s="91" t="str">
        <f t="shared" si="858"/>
        <v/>
      </c>
    </row>
    <row r="18178" spans="16:19" x14ac:dyDescent="0.2">
      <c r="P18178" s="134" t="str">
        <f t="shared" si="857"/>
        <v/>
      </c>
      <c r="Q18178" s="91" t="str">
        <f t="shared" si="859"/>
        <v/>
      </c>
      <c r="S18178" s="91" t="str">
        <f t="shared" si="858"/>
        <v/>
      </c>
    </row>
    <row r="18179" spans="16:19" x14ac:dyDescent="0.2">
      <c r="P18179" s="134" t="str">
        <f t="shared" ref="P18179:P18242" si="860">IF(A18179="","",1)</f>
        <v/>
      </c>
      <c r="Q18179" s="91" t="str">
        <f t="shared" si="859"/>
        <v/>
      </c>
      <c r="S18179" s="91" t="str">
        <f t="shared" ref="S18179:S18242" si="861">IF(T18179="AGENT",2,"")&amp;IF(T18179="CLIENT",1,"")</f>
        <v/>
      </c>
    </row>
    <row r="18180" spans="16:19" x14ac:dyDescent="0.2">
      <c r="P18180" s="134" t="str">
        <f t="shared" si="860"/>
        <v/>
      </c>
      <c r="Q18180" s="91" t="str">
        <f t="shared" ref="Q18180:Q18243" si="862">IF(OR(L18180="TROP CHER ALL IN", L18180="TROP CHER FOB", L18180="TROP CHER FRET", L18180="REP HORS DELAIS", L18180="PDT NON ADAPTE", L18180="CDE ANNULEE", L18180="AUTRE"),1, "")</f>
        <v/>
      </c>
      <c r="S18180" s="91" t="str">
        <f t="shared" si="861"/>
        <v/>
      </c>
    </row>
    <row r="18181" spans="16:19" x14ac:dyDescent="0.2">
      <c r="P18181" s="134" t="str">
        <f t="shared" si="860"/>
        <v/>
      </c>
      <c r="Q18181" s="91" t="str">
        <f t="shared" si="862"/>
        <v/>
      </c>
      <c r="S18181" s="91" t="str">
        <f t="shared" si="861"/>
        <v/>
      </c>
    </row>
    <row r="18182" spans="16:19" x14ac:dyDescent="0.2">
      <c r="P18182" s="134" t="str">
        <f t="shared" si="860"/>
        <v/>
      </c>
      <c r="Q18182" s="91" t="str">
        <f t="shared" si="862"/>
        <v/>
      </c>
      <c r="S18182" s="91" t="str">
        <f t="shared" si="861"/>
        <v/>
      </c>
    </row>
    <row r="18183" spans="16:19" x14ac:dyDescent="0.2">
      <c r="P18183" s="134" t="str">
        <f t="shared" si="860"/>
        <v/>
      </c>
      <c r="Q18183" s="91" t="str">
        <f t="shared" si="862"/>
        <v/>
      </c>
      <c r="S18183" s="91" t="str">
        <f t="shared" si="861"/>
        <v/>
      </c>
    </row>
    <row r="18184" spans="16:19" x14ac:dyDescent="0.2">
      <c r="P18184" s="134" t="str">
        <f t="shared" si="860"/>
        <v/>
      </c>
      <c r="Q18184" s="91" t="str">
        <f t="shared" si="862"/>
        <v/>
      </c>
      <c r="S18184" s="91" t="str">
        <f t="shared" si="861"/>
        <v/>
      </c>
    </row>
    <row r="18185" spans="16:19" x14ac:dyDescent="0.2">
      <c r="P18185" s="134" t="str">
        <f t="shared" si="860"/>
        <v/>
      </c>
      <c r="Q18185" s="91" t="str">
        <f t="shared" si="862"/>
        <v/>
      </c>
      <c r="S18185" s="91" t="str">
        <f t="shared" si="861"/>
        <v/>
      </c>
    </row>
    <row r="18186" spans="16:19" x14ac:dyDescent="0.2">
      <c r="P18186" s="134" t="str">
        <f t="shared" si="860"/>
        <v/>
      </c>
      <c r="Q18186" s="91" t="str">
        <f t="shared" si="862"/>
        <v/>
      </c>
      <c r="S18186" s="91" t="str">
        <f t="shared" si="861"/>
        <v/>
      </c>
    </row>
    <row r="18187" spans="16:19" x14ac:dyDescent="0.2">
      <c r="P18187" s="134" t="str">
        <f t="shared" si="860"/>
        <v/>
      </c>
      <c r="Q18187" s="91" t="str">
        <f t="shared" si="862"/>
        <v/>
      </c>
      <c r="S18187" s="91" t="str">
        <f t="shared" si="861"/>
        <v/>
      </c>
    </row>
    <row r="18188" spans="16:19" x14ac:dyDescent="0.2">
      <c r="P18188" s="134" t="str">
        <f t="shared" si="860"/>
        <v/>
      </c>
      <c r="Q18188" s="91" t="str">
        <f t="shared" si="862"/>
        <v/>
      </c>
      <c r="S18188" s="91" t="str">
        <f t="shared" si="861"/>
        <v/>
      </c>
    </row>
    <row r="18189" spans="16:19" x14ac:dyDescent="0.2">
      <c r="P18189" s="134" t="str">
        <f t="shared" si="860"/>
        <v/>
      </c>
      <c r="Q18189" s="91" t="str">
        <f t="shared" si="862"/>
        <v/>
      </c>
      <c r="S18189" s="91" t="str">
        <f t="shared" si="861"/>
        <v/>
      </c>
    </row>
    <row r="18190" spans="16:19" x14ac:dyDescent="0.2">
      <c r="P18190" s="134" t="str">
        <f t="shared" si="860"/>
        <v/>
      </c>
      <c r="Q18190" s="91" t="str">
        <f t="shared" si="862"/>
        <v/>
      </c>
      <c r="S18190" s="91" t="str">
        <f t="shared" si="861"/>
        <v/>
      </c>
    </row>
    <row r="18191" spans="16:19" x14ac:dyDescent="0.2">
      <c r="P18191" s="134" t="str">
        <f t="shared" si="860"/>
        <v/>
      </c>
      <c r="Q18191" s="91" t="str">
        <f t="shared" si="862"/>
        <v/>
      </c>
      <c r="S18191" s="91" t="str">
        <f t="shared" si="861"/>
        <v/>
      </c>
    </row>
    <row r="18192" spans="16:19" x14ac:dyDescent="0.2">
      <c r="P18192" s="134" t="str">
        <f t="shared" si="860"/>
        <v/>
      </c>
      <c r="Q18192" s="91" t="str">
        <f t="shared" si="862"/>
        <v/>
      </c>
      <c r="S18192" s="91" t="str">
        <f t="shared" si="861"/>
        <v/>
      </c>
    </row>
    <row r="18193" spans="16:19" x14ac:dyDescent="0.2">
      <c r="P18193" s="134" t="str">
        <f t="shared" si="860"/>
        <v/>
      </c>
      <c r="Q18193" s="91" t="str">
        <f t="shared" si="862"/>
        <v/>
      </c>
      <c r="S18193" s="91" t="str">
        <f t="shared" si="861"/>
        <v/>
      </c>
    </row>
    <row r="18194" spans="16:19" x14ac:dyDescent="0.2">
      <c r="P18194" s="134" t="str">
        <f t="shared" si="860"/>
        <v/>
      </c>
      <c r="Q18194" s="91" t="str">
        <f t="shared" si="862"/>
        <v/>
      </c>
      <c r="S18194" s="91" t="str">
        <f t="shared" si="861"/>
        <v/>
      </c>
    </row>
    <row r="18195" spans="16:19" x14ac:dyDescent="0.2">
      <c r="P18195" s="134" t="str">
        <f t="shared" si="860"/>
        <v/>
      </c>
      <c r="Q18195" s="91" t="str">
        <f t="shared" si="862"/>
        <v/>
      </c>
      <c r="S18195" s="91" t="str">
        <f t="shared" si="861"/>
        <v/>
      </c>
    </row>
    <row r="18196" spans="16:19" x14ac:dyDescent="0.2">
      <c r="P18196" s="134" t="str">
        <f t="shared" si="860"/>
        <v/>
      </c>
      <c r="Q18196" s="91" t="str">
        <f t="shared" si="862"/>
        <v/>
      </c>
      <c r="S18196" s="91" t="str">
        <f t="shared" si="861"/>
        <v/>
      </c>
    </row>
    <row r="18197" spans="16:19" x14ac:dyDescent="0.2">
      <c r="P18197" s="134" t="str">
        <f t="shared" si="860"/>
        <v/>
      </c>
      <c r="Q18197" s="91" t="str">
        <f t="shared" si="862"/>
        <v/>
      </c>
      <c r="S18197" s="91" t="str">
        <f t="shared" si="861"/>
        <v/>
      </c>
    </row>
    <row r="18198" spans="16:19" x14ac:dyDescent="0.2">
      <c r="P18198" s="134" t="str">
        <f t="shared" si="860"/>
        <v/>
      </c>
      <c r="Q18198" s="91" t="str">
        <f t="shared" si="862"/>
        <v/>
      </c>
      <c r="S18198" s="91" t="str">
        <f t="shared" si="861"/>
        <v/>
      </c>
    </row>
    <row r="18199" spans="16:19" x14ac:dyDescent="0.2">
      <c r="P18199" s="134" t="str">
        <f t="shared" si="860"/>
        <v/>
      </c>
      <c r="Q18199" s="91" t="str">
        <f t="shared" si="862"/>
        <v/>
      </c>
      <c r="S18199" s="91" t="str">
        <f t="shared" si="861"/>
        <v/>
      </c>
    </row>
    <row r="18200" spans="16:19" x14ac:dyDescent="0.2">
      <c r="P18200" s="134" t="str">
        <f t="shared" si="860"/>
        <v/>
      </c>
      <c r="Q18200" s="91" t="str">
        <f t="shared" si="862"/>
        <v/>
      </c>
      <c r="S18200" s="91" t="str">
        <f t="shared" si="861"/>
        <v/>
      </c>
    </row>
    <row r="18201" spans="16:19" x14ac:dyDescent="0.2">
      <c r="P18201" s="134" t="str">
        <f t="shared" si="860"/>
        <v/>
      </c>
      <c r="Q18201" s="91" t="str">
        <f t="shared" si="862"/>
        <v/>
      </c>
      <c r="S18201" s="91" t="str">
        <f t="shared" si="861"/>
        <v/>
      </c>
    </row>
    <row r="18202" spans="16:19" x14ac:dyDescent="0.2">
      <c r="P18202" s="134" t="str">
        <f t="shared" si="860"/>
        <v/>
      </c>
      <c r="Q18202" s="91" t="str">
        <f t="shared" si="862"/>
        <v/>
      </c>
      <c r="S18202" s="91" t="str">
        <f t="shared" si="861"/>
        <v/>
      </c>
    </row>
    <row r="18203" spans="16:19" x14ac:dyDescent="0.2">
      <c r="P18203" s="134" t="str">
        <f t="shared" si="860"/>
        <v/>
      </c>
      <c r="Q18203" s="91" t="str">
        <f t="shared" si="862"/>
        <v/>
      </c>
      <c r="S18203" s="91" t="str">
        <f t="shared" si="861"/>
        <v/>
      </c>
    </row>
    <row r="18204" spans="16:19" x14ac:dyDescent="0.2">
      <c r="P18204" s="134" t="str">
        <f t="shared" si="860"/>
        <v/>
      </c>
      <c r="Q18204" s="91" t="str">
        <f t="shared" si="862"/>
        <v/>
      </c>
      <c r="S18204" s="91" t="str">
        <f t="shared" si="861"/>
        <v/>
      </c>
    </row>
    <row r="18205" spans="16:19" x14ac:dyDescent="0.2">
      <c r="P18205" s="134" t="str">
        <f t="shared" si="860"/>
        <v/>
      </c>
      <c r="Q18205" s="91" t="str">
        <f t="shared" si="862"/>
        <v/>
      </c>
      <c r="S18205" s="91" t="str">
        <f t="shared" si="861"/>
        <v/>
      </c>
    </row>
    <row r="18206" spans="16:19" x14ac:dyDescent="0.2">
      <c r="P18206" s="134" t="str">
        <f t="shared" si="860"/>
        <v/>
      </c>
      <c r="Q18206" s="91" t="str">
        <f t="shared" si="862"/>
        <v/>
      </c>
      <c r="S18206" s="91" t="str">
        <f t="shared" si="861"/>
        <v/>
      </c>
    </row>
    <row r="18207" spans="16:19" x14ac:dyDescent="0.2">
      <c r="P18207" s="134" t="str">
        <f t="shared" si="860"/>
        <v/>
      </c>
      <c r="Q18207" s="91" t="str">
        <f t="shared" si="862"/>
        <v/>
      </c>
      <c r="S18207" s="91" t="str">
        <f t="shared" si="861"/>
        <v/>
      </c>
    </row>
    <row r="18208" spans="16:19" x14ac:dyDescent="0.2">
      <c r="P18208" s="134" t="str">
        <f t="shared" si="860"/>
        <v/>
      </c>
      <c r="Q18208" s="91" t="str">
        <f t="shared" si="862"/>
        <v/>
      </c>
      <c r="S18208" s="91" t="str">
        <f t="shared" si="861"/>
        <v/>
      </c>
    </row>
    <row r="18209" spans="16:19" x14ac:dyDescent="0.2">
      <c r="P18209" s="134" t="str">
        <f t="shared" si="860"/>
        <v/>
      </c>
      <c r="Q18209" s="91" t="str">
        <f t="shared" si="862"/>
        <v/>
      </c>
      <c r="S18209" s="91" t="str">
        <f t="shared" si="861"/>
        <v/>
      </c>
    </row>
    <row r="18210" spans="16:19" x14ac:dyDescent="0.2">
      <c r="P18210" s="134" t="str">
        <f t="shared" si="860"/>
        <v/>
      </c>
      <c r="Q18210" s="91" t="str">
        <f t="shared" si="862"/>
        <v/>
      </c>
      <c r="S18210" s="91" t="str">
        <f t="shared" si="861"/>
        <v/>
      </c>
    </row>
    <row r="18211" spans="16:19" x14ac:dyDescent="0.2">
      <c r="P18211" s="134" t="str">
        <f t="shared" si="860"/>
        <v/>
      </c>
      <c r="Q18211" s="91" t="str">
        <f t="shared" si="862"/>
        <v/>
      </c>
      <c r="S18211" s="91" t="str">
        <f t="shared" si="861"/>
        <v/>
      </c>
    </row>
    <row r="18212" spans="16:19" x14ac:dyDescent="0.2">
      <c r="P18212" s="134" t="str">
        <f t="shared" si="860"/>
        <v/>
      </c>
      <c r="Q18212" s="91" t="str">
        <f t="shared" si="862"/>
        <v/>
      </c>
      <c r="S18212" s="91" t="str">
        <f t="shared" si="861"/>
        <v/>
      </c>
    </row>
    <row r="18213" spans="16:19" x14ac:dyDescent="0.2">
      <c r="P18213" s="134" t="str">
        <f t="shared" si="860"/>
        <v/>
      </c>
      <c r="Q18213" s="91" t="str">
        <f t="shared" si="862"/>
        <v/>
      </c>
      <c r="S18213" s="91" t="str">
        <f t="shared" si="861"/>
        <v/>
      </c>
    </row>
    <row r="18214" spans="16:19" x14ac:dyDescent="0.2">
      <c r="P18214" s="134" t="str">
        <f t="shared" si="860"/>
        <v/>
      </c>
      <c r="Q18214" s="91" t="str">
        <f t="shared" si="862"/>
        <v/>
      </c>
      <c r="S18214" s="91" t="str">
        <f t="shared" si="861"/>
        <v/>
      </c>
    </row>
    <row r="18215" spans="16:19" x14ac:dyDescent="0.2">
      <c r="P18215" s="134" t="str">
        <f t="shared" si="860"/>
        <v/>
      </c>
      <c r="Q18215" s="91" t="str">
        <f t="shared" si="862"/>
        <v/>
      </c>
      <c r="S18215" s="91" t="str">
        <f t="shared" si="861"/>
        <v/>
      </c>
    </row>
    <row r="18216" spans="16:19" x14ac:dyDescent="0.2">
      <c r="P18216" s="134" t="str">
        <f t="shared" si="860"/>
        <v/>
      </c>
      <c r="Q18216" s="91" t="str">
        <f t="shared" si="862"/>
        <v/>
      </c>
      <c r="S18216" s="91" t="str">
        <f t="shared" si="861"/>
        <v/>
      </c>
    </row>
    <row r="18217" spans="16:19" x14ac:dyDescent="0.2">
      <c r="P18217" s="134" t="str">
        <f t="shared" si="860"/>
        <v/>
      </c>
      <c r="Q18217" s="91" t="str">
        <f t="shared" si="862"/>
        <v/>
      </c>
      <c r="S18217" s="91" t="str">
        <f t="shared" si="861"/>
        <v/>
      </c>
    </row>
    <row r="18218" spans="16:19" x14ac:dyDescent="0.2">
      <c r="P18218" s="134" t="str">
        <f t="shared" si="860"/>
        <v/>
      </c>
      <c r="Q18218" s="91" t="str">
        <f t="shared" si="862"/>
        <v/>
      </c>
      <c r="S18218" s="91" t="str">
        <f t="shared" si="861"/>
        <v/>
      </c>
    </row>
    <row r="18219" spans="16:19" x14ac:dyDescent="0.2">
      <c r="P18219" s="134" t="str">
        <f t="shared" si="860"/>
        <v/>
      </c>
      <c r="Q18219" s="91" t="str">
        <f t="shared" si="862"/>
        <v/>
      </c>
      <c r="S18219" s="91" t="str">
        <f t="shared" si="861"/>
        <v/>
      </c>
    </row>
    <row r="18220" spans="16:19" x14ac:dyDescent="0.2">
      <c r="P18220" s="134" t="str">
        <f t="shared" si="860"/>
        <v/>
      </c>
      <c r="Q18220" s="91" t="str">
        <f t="shared" si="862"/>
        <v/>
      </c>
      <c r="S18220" s="91" t="str">
        <f t="shared" si="861"/>
        <v/>
      </c>
    </row>
    <row r="18221" spans="16:19" x14ac:dyDescent="0.2">
      <c r="P18221" s="134" t="str">
        <f t="shared" si="860"/>
        <v/>
      </c>
      <c r="Q18221" s="91" t="str">
        <f t="shared" si="862"/>
        <v/>
      </c>
      <c r="S18221" s="91" t="str">
        <f t="shared" si="861"/>
        <v/>
      </c>
    </row>
    <row r="18222" spans="16:19" x14ac:dyDescent="0.2">
      <c r="P18222" s="134" t="str">
        <f t="shared" si="860"/>
        <v/>
      </c>
      <c r="Q18222" s="91" t="str">
        <f t="shared" si="862"/>
        <v/>
      </c>
      <c r="S18222" s="91" t="str">
        <f t="shared" si="861"/>
        <v/>
      </c>
    </row>
    <row r="18223" spans="16:19" x14ac:dyDescent="0.2">
      <c r="P18223" s="134" t="str">
        <f t="shared" si="860"/>
        <v/>
      </c>
      <c r="Q18223" s="91" t="str">
        <f t="shared" si="862"/>
        <v/>
      </c>
      <c r="S18223" s="91" t="str">
        <f t="shared" si="861"/>
        <v/>
      </c>
    </row>
    <row r="18224" spans="16:19" x14ac:dyDescent="0.2">
      <c r="P18224" s="134" t="str">
        <f t="shared" si="860"/>
        <v/>
      </c>
      <c r="Q18224" s="91" t="str">
        <f t="shared" si="862"/>
        <v/>
      </c>
      <c r="S18224" s="91" t="str">
        <f t="shared" si="861"/>
        <v/>
      </c>
    </row>
    <row r="18225" spans="16:19" x14ac:dyDescent="0.2">
      <c r="P18225" s="134" t="str">
        <f t="shared" si="860"/>
        <v/>
      </c>
      <c r="Q18225" s="91" t="str">
        <f t="shared" si="862"/>
        <v/>
      </c>
      <c r="S18225" s="91" t="str">
        <f t="shared" si="861"/>
        <v/>
      </c>
    </row>
    <row r="18226" spans="16:19" x14ac:dyDescent="0.2">
      <c r="P18226" s="134" t="str">
        <f t="shared" si="860"/>
        <v/>
      </c>
      <c r="Q18226" s="91" t="str">
        <f t="shared" si="862"/>
        <v/>
      </c>
      <c r="S18226" s="91" t="str">
        <f t="shared" si="861"/>
        <v/>
      </c>
    </row>
    <row r="18227" spans="16:19" x14ac:dyDescent="0.2">
      <c r="P18227" s="134" t="str">
        <f t="shared" si="860"/>
        <v/>
      </c>
      <c r="Q18227" s="91" t="str">
        <f t="shared" si="862"/>
        <v/>
      </c>
      <c r="S18227" s="91" t="str">
        <f t="shared" si="861"/>
        <v/>
      </c>
    </row>
    <row r="18228" spans="16:19" x14ac:dyDescent="0.2">
      <c r="P18228" s="134" t="str">
        <f t="shared" si="860"/>
        <v/>
      </c>
      <c r="Q18228" s="91" t="str">
        <f t="shared" si="862"/>
        <v/>
      </c>
      <c r="S18228" s="91" t="str">
        <f t="shared" si="861"/>
        <v/>
      </c>
    </row>
    <row r="18229" spans="16:19" x14ac:dyDescent="0.2">
      <c r="P18229" s="134" t="str">
        <f t="shared" si="860"/>
        <v/>
      </c>
      <c r="Q18229" s="91" t="str">
        <f t="shared" si="862"/>
        <v/>
      </c>
      <c r="S18229" s="91" t="str">
        <f t="shared" si="861"/>
        <v/>
      </c>
    </row>
    <row r="18230" spans="16:19" x14ac:dyDescent="0.2">
      <c r="P18230" s="134" t="str">
        <f t="shared" si="860"/>
        <v/>
      </c>
      <c r="Q18230" s="91" t="str">
        <f t="shared" si="862"/>
        <v/>
      </c>
      <c r="S18230" s="91" t="str">
        <f t="shared" si="861"/>
        <v/>
      </c>
    </row>
    <row r="18231" spans="16:19" x14ac:dyDescent="0.2">
      <c r="P18231" s="134" t="str">
        <f t="shared" si="860"/>
        <v/>
      </c>
      <c r="Q18231" s="91" t="str">
        <f t="shared" si="862"/>
        <v/>
      </c>
      <c r="S18231" s="91" t="str">
        <f t="shared" si="861"/>
        <v/>
      </c>
    </row>
    <row r="18232" spans="16:19" x14ac:dyDescent="0.2">
      <c r="P18232" s="134" t="str">
        <f t="shared" si="860"/>
        <v/>
      </c>
      <c r="Q18232" s="91" t="str">
        <f t="shared" si="862"/>
        <v/>
      </c>
      <c r="S18232" s="91" t="str">
        <f t="shared" si="861"/>
        <v/>
      </c>
    </row>
    <row r="18233" spans="16:19" x14ac:dyDescent="0.2">
      <c r="P18233" s="134" t="str">
        <f t="shared" si="860"/>
        <v/>
      </c>
      <c r="Q18233" s="91" t="str">
        <f t="shared" si="862"/>
        <v/>
      </c>
      <c r="S18233" s="91" t="str">
        <f t="shared" si="861"/>
        <v/>
      </c>
    </row>
    <row r="18234" spans="16:19" x14ac:dyDescent="0.2">
      <c r="P18234" s="134" t="str">
        <f t="shared" si="860"/>
        <v/>
      </c>
      <c r="Q18234" s="91" t="str">
        <f t="shared" si="862"/>
        <v/>
      </c>
      <c r="S18234" s="91" t="str">
        <f t="shared" si="861"/>
        <v/>
      </c>
    </row>
    <row r="18235" spans="16:19" x14ac:dyDescent="0.2">
      <c r="P18235" s="134" t="str">
        <f t="shared" si="860"/>
        <v/>
      </c>
      <c r="Q18235" s="91" t="str">
        <f t="shared" si="862"/>
        <v/>
      </c>
      <c r="S18235" s="91" t="str">
        <f t="shared" si="861"/>
        <v/>
      </c>
    </row>
    <row r="18236" spans="16:19" x14ac:dyDescent="0.2">
      <c r="P18236" s="134" t="str">
        <f t="shared" si="860"/>
        <v/>
      </c>
      <c r="Q18236" s="91" t="str">
        <f t="shared" si="862"/>
        <v/>
      </c>
      <c r="S18236" s="91" t="str">
        <f t="shared" si="861"/>
        <v/>
      </c>
    </row>
    <row r="18237" spans="16:19" x14ac:dyDescent="0.2">
      <c r="P18237" s="134" t="str">
        <f t="shared" si="860"/>
        <v/>
      </c>
      <c r="Q18237" s="91" t="str">
        <f t="shared" si="862"/>
        <v/>
      </c>
      <c r="S18237" s="91" t="str">
        <f t="shared" si="861"/>
        <v/>
      </c>
    </row>
    <row r="18238" spans="16:19" x14ac:dyDescent="0.2">
      <c r="P18238" s="134" t="str">
        <f t="shared" si="860"/>
        <v/>
      </c>
      <c r="Q18238" s="91" t="str">
        <f t="shared" si="862"/>
        <v/>
      </c>
      <c r="S18238" s="91" t="str">
        <f t="shared" si="861"/>
        <v/>
      </c>
    </row>
    <row r="18239" spans="16:19" x14ac:dyDescent="0.2">
      <c r="P18239" s="134" t="str">
        <f t="shared" si="860"/>
        <v/>
      </c>
      <c r="Q18239" s="91" t="str">
        <f t="shared" si="862"/>
        <v/>
      </c>
      <c r="S18239" s="91" t="str">
        <f t="shared" si="861"/>
        <v/>
      </c>
    </row>
    <row r="18240" spans="16:19" x14ac:dyDescent="0.2">
      <c r="P18240" s="134" t="str">
        <f t="shared" si="860"/>
        <v/>
      </c>
      <c r="Q18240" s="91" t="str">
        <f t="shared" si="862"/>
        <v/>
      </c>
      <c r="S18240" s="91" t="str">
        <f t="shared" si="861"/>
        <v/>
      </c>
    </row>
    <row r="18241" spans="16:19" x14ac:dyDescent="0.2">
      <c r="P18241" s="134" t="str">
        <f t="shared" si="860"/>
        <v/>
      </c>
      <c r="Q18241" s="91" t="str">
        <f t="shared" si="862"/>
        <v/>
      </c>
      <c r="S18241" s="91" t="str">
        <f t="shared" si="861"/>
        <v/>
      </c>
    </row>
    <row r="18242" spans="16:19" x14ac:dyDescent="0.2">
      <c r="P18242" s="134" t="str">
        <f t="shared" si="860"/>
        <v/>
      </c>
      <c r="Q18242" s="91" t="str">
        <f t="shared" si="862"/>
        <v/>
      </c>
      <c r="S18242" s="91" t="str">
        <f t="shared" si="861"/>
        <v/>
      </c>
    </row>
    <row r="18243" spans="16:19" x14ac:dyDescent="0.2">
      <c r="P18243" s="134" t="str">
        <f t="shared" ref="P18243:P18306" si="863">IF(A18243="","",1)</f>
        <v/>
      </c>
      <c r="Q18243" s="91" t="str">
        <f t="shared" si="862"/>
        <v/>
      </c>
      <c r="S18243" s="91" t="str">
        <f t="shared" ref="S18243:S18306" si="864">IF(T18243="AGENT",2,"")&amp;IF(T18243="CLIENT",1,"")</f>
        <v/>
      </c>
    </row>
    <row r="18244" spans="16:19" x14ac:dyDescent="0.2">
      <c r="P18244" s="134" t="str">
        <f t="shared" si="863"/>
        <v/>
      </c>
      <c r="Q18244" s="91" t="str">
        <f t="shared" ref="Q18244:Q18307" si="865">IF(OR(L18244="TROP CHER ALL IN", L18244="TROP CHER FOB", L18244="TROP CHER FRET", L18244="REP HORS DELAIS", L18244="PDT NON ADAPTE", L18244="CDE ANNULEE", L18244="AUTRE"),1, "")</f>
        <v/>
      </c>
      <c r="S18244" s="91" t="str">
        <f t="shared" si="864"/>
        <v/>
      </c>
    </row>
    <row r="18245" spans="16:19" x14ac:dyDescent="0.2">
      <c r="P18245" s="134" t="str">
        <f t="shared" si="863"/>
        <v/>
      </c>
      <c r="Q18245" s="91" t="str">
        <f t="shared" si="865"/>
        <v/>
      </c>
      <c r="S18245" s="91" t="str">
        <f t="shared" si="864"/>
        <v/>
      </c>
    </row>
    <row r="18246" spans="16:19" x14ac:dyDescent="0.2">
      <c r="P18246" s="134" t="str">
        <f t="shared" si="863"/>
        <v/>
      </c>
      <c r="Q18246" s="91" t="str">
        <f t="shared" si="865"/>
        <v/>
      </c>
      <c r="S18246" s="91" t="str">
        <f t="shared" si="864"/>
        <v/>
      </c>
    </row>
    <row r="18247" spans="16:19" x14ac:dyDescent="0.2">
      <c r="P18247" s="134" t="str">
        <f t="shared" si="863"/>
        <v/>
      </c>
      <c r="Q18247" s="91" t="str">
        <f t="shared" si="865"/>
        <v/>
      </c>
      <c r="S18247" s="91" t="str">
        <f t="shared" si="864"/>
        <v/>
      </c>
    </row>
    <row r="18248" spans="16:19" x14ac:dyDescent="0.2">
      <c r="P18248" s="134" t="str">
        <f t="shared" si="863"/>
        <v/>
      </c>
      <c r="Q18248" s="91" t="str">
        <f t="shared" si="865"/>
        <v/>
      </c>
      <c r="S18248" s="91" t="str">
        <f t="shared" si="864"/>
        <v/>
      </c>
    </row>
    <row r="18249" spans="16:19" x14ac:dyDescent="0.2">
      <c r="P18249" s="134" t="str">
        <f t="shared" si="863"/>
        <v/>
      </c>
      <c r="Q18249" s="91" t="str">
        <f t="shared" si="865"/>
        <v/>
      </c>
      <c r="S18249" s="91" t="str">
        <f t="shared" si="864"/>
        <v/>
      </c>
    </row>
    <row r="18250" spans="16:19" x14ac:dyDescent="0.2">
      <c r="P18250" s="134" t="str">
        <f t="shared" si="863"/>
        <v/>
      </c>
      <c r="Q18250" s="91" t="str">
        <f t="shared" si="865"/>
        <v/>
      </c>
      <c r="S18250" s="91" t="str">
        <f t="shared" si="864"/>
        <v/>
      </c>
    </row>
    <row r="18251" spans="16:19" x14ac:dyDescent="0.2">
      <c r="P18251" s="134" t="str">
        <f t="shared" si="863"/>
        <v/>
      </c>
      <c r="Q18251" s="91" t="str">
        <f t="shared" si="865"/>
        <v/>
      </c>
      <c r="S18251" s="91" t="str">
        <f t="shared" si="864"/>
        <v/>
      </c>
    </row>
    <row r="18252" spans="16:19" x14ac:dyDescent="0.2">
      <c r="P18252" s="134" t="str">
        <f t="shared" si="863"/>
        <v/>
      </c>
      <c r="Q18252" s="91" t="str">
        <f t="shared" si="865"/>
        <v/>
      </c>
      <c r="S18252" s="91" t="str">
        <f t="shared" si="864"/>
        <v/>
      </c>
    </row>
    <row r="18253" spans="16:19" x14ac:dyDescent="0.2">
      <c r="P18253" s="134" t="str">
        <f t="shared" si="863"/>
        <v/>
      </c>
      <c r="Q18253" s="91" t="str">
        <f t="shared" si="865"/>
        <v/>
      </c>
      <c r="S18253" s="91" t="str">
        <f t="shared" si="864"/>
        <v/>
      </c>
    </row>
    <row r="18254" spans="16:19" x14ac:dyDescent="0.2">
      <c r="P18254" s="134" t="str">
        <f t="shared" si="863"/>
        <v/>
      </c>
      <c r="Q18254" s="91" t="str">
        <f t="shared" si="865"/>
        <v/>
      </c>
      <c r="S18254" s="91" t="str">
        <f t="shared" si="864"/>
        <v/>
      </c>
    </row>
    <row r="18255" spans="16:19" x14ac:dyDescent="0.2">
      <c r="P18255" s="134" t="str">
        <f t="shared" si="863"/>
        <v/>
      </c>
      <c r="Q18255" s="91" t="str">
        <f t="shared" si="865"/>
        <v/>
      </c>
      <c r="S18255" s="91" t="str">
        <f t="shared" si="864"/>
        <v/>
      </c>
    </row>
    <row r="18256" spans="16:19" x14ac:dyDescent="0.2">
      <c r="P18256" s="134" t="str">
        <f t="shared" si="863"/>
        <v/>
      </c>
      <c r="Q18256" s="91" t="str">
        <f t="shared" si="865"/>
        <v/>
      </c>
      <c r="S18256" s="91" t="str">
        <f t="shared" si="864"/>
        <v/>
      </c>
    </row>
    <row r="18257" spans="16:19" x14ac:dyDescent="0.2">
      <c r="P18257" s="134" t="str">
        <f t="shared" si="863"/>
        <v/>
      </c>
      <c r="Q18257" s="91" t="str">
        <f t="shared" si="865"/>
        <v/>
      </c>
      <c r="S18257" s="91" t="str">
        <f t="shared" si="864"/>
        <v/>
      </c>
    </row>
    <row r="18258" spans="16:19" x14ac:dyDescent="0.2">
      <c r="P18258" s="134" t="str">
        <f t="shared" si="863"/>
        <v/>
      </c>
      <c r="Q18258" s="91" t="str">
        <f t="shared" si="865"/>
        <v/>
      </c>
      <c r="S18258" s="91" t="str">
        <f t="shared" si="864"/>
        <v/>
      </c>
    </row>
    <row r="18259" spans="16:19" x14ac:dyDescent="0.2">
      <c r="P18259" s="134" t="str">
        <f t="shared" si="863"/>
        <v/>
      </c>
      <c r="Q18259" s="91" t="str">
        <f t="shared" si="865"/>
        <v/>
      </c>
      <c r="S18259" s="91" t="str">
        <f t="shared" si="864"/>
        <v/>
      </c>
    </row>
    <row r="18260" spans="16:19" x14ac:dyDescent="0.2">
      <c r="P18260" s="134" t="str">
        <f t="shared" si="863"/>
        <v/>
      </c>
      <c r="Q18260" s="91" t="str">
        <f t="shared" si="865"/>
        <v/>
      </c>
      <c r="S18260" s="91" t="str">
        <f t="shared" si="864"/>
        <v/>
      </c>
    </row>
    <row r="18261" spans="16:19" x14ac:dyDescent="0.2">
      <c r="P18261" s="134" t="str">
        <f t="shared" si="863"/>
        <v/>
      </c>
      <c r="Q18261" s="91" t="str">
        <f t="shared" si="865"/>
        <v/>
      </c>
      <c r="S18261" s="91" t="str">
        <f t="shared" si="864"/>
        <v/>
      </c>
    </row>
    <row r="18262" spans="16:19" x14ac:dyDescent="0.2">
      <c r="P18262" s="134" t="str">
        <f t="shared" si="863"/>
        <v/>
      </c>
      <c r="Q18262" s="91" t="str">
        <f t="shared" si="865"/>
        <v/>
      </c>
      <c r="S18262" s="91" t="str">
        <f t="shared" si="864"/>
        <v/>
      </c>
    </row>
    <row r="18263" spans="16:19" x14ac:dyDescent="0.2">
      <c r="P18263" s="134" t="str">
        <f t="shared" si="863"/>
        <v/>
      </c>
      <c r="Q18263" s="91" t="str">
        <f t="shared" si="865"/>
        <v/>
      </c>
      <c r="S18263" s="91" t="str">
        <f t="shared" si="864"/>
        <v/>
      </c>
    </row>
    <row r="18264" spans="16:19" x14ac:dyDescent="0.2">
      <c r="P18264" s="134" t="str">
        <f t="shared" si="863"/>
        <v/>
      </c>
      <c r="Q18264" s="91" t="str">
        <f t="shared" si="865"/>
        <v/>
      </c>
      <c r="S18264" s="91" t="str">
        <f t="shared" si="864"/>
        <v/>
      </c>
    </row>
    <row r="18265" spans="16:19" x14ac:dyDescent="0.2">
      <c r="P18265" s="134" t="str">
        <f t="shared" si="863"/>
        <v/>
      </c>
      <c r="Q18265" s="91" t="str">
        <f t="shared" si="865"/>
        <v/>
      </c>
      <c r="S18265" s="91" t="str">
        <f t="shared" si="864"/>
        <v/>
      </c>
    </row>
    <row r="18266" spans="16:19" x14ac:dyDescent="0.2">
      <c r="P18266" s="134" t="str">
        <f t="shared" si="863"/>
        <v/>
      </c>
      <c r="Q18266" s="91" t="str">
        <f t="shared" si="865"/>
        <v/>
      </c>
      <c r="S18266" s="91" t="str">
        <f t="shared" si="864"/>
        <v/>
      </c>
    </row>
    <row r="18267" spans="16:19" x14ac:dyDescent="0.2">
      <c r="P18267" s="134" t="str">
        <f t="shared" si="863"/>
        <v/>
      </c>
      <c r="Q18267" s="91" t="str">
        <f t="shared" si="865"/>
        <v/>
      </c>
      <c r="S18267" s="91" t="str">
        <f t="shared" si="864"/>
        <v/>
      </c>
    </row>
    <row r="18268" spans="16:19" x14ac:dyDescent="0.2">
      <c r="P18268" s="134" t="str">
        <f t="shared" si="863"/>
        <v/>
      </c>
      <c r="Q18268" s="91" t="str">
        <f t="shared" si="865"/>
        <v/>
      </c>
      <c r="S18268" s="91" t="str">
        <f t="shared" si="864"/>
        <v/>
      </c>
    </row>
    <row r="18269" spans="16:19" x14ac:dyDescent="0.2">
      <c r="P18269" s="134" t="str">
        <f t="shared" si="863"/>
        <v/>
      </c>
      <c r="Q18269" s="91" t="str">
        <f t="shared" si="865"/>
        <v/>
      </c>
      <c r="S18269" s="91" t="str">
        <f t="shared" si="864"/>
        <v/>
      </c>
    </row>
    <row r="18270" spans="16:19" x14ac:dyDescent="0.2">
      <c r="P18270" s="134" t="str">
        <f t="shared" si="863"/>
        <v/>
      </c>
      <c r="Q18270" s="91" t="str">
        <f t="shared" si="865"/>
        <v/>
      </c>
      <c r="S18270" s="91" t="str">
        <f t="shared" si="864"/>
        <v/>
      </c>
    </row>
    <row r="18271" spans="16:19" x14ac:dyDescent="0.2">
      <c r="P18271" s="134" t="str">
        <f t="shared" si="863"/>
        <v/>
      </c>
      <c r="Q18271" s="91" t="str">
        <f t="shared" si="865"/>
        <v/>
      </c>
      <c r="S18271" s="91" t="str">
        <f t="shared" si="864"/>
        <v/>
      </c>
    </row>
    <row r="18272" spans="16:19" x14ac:dyDescent="0.2">
      <c r="P18272" s="134" t="str">
        <f t="shared" si="863"/>
        <v/>
      </c>
      <c r="Q18272" s="91" t="str">
        <f t="shared" si="865"/>
        <v/>
      </c>
      <c r="S18272" s="91" t="str">
        <f t="shared" si="864"/>
        <v/>
      </c>
    </row>
    <row r="18273" spans="16:19" x14ac:dyDescent="0.2">
      <c r="P18273" s="134" t="str">
        <f t="shared" si="863"/>
        <v/>
      </c>
      <c r="Q18273" s="91" t="str">
        <f t="shared" si="865"/>
        <v/>
      </c>
      <c r="S18273" s="91" t="str">
        <f t="shared" si="864"/>
        <v/>
      </c>
    </row>
    <row r="18274" spans="16:19" x14ac:dyDescent="0.2">
      <c r="P18274" s="134" t="str">
        <f t="shared" si="863"/>
        <v/>
      </c>
      <c r="Q18274" s="91" t="str">
        <f t="shared" si="865"/>
        <v/>
      </c>
      <c r="S18274" s="91" t="str">
        <f t="shared" si="864"/>
        <v/>
      </c>
    </row>
    <row r="18275" spans="16:19" x14ac:dyDescent="0.2">
      <c r="P18275" s="134" t="str">
        <f t="shared" si="863"/>
        <v/>
      </c>
      <c r="Q18275" s="91" t="str">
        <f t="shared" si="865"/>
        <v/>
      </c>
      <c r="S18275" s="91" t="str">
        <f t="shared" si="864"/>
        <v/>
      </c>
    </row>
    <row r="18276" spans="16:19" x14ac:dyDescent="0.2">
      <c r="P18276" s="134" t="str">
        <f t="shared" si="863"/>
        <v/>
      </c>
      <c r="Q18276" s="91" t="str">
        <f t="shared" si="865"/>
        <v/>
      </c>
      <c r="S18276" s="91" t="str">
        <f t="shared" si="864"/>
        <v/>
      </c>
    </row>
    <row r="18277" spans="16:19" x14ac:dyDescent="0.2">
      <c r="P18277" s="134" t="str">
        <f t="shared" si="863"/>
        <v/>
      </c>
      <c r="Q18277" s="91" t="str">
        <f t="shared" si="865"/>
        <v/>
      </c>
      <c r="S18277" s="91" t="str">
        <f t="shared" si="864"/>
        <v/>
      </c>
    </row>
    <row r="18278" spans="16:19" x14ac:dyDescent="0.2">
      <c r="P18278" s="134" t="str">
        <f t="shared" si="863"/>
        <v/>
      </c>
      <c r="Q18278" s="91" t="str">
        <f t="shared" si="865"/>
        <v/>
      </c>
      <c r="S18278" s="91" t="str">
        <f t="shared" si="864"/>
        <v/>
      </c>
    </row>
    <row r="18279" spans="16:19" x14ac:dyDescent="0.2">
      <c r="P18279" s="134" t="str">
        <f t="shared" si="863"/>
        <v/>
      </c>
      <c r="Q18279" s="91" t="str">
        <f t="shared" si="865"/>
        <v/>
      </c>
      <c r="S18279" s="91" t="str">
        <f t="shared" si="864"/>
        <v/>
      </c>
    </row>
    <row r="18280" spans="16:19" x14ac:dyDescent="0.2">
      <c r="P18280" s="134" t="str">
        <f t="shared" si="863"/>
        <v/>
      </c>
      <c r="Q18280" s="91" t="str">
        <f t="shared" si="865"/>
        <v/>
      </c>
      <c r="S18280" s="91" t="str">
        <f t="shared" si="864"/>
        <v/>
      </c>
    </row>
    <row r="18281" spans="16:19" x14ac:dyDescent="0.2">
      <c r="P18281" s="134" t="str">
        <f t="shared" si="863"/>
        <v/>
      </c>
      <c r="Q18281" s="91" t="str">
        <f t="shared" si="865"/>
        <v/>
      </c>
      <c r="S18281" s="91" t="str">
        <f t="shared" si="864"/>
        <v/>
      </c>
    </row>
    <row r="18282" spans="16:19" x14ac:dyDescent="0.2">
      <c r="P18282" s="134" t="str">
        <f t="shared" si="863"/>
        <v/>
      </c>
      <c r="Q18282" s="91" t="str">
        <f t="shared" si="865"/>
        <v/>
      </c>
      <c r="S18282" s="91" t="str">
        <f t="shared" si="864"/>
        <v/>
      </c>
    </row>
    <row r="18283" spans="16:19" x14ac:dyDescent="0.2">
      <c r="P18283" s="134" t="str">
        <f t="shared" si="863"/>
        <v/>
      </c>
      <c r="Q18283" s="91" t="str">
        <f t="shared" si="865"/>
        <v/>
      </c>
      <c r="S18283" s="91" t="str">
        <f t="shared" si="864"/>
        <v/>
      </c>
    </row>
    <row r="18284" spans="16:19" x14ac:dyDescent="0.2">
      <c r="P18284" s="134" t="str">
        <f t="shared" si="863"/>
        <v/>
      </c>
      <c r="Q18284" s="91" t="str">
        <f t="shared" si="865"/>
        <v/>
      </c>
      <c r="S18284" s="91" t="str">
        <f t="shared" si="864"/>
        <v/>
      </c>
    </row>
    <row r="18285" spans="16:19" x14ac:dyDescent="0.2">
      <c r="P18285" s="134" t="str">
        <f t="shared" si="863"/>
        <v/>
      </c>
      <c r="Q18285" s="91" t="str">
        <f t="shared" si="865"/>
        <v/>
      </c>
      <c r="S18285" s="91" t="str">
        <f t="shared" si="864"/>
        <v/>
      </c>
    </row>
    <row r="18286" spans="16:19" x14ac:dyDescent="0.2">
      <c r="P18286" s="134" t="str">
        <f t="shared" si="863"/>
        <v/>
      </c>
      <c r="Q18286" s="91" t="str">
        <f t="shared" si="865"/>
        <v/>
      </c>
      <c r="S18286" s="91" t="str">
        <f t="shared" si="864"/>
        <v/>
      </c>
    </row>
    <row r="18287" spans="16:19" x14ac:dyDescent="0.2">
      <c r="P18287" s="134" t="str">
        <f t="shared" si="863"/>
        <v/>
      </c>
      <c r="Q18287" s="91" t="str">
        <f t="shared" si="865"/>
        <v/>
      </c>
      <c r="S18287" s="91" t="str">
        <f t="shared" si="864"/>
        <v/>
      </c>
    </row>
    <row r="18288" spans="16:19" x14ac:dyDescent="0.2">
      <c r="P18288" s="134" t="str">
        <f t="shared" si="863"/>
        <v/>
      </c>
      <c r="Q18288" s="91" t="str">
        <f t="shared" si="865"/>
        <v/>
      </c>
      <c r="S18288" s="91" t="str">
        <f t="shared" si="864"/>
        <v/>
      </c>
    </row>
    <row r="18289" spans="16:19" x14ac:dyDescent="0.2">
      <c r="P18289" s="134" t="str">
        <f t="shared" si="863"/>
        <v/>
      </c>
      <c r="Q18289" s="91" t="str">
        <f t="shared" si="865"/>
        <v/>
      </c>
      <c r="S18289" s="91" t="str">
        <f t="shared" si="864"/>
        <v/>
      </c>
    </row>
    <row r="18290" spans="16:19" x14ac:dyDescent="0.2">
      <c r="P18290" s="134" t="str">
        <f t="shared" si="863"/>
        <v/>
      </c>
      <c r="Q18290" s="91" t="str">
        <f t="shared" si="865"/>
        <v/>
      </c>
      <c r="S18290" s="91" t="str">
        <f t="shared" si="864"/>
        <v/>
      </c>
    </row>
    <row r="18291" spans="16:19" x14ac:dyDescent="0.2">
      <c r="P18291" s="134" t="str">
        <f t="shared" si="863"/>
        <v/>
      </c>
      <c r="Q18291" s="91" t="str">
        <f t="shared" si="865"/>
        <v/>
      </c>
      <c r="S18291" s="91" t="str">
        <f t="shared" si="864"/>
        <v/>
      </c>
    </row>
    <row r="18292" spans="16:19" x14ac:dyDescent="0.2">
      <c r="P18292" s="134" t="str">
        <f t="shared" si="863"/>
        <v/>
      </c>
      <c r="Q18292" s="91" t="str">
        <f t="shared" si="865"/>
        <v/>
      </c>
      <c r="S18292" s="91" t="str">
        <f t="shared" si="864"/>
        <v/>
      </c>
    </row>
    <row r="18293" spans="16:19" x14ac:dyDescent="0.2">
      <c r="P18293" s="134" t="str">
        <f t="shared" si="863"/>
        <v/>
      </c>
      <c r="Q18293" s="91" t="str">
        <f t="shared" si="865"/>
        <v/>
      </c>
      <c r="S18293" s="91" t="str">
        <f t="shared" si="864"/>
        <v/>
      </c>
    </row>
    <row r="18294" spans="16:19" x14ac:dyDescent="0.2">
      <c r="P18294" s="134" t="str">
        <f t="shared" si="863"/>
        <v/>
      </c>
      <c r="Q18294" s="91" t="str">
        <f t="shared" si="865"/>
        <v/>
      </c>
      <c r="S18294" s="91" t="str">
        <f t="shared" si="864"/>
        <v/>
      </c>
    </row>
    <row r="18295" spans="16:19" x14ac:dyDescent="0.2">
      <c r="P18295" s="134" t="str">
        <f t="shared" si="863"/>
        <v/>
      </c>
      <c r="Q18295" s="91" t="str">
        <f t="shared" si="865"/>
        <v/>
      </c>
      <c r="S18295" s="91" t="str">
        <f t="shared" si="864"/>
        <v/>
      </c>
    </row>
    <row r="18296" spans="16:19" x14ac:dyDescent="0.2">
      <c r="P18296" s="134" t="str">
        <f t="shared" si="863"/>
        <v/>
      </c>
      <c r="Q18296" s="91" t="str">
        <f t="shared" si="865"/>
        <v/>
      </c>
      <c r="S18296" s="91" t="str">
        <f t="shared" si="864"/>
        <v/>
      </c>
    </row>
    <row r="18297" spans="16:19" x14ac:dyDescent="0.2">
      <c r="P18297" s="134" t="str">
        <f t="shared" si="863"/>
        <v/>
      </c>
      <c r="Q18297" s="91" t="str">
        <f t="shared" si="865"/>
        <v/>
      </c>
      <c r="S18297" s="91" t="str">
        <f t="shared" si="864"/>
        <v/>
      </c>
    </row>
    <row r="18298" spans="16:19" x14ac:dyDescent="0.2">
      <c r="P18298" s="134" t="str">
        <f t="shared" si="863"/>
        <v/>
      </c>
      <c r="Q18298" s="91" t="str">
        <f t="shared" si="865"/>
        <v/>
      </c>
      <c r="S18298" s="91" t="str">
        <f t="shared" si="864"/>
        <v/>
      </c>
    </row>
    <row r="18299" spans="16:19" x14ac:dyDescent="0.2">
      <c r="P18299" s="134" t="str">
        <f t="shared" si="863"/>
        <v/>
      </c>
      <c r="Q18299" s="91" t="str">
        <f t="shared" si="865"/>
        <v/>
      </c>
      <c r="S18299" s="91" t="str">
        <f t="shared" si="864"/>
        <v/>
      </c>
    </row>
    <row r="18300" spans="16:19" x14ac:dyDescent="0.2">
      <c r="P18300" s="134" t="str">
        <f t="shared" si="863"/>
        <v/>
      </c>
      <c r="Q18300" s="91" t="str">
        <f t="shared" si="865"/>
        <v/>
      </c>
      <c r="S18300" s="91" t="str">
        <f t="shared" si="864"/>
        <v/>
      </c>
    </row>
    <row r="18301" spans="16:19" x14ac:dyDescent="0.2">
      <c r="P18301" s="134" t="str">
        <f t="shared" si="863"/>
        <v/>
      </c>
      <c r="Q18301" s="91" t="str">
        <f t="shared" si="865"/>
        <v/>
      </c>
      <c r="S18301" s="91" t="str">
        <f t="shared" si="864"/>
        <v/>
      </c>
    </row>
    <row r="18302" spans="16:19" x14ac:dyDescent="0.2">
      <c r="P18302" s="134" t="str">
        <f t="shared" si="863"/>
        <v/>
      </c>
      <c r="Q18302" s="91" t="str">
        <f t="shared" si="865"/>
        <v/>
      </c>
      <c r="S18302" s="91" t="str">
        <f t="shared" si="864"/>
        <v/>
      </c>
    </row>
    <row r="18303" spans="16:19" x14ac:dyDescent="0.2">
      <c r="P18303" s="134" t="str">
        <f t="shared" si="863"/>
        <v/>
      </c>
      <c r="Q18303" s="91" t="str">
        <f t="shared" si="865"/>
        <v/>
      </c>
      <c r="S18303" s="91" t="str">
        <f t="shared" si="864"/>
        <v/>
      </c>
    </row>
    <row r="18304" spans="16:19" x14ac:dyDescent="0.2">
      <c r="P18304" s="134" t="str">
        <f t="shared" si="863"/>
        <v/>
      </c>
      <c r="Q18304" s="91" t="str">
        <f t="shared" si="865"/>
        <v/>
      </c>
      <c r="S18304" s="91" t="str">
        <f t="shared" si="864"/>
        <v/>
      </c>
    </row>
    <row r="18305" spans="16:19" x14ac:dyDescent="0.2">
      <c r="P18305" s="134" t="str">
        <f t="shared" si="863"/>
        <v/>
      </c>
      <c r="Q18305" s="91" t="str">
        <f t="shared" si="865"/>
        <v/>
      </c>
      <c r="S18305" s="91" t="str">
        <f t="shared" si="864"/>
        <v/>
      </c>
    </row>
    <row r="18306" spans="16:19" x14ac:dyDescent="0.2">
      <c r="P18306" s="134" t="str">
        <f t="shared" si="863"/>
        <v/>
      </c>
      <c r="Q18306" s="91" t="str">
        <f t="shared" si="865"/>
        <v/>
      </c>
      <c r="S18306" s="91" t="str">
        <f t="shared" si="864"/>
        <v/>
      </c>
    </row>
    <row r="18307" spans="16:19" x14ac:dyDescent="0.2">
      <c r="P18307" s="134" t="str">
        <f t="shared" ref="P18307:P18370" si="866">IF(A18307="","",1)</f>
        <v/>
      </c>
      <c r="Q18307" s="91" t="str">
        <f t="shared" si="865"/>
        <v/>
      </c>
      <c r="S18307" s="91" t="str">
        <f t="shared" ref="S18307:S18370" si="867">IF(T18307="AGENT",2,"")&amp;IF(T18307="CLIENT",1,"")</f>
        <v/>
      </c>
    </row>
    <row r="18308" spans="16:19" x14ac:dyDescent="0.2">
      <c r="P18308" s="134" t="str">
        <f t="shared" si="866"/>
        <v/>
      </c>
      <c r="Q18308" s="91" t="str">
        <f t="shared" ref="Q18308:Q18371" si="868">IF(OR(L18308="TROP CHER ALL IN", L18308="TROP CHER FOB", L18308="TROP CHER FRET", L18308="REP HORS DELAIS", L18308="PDT NON ADAPTE", L18308="CDE ANNULEE", L18308="AUTRE"),1, "")</f>
        <v/>
      </c>
      <c r="S18308" s="91" t="str">
        <f t="shared" si="867"/>
        <v/>
      </c>
    </row>
    <row r="18309" spans="16:19" x14ac:dyDescent="0.2">
      <c r="P18309" s="134" t="str">
        <f t="shared" si="866"/>
        <v/>
      </c>
      <c r="Q18309" s="91" t="str">
        <f t="shared" si="868"/>
        <v/>
      </c>
      <c r="S18309" s="91" t="str">
        <f t="shared" si="867"/>
        <v/>
      </c>
    </row>
    <row r="18310" spans="16:19" x14ac:dyDescent="0.2">
      <c r="P18310" s="134" t="str">
        <f t="shared" si="866"/>
        <v/>
      </c>
      <c r="Q18310" s="91" t="str">
        <f t="shared" si="868"/>
        <v/>
      </c>
      <c r="S18310" s="91" t="str">
        <f t="shared" si="867"/>
        <v/>
      </c>
    </row>
    <row r="18311" spans="16:19" x14ac:dyDescent="0.2">
      <c r="P18311" s="134" t="str">
        <f t="shared" si="866"/>
        <v/>
      </c>
      <c r="Q18311" s="91" t="str">
        <f t="shared" si="868"/>
        <v/>
      </c>
      <c r="S18311" s="91" t="str">
        <f t="shared" si="867"/>
        <v/>
      </c>
    </row>
    <row r="18312" spans="16:19" x14ac:dyDescent="0.2">
      <c r="P18312" s="134" t="str">
        <f t="shared" si="866"/>
        <v/>
      </c>
      <c r="Q18312" s="91" t="str">
        <f t="shared" si="868"/>
        <v/>
      </c>
      <c r="S18312" s="91" t="str">
        <f t="shared" si="867"/>
        <v/>
      </c>
    </row>
    <row r="18313" spans="16:19" x14ac:dyDescent="0.2">
      <c r="P18313" s="134" t="str">
        <f t="shared" si="866"/>
        <v/>
      </c>
      <c r="Q18313" s="91" t="str">
        <f t="shared" si="868"/>
        <v/>
      </c>
      <c r="S18313" s="91" t="str">
        <f t="shared" si="867"/>
        <v/>
      </c>
    </row>
    <row r="18314" spans="16:19" x14ac:dyDescent="0.2">
      <c r="P18314" s="134" t="str">
        <f t="shared" si="866"/>
        <v/>
      </c>
      <c r="Q18314" s="91" t="str">
        <f t="shared" si="868"/>
        <v/>
      </c>
      <c r="S18314" s="91" t="str">
        <f t="shared" si="867"/>
        <v/>
      </c>
    </row>
    <row r="18315" spans="16:19" x14ac:dyDescent="0.2">
      <c r="P18315" s="134" t="str">
        <f t="shared" si="866"/>
        <v/>
      </c>
      <c r="Q18315" s="91" t="str">
        <f t="shared" si="868"/>
        <v/>
      </c>
      <c r="S18315" s="91" t="str">
        <f t="shared" si="867"/>
        <v/>
      </c>
    </row>
    <row r="18316" spans="16:19" x14ac:dyDescent="0.2">
      <c r="P18316" s="134" t="str">
        <f t="shared" si="866"/>
        <v/>
      </c>
      <c r="Q18316" s="91" t="str">
        <f t="shared" si="868"/>
        <v/>
      </c>
      <c r="S18316" s="91" t="str">
        <f t="shared" si="867"/>
        <v/>
      </c>
    </row>
    <row r="18317" spans="16:19" x14ac:dyDescent="0.2">
      <c r="P18317" s="134" t="str">
        <f t="shared" si="866"/>
        <v/>
      </c>
      <c r="Q18317" s="91" t="str">
        <f t="shared" si="868"/>
        <v/>
      </c>
      <c r="S18317" s="91" t="str">
        <f t="shared" si="867"/>
        <v/>
      </c>
    </row>
    <row r="18318" spans="16:19" x14ac:dyDescent="0.2">
      <c r="P18318" s="134" t="str">
        <f t="shared" si="866"/>
        <v/>
      </c>
      <c r="Q18318" s="91" t="str">
        <f t="shared" si="868"/>
        <v/>
      </c>
      <c r="S18318" s="91" t="str">
        <f t="shared" si="867"/>
        <v/>
      </c>
    </row>
    <row r="18319" spans="16:19" x14ac:dyDescent="0.2">
      <c r="P18319" s="134" t="str">
        <f t="shared" si="866"/>
        <v/>
      </c>
      <c r="Q18319" s="91" t="str">
        <f t="shared" si="868"/>
        <v/>
      </c>
      <c r="S18319" s="91" t="str">
        <f t="shared" si="867"/>
        <v/>
      </c>
    </row>
    <row r="18320" spans="16:19" x14ac:dyDescent="0.2">
      <c r="P18320" s="134" t="str">
        <f t="shared" si="866"/>
        <v/>
      </c>
      <c r="Q18320" s="91" t="str">
        <f t="shared" si="868"/>
        <v/>
      </c>
      <c r="S18320" s="91" t="str">
        <f t="shared" si="867"/>
        <v/>
      </c>
    </row>
    <row r="18321" spans="16:19" x14ac:dyDescent="0.2">
      <c r="P18321" s="134" t="str">
        <f t="shared" si="866"/>
        <v/>
      </c>
      <c r="Q18321" s="91" t="str">
        <f t="shared" si="868"/>
        <v/>
      </c>
      <c r="S18321" s="91" t="str">
        <f t="shared" si="867"/>
        <v/>
      </c>
    </row>
    <row r="18322" spans="16:19" x14ac:dyDescent="0.2">
      <c r="P18322" s="134" t="str">
        <f t="shared" si="866"/>
        <v/>
      </c>
      <c r="Q18322" s="91" t="str">
        <f t="shared" si="868"/>
        <v/>
      </c>
      <c r="S18322" s="91" t="str">
        <f t="shared" si="867"/>
        <v/>
      </c>
    </row>
    <row r="18323" spans="16:19" x14ac:dyDescent="0.2">
      <c r="P18323" s="134" t="str">
        <f t="shared" si="866"/>
        <v/>
      </c>
      <c r="Q18323" s="91" t="str">
        <f t="shared" si="868"/>
        <v/>
      </c>
      <c r="S18323" s="91" t="str">
        <f t="shared" si="867"/>
        <v/>
      </c>
    </row>
    <row r="18324" spans="16:19" x14ac:dyDescent="0.2">
      <c r="P18324" s="134" t="str">
        <f t="shared" si="866"/>
        <v/>
      </c>
      <c r="Q18324" s="91" t="str">
        <f t="shared" si="868"/>
        <v/>
      </c>
      <c r="S18324" s="91" t="str">
        <f t="shared" si="867"/>
        <v/>
      </c>
    </row>
    <row r="18325" spans="16:19" x14ac:dyDescent="0.2">
      <c r="P18325" s="134" t="str">
        <f t="shared" si="866"/>
        <v/>
      </c>
      <c r="Q18325" s="91" t="str">
        <f t="shared" si="868"/>
        <v/>
      </c>
      <c r="S18325" s="91" t="str">
        <f t="shared" si="867"/>
        <v/>
      </c>
    </row>
    <row r="18326" spans="16:19" x14ac:dyDescent="0.2">
      <c r="P18326" s="134" t="str">
        <f t="shared" si="866"/>
        <v/>
      </c>
      <c r="Q18326" s="91" t="str">
        <f t="shared" si="868"/>
        <v/>
      </c>
      <c r="S18326" s="91" t="str">
        <f t="shared" si="867"/>
        <v/>
      </c>
    </row>
    <row r="18327" spans="16:19" x14ac:dyDescent="0.2">
      <c r="P18327" s="134" t="str">
        <f t="shared" si="866"/>
        <v/>
      </c>
      <c r="Q18327" s="91" t="str">
        <f t="shared" si="868"/>
        <v/>
      </c>
      <c r="S18327" s="91" t="str">
        <f t="shared" si="867"/>
        <v/>
      </c>
    </row>
    <row r="18328" spans="16:19" x14ac:dyDescent="0.2">
      <c r="P18328" s="134" t="str">
        <f t="shared" si="866"/>
        <v/>
      </c>
      <c r="Q18328" s="91" t="str">
        <f t="shared" si="868"/>
        <v/>
      </c>
      <c r="S18328" s="91" t="str">
        <f t="shared" si="867"/>
        <v/>
      </c>
    </row>
    <row r="18329" spans="16:19" x14ac:dyDescent="0.2">
      <c r="P18329" s="134" t="str">
        <f t="shared" si="866"/>
        <v/>
      </c>
      <c r="Q18329" s="91" t="str">
        <f t="shared" si="868"/>
        <v/>
      </c>
      <c r="S18329" s="91" t="str">
        <f t="shared" si="867"/>
        <v/>
      </c>
    </row>
    <row r="18330" spans="16:19" x14ac:dyDescent="0.2">
      <c r="P18330" s="134" t="str">
        <f t="shared" si="866"/>
        <v/>
      </c>
      <c r="Q18330" s="91" t="str">
        <f t="shared" si="868"/>
        <v/>
      </c>
      <c r="S18330" s="91" t="str">
        <f t="shared" si="867"/>
        <v/>
      </c>
    </row>
    <row r="18331" spans="16:19" x14ac:dyDescent="0.2">
      <c r="P18331" s="134" t="str">
        <f t="shared" si="866"/>
        <v/>
      </c>
      <c r="Q18331" s="91" t="str">
        <f t="shared" si="868"/>
        <v/>
      </c>
      <c r="S18331" s="91" t="str">
        <f t="shared" si="867"/>
        <v/>
      </c>
    </row>
    <row r="18332" spans="16:19" x14ac:dyDescent="0.2">
      <c r="P18332" s="134" t="str">
        <f t="shared" si="866"/>
        <v/>
      </c>
      <c r="Q18332" s="91" t="str">
        <f t="shared" si="868"/>
        <v/>
      </c>
      <c r="S18332" s="91" t="str">
        <f t="shared" si="867"/>
        <v/>
      </c>
    </row>
    <row r="18333" spans="16:19" x14ac:dyDescent="0.2">
      <c r="P18333" s="134" t="str">
        <f t="shared" si="866"/>
        <v/>
      </c>
      <c r="Q18333" s="91" t="str">
        <f t="shared" si="868"/>
        <v/>
      </c>
      <c r="S18333" s="91" t="str">
        <f t="shared" si="867"/>
        <v/>
      </c>
    </row>
    <row r="18334" spans="16:19" x14ac:dyDescent="0.2">
      <c r="P18334" s="134" t="str">
        <f t="shared" si="866"/>
        <v/>
      </c>
      <c r="Q18334" s="91" t="str">
        <f t="shared" si="868"/>
        <v/>
      </c>
      <c r="S18334" s="91" t="str">
        <f t="shared" si="867"/>
        <v/>
      </c>
    </row>
    <row r="18335" spans="16:19" x14ac:dyDescent="0.2">
      <c r="P18335" s="134" t="str">
        <f t="shared" si="866"/>
        <v/>
      </c>
      <c r="Q18335" s="91" t="str">
        <f t="shared" si="868"/>
        <v/>
      </c>
      <c r="S18335" s="91" t="str">
        <f t="shared" si="867"/>
        <v/>
      </c>
    </row>
    <row r="18336" spans="16:19" x14ac:dyDescent="0.2">
      <c r="P18336" s="134" t="str">
        <f t="shared" si="866"/>
        <v/>
      </c>
      <c r="Q18336" s="91" t="str">
        <f t="shared" si="868"/>
        <v/>
      </c>
      <c r="S18336" s="91" t="str">
        <f t="shared" si="867"/>
        <v/>
      </c>
    </row>
    <row r="18337" spans="16:19" x14ac:dyDescent="0.2">
      <c r="P18337" s="134" t="str">
        <f t="shared" si="866"/>
        <v/>
      </c>
      <c r="Q18337" s="91" t="str">
        <f t="shared" si="868"/>
        <v/>
      </c>
      <c r="S18337" s="91" t="str">
        <f t="shared" si="867"/>
        <v/>
      </c>
    </row>
    <row r="18338" spans="16:19" x14ac:dyDescent="0.2">
      <c r="P18338" s="134" t="str">
        <f t="shared" si="866"/>
        <v/>
      </c>
      <c r="Q18338" s="91" t="str">
        <f t="shared" si="868"/>
        <v/>
      </c>
      <c r="S18338" s="91" t="str">
        <f t="shared" si="867"/>
        <v/>
      </c>
    </row>
    <row r="18339" spans="16:19" x14ac:dyDescent="0.2">
      <c r="P18339" s="134" t="str">
        <f t="shared" si="866"/>
        <v/>
      </c>
      <c r="Q18339" s="91" t="str">
        <f t="shared" si="868"/>
        <v/>
      </c>
      <c r="S18339" s="91" t="str">
        <f t="shared" si="867"/>
        <v/>
      </c>
    </row>
    <row r="18340" spans="16:19" x14ac:dyDescent="0.2">
      <c r="P18340" s="134" t="str">
        <f t="shared" si="866"/>
        <v/>
      </c>
      <c r="Q18340" s="91" t="str">
        <f t="shared" si="868"/>
        <v/>
      </c>
      <c r="S18340" s="91" t="str">
        <f t="shared" si="867"/>
        <v/>
      </c>
    </row>
    <row r="18341" spans="16:19" x14ac:dyDescent="0.2">
      <c r="P18341" s="134" t="str">
        <f t="shared" si="866"/>
        <v/>
      </c>
      <c r="Q18341" s="91" t="str">
        <f t="shared" si="868"/>
        <v/>
      </c>
      <c r="S18341" s="91" t="str">
        <f t="shared" si="867"/>
        <v/>
      </c>
    </row>
    <row r="18342" spans="16:19" x14ac:dyDescent="0.2">
      <c r="P18342" s="134" t="str">
        <f t="shared" si="866"/>
        <v/>
      </c>
      <c r="Q18342" s="91" t="str">
        <f t="shared" si="868"/>
        <v/>
      </c>
      <c r="S18342" s="91" t="str">
        <f t="shared" si="867"/>
        <v/>
      </c>
    </row>
    <row r="18343" spans="16:19" x14ac:dyDescent="0.2">
      <c r="P18343" s="134" t="str">
        <f t="shared" si="866"/>
        <v/>
      </c>
      <c r="Q18343" s="91" t="str">
        <f t="shared" si="868"/>
        <v/>
      </c>
      <c r="S18343" s="91" t="str">
        <f t="shared" si="867"/>
        <v/>
      </c>
    </row>
    <row r="18344" spans="16:19" x14ac:dyDescent="0.2">
      <c r="P18344" s="134" t="str">
        <f t="shared" si="866"/>
        <v/>
      </c>
      <c r="Q18344" s="91" t="str">
        <f t="shared" si="868"/>
        <v/>
      </c>
      <c r="S18344" s="91" t="str">
        <f t="shared" si="867"/>
        <v/>
      </c>
    </row>
    <row r="18345" spans="16:19" x14ac:dyDescent="0.2">
      <c r="P18345" s="134" t="str">
        <f t="shared" si="866"/>
        <v/>
      </c>
      <c r="Q18345" s="91" t="str">
        <f t="shared" si="868"/>
        <v/>
      </c>
      <c r="S18345" s="91" t="str">
        <f t="shared" si="867"/>
        <v/>
      </c>
    </row>
    <row r="18346" spans="16:19" x14ac:dyDescent="0.2">
      <c r="P18346" s="134" t="str">
        <f t="shared" si="866"/>
        <v/>
      </c>
      <c r="Q18346" s="91" t="str">
        <f t="shared" si="868"/>
        <v/>
      </c>
      <c r="S18346" s="91" t="str">
        <f t="shared" si="867"/>
        <v/>
      </c>
    </row>
    <row r="18347" spans="16:19" x14ac:dyDescent="0.2">
      <c r="P18347" s="134" t="str">
        <f t="shared" si="866"/>
        <v/>
      </c>
      <c r="Q18347" s="91" t="str">
        <f t="shared" si="868"/>
        <v/>
      </c>
      <c r="S18347" s="91" t="str">
        <f t="shared" si="867"/>
        <v/>
      </c>
    </row>
    <row r="18348" spans="16:19" x14ac:dyDescent="0.2">
      <c r="P18348" s="134" t="str">
        <f t="shared" si="866"/>
        <v/>
      </c>
      <c r="Q18348" s="91" t="str">
        <f t="shared" si="868"/>
        <v/>
      </c>
      <c r="S18348" s="91" t="str">
        <f t="shared" si="867"/>
        <v/>
      </c>
    </row>
    <row r="18349" spans="16:19" x14ac:dyDescent="0.2">
      <c r="P18349" s="134" t="str">
        <f t="shared" si="866"/>
        <v/>
      </c>
      <c r="Q18349" s="91" t="str">
        <f t="shared" si="868"/>
        <v/>
      </c>
      <c r="S18349" s="91" t="str">
        <f t="shared" si="867"/>
        <v/>
      </c>
    </row>
    <row r="18350" spans="16:19" x14ac:dyDescent="0.2">
      <c r="P18350" s="134" t="str">
        <f t="shared" si="866"/>
        <v/>
      </c>
      <c r="Q18350" s="91" t="str">
        <f t="shared" si="868"/>
        <v/>
      </c>
      <c r="S18350" s="91" t="str">
        <f t="shared" si="867"/>
        <v/>
      </c>
    </row>
    <row r="18351" spans="16:19" x14ac:dyDescent="0.2">
      <c r="P18351" s="134" t="str">
        <f t="shared" si="866"/>
        <v/>
      </c>
      <c r="Q18351" s="91" t="str">
        <f t="shared" si="868"/>
        <v/>
      </c>
      <c r="S18351" s="91" t="str">
        <f t="shared" si="867"/>
        <v/>
      </c>
    </row>
    <row r="18352" spans="16:19" x14ac:dyDescent="0.2">
      <c r="P18352" s="134" t="str">
        <f t="shared" si="866"/>
        <v/>
      </c>
      <c r="Q18352" s="91" t="str">
        <f t="shared" si="868"/>
        <v/>
      </c>
      <c r="S18352" s="91" t="str">
        <f t="shared" si="867"/>
        <v/>
      </c>
    </row>
    <row r="18353" spans="16:19" x14ac:dyDescent="0.2">
      <c r="P18353" s="134" t="str">
        <f t="shared" si="866"/>
        <v/>
      </c>
      <c r="Q18353" s="91" t="str">
        <f t="shared" si="868"/>
        <v/>
      </c>
      <c r="S18353" s="91" t="str">
        <f t="shared" si="867"/>
        <v/>
      </c>
    </row>
    <row r="18354" spans="16:19" x14ac:dyDescent="0.2">
      <c r="P18354" s="134" t="str">
        <f t="shared" si="866"/>
        <v/>
      </c>
      <c r="Q18354" s="91" t="str">
        <f t="shared" si="868"/>
        <v/>
      </c>
      <c r="S18354" s="91" t="str">
        <f t="shared" si="867"/>
        <v/>
      </c>
    </row>
    <row r="18355" spans="16:19" x14ac:dyDescent="0.2">
      <c r="P18355" s="134" t="str">
        <f t="shared" si="866"/>
        <v/>
      </c>
      <c r="Q18355" s="91" t="str">
        <f t="shared" si="868"/>
        <v/>
      </c>
      <c r="S18355" s="91" t="str">
        <f t="shared" si="867"/>
        <v/>
      </c>
    </row>
    <row r="18356" spans="16:19" x14ac:dyDescent="0.2">
      <c r="P18356" s="134" t="str">
        <f t="shared" si="866"/>
        <v/>
      </c>
      <c r="Q18356" s="91" t="str">
        <f t="shared" si="868"/>
        <v/>
      </c>
      <c r="S18356" s="91" t="str">
        <f t="shared" si="867"/>
        <v/>
      </c>
    </row>
    <row r="18357" spans="16:19" x14ac:dyDescent="0.2">
      <c r="P18357" s="134" t="str">
        <f t="shared" si="866"/>
        <v/>
      </c>
      <c r="Q18357" s="91" t="str">
        <f t="shared" si="868"/>
        <v/>
      </c>
      <c r="S18357" s="91" t="str">
        <f t="shared" si="867"/>
        <v/>
      </c>
    </row>
    <row r="18358" spans="16:19" x14ac:dyDescent="0.2">
      <c r="P18358" s="134" t="str">
        <f t="shared" si="866"/>
        <v/>
      </c>
      <c r="Q18358" s="91" t="str">
        <f t="shared" si="868"/>
        <v/>
      </c>
      <c r="S18358" s="91" t="str">
        <f t="shared" si="867"/>
        <v/>
      </c>
    </row>
    <row r="18359" spans="16:19" x14ac:dyDescent="0.2">
      <c r="P18359" s="134" t="str">
        <f t="shared" si="866"/>
        <v/>
      </c>
      <c r="Q18359" s="91" t="str">
        <f t="shared" si="868"/>
        <v/>
      </c>
      <c r="S18359" s="91" t="str">
        <f t="shared" si="867"/>
        <v/>
      </c>
    </row>
    <row r="18360" spans="16:19" x14ac:dyDescent="0.2">
      <c r="P18360" s="134" t="str">
        <f t="shared" si="866"/>
        <v/>
      </c>
      <c r="Q18360" s="91" t="str">
        <f t="shared" si="868"/>
        <v/>
      </c>
      <c r="S18360" s="91" t="str">
        <f t="shared" si="867"/>
        <v/>
      </c>
    </row>
    <row r="18361" spans="16:19" x14ac:dyDescent="0.2">
      <c r="P18361" s="134" t="str">
        <f t="shared" si="866"/>
        <v/>
      </c>
      <c r="Q18361" s="91" t="str">
        <f t="shared" si="868"/>
        <v/>
      </c>
      <c r="S18361" s="91" t="str">
        <f t="shared" si="867"/>
        <v/>
      </c>
    </row>
    <row r="18362" spans="16:19" x14ac:dyDescent="0.2">
      <c r="P18362" s="134" t="str">
        <f t="shared" si="866"/>
        <v/>
      </c>
      <c r="Q18362" s="91" t="str">
        <f t="shared" si="868"/>
        <v/>
      </c>
      <c r="S18362" s="91" t="str">
        <f t="shared" si="867"/>
        <v/>
      </c>
    </row>
    <row r="18363" spans="16:19" x14ac:dyDescent="0.2">
      <c r="P18363" s="134" t="str">
        <f t="shared" si="866"/>
        <v/>
      </c>
      <c r="Q18363" s="91" t="str">
        <f t="shared" si="868"/>
        <v/>
      </c>
      <c r="S18363" s="91" t="str">
        <f t="shared" si="867"/>
        <v/>
      </c>
    </row>
    <row r="18364" spans="16:19" x14ac:dyDescent="0.2">
      <c r="P18364" s="134" t="str">
        <f t="shared" si="866"/>
        <v/>
      </c>
      <c r="Q18364" s="91" t="str">
        <f t="shared" si="868"/>
        <v/>
      </c>
      <c r="S18364" s="91" t="str">
        <f t="shared" si="867"/>
        <v/>
      </c>
    </row>
    <row r="18365" spans="16:19" x14ac:dyDescent="0.2">
      <c r="P18365" s="134" t="str">
        <f t="shared" si="866"/>
        <v/>
      </c>
      <c r="Q18365" s="91" t="str">
        <f t="shared" si="868"/>
        <v/>
      </c>
      <c r="S18365" s="91" t="str">
        <f t="shared" si="867"/>
        <v/>
      </c>
    </row>
    <row r="18366" spans="16:19" x14ac:dyDescent="0.2">
      <c r="P18366" s="134" t="str">
        <f t="shared" si="866"/>
        <v/>
      </c>
      <c r="Q18366" s="91" t="str">
        <f t="shared" si="868"/>
        <v/>
      </c>
      <c r="S18366" s="91" t="str">
        <f t="shared" si="867"/>
        <v/>
      </c>
    </row>
    <row r="18367" spans="16:19" x14ac:dyDescent="0.2">
      <c r="P18367" s="134" t="str">
        <f t="shared" si="866"/>
        <v/>
      </c>
      <c r="Q18367" s="91" t="str">
        <f t="shared" si="868"/>
        <v/>
      </c>
      <c r="S18367" s="91" t="str">
        <f t="shared" si="867"/>
        <v/>
      </c>
    </row>
    <row r="18368" spans="16:19" x14ac:dyDescent="0.2">
      <c r="P18368" s="134" t="str">
        <f t="shared" si="866"/>
        <v/>
      </c>
      <c r="Q18368" s="91" t="str">
        <f t="shared" si="868"/>
        <v/>
      </c>
      <c r="S18368" s="91" t="str">
        <f t="shared" si="867"/>
        <v/>
      </c>
    </row>
    <row r="18369" spans="16:19" x14ac:dyDescent="0.2">
      <c r="P18369" s="134" t="str">
        <f t="shared" si="866"/>
        <v/>
      </c>
      <c r="Q18369" s="91" t="str">
        <f t="shared" si="868"/>
        <v/>
      </c>
      <c r="S18369" s="91" t="str">
        <f t="shared" si="867"/>
        <v/>
      </c>
    </row>
    <row r="18370" spans="16:19" x14ac:dyDescent="0.2">
      <c r="P18370" s="134" t="str">
        <f t="shared" si="866"/>
        <v/>
      </c>
      <c r="Q18370" s="91" t="str">
        <f t="shared" si="868"/>
        <v/>
      </c>
      <c r="S18370" s="91" t="str">
        <f t="shared" si="867"/>
        <v/>
      </c>
    </row>
    <row r="18371" spans="16:19" x14ac:dyDescent="0.2">
      <c r="P18371" s="134" t="str">
        <f t="shared" ref="P18371:P18434" si="869">IF(A18371="","",1)</f>
        <v/>
      </c>
      <c r="Q18371" s="91" t="str">
        <f t="shared" si="868"/>
        <v/>
      </c>
      <c r="S18371" s="91" t="str">
        <f t="shared" ref="S18371:S18434" si="870">IF(T18371="AGENT",2,"")&amp;IF(T18371="CLIENT",1,"")</f>
        <v/>
      </c>
    </row>
    <row r="18372" spans="16:19" x14ac:dyDescent="0.2">
      <c r="P18372" s="134" t="str">
        <f t="shared" si="869"/>
        <v/>
      </c>
      <c r="Q18372" s="91" t="str">
        <f t="shared" ref="Q18372:Q18435" si="871">IF(OR(L18372="TROP CHER ALL IN", L18372="TROP CHER FOB", L18372="TROP CHER FRET", L18372="REP HORS DELAIS", L18372="PDT NON ADAPTE", L18372="CDE ANNULEE", L18372="AUTRE"),1, "")</f>
        <v/>
      </c>
      <c r="S18372" s="91" t="str">
        <f t="shared" si="870"/>
        <v/>
      </c>
    </row>
    <row r="18373" spans="16:19" x14ac:dyDescent="0.2">
      <c r="P18373" s="134" t="str">
        <f t="shared" si="869"/>
        <v/>
      </c>
      <c r="Q18373" s="91" t="str">
        <f t="shared" si="871"/>
        <v/>
      </c>
      <c r="S18373" s="91" t="str">
        <f t="shared" si="870"/>
        <v/>
      </c>
    </row>
    <row r="18374" spans="16:19" x14ac:dyDescent="0.2">
      <c r="P18374" s="134" t="str">
        <f t="shared" si="869"/>
        <v/>
      </c>
      <c r="Q18374" s="91" t="str">
        <f t="shared" si="871"/>
        <v/>
      </c>
      <c r="S18374" s="91" t="str">
        <f t="shared" si="870"/>
        <v/>
      </c>
    </row>
    <row r="18375" spans="16:19" x14ac:dyDescent="0.2">
      <c r="P18375" s="134" t="str">
        <f t="shared" si="869"/>
        <v/>
      </c>
      <c r="Q18375" s="91" t="str">
        <f t="shared" si="871"/>
        <v/>
      </c>
      <c r="S18375" s="91" t="str">
        <f t="shared" si="870"/>
        <v/>
      </c>
    </row>
    <row r="18376" spans="16:19" x14ac:dyDescent="0.2">
      <c r="P18376" s="134" t="str">
        <f t="shared" si="869"/>
        <v/>
      </c>
      <c r="Q18376" s="91" t="str">
        <f t="shared" si="871"/>
        <v/>
      </c>
      <c r="S18376" s="91" t="str">
        <f t="shared" si="870"/>
        <v/>
      </c>
    </row>
    <row r="18377" spans="16:19" x14ac:dyDescent="0.2">
      <c r="P18377" s="134" t="str">
        <f t="shared" si="869"/>
        <v/>
      </c>
      <c r="Q18377" s="91" t="str">
        <f t="shared" si="871"/>
        <v/>
      </c>
      <c r="S18377" s="91" t="str">
        <f t="shared" si="870"/>
        <v/>
      </c>
    </row>
    <row r="18378" spans="16:19" x14ac:dyDescent="0.2">
      <c r="P18378" s="134" t="str">
        <f t="shared" si="869"/>
        <v/>
      </c>
      <c r="Q18378" s="91" t="str">
        <f t="shared" si="871"/>
        <v/>
      </c>
      <c r="S18378" s="91" t="str">
        <f t="shared" si="870"/>
        <v/>
      </c>
    </row>
    <row r="18379" spans="16:19" x14ac:dyDescent="0.2">
      <c r="P18379" s="134" t="str">
        <f t="shared" si="869"/>
        <v/>
      </c>
      <c r="Q18379" s="91" t="str">
        <f t="shared" si="871"/>
        <v/>
      </c>
      <c r="S18379" s="91" t="str">
        <f t="shared" si="870"/>
        <v/>
      </c>
    </row>
    <row r="18380" spans="16:19" x14ac:dyDescent="0.2">
      <c r="P18380" s="134" t="str">
        <f t="shared" si="869"/>
        <v/>
      </c>
      <c r="Q18380" s="91" t="str">
        <f t="shared" si="871"/>
        <v/>
      </c>
      <c r="S18380" s="91" t="str">
        <f t="shared" si="870"/>
        <v/>
      </c>
    </row>
    <row r="18381" spans="16:19" x14ac:dyDescent="0.2">
      <c r="P18381" s="134" t="str">
        <f t="shared" si="869"/>
        <v/>
      </c>
      <c r="Q18381" s="91" t="str">
        <f t="shared" si="871"/>
        <v/>
      </c>
      <c r="S18381" s="91" t="str">
        <f t="shared" si="870"/>
        <v/>
      </c>
    </row>
    <row r="18382" spans="16:19" x14ac:dyDescent="0.2">
      <c r="P18382" s="134" t="str">
        <f t="shared" si="869"/>
        <v/>
      </c>
      <c r="Q18382" s="91" t="str">
        <f t="shared" si="871"/>
        <v/>
      </c>
      <c r="S18382" s="91" t="str">
        <f t="shared" si="870"/>
        <v/>
      </c>
    </row>
    <row r="18383" spans="16:19" x14ac:dyDescent="0.2">
      <c r="P18383" s="134" t="str">
        <f t="shared" si="869"/>
        <v/>
      </c>
      <c r="Q18383" s="91" t="str">
        <f t="shared" si="871"/>
        <v/>
      </c>
      <c r="S18383" s="91" t="str">
        <f t="shared" si="870"/>
        <v/>
      </c>
    </row>
    <row r="18384" spans="16:19" x14ac:dyDescent="0.2">
      <c r="P18384" s="134" t="str">
        <f t="shared" si="869"/>
        <v/>
      </c>
      <c r="Q18384" s="91" t="str">
        <f t="shared" si="871"/>
        <v/>
      </c>
      <c r="S18384" s="91" t="str">
        <f t="shared" si="870"/>
        <v/>
      </c>
    </row>
    <row r="18385" spans="16:19" x14ac:dyDescent="0.2">
      <c r="P18385" s="134" t="str">
        <f t="shared" si="869"/>
        <v/>
      </c>
      <c r="Q18385" s="91" t="str">
        <f t="shared" si="871"/>
        <v/>
      </c>
      <c r="S18385" s="91" t="str">
        <f t="shared" si="870"/>
        <v/>
      </c>
    </row>
    <row r="18386" spans="16:19" x14ac:dyDescent="0.2">
      <c r="P18386" s="134" t="str">
        <f t="shared" si="869"/>
        <v/>
      </c>
      <c r="Q18386" s="91" t="str">
        <f t="shared" si="871"/>
        <v/>
      </c>
      <c r="S18386" s="91" t="str">
        <f t="shared" si="870"/>
        <v/>
      </c>
    </row>
    <row r="18387" spans="16:19" x14ac:dyDescent="0.2">
      <c r="P18387" s="134" t="str">
        <f t="shared" si="869"/>
        <v/>
      </c>
      <c r="Q18387" s="91" t="str">
        <f t="shared" si="871"/>
        <v/>
      </c>
      <c r="S18387" s="91" t="str">
        <f t="shared" si="870"/>
        <v/>
      </c>
    </row>
    <row r="18388" spans="16:19" x14ac:dyDescent="0.2">
      <c r="P18388" s="134" t="str">
        <f t="shared" si="869"/>
        <v/>
      </c>
      <c r="Q18388" s="91" t="str">
        <f t="shared" si="871"/>
        <v/>
      </c>
      <c r="S18388" s="91" t="str">
        <f t="shared" si="870"/>
        <v/>
      </c>
    </row>
    <row r="18389" spans="16:19" x14ac:dyDescent="0.2">
      <c r="P18389" s="134" t="str">
        <f t="shared" si="869"/>
        <v/>
      </c>
      <c r="Q18389" s="91" t="str">
        <f t="shared" si="871"/>
        <v/>
      </c>
      <c r="S18389" s="91" t="str">
        <f t="shared" si="870"/>
        <v/>
      </c>
    </row>
    <row r="18390" spans="16:19" x14ac:dyDescent="0.2">
      <c r="P18390" s="134" t="str">
        <f t="shared" si="869"/>
        <v/>
      </c>
      <c r="Q18390" s="91" t="str">
        <f t="shared" si="871"/>
        <v/>
      </c>
      <c r="S18390" s="91" t="str">
        <f t="shared" si="870"/>
        <v/>
      </c>
    </row>
    <row r="18391" spans="16:19" x14ac:dyDescent="0.2">
      <c r="P18391" s="134" t="str">
        <f t="shared" si="869"/>
        <v/>
      </c>
      <c r="Q18391" s="91" t="str">
        <f t="shared" si="871"/>
        <v/>
      </c>
      <c r="S18391" s="91" t="str">
        <f t="shared" si="870"/>
        <v/>
      </c>
    </row>
    <row r="18392" spans="16:19" x14ac:dyDescent="0.2">
      <c r="P18392" s="134" t="str">
        <f t="shared" si="869"/>
        <v/>
      </c>
      <c r="Q18392" s="91" t="str">
        <f t="shared" si="871"/>
        <v/>
      </c>
      <c r="S18392" s="91" t="str">
        <f t="shared" si="870"/>
        <v/>
      </c>
    </row>
    <row r="18393" spans="16:19" x14ac:dyDescent="0.2">
      <c r="P18393" s="134" t="str">
        <f t="shared" si="869"/>
        <v/>
      </c>
      <c r="Q18393" s="91" t="str">
        <f t="shared" si="871"/>
        <v/>
      </c>
      <c r="S18393" s="91" t="str">
        <f t="shared" si="870"/>
        <v/>
      </c>
    </row>
    <row r="18394" spans="16:19" x14ac:dyDescent="0.2">
      <c r="P18394" s="134" t="str">
        <f t="shared" si="869"/>
        <v/>
      </c>
      <c r="Q18394" s="91" t="str">
        <f t="shared" si="871"/>
        <v/>
      </c>
      <c r="S18394" s="91" t="str">
        <f t="shared" si="870"/>
        <v/>
      </c>
    </row>
    <row r="18395" spans="16:19" x14ac:dyDescent="0.2">
      <c r="P18395" s="134" t="str">
        <f t="shared" si="869"/>
        <v/>
      </c>
      <c r="Q18395" s="91" t="str">
        <f t="shared" si="871"/>
        <v/>
      </c>
      <c r="S18395" s="91" t="str">
        <f t="shared" si="870"/>
        <v/>
      </c>
    </row>
    <row r="18396" spans="16:19" x14ac:dyDescent="0.2">
      <c r="P18396" s="134" t="str">
        <f t="shared" si="869"/>
        <v/>
      </c>
      <c r="Q18396" s="91" t="str">
        <f t="shared" si="871"/>
        <v/>
      </c>
      <c r="S18396" s="91" t="str">
        <f t="shared" si="870"/>
        <v/>
      </c>
    </row>
    <row r="18397" spans="16:19" x14ac:dyDescent="0.2">
      <c r="P18397" s="134" t="str">
        <f t="shared" si="869"/>
        <v/>
      </c>
      <c r="Q18397" s="91" t="str">
        <f t="shared" si="871"/>
        <v/>
      </c>
      <c r="S18397" s="91" t="str">
        <f t="shared" si="870"/>
        <v/>
      </c>
    </row>
    <row r="18398" spans="16:19" x14ac:dyDescent="0.2">
      <c r="P18398" s="134" t="str">
        <f t="shared" si="869"/>
        <v/>
      </c>
      <c r="Q18398" s="91" t="str">
        <f t="shared" si="871"/>
        <v/>
      </c>
      <c r="S18398" s="91" t="str">
        <f t="shared" si="870"/>
        <v/>
      </c>
    </row>
    <row r="18399" spans="16:19" x14ac:dyDescent="0.2">
      <c r="P18399" s="134" t="str">
        <f t="shared" si="869"/>
        <v/>
      </c>
      <c r="Q18399" s="91" t="str">
        <f t="shared" si="871"/>
        <v/>
      </c>
      <c r="S18399" s="91" t="str">
        <f t="shared" si="870"/>
        <v/>
      </c>
    </row>
    <row r="18400" spans="16:19" x14ac:dyDescent="0.2">
      <c r="P18400" s="134" t="str">
        <f t="shared" si="869"/>
        <v/>
      </c>
      <c r="Q18400" s="91" t="str">
        <f t="shared" si="871"/>
        <v/>
      </c>
      <c r="S18400" s="91" t="str">
        <f t="shared" si="870"/>
        <v/>
      </c>
    </row>
    <row r="18401" spans="16:19" x14ac:dyDescent="0.2">
      <c r="P18401" s="134" t="str">
        <f t="shared" si="869"/>
        <v/>
      </c>
      <c r="Q18401" s="91" t="str">
        <f t="shared" si="871"/>
        <v/>
      </c>
      <c r="S18401" s="91" t="str">
        <f t="shared" si="870"/>
        <v/>
      </c>
    </row>
    <row r="18402" spans="16:19" x14ac:dyDescent="0.2">
      <c r="P18402" s="134" t="str">
        <f t="shared" si="869"/>
        <v/>
      </c>
      <c r="Q18402" s="91" t="str">
        <f t="shared" si="871"/>
        <v/>
      </c>
      <c r="S18402" s="91" t="str">
        <f t="shared" si="870"/>
        <v/>
      </c>
    </row>
    <row r="18403" spans="16:19" x14ac:dyDescent="0.2">
      <c r="P18403" s="134" t="str">
        <f t="shared" si="869"/>
        <v/>
      </c>
      <c r="Q18403" s="91" t="str">
        <f t="shared" si="871"/>
        <v/>
      </c>
      <c r="S18403" s="91" t="str">
        <f t="shared" si="870"/>
        <v/>
      </c>
    </row>
    <row r="18404" spans="16:19" x14ac:dyDescent="0.2">
      <c r="P18404" s="134" t="str">
        <f t="shared" si="869"/>
        <v/>
      </c>
      <c r="Q18404" s="91" t="str">
        <f t="shared" si="871"/>
        <v/>
      </c>
      <c r="S18404" s="91" t="str">
        <f t="shared" si="870"/>
        <v/>
      </c>
    </row>
    <row r="18405" spans="16:19" x14ac:dyDescent="0.2">
      <c r="P18405" s="134" t="str">
        <f t="shared" si="869"/>
        <v/>
      </c>
      <c r="Q18405" s="91" t="str">
        <f t="shared" si="871"/>
        <v/>
      </c>
      <c r="S18405" s="91" t="str">
        <f t="shared" si="870"/>
        <v/>
      </c>
    </row>
    <row r="18406" spans="16:19" x14ac:dyDescent="0.2">
      <c r="P18406" s="134" t="str">
        <f t="shared" si="869"/>
        <v/>
      </c>
      <c r="Q18406" s="91" t="str">
        <f t="shared" si="871"/>
        <v/>
      </c>
      <c r="S18406" s="91" t="str">
        <f t="shared" si="870"/>
        <v/>
      </c>
    </row>
    <row r="18407" spans="16:19" x14ac:dyDescent="0.2">
      <c r="P18407" s="134" t="str">
        <f t="shared" si="869"/>
        <v/>
      </c>
      <c r="Q18407" s="91" t="str">
        <f t="shared" si="871"/>
        <v/>
      </c>
      <c r="S18407" s="91" t="str">
        <f t="shared" si="870"/>
        <v/>
      </c>
    </row>
    <row r="18408" spans="16:19" x14ac:dyDescent="0.2">
      <c r="P18408" s="134" t="str">
        <f t="shared" si="869"/>
        <v/>
      </c>
      <c r="Q18408" s="91" t="str">
        <f t="shared" si="871"/>
        <v/>
      </c>
      <c r="S18408" s="91" t="str">
        <f t="shared" si="870"/>
        <v/>
      </c>
    </row>
    <row r="18409" spans="16:19" x14ac:dyDescent="0.2">
      <c r="P18409" s="134" t="str">
        <f t="shared" si="869"/>
        <v/>
      </c>
      <c r="Q18409" s="91" t="str">
        <f t="shared" si="871"/>
        <v/>
      </c>
      <c r="S18409" s="91" t="str">
        <f t="shared" si="870"/>
        <v/>
      </c>
    </row>
    <row r="18410" spans="16:19" x14ac:dyDescent="0.2">
      <c r="P18410" s="134" t="str">
        <f t="shared" si="869"/>
        <v/>
      </c>
      <c r="Q18410" s="91" t="str">
        <f t="shared" si="871"/>
        <v/>
      </c>
      <c r="S18410" s="91" t="str">
        <f t="shared" si="870"/>
        <v/>
      </c>
    </row>
    <row r="18411" spans="16:19" x14ac:dyDescent="0.2">
      <c r="P18411" s="134" t="str">
        <f t="shared" si="869"/>
        <v/>
      </c>
      <c r="Q18411" s="91" t="str">
        <f t="shared" si="871"/>
        <v/>
      </c>
      <c r="S18411" s="91" t="str">
        <f t="shared" si="870"/>
        <v/>
      </c>
    </row>
    <row r="18412" spans="16:19" x14ac:dyDescent="0.2">
      <c r="P18412" s="134" t="str">
        <f t="shared" si="869"/>
        <v/>
      </c>
      <c r="Q18412" s="91" t="str">
        <f t="shared" si="871"/>
        <v/>
      </c>
      <c r="S18412" s="91" t="str">
        <f t="shared" si="870"/>
        <v/>
      </c>
    </row>
    <row r="18413" spans="16:19" x14ac:dyDescent="0.2">
      <c r="P18413" s="134" t="str">
        <f t="shared" si="869"/>
        <v/>
      </c>
      <c r="Q18413" s="91" t="str">
        <f t="shared" si="871"/>
        <v/>
      </c>
      <c r="S18413" s="91" t="str">
        <f t="shared" si="870"/>
        <v/>
      </c>
    </row>
    <row r="18414" spans="16:19" x14ac:dyDescent="0.2">
      <c r="P18414" s="134" t="str">
        <f t="shared" si="869"/>
        <v/>
      </c>
      <c r="Q18414" s="91" t="str">
        <f t="shared" si="871"/>
        <v/>
      </c>
      <c r="S18414" s="91" t="str">
        <f t="shared" si="870"/>
        <v/>
      </c>
    </row>
    <row r="18415" spans="16:19" x14ac:dyDescent="0.2">
      <c r="P18415" s="134" t="str">
        <f t="shared" si="869"/>
        <v/>
      </c>
      <c r="Q18415" s="91" t="str">
        <f t="shared" si="871"/>
        <v/>
      </c>
      <c r="S18415" s="91" t="str">
        <f t="shared" si="870"/>
        <v/>
      </c>
    </row>
    <row r="18416" spans="16:19" x14ac:dyDescent="0.2">
      <c r="P18416" s="134" t="str">
        <f t="shared" si="869"/>
        <v/>
      </c>
      <c r="Q18416" s="91" t="str">
        <f t="shared" si="871"/>
        <v/>
      </c>
      <c r="S18416" s="91" t="str">
        <f t="shared" si="870"/>
        <v/>
      </c>
    </row>
    <row r="18417" spans="16:19" x14ac:dyDescent="0.2">
      <c r="P18417" s="134" t="str">
        <f t="shared" si="869"/>
        <v/>
      </c>
      <c r="Q18417" s="91" t="str">
        <f t="shared" si="871"/>
        <v/>
      </c>
      <c r="S18417" s="91" t="str">
        <f t="shared" si="870"/>
        <v/>
      </c>
    </row>
    <row r="18418" spans="16:19" x14ac:dyDescent="0.2">
      <c r="P18418" s="134" t="str">
        <f t="shared" si="869"/>
        <v/>
      </c>
      <c r="Q18418" s="91" t="str">
        <f t="shared" si="871"/>
        <v/>
      </c>
      <c r="S18418" s="91" t="str">
        <f t="shared" si="870"/>
        <v/>
      </c>
    </row>
    <row r="18419" spans="16:19" x14ac:dyDescent="0.2">
      <c r="P18419" s="134" t="str">
        <f t="shared" si="869"/>
        <v/>
      </c>
      <c r="Q18419" s="91" t="str">
        <f t="shared" si="871"/>
        <v/>
      </c>
      <c r="S18419" s="91" t="str">
        <f t="shared" si="870"/>
        <v/>
      </c>
    </row>
    <row r="18420" spans="16:19" x14ac:dyDescent="0.2">
      <c r="P18420" s="134" t="str">
        <f t="shared" si="869"/>
        <v/>
      </c>
      <c r="Q18420" s="91" t="str">
        <f t="shared" si="871"/>
        <v/>
      </c>
      <c r="S18420" s="91" t="str">
        <f t="shared" si="870"/>
        <v/>
      </c>
    </row>
    <row r="18421" spans="16:19" x14ac:dyDescent="0.2">
      <c r="P18421" s="134" t="str">
        <f t="shared" si="869"/>
        <v/>
      </c>
      <c r="Q18421" s="91" t="str">
        <f t="shared" si="871"/>
        <v/>
      </c>
      <c r="S18421" s="91" t="str">
        <f t="shared" si="870"/>
        <v/>
      </c>
    </row>
    <row r="18422" spans="16:19" x14ac:dyDescent="0.2">
      <c r="P18422" s="134" t="str">
        <f t="shared" si="869"/>
        <v/>
      </c>
      <c r="Q18422" s="91" t="str">
        <f t="shared" si="871"/>
        <v/>
      </c>
      <c r="S18422" s="91" t="str">
        <f t="shared" si="870"/>
        <v/>
      </c>
    </row>
    <row r="18423" spans="16:19" x14ac:dyDescent="0.2">
      <c r="P18423" s="134" t="str">
        <f t="shared" si="869"/>
        <v/>
      </c>
      <c r="Q18423" s="91" t="str">
        <f t="shared" si="871"/>
        <v/>
      </c>
      <c r="S18423" s="91" t="str">
        <f t="shared" si="870"/>
        <v/>
      </c>
    </row>
    <row r="18424" spans="16:19" x14ac:dyDescent="0.2">
      <c r="P18424" s="134" t="str">
        <f t="shared" si="869"/>
        <v/>
      </c>
      <c r="Q18424" s="91" t="str">
        <f t="shared" si="871"/>
        <v/>
      </c>
      <c r="S18424" s="91" t="str">
        <f t="shared" si="870"/>
        <v/>
      </c>
    </row>
    <row r="18425" spans="16:19" x14ac:dyDescent="0.2">
      <c r="P18425" s="134" t="str">
        <f t="shared" si="869"/>
        <v/>
      </c>
      <c r="Q18425" s="91" t="str">
        <f t="shared" si="871"/>
        <v/>
      </c>
      <c r="S18425" s="91" t="str">
        <f t="shared" si="870"/>
        <v/>
      </c>
    </row>
    <row r="18426" spans="16:19" x14ac:dyDescent="0.2">
      <c r="P18426" s="134" t="str">
        <f t="shared" si="869"/>
        <v/>
      </c>
      <c r="Q18426" s="91" t="str">
        <f t="shared" si="871"/>
        <v/>
      </c>
      <c r="S18426" s="91" t="str">
        <f t="shared" si="870"/>
        <v/>
      </c>
    </row>
    <row r="18427" spans="16:19" x14ac:dyDescent="0.2">
      <c r="P18427" s="134" t="str">
        <f t="shared" si="869"/>
        <v/>
      </c>
      <c r="Q18427" s="91" t="str">
        <f t="shared" si="871"/>
        <v/>
      </c>
      <c r="S18427" s="91" t="str">
        <f t="shared" si="870"/>
        <v/>
      </c>
    </row>
    <row r="18428" spans="16:19" x14ac:dyDescent="0.2">
      <c r="P18428" s="134" t="str">
        <f t="shared" si="869"/>
        <v/>
      </c>
      <c r="Q18428" s="91" t="str">
        <f t="shared" si="871"/>
        <v/>
      </c>
      <c r="S18428" s="91" t="str">
        <f t="shared" si="870"/>
        <v/>
      </c>
    </row>
    <row r="18429" spans="16:19" x14ac:dyDescent="0.2">
      <c r="P18429" s="134" t="str">
        <f t="shared" si="869"/>
        <v/>
      </c>
      <c r="Q18429" s="91" t="str">
        <f t="shared" si="871"/>
        <v/>
      </c>
      <c r="S18429" s="91" t="str">
        <f t="shared" si="870"/>
        <v/>
      </c>
    </row>
    <row r="18430" spans="16:19" x14ac:dyDescent="0.2">
      <c r="P18430" s="134" t="str">
        <f t="shared" si="869"/>
        <v/>
      </c>
      <c r="Q18430" s="91" t="str">
        <f t="shared" si="871"/>
        <v/>
      </c>
      <c r="S18430" s="91" t="str">
        <f t="shared" si="870"/>
        <v/>
      </c>
    </row>
    <row r="18431" spans="16:19" x14ac:dyDescent="0.2">
      <c r="P18431" s="134" t="str">
        <f t="shared" si="869"/>
        <v/>
      </c>
      <c r="Q18431" s="91" t="str">
        <f t="shared" si="871"/>
        <v/>
      </c>
      <c r="S18431" s="91" t="str">
        <f t="shared" si="870"/>
        <v/>
      </c>
    </row>
    <row r="18432" spans="16:19" x14ac:dyDescent="0.2">
      <c r="P18432" s="134" t="str">
        <f t="shared" si="869"/>
        <v/>
      </c>
      <c r="Q18432" s="91" t="str">
        <f t="shared" si="871"/>
        <v/>
      </c>
      <c r="S18432" s="91" t="str">
        <f t="shared" si="870"/>
        <v/>
      </c>
    </row>
    <row r="18433" spans="16:19" x14ac:dyDescent="0.2">
      <c r="P18433" s="134" t="str">
        <f t="shared" si="869"/>
        <v/>
      </c>
      <c r="Q18433" s="91" t="str">
        <f t="shared" si="871"/>
        <v/>
      </c>
      <c r="S18433" s="91" t="str">
        <f t="shared" si="870"/>
        <v/>
      </c>
    </row>
    <row r="18434" spans="16:19" x14ac:dyDescent="0.2">
      <c r="P18434" s="134" t="str">
        <f t="shared" si="869"/>
        <v/>
      </c>
      <c r="Q18434" s="91" t="str">
        <f t="shared" si="871"/>
        <v/>
      </c>
      <c r="S18434" s="91" t="str">
        <f t="shared" si="870"/>
        <v/>
      </c>
    </row>
    <row r="18435" spans="16:19" x14ac:dyDescent="0.2">
      <c r="P18435" s="134" t="str">
        <f t="shared" ref="P18435:P18498" si="872">IF(A18435="","",1)</f>
        <v/>
      </c>
      <c r="Q18435" s="91" t="str">
        <f t="shared" si="871"/>
        <v/>
      </c>
      <c r="S18435" s="91" t="str">
        <f t="shared" ref="S18435:S18498" si="873">IF(T18435="AGENT",2,"")&amp;IF(T18435="CLIENT",1,"")</f>
        <v/>
      </c>
    </row>
    <row r="18436" spans="16:19" x14ac:dyDescent="0.2">
      <c r="P18436" s="134" t="str">
        <f t="shared" si="872"/>
        <v/>
      </c>
      <c r="Q18436" s="91" t="str">
        <f t="shared" ref="Q18436:Q18499" si="874">IF(OR(L18436="TROP CHER ALL IN", L18436="TROP CHER FOB", L18436="TROP CHER FRET", L18436="REP HORS DELAIS", L18436="PDT NON ADAPTE", L18436="CDE ANNULEE", L18436="AUTRE"),1, "")</f>
        <v/>
      </c>
      <c r="S18436" s="91" t="str">
        <f t="shared" si="873"/>
        <v/>
      </c>
    </row>
    <row r="18437" spans="16:19" x14ac:dyDescent="0.2">
      <c r="P18437" s="134" t="str">
        <f t="shared" si="872"/>
        <v/>
      </c>
      <c r="Q18437" s="91" t="str">
        <f t="shared" si="874"/>
        <v/>
      </c>
      <c r="S18437" s="91" t="str">
        <f t="shared" si="873"/>
        <v/>
      </c>
    </row>
    <row r="18438" spans="16:19" x14ac:dyDescent="0.2">
      <c r="P18438" s="134" t="str">
        <f t="shared" si="872"/>
        <v/>
      </c>
      <c r="Q18438" s="91" t="str">
        <f t="shared" si="874"/>
        <v/>
      </c>
      <c r="S18438" s="91" t="str">
        <f t="shared" si="873"/>
        <v/>
      </c>
    </row>
    <row r="18439" spans="16:19" x14ac:dyDescent="0.2">
      <c r="P18439" s="134" t="str">
        <f t="shared" si="872"/>
        <v/>
      </c>
      <c r="Q18439" s="91" t="str">
        <f t="shared" si="874"/>
        <v/>
      </c>
      <c r="S18439" s="91" t="str">
        <f t="shared" si="873"/>
        <v/>
      </c>
    </row>
    <row r="18440" spans="16:19" x14ac:dyDescent="0.2">
      <c r="P18440" s="134" t="str">
        <f t="shared" si="872"/>
        <v/>
      </c>
      <c r="Q18440" s="91" t="str">
        <f t="shared" si="874"/>
        <v/>
      </c>
      <c r="S18440" s="91" t="str">
        <f t="shared" si="873"/>
        <v/>
      </c>
    </row>
    <row r="18441" spans="16:19" x14ac:dyDescent="0.2">
      <c r="P18441" s="134" t="str">
        <f t="shared" si="872"/>
        <v/>
      </c>
      <c r="Q18441" s="91" t="str">
        <f t="shared" si="874"/>
        <v/>
      </c>
      <c r="S18441" s="91" t="str">
        <f t="shared" si="873"/>
        <v/>
      </c>
    </row>
    <row r="18442" spans="16:19" x14ac:dyDescent="0.2">
      <c r="P18442" s="134" t="str">
        <f t="shared" si="872"/>
        <v/>
      </c>
      <c r="Q18442" s="91" t="str">
        <f t="shared" si="874"/>
        <v/>
      </c>
      <c r="S18442" s="91" t="str">
        <f t="shared" si="873"/>
        <v/>
      </c>
    </row>
    <row r="18443" spans="16:19" x14ac:dyDescent="0.2">
      <c r="P18443" s="134" t="str">
        <f t="shared" si="872"/>
        <v/>
      </c>
      <c r="Q18443" s="91" t="str">
        <f t="shared" si="874"/>
        <v/>
      </c>
      <c r="S18443" s="91" t="str">
        <f t="shared" si="873"/>
        <v/>
      </c>
    </row>
    <row r="18444" spans="16:19" x14ac:dyDescent="0.2">
      <c r="P18444" s="134" t="str">
        <f t="shared" si="872"/>
        <v/>
      </c>
      <c r="Q18444" s="91" t="str">
        <f t="shared" si="874"/>
        <v/>
      </c>
      <c r="S18444" s="91" t="str">
        <f t="shared" si="873"/>
        <v/>
      </c>
    </row>
    <row r="18445" spans="16:19" x14ac:dyDescent="0.2">
      <c r="P18445" s="134" t="str">
        <f t="shared" si="872"/>
        <v/>
      </c>
      <c r="Q18445" s="91" t="str">
        <f t="shared" si="874"/>
        <v/>
      </c>
      <c r="S18445" s="91" t="str">
        <f t="shared" si="873"/>
        <v/>
      </c>
    </row>
    <row r="18446" spans="16:19" x14ac:dyDescent="0.2">
      <c r="P18446" s="134" t="str">
        <f t="shared" si="872"/>
        <v/>
      </c>
      <c r="Q18446" s="91" t="str">
        <f t="shared" si="874"/>
        <v/>
      </c>
      <c r="S18446" s="91" t="str">
        <f t="shared" si="873"/>
        <v/>
      </c>
    </row>
    <row r="18447" spans="16:19" x14ac:dyDescent="0.2">
      <c r="P18447" s="134" t="str">
        <f t="shared" si="872"/>
        <v/>
      </c>
      <c r="Q18447" s="91" t="str">
        <f t="shared" si="874"/>
        <v/>
      </c>
      <c r="S18447" s="91" t="str">
        <f t="shared" si="873"/>
        <v/>
      </c>
    </row>
    <row r="18448" spans="16:19" x14ac:dyDescent="0.2">
      <c r="P18448" s="134" t="str">
        <f t="shared" si="872"/>
        <v/>
      </c>
      <c r="Q18448" s="91" t="str">
        <f t="shared" si="874"/>
        <v/>
      </c>
      <c r="S18448" s="91" t="str">
        <f t="shared" si="873"/>
        <v/>
      </c>
    </row>
    <row r="18449" spans="16:19" x14ac:dyDescent="0.2">
      <c r="P18449" s="134" t="str">
        <f t="shared" si="872"/>
        <v/>
      </c>
      <c r="Q18449" s="91" t="str">
        <f t="shared" si="874"/>
        <v/>
      </c>
      <c r="S18449" s="91" t="str">
        <f t="shared" si="873"/>
        <v/>
      </c>
    </row>
    <row r="18450" spans="16:19" x14ac:dyDescent="0.2">
      <c r="P18450" s="134" t="str">
        <f t="shared" si="872"/>
        <v/>
      </c>
      <c r="Q18450" s="91" t="str">
        <f t="shared" si="874"/>
        <v/>
      </c>
      <c r="S18450" s="91" t="str">
        <f t="shared" si="873"/>
        <v/>
      </c>
    </row>
    <row r="18451" spans="16:19" x14ac:dyDescent="0.2">
      <c r="P18451" s="134" t="str">
        <f t="shared" si="872"/>
        <v/>
      </c>
      <c r="Q18451" s="91" t="str">
        <f t="shared" si="874"/>
        <v/>
      </c>
      <c r="S18451" s="91" t="str">
        <f t="shared" si="873"/>
        <v/>
      </c>
    </row>
    <row r="18452" spans="16:19" x14ac:dyDescent="0.2">
      <c r="P18452" s="134" t="str">
        <f t="shared" si="872"/>
        <v/>
      </c>
      <c r="Q18452" s="91" t="str">
        <f t="shared" si="874"/>
        <v/>
      </c>
      <c r="S18452" s="91" t="str">
        <f t="shared" si="873"/>
        <v/>
      </c>
    </row>
    <row r="18453" spans="16:19" x14ac:dyDescent="0.2">
      <c r="P18453" s="134" t="str">
        <f t="shared" si="872"/>
        <v/>
      </c>
      <c r="Q18453" s="91" t="str">
        <f t="shared" si="874"/>
        <v/>
      </c>
      <c r="S18453" s="91" t="str">
        <f t="shared" si="873"/>
        <v/>
      </c>
    </row>
    <row r="18454" spans="16:19" x14ac:dyDescent="0.2">
      <c r="P18454" s="134" t="str">
        <f t="shared" si="872"/>
        <v/>
      </c>
      <c r="Q18454" s="91" t="str">
        <f t="shared" si="874"/>
        <v/>
      </c>
      <c r="S18454" s="91" t="str">
        <f t="shared" si="873"/>
        <v/>
      </c>
    </row>
    <row r="18455" spans="16:19" x14ac:dyDescent="0.2">
      <c r="P18455" s="134" t="str">
        <f t="shared" si="872"/>
        <v/>
      </c>
      <c r="Q18455" s="91" t="str">
        <f t="shared" si="874"/>
        <v/>
      </c>
      <c r="S18455" s="91" t="str">
        <f t="shared" si="873"/>
        <v/>
      </c>
    </row>
    <row r="18456" spans="16:19" x14ac:dyDescent="0.2">
      <c r="P18456" s="134" t="str">
        <f t="shared" si="872"/>
        <v/>
      </c>
      <c r="Q18456" s="91" t="str">
        <f t="shared" si="874"/>
        <v/>
      </c>
      <c r="S18456" s="91" t="str">
        <f t="shared" si="873"/>
        <v/>
      </c>
    </row>
    <row r="18457" spans="16:19" x14ac:dyDescent="0.2">
      <c r="P18457" s="134" t="str">
        <f t="shared" si="872"/>
        <v/>
      </c>
      <c r="Q18457" s="91" t="str">
        <f t="shared" si="874"/>
        <v/>
      </c>
      <c r="S18457" s="91" t="str">
        <f t="shared" si="873"/>
        <v/>
      </c>
    </row>
    <row r="18458" spans="16:19" x14ac:dyDescent="0.2">
      <c r="P18458" s="134" t="str">
        <f t="shared" si="872"/>
        <v/>
      </c>
      <c r="Q18458" s="91" t="str">
        <f t="shared" si="874"/>
        <v/>
      </c>
      <c r="S18458" s="91" t="str">
        <f t="shared" si="873"/>
        <v/>
      </c>
    </row>
    <row r="18459" spans="16:19" x14ac:dyDescent="0.2">
      <c r="P18459" s="134" t="str">
        <f t="shared" si="872"/>
        <v/>
      </c>
      <c r="Q18459" s="91" t="str">
        <f t="shared" si="874"/>
        <v/>
      </c>
      <c r="S18459" s="91" t="str">
        <f t="shared" si="873"/>
        <v/>
      </c>
    </row>
    <row r="18460" spans="16:19" x14ac:dyDescent="0.2">
      <c r="P18460" s="134" t="str">
        <f t="shared" si="872"/>
        <v/>
      </c>
      <c r="Q18460" s="91" t="str">
        <f t="shared" si="874"/>
        <v/>
      </c>
      <c r="S18460" s="91" t="str">
        <f t="shared" si="873"/>
        <v/>
      </c>
    </row>
    <row r="18461" spans="16:19" x14ac:dyDescent="0.2">
      <c r="P18461" s="134" t="str">
        <f t="shared" si="872"/>
        <v/>
      </c>
      <c r="Q18461" s="91" t="str">
        <f t="shared" si="874"/>
        <v/>
      </c>
      <c r="S18461" s="91" t="str">
        <f t="shared" si="873"/>
        <v/>
      </c>
    </row>
    <row r="18462" spans="16:19" x14ac:dyDescent="0.2">
      <c r="P18462" s="134" t="str">
        <f t="shared" si="872"/>
        <v/>
      </c>
      <c r="Q18462" s="91" t="str">
        <f t="shared" si="874"/>
        <v/>
      </c>
      <c r="S18462" s="91" t="str">
        <f t="shared" si="873"/>
        <v/>
      </c>
    </row>
    <row r="18463" spans="16:19" x14ac:dyDescent="0.2">
      <c r="P18463" s="134" t="str">
        <f t="shared" si="872"/>
        <v/>
      </c>
      <c r="Q18463" s="91" t="str">
        <f t="shared" si="874"/>
        <v/>
      </c>
      <c r="S18463" s="91" t="str">
        <f t="shared" si="873"/>
        <v/>
      </c>
    </row>
    <row r="18464" spans="16:19" x14ac:dyDescent="0.2">
      <c r="P18464" s="134" t="str">
        <f t="shared" si="872"/>
        <v/>
      </c>
      <c r="Q18464" s="91" t="str">
        <f t="shared" si="874"/>
        <v/>
      </c>
      <c r="S18464" s="91" t="str">
        <f t="shared" si="873"/>
        <v/>
      </c>
    </row>
    <row r="18465" spans="16:19" x14ac:dyDescent="0.2">
      <c r="P18465" s="134" t="str">
        <f t="shared" si="872"/>
        <v/>
      </c>
      <c r="Q18465" s="91" t="str">
        <f t="shared" si="874"/>
        <v/>
      </c>
      <c r="S18465" s="91" t="str">
        <f t="shared" si="873"/>
        <v/>
      </c>
    </row>
    <row r="18466" spans="16:19" x14ac:dyDescent="0.2">
      <c r="P18466" s="134" t="str">
        <f t="shared" si="872"/>
        <v/>
      </c>
      <c r="Q18466" s="91" t="str">
        <f t="shared" si="874"/>
        <v/>
      </c>
      <c r="S18466" s="91" t="str">
        <f t="shared" si="873"/>
        <v/>
      </c>
    </row>
    <row r="18467" spans="16:19" x14ac:dyDescent="0.2">
      <c r="P18467" s="134" t="str">
        <f t="shared" si="872"/>
        <v/>
      </c>
      <c r="Q18467" s="91" t="str">
        <f t="shared" si="874"/>
        <v/>
      </c>
      <c r="S18467" s="91" t="str">
        <f t="shared" si="873"/>
        <v/>
      </c>
    </row>
    <row r="18468" spans="16:19" x14ac:dyDescent="0.2">
      <c r="P18468" s="134" t="str">
        <f t="shared" si="872"/>
        <v/>
      </c>
      <c r="Q18468" s="91" t="str">
        <f t="shared" si="874"/>
        <v/>
      </c>
      <c r="S18468" s="91" t="str">
        <f t="shared" si="873"/>
        <v/>
      </c>
    </row>
    <row r="18469" spans="16:19" x14ac:dyDescent="0.2">
      <c r="P18469" s="134" t="str">
        <f t="shared" si="872"/>
        <v/>
      </c>
      <c r="Q18469" s="91" t="str">
        <f t="shared" si="874"/>
        <v/>
      </c>
      <c r="S18469" s="91" t="str">
        <f t="shared" si="873"/>
        <v/>
      </c>
    </row>
    <row r="18470" spans="16:19" x14ac:dyDescent="0.2">
      <c r="P18470" s="134" t="str">
        <f t="shared" si="872"/>
        <v/>
      </c>
      <c r="Q18470" s="91" t="str">
        <f t="shared" si="874"/>
        <v/>
      </c>
      <c r="S18470" s="91" t="str">
        <f t="shared" si="873"/>
        <v/>
      </c>
    </row>
    <row r="18471" spans="16:19" x14ac:dyDescent="0.2">
      <c r="P18471" s="134" t="str">
        <f t="shared" si="872"/>
        <v/>
      </c>
      <c r="Q18471" s="91" t="str">
        <f t="shared" si="874"/>
        <v/>
      </c>
      <c r="S18471" s="91" t="str">
        <f t="shared" si="873"/>
        <v/>
      </c>
    </row>
    <row r="18472" spans="16:19" x14ac:dyDescent="0.2">
      <c r="P18472" s="134" t="str">
        <f t="shared" si="872"/>
        <v/>
      </c>
      <c r="Q18472" s="91" t="str">
        <f t="shared" si="874"/>
        <v/>
      </c>
      <c r="S18472" s="91" t="str">
        <f t="shared" si="873"/>
        <v/>
      </c>
    </row>
    <row r="18473" spans="16:19" x14ac:dyDescent="0.2">
      <c r="P18473" s="134" t="str">
        <f t="shared" si="872"/>
        <v/>
      </c>
      <c r="Q18473" s="91" t="str">
        <f t="shared" si="874"/>
        <v/>
      </c>
      <c r="S18473" s="91" t="str">
        <f t="shared" si="873"/>
        <v/>
      </c>
    </row>
    <row r="18474" spans="16:19" x14ac:dyDescent="0.2">
      <c r="P18474" s="134" t="str">
        <f t="shared" si="872"/>
        <v/>
      </c>
      <c r="Q18474" s="91" t="str">
        <f t="shared" si="874"/>
        <v/>
      </c>
      <c r="S18474" s="91" t="str">
        <f t="shared" si="873"/>
        <v/>
      </c>
    </row>
    <row r="18475" spans="16:19" x14ac:dyDescent="0.2">
      <c r="P18475" s="134" t="str">
        <f t="shared" si="872"/>
        <v/>
      </c>
      <c r="Q18475" s="91" t="str">
        <f t="shared" si="874"/>
        <v/>
      </c>
      <c r="S18475" s="91" t="str">
        <f t="shared" si="873"/>
        <v/>
      </c>
    </row>
    <row r="18476" spans="16:19" x14ac:dyDescent="0.2">
      <c r="P18476" s="134" t="str">
        <f t="shared" si="872"/>
        <v/>
      </c>
      <c r="Q18476" s="91" t="str">
        <f t="shared" si="874"/>
        <v/>
      </c>
      <c r="S18476" s="91" t="str">
        <f t="shared" si="873"/>
        <v/>
      </c>
    </row>
    <row r="18477" spans="16:19" x14ac:dyDescent="0.2">
      <c r="P18477" s="134" t="str">
        <f t="shared" si="872"/>
        <v/>
      </c>
      <c r="Q18477" s="91" t="str">
        <f t="shared" si="874"/>
        <v/>
      </c>
      <c r="S18477" s="91" t="str">
        <f t="shared" si="873"/>
        <v/>
      </c>
    </row>
    <row r="18478" spans="16:19" x14ac:dyDescent="0.2">
      <c r="P18478" s="134" t="str">
        <f t="shared" si="872"/>
        <v/>
      </c>
      <c r="Q18478" s="91" t="str">
        <f t="shared" si="874"/>
        <v/>
      </c>
      <c r="S18478" s="91" t="str">
        <f t="shared" si="873"/>
        <v/>
      </c>
    </row>
    <row r="18479" spans="16:19" x14ac:dyDescent="0.2">
      <c r="P18479" s="134" t="str">
        <f t="shared" si="872"/>
        <v/>
      </c>
      <c r="Q18479" s="91" t="str">
        <f t="shared" si="874"/>
        <v/>
      </c>
      <c r="S18479" s="91" t="str">
        <f t="shared" si="873"/>
        <v/>
      </c>
    </row>
    <row r="18480" spans="16:19" x14ac:dyDescent="0.2">
      <c r="P18480" s="134" t="str">
        <f t="shared" si="872"/>
        <v/>
      </c>
      <c r="Q18480" s="91" t="str">
        <f t="shared" si="874"/>
        <v/>
      </c>
      <c r="S18480" s="91" t="str">
        <f t="shared" si="873"/>
        <v/>
      </c>
    </row>
    <row r="18481" spans="16:19" x14ac:dyDescent="0.2">
      <c r="P18481" s="134" t="str">
        <f t="shared" si="872"/>
        <v/>
      </c>
      <c r="Q18481" s="91" t="str">
        <f t="shared" si="874"/>
        <v/>
      </c>
      <c r="S18481" s="91" t="str">
        <f t="shared" si="873"/>
        <v/>
      </c>
    </row>
    <row r="18482" spans="16:19" x14ac:dyDescent="0.2">
      <c r="P18482" s="134" t="str">
        <f t="shared" si="872"/>
        <v/>
      </c>
      <c r="Q18482" s="91" t="str">
        <f t="shared" si="874"/>
        <v/>
      </c>
      <c r="S18482" s="91" t="str">
        <f t="shared" si="873"/>
        <v/>
      </c>
    </row>
    <row r="18483" spans="16:19" x14ac:dyDescent="0.2">
      <c r="P18483" s="134" t="str">
        <f t="shared" si="872"/>
        <v/>
      </c>
      <c r="Q18483" s="91" t="str">
        <f t="shared" si="874"/>
        <v/>
      </c>
      <c r="S18483" s="91" t="str">
        <f t="shared" si="873"/>
        <v/>
      </c>
    </row>
    <row r="18484" spans="16:19" x14ac:dyDescent="0.2">
      <c r="P18484" s="134" t="str">
        <f t="shared" si="872"/>
        <v/>
      </c>
      <c r="Q18484" s="91" t="str">
        <f t="shared" si="874"/>
        <v/>
      </c>
      <c r="S18484" s="91" t="str">
        <f t="shared" si="873"/>
        <v/>
      </c>
    </row>
    <row r="18485" spans="16:19" x14ac:dyDescent="0.2">
      <c r="P18485" s="134" t="str">
        <f t="shared" si="872"/>
        <v/>
      </c>
      <c r="Q18485" s="91" t="str">
        <f t="shared" si="874"/>
        <v/>
      </c>
      <c r="S18485" s="91" t="str">
        <f t="shared" si="873"/>
        <v/>
      </c>
    </row>
    <row r="18486" spans="16:19" x14ac:dyDescent="0.2">
      <c r="P18486" s="134" t="str">
        <f t="shared" si="872"/>
        <v/>
      </c>
      <c r="Q18486" s="91" t="str">
        <f t="shared" si="874"/>
        <v/>
      </c>
      <c r="S18486" s="91" t="str">
        <f t="shared" si="873"/>
        <v/>
      </c>
    </row>
    <row r="18487" spans="16:19" x14ac:dyDescent="0.2">
      <c r="P18487" s="134" t="str">
        <f t="shared" si="872"/>
        <v/>
      </c>
      <c r="Q18487" s="91" t="str">
        <f t="shared" si="874"/>
        <v/>
      </c>
      <c r="S18487" s="91" t="str">
        <f t="shared" si="873"/>
        <v/>
      </c>
    </row>
    <row r="18488" spans="16:19" x14ac:dyDescent="0.2">
      <c r="P18488" s="134" t="str">
        <f t="shared" si="872"/>
        <v/>
      </c>
      <c r="Q18488" s="91" t="str">
        <f t="shared" si="874"/>
        <v/>
      </c>
      <c r="S18488" s="91" t="str">
        <f t="shared" si="873"/>
        <v/>
      </c>
    </row>
    <row r="18489" spans="16:19" x14ac:dyDescent="0.2">
      <c r="P18489" s="134" t="str">
        <f t="shared" si="872"/>
        <v/>
      </c>
      <c r="Q18489" s="91" t="str">
        <f t="shared" si="874"/>
        <v/>
      </c>
      <c r="S18489" s="91" t="str">
        <f t="shared" si="873"/>
        <v/>
      </c>
    </row>
    <row r="18490" spans="16:19" x14ac:dyDescent="0.2">
      <c r="P18490" s="134" t="str">
        <f t="shared" si="872"/>
        <v/>
      </c>
      <c r="Q18490" s="91" t="str">
        <f t="shared" si="874"/>
        <v/>
      </c>
      <c r="S18490" s="91" t="str">
        <f t="shared" si="873"/>
        <v/>
      </c>
    </row>
    <row r="18491" spans="16:19" x14ac:dyDescent="0.2">
      <c r="P18491" s="134" t="str">
        <f t="shared" si="872"/>
        <v/>
      </c>
      <c r="Q18491" s="91" t="str">
        <f t="shared" si="874"/>
        <v/>
      </c>
      <c r="S18491" s="91" t="str">
        <f t="shared" si="873"/>
        <v/>
      </c>
    </row>
    <row r="18492" spans="16:19" x14ac:dyDescent="0.2">
      <c r="P18492" s="134" t="str">
        <f t="shared" si="872"/>
        <v/>
      </c>
      <c r="Q18492" s="91" t="str">
        <f t="shared" si="874"/>
        <v/>
      </c>
      <c r="S18492" s="91" t="str">
        <f t="shared" si="873"/>
        <v/>
      </c>
    </row>
    <row r="18493" spans="16:19" x14ac:dyDescent="0.2">
      <c r="P18493" s="134" t="str">
        <f t="shared" si="872"/>
        <v/>
      </c>
      <c r="Q18493" s="91" t="str">
        <f t="shared" si="874"/>
        <v/>
      </c>
      <c r="S18493" s="91" t="str">
        <f t="shared" si="873"/>
        <v/>
      </c>
    </row>
    <row r="18494" spans="16:19" x14ac:dyDescent="0.2">
      <c r="P18494" s="134" t="str">
        <f t="shared" si="872"/>
        <v/>
      </c>
      <c r="Q18494" s="91" t="str">
        <f t="shared" si="874"/>
        <v/>
      </c>
      <c r="S18494" s="91" t="str">
        <f t="shared" si="873"/>
        <v/>
      </c>
    </row>
    <row r="18495" spans="16:19" x14ac:dyDescent="0.2">
      <c r="P18495" s="134" t="str">
        <f t="shared" si="872"/>
        <v/>
      </c>
      <c r="Q18495" s="91" t="str">
        <f t="shared" si="874"/>
        <v/>
      </c>
      <c r="S18495" s="91" t="str">
        <f t="shared" si="873"/>
        <v/>
      </c>
    </row>
    <row r="18496" spans="16:19" x14ac:dyDescent="0.2">
      <c r="P18496" s="134" t="str">
        <f t="shared" si="872"/>
        <v/>
      </c>
      <c r="Q18496" s="91" t="str">
        <f t="shared" si="874"/>
        <v/>
      </c>
      <c r="S18496" s="91" t="str">
        <f t="shared" si="873"/>
        <v/>
      </c>
    </row>
    <row r="18497" spans="16:19" x14ac:dyDescent="0.2">
      <c r="P18497" s="134" t="str">
        <f t="shared" si="872"/>
        <v/>
      </c>
      <c r="Q18497" s="91" t="str">
        <f t="shared" si="874"/>
        <v/>
      </c>
      <c r="S18497" s="91" t="str">
        <f t="shared" si="873"/>
        <v/>
      </c>
    </row>
    <row r="18498" spans="16:19" x14ac:dyDescent="0.2">
      <c r="P18498" s="134" t="str">
        <f t="shared" si="872"/>
        <v/>
      </c>
      <c r="Q18498" s="91" t="str">
        <f t="shared" si="874"/>
        <v/>
      </c>
      <c r="S18498" s="91" t="str">
        <f t="shared" si="873"/>
        <v/>
      </c>
    </row>
    <row r="18499" spans="16:19" x14ac:dyDescent="0.2">
      <c r="P18499" s="134" t="str">
        <f t="shared" ref="P18499:P18562" si="875">IF(A18499="","",1)</f>
        <v/>
      </c>
      <c r="Q18499" s="91" t="str">
        <f t="shared" si="874"/>
        <v/>
      </c>
      <c r="S18499" s="91" t="str">
        <f t="shared" ref="S18499:S18562" si="876">IF(T18499="AGENT",2,"")&amp;IF(T18499="CLIENT",1,"")</f>
        <v/>
      </c>
    </row>
    <row r="18500" spans="16:19" x14ac:dyDescent="0.2">
      <c r="P18500" s="134" t="str">
        <f t="shared" si="875"/>
        <v/>
      </c>
      <c r="Q18500" s="91" t="str">
        <f t="shared" ref="Q18500:Q18563" si="877">IF(OR(L18500="TROP CHER ALL IN", L18500="TROP CHER FOB", L18500="TROP CHER FRET", L18500="REP HORS DELAIS", L18500="PDT NON ADAPTE", L18500="CDE ANNULEE", L18500="AUTRE"),1, "")</f>
        <v/>
      </c>
      <c r="S18500" s="91" t="str">
        <f t="shared" si="876"/>
        <v/>
      </c>
    </row>
    <row r="18501" spans="16:19" x14ac:dyDescent="0.2">
      <c r="P18501" s="134" t="str">
        <f t="shared" si="875"/>
        <v/>
      </c>
      <c r="Q18501" s="91" t="str">
        <f t="shared" si="877"/>
        <v/>
      </c>
      <c r="S18501" s="91" t="str">
        <f t="shared" si="876"/>
        <v/>
      </c>
    </row>
    <row r="18502" spans="16:19" x14ac:dyDescent="0.2">
      <c r="P18502" s="134" t="str">
        <f t="shared" si="875"/>
        <v/>
      </c>
      <c r="Q18502" s="91" t="str">
        <f t="shared" si="877"/>
        <v/>
      </c>
      <c r="S18502" s="91" t="str">
        <f t="shared" si="876"/>
        <v/>
      </c>
    </row>
    <row r="18503" spans="16:19" x14ac:dyDescent="0.2">
      <c r="P18503" s="134" t="str">
        <f t="shared" si="875"/>
        <v/>
      </c>
      <c r="Q18503" s="91" t="str">
        <f t="shared" si="877"/>
        <v/>
      </c>
      <c r="S18503" s="91" t="str">
        <f t="shared" si="876"/>
        <v/>
      </c>
    </row>
    <row r="18504" spans="16:19" x14ac:dyDescent="0.2">
      <c r="P18504" s="134" t="str">
        <f t="shared" si="875"/>
        <v/>
      </c>
      <c r="Q18504" s="91" t="str">
        <f t="shared" si="877"/>
        <v/>
      </c>
      <c r="S18504" s="91" t="str">
        <f t="shared" si="876"/>
        <v/>
      </c>
    </row>
    <row r="18505" spans="16:19" x14ac:dyDescent="0.2">
      <c r="P18505" s="134" t="str">
        <f t="shared" si="875"/>
        <v/>
      </c>
      <c r="Q18505" s="91" t="str">
        <f t="shared" si="877"/>
        <v/>
      </c>
      <c r="S18505" s="91" t="str">
        <f t="shared" si="876"/>
        <v/>
      </c>
    </row>
    <row r="18506" spans="16:19" x14ac:dyDescent="0.2">
      <c r="P18506" s="134" t="str">
        <f t="shared" si="875"/>
        <v/>
      </c>
      <c r="Q18506" s="91" t="str">
        <f t="shared" si="877"/>
        <v/>
      </c>
      <c r="S18506" s="91" t="str">
        <f t="shared" si="876"/>
        <v/>
      </c>
    </row>
    <row r="18507" spans="16:19" x14ac:dyDescent="0.2">
      <c r="P18507" s="134" t="str">
        <f t="shared" si="875"/>
        <v/>
      </c>
      <c r="Q18507" s="91" t="str">
        <f t="shared" si="877"/>
        <v/>
      </c>
      <c r="S18507" s="91" t="str">
        <f t="shared" si="876"/>
        <v/>
      </c>
    </row>
    <row r="18508" spans="16:19" x14ac:dyDescent="0.2">
      <c r="P18508" s="134" t="str">
        <f t="shared" si="875"/>
        <v/>
      </c>
      <c r="Q18508" s="91" t="str">
        <f t="shared" si="877"/>
        <v/>
      </c>
      <c r="S18508" s="91" t="str">
        <f t="shared" si="876"/>
        <v/>
      </c>
    </row>
    <row r="18509" spans="16:19" x14ac:dyDescent="0.2">
      <c r="P18509" s="134" t="str">
        <f t="shared" si="875"/>
        <v/>
      </c>
      <c r="Q18509" s="91" t="str">
        <f t="shared" si="877"/>
        <v/>
      </c>
      <c r="S18509" s="91" t="str">
        <f t="shared" si="876"/>
        <v/>
      </c>
    </row>
    <row r="18510" spans="16:19" x14ac:dyDescent="0.2">
      <c r="P18510" s="134" t="str">
        <f t="shared" si="875"/>
        <v/>
      </c>
      <c r="Q18510" s="91" t="str">
        <f t="shared" si="877"/>
        <v/>
      </c>
      <c r="S18510" s="91" t="str">
        <f t="shared" si="876"/>
        <v/>
      </c>
    </row>
    <row r="18511" spans="16:19" x14ac:dyDescent="0.2">
      <c r="P18511" s="134" t="str">
        <f t="shared" si="875"/>
        <v/>
      </c>
      <c r="Q18511" s="91" t="str">
        <f t="shared" si="877"/>
        <v/>
      </c>
      <c r="S18511" s="91" t="str">
        <f t="shared" si="876"/>
        <v/>
      </c>
    </row>
    <row r="18512" spans="16:19" x14ac:dyDescent="0.2">
      <c r="P18512" s="134" t="str">
        <f t="shared" si="875"/>
        <v/>
      </c>
      <c r="Q18512" s="91" t="str">
        <f t="shared" si="877"/>
        <v/>
      </c>
      <c r="S18512" s="91" t="str">
        <f t="shared" si="876"/>
        <v/>
      </c>
    </row>
    <row r="18513" spans="16:19" x14ac:dyDescent="0.2">
      <c r="P18513" s="134" t="str">
        <f t="shared" si="875"/>
        <v/>
      </c>
      <c r="Q18513" s="91" t="str">
        <f t="shared" si="877"/>
        <v/>
      </c>
      <c r="S18513" s="91" t="str">
        <f t="shared" si="876"/>
        <v/>
      </c>
    </row>
    <row r="18514" spans="16:19" x14ac:dyDescent="0.2">
      <c r="P18514" s="134" t="str">
        <f t="shared" si="875"/>
        <v/>
      </c>
      <c r="Q18514" s="91" t="str">
        <f t="shared" si="877"/>
        <v/>
      </c>
      <c r="S18514" s="91" t="str">
        <f t="shared" si="876"/>
        <v/>
      </c>
    </row>
    <row r="18515" spans="16:19" x14ac:dyDescent="0.2">
      <c r="P18515" s="134" t="str">
        <f t="shared" si="875"/>
        <v/>
      </c>
      <c r="Q18515" s="91" t="str">
        <f t="shared" si="877"/>
        <v/>
      </c>
      <c r="S18515" s="91" t="str">
        <f t="shared" si="876"/>
        <v/>
      </c>
    </row>
    <row r="18516" spans="16:19" x14ac:dyDescent="0.2">
      <c r="P18516" s="134" t="str">
        <f t="shared" si="875"/>
        <v/>
      </c>
      <c r="Q18516" s="91" t="str">
        <f t="shared" si="877"/>
        <v/>
      </c>
      <c r="S18516" s="91" t="str">
        <f t="shared" si="876"/>
        <v/>
      </c>
    </row>
    <row r="18517" spans="16:19" x14ac:dyDescent="0.2">
      <c r="P18517" s="134" t="str">
        <f t="shared" si="875"/>
        <v/>
      </c>
      <c r="Q18517" s="91" t="str">
        <f t="shared" si="877"/>
        <v/>
      </c>
      <c r="S18517" s="91" t="str">
        <f t="shared" si="876"/>
        <v/>
      </c>
    </row>
    <row r="18518" spans="16:19" x14ac:dyDescent="0.2">
      <c r="P18518" s="134" t="str">
        <f t="shared" si="875"/>
        <v/>
      </c>
      <c r="Q18518" s="91" t="str">
        <f t="shared" si="877"/>
        <v/>
      </c>
      <c r="S18518" s="91" t="str">
        <f t="shared" si="876"/>
        <v/>
      </c>
    </row>
    <row r="18519" spans="16:19" x14ac:dyDescent="0.2">
      <c r="P18519" s="134" t="str">
        <f t="shared" si="875"/>
        <v/>
      </c>
      <c r="Q18519" s="91" t="str">
        <f t="shared" si="877"/>
        <v/>
      </c>
      <c r="S18519" s="91" t="str">
        <f t="shared" si="876"/>
        <v/>
      </c>
    </row>
    <row r="18520" spans="16:19" x14ac:dyDescent="0.2">
      <c r="P18520" s="134" t="str">
        <f t="shared" si="875"/>
        <v/>
      </c>
      <c r="Q18520" s="91" t="str">
        <f t="shared" si="877"/>
        <v/>
      </c>
      <c r="S18520" s="91" t="str">
        <f t="shared" si="876"/>
        <v/>
      </c>
    </row>
    <row r="18521" spans="16:19" x14ac:dyDescent="0.2">
      <c r="P18521" s="134" t="str">
        <f t="shared" si="875"/>
        <v/>
      </c>
      <c r="Q18521" s="91" t="str">
        <f t="shared" si="877"/>
        <v/>
      </c>
      <c r="S18521" s="91" t="str">
        <f t="shared" si="876"/>
        <v/>
      </c>
    </row>
    <row r="18522" spans="16:19" x14ac:dyDescent="0.2">
      <c r="P18522" s="134" t="str">
        <f t="shared" si="875"/>
        <v/>
      </c>
      <c r="Q18522" s="91" t="str">
        <f t="shared" si="877"/>
        <v/>
      </c>
      <c r="S18522" s="91" t="str">
        <f t="shared" si="876"/>
        <v/>
      </c>
    </row>
    <row r="18523" spans="16:19" x14ac:dyDescent="0.2">
      <c r="P18523" s="134" t="str">
        <f t="shared" si="875"/>
        <v/>
      </c>
      <c r="Q18523" s="91" t="str">
        <f t="shared" si="877"/>
        <v/>
      </c>
      <c r="S18523" s="91" t="str">
        <f t="shared" si="876"/>
        <v/>
      </c>
    </row>
    <row r="18524" spans="16:19" x14ac:dyDescent="0.2">
      <c r="P18524" s="134" t="str">
        <f t="shared" si="875"/>
        <v/>
      </c>
      <c r="Q18524" s="91" t="str">
        <f t="shared" si="877"/>
        <v/>
      </c>
      <c r="S18524" s="91" t="str">
        <f t="shared" si="876"/>
        <v/>
      </c>
    </row>
    <row r="18525" spans="16:19" x14ac:dyDescent="0.2">
      <c r="P18525" s="134" t="str">
        <f t="shared" si="875"/>
        <v/>
      </c>
      <c r="Q18525" s="91" t="str">
        <f t="shared" si="877"/>
        <v/>
      </c>
      <c r="S18525" s="91" t="str">
        <f t="shared" si="876"/>
        <v/>
      </c>
    </row>
    <row r="18526" spans="16:19" x14ac:dyDescent="0.2">
      <c r="P18526" s="134" t="str">
        <f t="shared" si="875"/>
        <v/>
      </c>
      <c r="Q18526" s="91" t="str">
        <f t="shared" si="877"/>
        <v/>
      </c>
      <c r="S18526" s="91" t="str">
        <f t="shared" si="876"/>
        <v/>
      </c>
    </row>
    <row r="18527" spans="16:19" x14ac:dyDescent="0.2">
      <c r="P18527" s="134" t="str">
        <f t="shared" si="875"/>
        <v/>
      </c>
      <c r="Q18527" s="91" t="str">
        <f t="shared" si="877"/>
        <v/>
      </c>
      <c r="S18527" s="91" t="str">
        <f t="shared" si="876"/>
        <v/>
      </c>
    </row>
    <row r="18528" spans="16:19" x14ac:dyDescent="0.2">
      <c r="P18528" s="134" t="str">
        <f t="shared" si="875"/>
        <v/>
      </c>
      <c r="Q18528" s="91" t="str">
        <f t="shared" si="877"/>
        <v/>
      </c>
      <c r="S18528" s="91" t="str">
        <f t="shared" si="876"/>
        <v/>
      </c>
    </row>
    <row r="18529" spans="16:19" x14ac:dyDescent="0.2">
      <c r="P18529" s="134" t="str">
        <f t="shared" si="875"/>
        <v/>
      </c>
      <c r="Q18529" s="91" t="str">
        <f t="shared" si="877"/>
        <v/>
      </c>
      <c r="S18529" s="91" t="str">
        <f t="shared" si="876"/>
        <v/>
      </c>
    </row>
    <row r="18530" spans="16:19" x14ac:dyDescent="0.2">
      <c r="P18530" s="134" t="str">
        <f t="shared" si="875"/>
        <v/>
      </c>
      <c r="Q18530" s="91" t="str">
        <f t="shared" si="877"/>
        <v/>
      </c>
      <c r="S18530" s="91" t="str">
        <f t="shared" si="876"/>
        <v/>
      </c>
    </row>
    <row r="18531" spans="16:19" x14ac:dyDescent="0.2">
      <c r="P18531" s="134" t="str">
        <f t="shared" si="875"/>
        <v/>
      </c>
      <c r="Q18531" s="91" t="str">
        <f t="shared" si="877"/>
        <v/>
      </c>
      <c r="S18531" s="91" t="str">
        <f t="shared" si="876"/>
        <v/>
      </c>
    </row>
    <row r="18532" spans="16:19" x14ac:dyDescent="0.2">
      <c r="P18532" s="134" t="str">
        <f t="shared" si="875"/>
        <v/>
      </c>
      <c r="Q18532" s="91" t="str">
        <f t="shared" si="877"/>
        <v/>
      </c>
      <c r="S18532" s="91" t="str">
        <f t="shared" si="876"/>
        <v/>
      </c>
    </row>
    <row r="18533" spans="16:19" x14ac:dyDescent="0.2">
      <c r="P18533" s="134" t="str">
        <f t="shared" si="875"/>
        <v/>
      </c>
      <c r="Q18533" s="91" t="str">
        <f t="shared" si="877"/>
        <v/>
      </c>
      <c r="S18533" s="91" t="str">
        <f t="shared" si="876"/>
        <v/>
      </c>
    </row>
    <row r="18534" spans="16:19" x14ac:dyDescent="0.2">
      <c r="P18534" s="134" t="str">
        <f t="shared" si="875"/>
        <v/>
      </c>
      <c r="Q18534" s="91" t="str">
        <f t="shared" si="877"/>
        <v/>
      </c>
      <c r="S18534" s="91" t="str">
        <f t="shared" si="876"/>
        <v/>
      </c>
    </row>
    <row r="18535" spans="16:19" x14ac:dyDescent="0.2">
      <c r="P18535" s="134" t="str">
        <f t="shared" si="875"/>
        <v/>
      </c>
      <c r="Q18535" s="91" t="str">
        <f t="shared" si="877"/>
        <v/>
      </c>
      <c r="S18535" s="91" t="str">
        <f t="shared" si="876"/>
        <v/>
      </c>
    </row>
    <row r="18536" spans="16:19" x14ac:dyDescent="0.2">
      <c r="P18536" s="134" t="str">
        <f t="shared" si="875"/>
        <v/>
      </c>
      <c r="Q18536" s="91" t="str">
        <f t="shared" si="877"/>
        <v/>
      </c>
      <c r="S18536" s="91" t="str">
        <f t="shared" si="876"/>
        <v/>
      </c>
    </row>
    <row r="18537" spans="16:19" x14ac:dyDescent="0.2">
      <c r="P18537" s="134" t="str">
        <f t="shared" si="875"/>
        <v/>
      </c>
      <c r="Q18537" s="91" t="str">
        <f t="shared" si="877"/>
        <v/>
      </c>
      <c r="S18537" s="91" t="str">
        <f t="shared" si="876"/>
        <v/>
      </c>
    </row>
    <row r="18538" spans="16:19" x14ac:dyDescent="0.2">
      <c r="P18538" s="134" t="str">
        <f t="shared" si="875"/>
        <v/>
      </c>
      <c r="Q18538" s="91" t="str">
        <f t="shared" si="877"/>
        <v/>
      </c>
      <c r="S18538" s="91" t="str">
        <f t="shared" si="876"/>
        <v/>
      </c>
    </row>
    <row r="18539" spans="16:19" x14ac:dyDescent="0.2">
      <c r="P18539" s="134" t="str">
        <f t="shared" si="875"/>
        <v/>
      </c>
      <c r="Q18539" s="91" t="str">
        <f t="shared" si="877"/>
        <v/>
      </c>
      <c r="S18539" s="91" t="str">
        <f t="shared" si="876"/>
        <v/>
      </c>
    </row>
    <row r="18540" spans="16:19" x14ac:dyDescent="0.2">
      <c r="P18540" s="134" t="str">
        <f t="shared" si="875"/>
        <v/>
      </c>
      <c r="Q18540" s="91" t="str">
        <f t="shared" si="877"/>
        <v/>
      </c>
      <c r="S18540" s="91" t="str">
        <f t="shared" si="876"/>
        <v/>
      </c>
    </row>
    <row r="18541" spans="16:19" x14ac:dyDescent="0.2">
      <c r="P18541" s="134" t="str">
        <f t="shared" si="875"/>
        <v/>
      </c>
      <c r="Q18541" s="91" t="str">
        <f t="shared" si="877"/>
        <v/>
      </c>
      <c r="S18541" s="91" t="str">
        <f t="shared" si="876"/>
        <v/>
      </c>
    </row>
    <row r="18542" spans="16:19" x14ac:dyDescent="0.2">
      <c r="P18542" s="134" t="str">
        <f t="shared" si="875"/>
        <v/>
      </c>
      <c r="Q18542" s="91" t="str">
        <f t="shared" si="877"/>
        <v/>
      </c>
      <c r="S18542" s="91" t="str">
        <f t="shared" si="876"/>
        <v/>
      </c>
    </row>
    <row r="18543" spans="16:19" x14ac:dyDescent="0.2">
      <c r="P18543" s="134" t="str">
        <f t="shared" si="875"/>
        <v/>
      </c>
      <c r="Q18543" s="91" t="str">
        <f t="shared" si="877"/>
        <v/>
      </c>
      <c r="S18543" s="91" t="str">
        <f t="shared" si="876"/>
        <v/>
      </c>
    </row>
    <row r="18544" spans="16:19" x14ac:dyDescent="0.2">
      <c r="P18544" s="134" t="str">
        <f t="shared" si="875"/>
        <v/>
      </c>
      <c r="Q18544" s="91" t="str">
        <f t="shared" si="877"/>
        <v/>
      </c>
      <c r="S18544" s="91" t="str">
        <f t="shared" si="876"/>
        <v/>
      </c>
    </row>
    <row r="18545" spans="16:19" x14ac:dyDescent="0.2">
      <c r="P18545" s="134" t="str">
        <f t="shared" si="875"/>
        <v/>
      </c>
      <c r="Q18545" s="91" t="str">
        <f t="shared" si="877"/>
        <v/>
      </c>
      <c r="S18545" s="91" t="str">
        <f t="shared" si="876"/>
        <v/>
      </c>
    </row>
    <row r="18546" spans="16:19" x14ac:dyDescent="0.2">
      <c r="P18546" s="134" t="str">
        <f t="shared" si="875"/>
        <v/>
      </c>
      <c r="Q18546" s="91" t="str">
        <f t="shared" si="877"/>
        <v/>
      </c>
      <c r="S18546" s="91" t="str">
        <f t="shared" si="876"/>
        <v/>
      </c>
    </row>
    <row r="18547" spans="16:19" x14ac:dyDescent="0.2">
      <c r="P18547" s="134" t="str">
        <f t="shared" si="875"/>
        <v/>
      </c>
      <c r="Q18547" s="91" t="str">
        <f t="shared" si="877"/>
        <v/>
      </c>
      <c r="S18547" s="91" t="str">
        <f t="shared" si="876"/>
        <v/>
      </c>
    </row>
    <row r="18548" spans="16:19" x14ac:dyDescent="0.2">
      <c r="P18548" s="134" t="str">
        <f t="shared" si="875"/>
        <v/>
      </c>
      <c r="Q18548" s="91" t="str">
        <f t="shared" si="877"/>
        <v/>
      </c>
      <c r="S18548" s="91" t="str">
        <f t="shared" si="876"/>
        <v/>
      </c>
    </row>
    <row r="18549" spans="16:19" x14ac:dyDescent="0.2">
      <c r="P18549" s="134" t="str">
        <f t="shared" si="875"/>
        <v/>
      </c>
      <c r="Q18549" s="91" t="str">
        <f t="shared" si="877"/>
        <v/>
      </c>
      <c r="S18549" s="91" t="str">
        <f t="shared" si="876"/>
        <v/>
      </c>
    </row>
    <row r="18550" spans="16:19" x14ac:dyDescent="0.2">
      <c r="P18550" s="134" t="str">
        <f t="shared" si="875"/>
        <v/>
      </c>
      <c r="Q18550" s="91" t="str">
        <f t="shared" si="877"/>
        <v/>
      </c>
      <c r="S18550" s="91" t="str">
        <f t="shared" si="876"/>
        <v/>
      </c>
    </row>
    <row r="18551" spans="16:19" x14ac:dyDescent="0.2">
      <c r="P18551" s="134" t="str">
        <f t="shared" si="875"/>
        <v/>
      </c>
      <c r="Q18551" s="91" t="str">
        <f t="shared" si="877"/>
        <v/>
      </c>
      <c r="S18551" s="91" t="str">
        <f t="shared" si="876"/>
        <v/>
      </c>
    </row>
    <row r="18552" spans="16:19" x14ac:dyDescent="0.2">
      <c r="P18552" s="134" t="str">
        <f t="shared" si="875"/>
        <v/>
      </c>
      <c r="Q18552" s="91" t="str">
        <f t="shared" si="877"/>
        <v/>
      </c>
      <c r="S18552" s="91" t="str">
        <f t="shared" si="876"/>
        <v/>
      </c>
    </row>
    <row r="18553" spans="16:19" x14ac:dyDescent="0.2">
      <c r="P18553" s="134" t="str">
        <f t="shared" si="875"/>
        <v/>
      </c>
      <c r="Q18553" s="91" t="str">
        <f t="shared" si="877"/>
        <v/>
      </c>
      <c r="S18553" s="91" t="str">
        <f t="shared" si="876"/>
        <v/>
      </c>
    </row>
    <row r="18554" spans="16:19" x14ac:dyDescent="0.2">
      <c r="P18554" s="134" t="str">
        <f t="shared" si="875"/>
        <v/>
      </c>
      <c r="Q18554" s="91" t="str">
        <f t="shared" si="877"/>
        <v/>
      </c>
      <c r="S18554" s="91" t="str">
        <f t="shared" si="876"/>
        <v/>
      </c>
    </row>
    <row r="18555" spans="16:19" x14ac:dyDescent="0.2">
      <c r="P18555" s="134" t="str">
        <f t="shared" si="875"/>
        <v/>
      </c>
      <c r="Q18555" s="91" t="str">
        <f t="shared" si="877"/>
        <v/>
      </c>
      <c r="S18555" s="91" t="str">
        <f t="shared" si="876"/>
        <v/>
      </c>
    </row>
    <row r="18556" spans="16:19" x14ac:dyDescent="0.2">
      <c r="P18556" s="134" t="str">
        <f t="shared" si="875"/>
        <v/>
      </c>
      <c r="Q18556" s="91" t="str">
        <f t="shared" si="877"/>
        <v/>
      </c>
      <c r="S18556" s="91" t="str">
        <f t="shared" si="876"/>
        <v/>
      </c>
    </row>
    <row r="18557" spans="16:19" x14ac:dyDescent="0.2">
      <c r="P18557" s="134" t="str">
        <f t="shared" si="875"/>
        <v/>
      </c>
      <c r="Q18557" s="91" t="str">
        <f t="shared" si="877"/>
        <v/>
      </c>
      <c r="S18557" s="91" t="str">
        <f t="shared" si="876"/>
        <v/>
      </c>
    </row>
    <row r="18558" spans="16:19" x14ac:dyDescent="0.2">
      <c r="P18558" s="134" t="str">
        <f t="shared" si="875"/>
        <v/>
      </c>
      <c r="Q18558" s="91" t="str">
        <f t="shared" si="877"/>
        <v/>
      </c>
      <c r="S18558" s="91" t="str">
        <f t="shared" si="876"/>
        <v/>
      </c>
    </row>
    <row r="18559" spans="16:19" x14ac:dyDescent="0.2">
      <c r="P18559" s="134" t="str">
        <f t="shared" si="875"/>
        <v/>
      </c>
      <c r="Q18559" s="91" t="str">
        <f t="shared" si="877"/>
        <v/>
      </c>
      <c r="S18559" s="91" t="str">
        <f t="shared" si="876"/>
        <v/>
      </c>
    </row>
    <row r="18560" spans="16:19" x14ac:dyDescent="0.2">
      <c r="P18560" s="134" t="str">
        <f t="shared" si="875"/>
        <v/>
      </c>
      <c r="Q18560" s="91" t="str">
        <f t="shared" si="877"/>
        <v/>
      </c>
      <c r="S18560" s="91" t="str">
        <f t="shared" si="876"/>
        <v/>
      </c>
    </row>
    <row r="18561" spans="16:19" x14ac:dyDescent="0.2">
      <c r="P18561" s="134" t="str">
        <f t="shared" si="875"/>
        <v/>
      </c>
      <c r="Q18561" s="91" t="str">
        <f t="shared" si="877"/>
        <v/>
      </c>
      <c r="S18561" s="91" t="str">
        <f t="shared" si="876"/>
        <v/>
      </c>
    </row>
    <row r="18562" spans="16:19" x14ac:dyDescent="0.2">
      <c r="P18562" s="134" t="str">
        <f t="shared" si="875"/>
        <v/>
      </c>
      <c r="Q18562" s="91" t="str">
        <f t="shared" si="877"/>
        <v/>
      </c>
      <c r="S18562" s="91" t="str">
        <f t="shared" si="876"/>
        <v/>
      </c>
    </row>
    <row r="18563" spans="16:19" x14ac:dyDescent="0.2">
      <c r="P18563" s="134" t="str">
        <f t="shared" ref="P18563:P18626" si="878">IF(A18563="","",1)</f>
        <v/>
      </c>
      <c r="Q18563" s="91" t="str">
        <f t="shared" si="877"/>
        <v/>
      </c>
      <c r="S18563" s="91" t="str">
        <f t="shared" ref="S18563:S18626" si="879">IF(T18563="AGENT",2,"")&amp;IF(T18563="CLIENT",1,"")</f>
        <v/>
      </c>
    </row>
    <row r="18564" spans="16:19" x14ac:dyDescent="0.2">
      <c r="P18564" s="134" t="str">
        <f t="shared" si="878"/>
        <v/>
      </c>
      <c r="Q18564" s="91" t="str">
        <f t="shared" ref="Q18564:Q18627" si="880">IF(OR(L18564="TROP CHER ALL IN", L18564="TROP CHER FOB", L18564="TROP CHER FRET", L18564="REP HORS DELAIS", L18564="PDT NON ADAPTE", L18564="CDE ANNULEE", L18564="AUTRE"),1, "")</f>
        <v/>
      </c>
      <c r="S18564" s="91" t="str">
        <f t="shared" si="879"/>
        <v/>
      </c>
    </row>
    <row r="18565" spans="16:19" x14ac:dyDescent="0.2">
      <c r="P18565" s="134" t="str">
        <f t="shared" si="878"/>
        <v/>
      </c>
      <c r="Q18565" s="91" t="str">
        <f t="shared" si="880"/>
        <v/>
      </c>
      <c r="S18565" s="91" t="str">
        <f t="shared" si="879"/>
        <v/>
      </c>
    </row>
    <row r="18566" spans="16:19" x14ac:dyDescent="0.2">
      <c r="P18566" s="134" t="str">
        <f t="shared" si="878"/>
        <v/>
      </c>
      <c r="Q18566" s="91" t="str">
        <f t="shared" si="880"/>
        <v/>
      </c>
      <c r="S18566" s="91" t="str">
        <f t="shared" si="879"/>
        <v/>
      </c>
    </row>
    <row r="18567" spans="16:19" x14ac:dyDescent="0.2">
      <c r="P18567" s="134" t="str">
        <f t="shared" si="878"/>
        <v/>
      </c>
      <c r="Q18567" s="91" t="str">
        <f t="shared" si="880"/>
        <v/>
      </c>
      <c r="S18567" s="91" t="str">
        <f t="shared" si="879"/>
        <v/>
      </c>
    </row>
    <row r="18568" spans="16:19" x14ac:dyDescent="0.2">
      <c r="P18568" s="134" t="str">
        <f t="shared" si="878"/>
        <v/>
      </c>
      <c r="Q18568" s="91" t="str">
        <f t="shared" si="880"/>
        <v/>
      </c>
      <c r="S18568" s="91" t="str">
        <f t="shared" si="879"/>
        <v/>
      </c>
    </row>
    <row r="18569" spans="16:19" x14ac:dyDescent="0.2">
      <c r="P18569" s="134" t="str">
        <f t="shared" si="878"/>
        <v/>
      </c>
      <c r="Q18569" s="91" t="str">
        <f t="shared" si="880"/>
        <v/>
      </c>
      <c r="S18569" s="91" t="str">
        <f t="shared" si="879"/>
        <v/>
      </c>
    </row>
    <row r="18570" spans="16:19" x14ac:dyDescent="0.2">
      <c r="P18570" s="134" t="str">
        <f t="shared" si="878"/>
        <v/>
      </c>
      <c r="Q18570" s="91" t="str">
        <f t="shared" si="880"/>
        <v/>
      </c>
      <c r="S18570" s="91" t="str">
        <f t="shared" si="879"/>
        <v/>
      </c>
    </row>
    <row r="18571" spans="16:19" x14ac:dyDescent="0.2">
      <c r="P18571" s="134" t="str">
        <f t="shared" si="878"/>
        <v/>
      </c>
      <c r="Q18571" s="91" t="str">
        <f t="shared" si="880"/>
        <v/>
      </c>
      <c r="S18571" s="91" t="str">
        <f t="shared" si="879"/>
        <v/>
      </c>
    </row>
    <row r="18572" spans="16:19" x14ac:dyDescent="0.2">
      <c r="P18572" s="134" t="str">
        <f t="shared" si="878"/>
        <v/>
      </c>
      <c r="Q18572" s="91" t="str">
        <f t="shared" si="880"/>
        <v/>
      </c>
      <c r="S18572" s="91" t="str">
        <f t="shared" si="879"/>
        <v/>
      </c>
    </row>
    <row r="18573" spans="16:19" x14ac:dyDescent="0.2">
      <c r="P18573" s="134" t="str">
        <f t="shared" si="878"/>
        <v/>
      </c>
      <c r="Q18573" s="91" t="str">
        <f t="shared" si="880"/>
        <v/>
      </c>
      <c r="S18573" s="91" t="str">
        <f t="shared" si="879"/>
        <v/>
      </c>
    </row>
    <row r="18574" spans="16:19" x14ac:dyDescent="0.2">
      <c r="P18574" s="134" t="str">
        <f t="shared" si="878"/>
        <v/>
      </c>
      <c r="Q18574" s="91" t="str">
        <f t="shared" si="880"/>
        <v/>
      </c>
      <c r="S18574" s="91" t="str">
        <f t="shared" si="879"/>
        <v/>
      </c>
    </row>
    <row r="18575" spans="16:19" x14ac:dyDescent="0.2">
      <c r="P18575" s="134" t="str">
        <f t="shared" si="878"/>
        <v/>
      </c>
      <c r="Q18575" s="91" t="str">
        <f t="shared" si="880"/>
        <v/>
      </c>
      <c r="S18575" s="91" t="str">
        <f t="shared" si="879"/>
        <v/>
      </c>
    </row>
    <row r="18576" spans="16:19" x14ac:dyDescent="0.2">
      <c r="P18576" s="134" t="str">
        <f t="shared" si="878"/>
        <v/>
      </c>
      <c r="Q18576" s="91" t="str">
        <f t="shared" si="880"/>
        <v/>
      </c>
      <c r="S18576" s="91" t="str">
        <f t="shared" si="879"/>
        <v/>
      </c>
    </row>
    <row r="18577" spans="16:19" x14ac:dyDescent="0.2">
      <c r="P18577" s="134" t="str">
        <f t="shared" si="878"/>
        <v/>
      </c>
      <c r="Q18577" s="91" t="str">
        <f t="shared" si="880"/>
        <v/>
      </c>
      <c r="S18577" s="91" t="str">
        <f t="shared" si="879"/>
        <v/>
      </c>
    </row>
    <row r="18578" spans="16:19" x14ac:dyDescent="0.2">
      <c r="P18578" s="134" t="str">
        <f t="shared" si="878"/>
        <v/>
      </c>
      <c r="Q18578" s="91" t="str">
        <f t="shared" si="880"/>
        <v/>
      </c>
      <c r="S18578" s="91" t="str">
        <f t="shared" si="879"/>
        <v/>
      </c>
    </row>
    <row r="18579" spans="16:19" x14ac:dyDescent="0.2">
      <c r="P18579" s="134" t="str">
        <f t="shared" si="878"/>
        <v/>
      </c>
      <c r="Q18579" s="91" t="str">
        <f t="shared" si="880"/>
        <v/>
      </c>
      <c r="S18579" s="91" t="str">
        <f t="shared" si="879"/>
        <v/>
      </c>
    </row>
    <row r="18580" spans="16:19" x14ac:dyDescent="0.2">
      <c r="P18580" s="134" t="str">
        <f t="shared" si="878"/>
        <v/>
      </c>
      <c r="Q18580" s="91" t="str">
        <f t="shared" si="880"/>
        <v/>
      </c>
      <c r="S18580" s="91" t="str">
        <f t="shared" si="879"/>
        <v/>
      </c>
    </row>
    <row r="18581" spans="16:19" x14ac:dyDescent="0.2">
      <c r="P18581" s="134" t="str">
        <f t="shared" si="878"/>
        <v/>
      </c>
      <c r="Q18581" s="91" t="str">
        <f t="shared" si="880"/>
        <v/>
      </c>
      <c r="S18581" s="91" t="str">
        <f t="shared" si="879"/>
        <v/>
      </c>
    </row>
    <row r="18582" spans="16:19" x14ac:dyDescent="0.2">
      <c r="P18582" s="134" t="str">
        <f t="shared" si="878"/>
        <v/>
      </c>
      <c r="Q18582" s="91" t="str">
        <f t="shared" si="880"/>
        <v/>
      </c>
      <c r="S18582" s="91" t="str">
        <f t="shared" si="879"/>
        <v/>
      </c>
    </row>
    <row r="18583" spans="16:19" x14ac:dyDescent="0.2">
      <c r="P18583" s="134" t="str">
        <f t="shared" si="878"/>
        <v/>
      </c>
      <c r="Q18583" s="91" t="str">
        <f t="shared" si="880"/>
        <v/>
      </c>
      <c r="S18583" s="91" t="str">
        <f t="shared" si="879"/>
        <v/>
      </c>
    </row>
    <row r="18584" spans="16:19" x14ac:dyDescent="0.2">
      <c r="P18584" s="134" t="str">
        <f t="shared" si="878"/>
        <v/>
      </c>
      <c r="Q18584" s="91" t="str">
        <f t="shared" si="880"/>
        <v/>
      </c>
      <c r="S18584" s="91" t="str">
        <f t="shared" si="879"/>
        <v/>
      </c>
    </row>
    <row r="18585" spans="16:19" x14ac:dyDescent="0.2">
      <c r="P18585" s="134" t="str">
        <f t="shared" si="878"/>
        <v/>
      </c>
      <c r="Q18585" s="91" t="str">
        <f t="shared" si="880"/>
        <v/>
      </c>
      <c r="S18585" s="91" t="str">
        <f t="shared" si="879"/>
        <v/>
      </c>
    </row>
    <row r="18586" spans="16:19" x14ac:dyDescent="0.2">
      <c r="P18586" s="134" t="str">
        <f t="shared" si="878"/>
        <v/>
      </c>
      <c r="Q18586" s="91" t="str">
        <f t="shared" si="880"/>
        <v/>
      </c>
      <c r="S18586" s="91" t="str">
        <f t="shared" si="879"/>
        <v/>
      </c>
    </row>
    <row r="18587" spans="16:19" x14ac:dyDescent="0.2">
      <c r="P18587" s="134" t="str">
        <f t="shared" si="878"/>
        <v/>
      </c>
      <c r="Q18587" s="91" t="str">
        <f t="shared" si="880"/>
        <v/>
      </c>
      <c r="S18587" s="91" t="str">
        <f t="shared" si="879"/>
        <v/>
      </c>
    </row>
    <row r="18588" spans="16:19" x14ac:dyDescent="0.2">
      <c r="P18588" s="134" t="str">
        <f t="shared" si="878"/>
        <v/>
      </c>
      <c r="Q18588" s="91" t="str">
        <f t="shared" si="880"/>
        <v/>
      </c>
      <c r="S18588" s="91" t="str">
        <f t="shared" si="879"/>
        <v/>
      </c>
    </row>
    <row r="18589" spans="16:19" x14ac:dyDescent="0.2">
      <c r="P18589" s="134" t="str">
        <f t="shared" si="878"/>
        <v/>
      </c>
      <c r="Q18589" s="91" t="str">
        <f t="shared" si="880"/>
        <v/>
      </c>
      <c r="S18589" s="91" t="str">
        <f t="shared" si="879"/>
        <v/>
      </c>
    </row>
    <row r="18590" spans="16:19" x14ac:dyDescent="0.2">
      <c r="P18590" s="134" t="str">
        <f t="shared" si="878"/>
        <v/>
      </c>
      <c r="Q18590" s="91" t="str">
        <f t="shared" si="880"/>
        <v/>
      </c>
      <c r="S18590" s="91" t="str">
        <f t="shared" si="879"/>
        <v/>
      </c>
    </row>
    <row r="18591" spans="16:19" x14ac:dyDescent="0.2">
      <c r="P18591" s="134" t="str">
        <f t="shared" si="878"/>
        <v/>
      </c>
      <c r="Q18591" s="91" t="str">
        <f t="shared" si="880"/>
        <v/>
      </c>
      <c r="S18591" s="91" t="str">
        <f t="shared" si="879"/>
        <v/>
      </c>
    </row>
    <row r="18592" spans="16:19" x14ac:dyDescent="0.2">
      <c r="P18592" s="134" t="str">
        <f t="shared" si="878"/>
        <v/>
      </c>
      <c r="Q18592" s="91" t="str">
        <f t="shared" si="880"/>
        <v/>
      </c>
      <c r="S18592" s="91" t="str">
        <f t="shared" si="879"/>
        <v/>
      </c>
    </row>
    <row r="18593" spans="16:19" x14ac:dyDescent="0.2">
      <c r="P18593" s="134" t="str">
        <f t="shared" si="878"/>
        <v/>
      </c>
      <c r="Q18593" s="91" t="str">
        <f t="shared" si="880"/>
        <v/>
      </c>
      <c r="S18593" s="91" t="str">
        <f t="shared" si="879"/>
        <v/>
      </c>
    </row>
    <row r="18594" spans="16:19" x14ac:dyDescent="0.2">
      <c r="P18594" s="134" t="str">
        <f t="shared" si="878"/>
        <v/>
      </c>
      <c r="Q18594" s="91" t="str">
        <f t="shared" si="880"/>
        <v/>
      </c>
      <c r="S18594" s="91" t="str">
        <f t="shared" si="879"/>
        <v/>
      </c>
    </row>
    <row r="18595" spans="16:19" x14ac:dyDescent="0.2">
      <c r="P18595" s="134" t="str">
        <f t="shared" si="878"/>
        <v/>
      </c>
      <c r="Q18595" s="91" t="str">
        <f t="shared" si="880"/>
        <v/>
      </c>
      <c r="S18595" s="91" t="str">
        <f t="shared" si="879"/>
        <v/>
      </c>
    </row>
    <row r="18596" spans="16:19" x14ac:dyDescent="0.2">
      <c r="P18596" s="134" t="str">
        <f t="shared" si="878"/>
        <v/>
      </c>
      <c r="Q18596" s="91" t="str">
        <f t="shared" si="880"/>
        <v/>
      </c>
      <c r="S18596" s="91" t="str">
        <f t="shared" si="879"/>
        <v/>
      </c>
    </row>
    <row r="18597" spans="16:19" x14ac:dyDescent="0.2">
      <c r="P18597" s="134" t="str">
        <f t="shared" si="878"/>
        <v/>
      </c>
      <c r="Q18597" s="91" t="str">
        <f t="shared" si="880"/>
        <v/>
      </c>
      <c r="S18597" s="91" t="str">
        <f t="shared" si="879"/>
        <v/>
      </c>
    </row>
    <row r="18598" spans="16:19" x14ac:dyDescent="0.2">
      <c r="P18598" s="134" t="str">
        <f t="shared" si="878"/>
        <v/>
      </c>
      <c r="Q18598" s="91" t="str">
        <f t="shared" si="880"/>
        <v/>
      </c>
      <c r="S18598" s="91" t="str">
        <f t="shared" si="879"/>
        <v/>
      </c>
    </row>
    <row r="18599" spans="16:19" x14ac:dyDescent="0.2">
      <c r="P18599" s="134" t="str">
        <f t="shared" si="878"/>
        <v/>
      </c>
      <c r="Q18599" s="91" t="str">
        <f t="shared" si="880"/>
        <v/>
      </c>
      <c r="S18599" s="91" t="str">
        <f t="shared" si="879"/>
        <v/>
      </c>
    </row>
    <row r="18600" spans="16:19" x14ac:dyDescent="0.2">
      <c r="P18600" s="134" t="str">
        <f t="shared" si="878"/>
        <v/>
      </c>
      <c r="Q18600" s="91" t="str">
        <f t="shared" si="880"/>
        <v/>
      </c>
      <c r="S18600" s="91" t="str">
        <f t="shared" si="879"/>
        <v/>
      </c>
    </row>
    <row r="18601" spans="16:19" x14ac:dyDescent="0.2">
      <c r="P18601" s="134" t="str">
        <f t="shared" si="878"/>
        <v/>
      </c>
      <c r="Q18601" s="91" t="str">
        <f t="shared" si="880"/>
        <v/>
      </c>
      <c r="S18601" s="91" t="str">
        <f t="shared" si="879"/>
        <v/>
      </c>
    </row>
    <row r="18602" spans="16:19" x14ac:dyDescent="0.2">
      <c r="P18602" s="134" t="str">
        <f t="shared" si="878"/>
        <v/>
      </c>
      <c r="Q18602" s="91" t="str">
        <f t="shared" si="880"/>
        <v/>
      </c>
      <c r="S18602" s="91" t="str">
        <f t="shared" si="879"/>
        <v/>
      </c>
    </row>
    <row r="18603" spans="16:19" x14ac:dyDescent="0.2">
      <c r="P18603" s="134" t="str">
        <f t="shared" si="878"/>
        <v/>
      </c>
      <c r="Q18603" s="91" t="str">
        <f t="shared" si="880"/>
        <v/>
      </c>
      <c r="S18603" s="91" t="str">
        <f t="shared" si="879"/>
        <v/>
      </c>
    </row>
    <row r="18604" spans="16:19" x14ac:dyDescent="0.2">
      <c r="P18604" s="134" t="str">
        <f t="shared" si="878"/>
        <v/>
      </c>
      <c r="Q18604" s="91" t="str">
        <f t="shared" si="880"/>
        <v/>
      </c>
      <c r="S18604" s="91" t="str">
        <f t="shared" si="879"/>
        <v/>
      </c>
    </row>
    <row r="18605" spans="16:19" x14ac:dyDescent="0.2">
      <c r="P18605" s="134" t="str">
        <f t="shared" si="878"/>
        <v/>
      </c>
      <c r="Q18605" s="91" t="str">
        <f t="shared" si="880"/>
        <v/>
      </c>
      <c r="S18605" s="91" t="str">
        <f t="shared" si="879"/>
        <v/>
      </c>
    </row>
    <row r="18606" spans="16:19" x14ac:dyDescent="0.2">
      <c r="P18606" s="134" t="str">
        <f t="shared" si="878"/>
        <v/>
      </c>
      <c r="Q18606" s="91" t="str">
        <f t="shared" si="880"/>
        <v/>
      </c>
      <c r="S18606" s="91" t="str">
        <f t="shared" si="879"/>
        <v/>
      </c>
    </row>
    <row r="18607" spans="16:19" x14ac:dyDescent="0.2">
      <c r="P18607" s="134" t="str">
        <f t="shared" si="878"/>
        <v/>
      </c>
      <c r="Q18607" s="91" t="str">
        <f t="shared" si="880"/>
        <v/>
      </c>
      <c r="S18607" s="91" t="str">
        <f t="shared" si="879"/>
        <v/>
      </c>
    </row>
    <row r="18608" spans="16:19" x14ac:dyDescent="0.2">
      <c r="P18608" s="134" t="str">
        <f t="shared" si="878"/>
        <v/>
      </c>
      <c r="Q18608" s="91" t="str">
        <f t="shared" si="880"/>
        <v/>
      </c>
      <c r="S18608" s="91" t="str">
        <f t="shared" si="879"/>
        <v/>
      </c>
    </row>
    <row r="18609" spans="16:19" x14ac:dyDescent="0.2">
      <c r="P18609" s="134" t="str">
        <f t="shared" si="878"/>
        <v/>
      </c>
      <c r="Q18609" s="91" t="str">
        <f t="shared" si="880"/>
        <v/>
      </c>
      <c r="S18609" s="91" t="str">
        <f t="shared" si="879"/>
        <v/>
      </c>
    </row>
    <row r="18610" spans="16:19" x14ac:dyDescent="0.2">
      <c r="P18610" s="134" t="str">
        <f t="shared" si="878"/>
        <v/>
      </c>
      <c r="Q18610" s="91" t="str">
        <f t="shared" si="880"/>
        <v/>
      </c>
      <c r="S18610" s="91" t="str">
        <f t="shared" si="879"/>
        <v/>
      </c>
    </row>
    <row r="18611" spans="16:19" x14ac:dyDescent="0.2">
      <c r="P18611" s="134" t="str">
        <f t="shared" si="878"/>
        <v/>
      </c>
      <c r="Q18611" s="91" t="str">
        <f t="shared" si="880"/>
        <v/>
      </c>
      <c r="S18611" s="91" t="str">
        <f t="shared" si="879"/>
        <v/>
      </c>
    </row>
    <row r="18612" spans="16:19" x14ac:dyDescent="0.2">
      <c r="P18612" s="134" t="str">
        <f t="shared" si="878"/>
        <v/>
      </c>
      <c r="Q18612" s="91" t="str">
        <f t="shared" si="880"/>
        <v/>
      </c>
      <c r="S18612" s="91" t="str">
        <f t="shared" si="879"/>
        <v/>
      </c>
    </row>
    <row r="18613" spans="16:19" x14ac:dyDescent="0.2">
      <c r="P18613" s="134" t="str">
        <f t="shared" si="878"/>
        <v/>
      </c>
      <c r="Q18613" s="91" t="str">
        <f t="shared" si="880"/>
        <v/>
      </c>
      <c r="S18613" s="91" t="str">
        <f t="shared" si="879"/>
        <v/>
      </c>
    </row>
    <row r="18614" spans="16:19" x14ac:dyDescent="0.2">
      <c r="P18614" s="134" t="str">
        <f t="shared" si="878"/>
        <v/>
      </c>
      <c r="Q18614" s="91" t="str">
        <f t="shared" si="880"/>
        <v/>
      </c>
      <c r="S18614" s="91" t="str">
        <f t="shared" si="879"/>
        <v/>
      </c>
    </row>
    <row r="18615" spans="16:19" x14ac:dyDescent="0.2">
      <c r="P18615" s="134" t="str">
        <f t="shared" si="878"/>
        <v/>
      </c>
      <c r="Q18615" s="91" t="str">
        <f t="shared" si="880"/>
        <v/>
      </c>
      <c r="S18615" s="91" t="str">
        <f t="shared" si="879"/>
        <v/>
      </c>
    </row>
    <row r="18616" spans="16:19" x14ac:dyDescent="0.2">
      <c r="P18616" s="134" t="str">
        <f t="shared" si="878"/>
        <v/>
      </c>
      <c r="Q18616" s="91" t="str">
        <f t="shared" si="880"/>
        <v/>
      </c>
      <c r="S18616" s="91" t="str">
        <f t="shared" si="879"/>
        <v/>
      </c>
    </row>
    <row r="18617" spans="16:19" x14ac:dyDescent="0.2">
      <c r="P18617" s="134" t="str">
        <f t="shared" si="878"/>
        <v/>
      </c>
      <c r="Q18617" s="91" t="str">
        <f t="shared" si="880"/>
        <v/>
      </c>
      <c r="S18617" s="91" t="str">
        <f t="shared" si="879"/>
        <v/>
      </c>
    </row>
    <row r="18618" spans="16:19" x14ac:dyDescent="0.2">
      <c r="P18618" s="134" t="str">
        <f t="shared" si="878"/>
        <v/>
      </c>
      <c r="Q18618" s="91" t="str">
        <f t="shared" si="880"/>
        <v/>
      </c>
      <c r="S18618" s="91" t="str">
        <f t="shared" si="879"/>
        <v/>
      </c>
    </row>
    <row r="18619" spans="16:19" x14ac:dyDescent="0.2">
      <c r="P18619" s="134" t="str">
        <f t="shared" si="878"/>
        <v/>
      </c>
      <c r="Q18619" s="91" t="str">
        <f t="shared" si="880"/>
        <v/>
      </c>
      <c r="S18619" s="91" t="str">
        <f t="shared" si="879"/>
        <v/>
      </c>
    </row>
    <row r="18620" spans="16:19" x14ac:dyDescent="0.2">
      <c r="P18620" s="134" t="str">
        <f t="shared" si="878"/>
        <v/>
      </c>
      <c r="Q18620" s="91" t="str">
        <f t="shared" si="880"/>
        <v/>
      </c>
      <c r="S18620" s="91" t="str">
        <f t="shared" si="879"/>
        <v/>
      </c>
    </row>
    <row r="18621" spans="16:19" x14ac:dyDescent="0.2">
      <c r="P18621" s="134" t="str">
        <f t="shared" si="878"/>
        <v/>
      </c>
      <c r="Q18621" s="91" t="str">
        <f t="shared" si="880"/>
        <v/>
      </c>
      <c r="S18621" s="91" t="str">
        <f t="shared" si="879"/>
        <v/>
      </c>
    </row>
    <row r="18622" spans="16:19" x14ac:dyDescent="0.2">
      <c r="P18622" s="134" t="str">
        <f t="shared" si="878"/>
        <v/>
      </c>
      <c r="Q18622" s="91" t="str">
        <f t="shared" si="880"/>
        <v/>
      </c>
      <c r="S18622" s="91" t="str">
        <f t="shared" si="879"/>
        <v/>
      </c>
    </row>
    <row r="18623" spans="16:19" x14ac:dyDescent="0.2">
      <c r="P18623" s="134" t="str">
        <f t="shared" si="878"/>
        <v/>
      </c>
      <c r="Q18623" s="91" t="str">
        <f t="shared" si="880"/>
        <v/>
      </c>
      <c r="S18623" s="91" t="str">
        <f t="shared" si="879"/>
        <v/>
      </c>
    </row>
    <row r="18624" spans="16:19" x14ac:dyDescent="0.2">
      <c r="P18624" s="134" t="str">
        <f t="shared" si="878"/>
        <v/>
      </c>
      <c r="Q18624" s="91" t="str">
        <f t="shared" si="880"/>
        <v/>
      </c>
      <c r="S18624" s="91" t="str">
        <f t="shared" si="879"/>
        <v/>
      </c>
    </row>
    <row r="18625" spans="16:19" x14ac:dyDescent="0.2">
      <c r="P18625" s="134" t="str">
        <f t="shared" si="878"/>
        <v/>
      </c>
      <c r="Q18625" s="91" t="str">
        <f t="shared" si="880"/>
        <v/>
      </c>
      <c r="S18625" s="91" t="str">
        <f t="shared" si="879"/>
        <v/>
      </c>
    </row>
    <row r="18626" spans="16:19" x14ac:dyDescent="0.2">
      <c r="P18626" s="134" t="str">
        <f t="shared" si="878"/>
        <v/>
      </c>
      <c r="Q18626" s="91" t="str">
        <f t="shared" si="880"/>
        <v/>
      </c>
      <c r="S18626" s="91" t="str">
        <f t="shared" si="879"/>
        <v/>
      </c>
    </row>
    <row r="18627" spans="16:19" x14ac:dyDescent="0.2">
      <c r="P18627" s="134" t="str">
        <f t="shared" ref="P18627:P18690" si="881">IF(A18627="","",1)</f>
        <v/>
      </c>
      <c r="Q18627" s="91" t="str">
        <f t="shared" si="880"/>
        <v/>
      </c>
      <c r="S18627" s="91" t="str">
        <f t="shared" ref="S18627:S18690" si="882">IF(T18627="AGENT",2,"")&amp;IF(T18627="CLIENT",1,"")</f>
        <v/>
      </c>
    </row>
    <row r="18628" spans="16:19" x14ac:dyDescent="0.2">
      <c r="P18628" s="134" t="str">
        <f t="shared" si="881"/>
        <v/>
      </c>
      <c r="Q18628" s="91" t="str">
        <f t="shared" ref="Q18628:Q18691" si="883">IF(OR(L18628="TROP CHER ALL IN", L18628="TROP CHER FOB", L18628="TROP CHER FRET", L18628="REP HORS DELAIS", L18628="PDT NON ADAPTE", L18628="CDE ANNULEE", L18628="AUTRE"),1, "")</f>
        <v/>
      </c>
      <c r="S18628" s="91" t="str">
        <f t="shared" si="882"/>
        <v/>
      </c>
    </row>
    <row r="18629" spans="16:19" x14ac:dyDescent="0.2">
      <c r="P18629" s="134" t="str">
        <f t="shared" si="881"/>
        <v/>
      </c>
      <c r="Q18629" s="91" t="str">
        <f t="shared" si="883"/>
        <v/>
      </c>
      <c r="S18629" s="91" t="str">
        <f t="shared" si="882"/>
        <v/>
      </c>
    </row>
    <row r="18630" spans="16:19" x14ac:dyDescent="0.2">
      <c r="P18630" s="134" t="str">
        <f t="shared" si="881"/>
        <v/>
      </c>
      <c r="Q18630" s="91" t="str">
        <f t="shared" si="883"/>
        <v/>
      </c>
      <c r="S18630" s="91" t="str">
        <f t="shared" si="882"/>
        <v/>
      </c>
    </row>
    <row r="18631" spans="16:19" x14ac:dyDescent="0.2">
      <c r="P18631" s="134" t="str">
        <f t="shared" si="881"/>
        <v/>
      </c>
      <c r="Q18631" s="91" t="str">
        <f t="shared" si="883"/>
        <v/>
      </c>
      <c r="S18631" s="91" t="str">
        <f t="shared" si="882"/>
        <v/>
      </c>
    </row>
    <row r="18632" spans="16:19" x14ac:dyDescent="0.2">
      <c r="P18632" s="134" t="str">
        <f t="shared" si="881"/>
        <v/>
      </c>
      <c r="Q18632" s="91" t="str">
        <f t="shared" si="883"/>
        <v/>
      </c>
      <c r="S18632" s="91" t="str">
        <f t="shared" si="882"/>
        <v/>
      </c>
    </row>
    <row r="18633" spans="16:19" x14ac:dyDescent="0.2">
      <c r="P18633" s="134" t="str">
        <f t="shared" si="881"/>
        <v/>
      </c>
      <c r="Q18633" s="91" t="str">
        <f t="shared" si="883"/>
        <v/>
      </c>
      <c r="S18633" s="91" t="str">
        <f t="shared" si="882"/>
        <v/>
      </c>
    </row>
    <row r="18634" spans="16:19" x14ac:dyDescent="0.2">
      <c r="P18634" s="134" t="str">
        <f t="shared" si="881"/>
        <v/>
      </c>
      <c r="Q18634" s="91" t="str">
        <f t="shared" si="883"/>
        <v/>
      </c>
      <c r="S18634" s="91" t="str">
        <f t="shared" si="882"/>
        <v/>
      </c>
    </row>
    <row r="18635" spans="16:19" x14ac:dyDescent="0.2">
      <c r="P18635" s="134" t="str">
        <f t="shared" si="881"/>
        <v/>
      </c>
      <c r="Q18635" s="91" t="str">
        <f t="shared" si="883"/>
        <v/>
      </c>
      <c r="S18635" s="91" t="str">
        <f t="shared" si="882"/>
        <v/>
      </c>
    </row>
    <row r="18636" spans="16:19" x14ac:dyDescent="0.2">
      <c r="P18636" s="134" t="str">
        <f t="shared" si="881"/>
        <v/>
      </c>
      <c r="Q18636" s="91" t="str">
        <f t="shared" si="883"/>
        <v/>
      </c>
      <c r="S18636" s="91" t="str">
        <f t="shared" si="882"/>
        <v/>
      </c>
    </row>
    <row r="18637" spans="16:19" x14ac:dyDescent="0.2">
      <c r="P18637" s="134" t="str">
        <f t="shared" si="881"/>
        <v/>
      </c>
      <c r="Q18637" s="91" t="str">
        <f t="shared" si="883"/>
        <v/>
      </c>
      <c r="S18637" s="91" t="str">
        <f t="shared" si="882"/>
        <v/>
      </c>
    </row>
    <row r="18638" spans="16:19" x14ac:dyDescent="0.2">
      <c r="P18638" s="134" t="str">
        <f t="shared" si="881"/>
        <v/>
      </c>
      <c r="Q18638" s="91" t="str">
        <f t="shared" si="883"/>
        <v/>
      </c>
      <c r="S18638" s="91" t="str">
        <f t="shared" si="882"/>
        <v/>
      </c>
    </row>
    <row r="18639" spans="16:19" x14ac:dyDescent="0.2">
      <c r="P18639" s="134" t="str">
        <f t="shared" si="881"/>
        <v/>
      </c>
      <c r="Q18639" s="91" t="str">
        <f t="shared" si="883"/>
        <v/>
      </c>
      <c r="S18639" s="91" t="str">
        <f t="shared" si="882"/>
        <v/>
      </c>
    </row>
    <row r="18640" spans="16:19" x14ac:dyDescent="0.2">
      <c r="P18640" s="134" t="str">
        <f t="shared" si="881"/>
        <v/>
      </c>
      <c r="Q18640" s="91" t="str">
        <f t="shared" si="883"/>
        <v/>
      </c>
      <c r="S18640" s="91" t="str">
        <f t="shared" si="882"/>
        <v/>
      </c>
    </row>
    <row r="18641" spans="16:19" x14ac:dyDescent="0.2">
      <c r="P18641" s="134" t="str">
        <f t="shared" si="881"/>
        <v/>
      </c>
      <c r="Q18641" s="91" t="str">
        <f t="shared" si="883"/>
        <v/>
      </c>
      <c r="S18641" s="91" t="str">
        <f t="shared" si="882"/>
        <v/>
      </c>
    </row>
    <row r="18642" spans="16:19" x14ac:dyDescent="0.2">
      <c r="P18642" s="134" t="str">
        <f t="shared" si="881"/>
        <v/>
      </c>
      <c r="Q18642" s="91" t="str">
        <f t="shared" si="883"/>
        <v/>
      </c>
      <c r="S18642" s="91" t="str">
        <f t="shared" si="882"/>
        <v/>
      </c>
    </row>
    <row r="18643" spans="16:19" x14ac:dyDescent="0.2">
      <c r="P18643" s="134" t="str">
        <f t="shared" si="881"/>
        <v/>
      </c>
      <c r="Q18643" s="91" t="str">
        <f t="shared" si="883"/>
        <v/>
      </c>
      <c r="S18643" s="91" t="str">
        <f t="shared" si="882"/>
        <v/>
      </c>
    </row>
    <row r="18644" spans="16:19" x14ac:dyDescent="0.2">
      <c r="P18644" s="134" t="str">
        <f t="shared" si="881"/>
        <v/>
      </c>
      <c r="Q18644" s="91" t="str">
        <f t="shared" si="883"/>
        <v/>
      </c>
      <c r="S18644" s="91" t="str">
        <f t="shared" si="882"/>
        <v/>
      </c>
    </row>
    <row r="18645" spans="16:19" x14ac:dyDescent="0.2">
      <c r="P18645" s="134" t="str">
        <f t="shared" si="881"/>
        <v/>
      </c>
      <c r="Q18645" s="91" t="str">
        <f t="shared" si="883"/>
        <v/>
      </c>
      <c r="S18645" s="91" t="str">
        <f t="shared" si="882"/>
        <v/>
      </c>
    </row>
    <row r="18646" spans="16:19" x14ac:dyDescent="0.2">
      <c r="P18646" s="134" t="str">
        <f t="shared" si="881"/>
        <v/>
      </c>
      <c r="Q18646" s="91" t="str">
        <f t="shared" si="883"/>
        <v/>
      </c>
      <c r="S18646" s="91" t="str">
        <f t="shared" si="882"/>
        <v/>
      </c>
    </row>
    <row r="18647" spans="16:19" x14ac:dyDescent="0.2">
      <c r="P18647" s="134" t="str">
        <f t="shared" si="881"/>
        <v/>
      </c>
      <c r="Q18647" s="91" t="str">
        <f t="shared" si="883"/>
        <v/>
      </c>
      <c r="S18647" s="91" t="str">
        <f t="shared" si="882"/>
        <v/>
      </c>
    </row>
    <row r="18648" spans="16:19" x14ac:dyDescent="0.2">
      <c r="P18648" s="134" t="str">
        <f t="shared" si="881"/>
        <v/>
      </c>
      <c r="Q18648" s="91" t="str">
        <f t="shared" si="883"/>
        <v/>
      </c>
      <c r="S18648" s="91" t="str">
        <f t="shared" si="882"/>
        <v/>
      </c>
    </row>
    <row r="18649" spans="16:19" x14ac:dyDescent="0.2">
      <c r="P18649" s="134" t="str">
        <f t="shared" si="881"/>
        <v/>
      </c>
      <c r="Q18649" s="91" t="str">
        <f t="shared" si="883"/>
        <v/>
      </c>
      <c r="S18649" s="91" t="str">
        <f t="shared" si="882"/>
        <v/>
      </c>
    </row>
    <row r="18650" spans="16:19" x14ac:dyDescent="0.2">
      <c r="P18650" s="134" t="str">
        <f t="shared" si="881"/>
        <v/>
      </c>
      <c r="Q18650" s="91" t="str">
        <f t="shared" si="883"/>
        <v/>
      </c>
      <c r="S18650" s="91" t="str">
        <f t="shared" si="882"/>
        <v/>
      </c>
    </row>
    <row r="18651" spans="16:19" x14ac:dyDescent="0.2">
      <c r="P18651" s="134" t="str">
        <f t="shared" si="881"/>
        <v/>
      </c>
      <c r="Q18651" s="91" t="str">
        <f t="shared" si="883"/>
        <v/>
      </c>
      <c r="S18651" s="91" t="str">
        <f t="shared" si="882"/>
        <v/>
      </c>
    </row>
    <row r="18652" spans="16:19" x14ac:dyDescent="0.2">
      <c r="P18652" s="134" t="str">
        <f t="shared" si="881"/>
        <v/>
      </c>
      <c r="Q18652" s="91" t="str">
        <f t="shared" si="883"/>
        <v/>
      </c>
      <c r="S18652" s="91" t="str">
        <f t="shared" si="882"/>
        <v/>
      </c>
    </row>
    <row r="18653" spans="16:19" x14ac:dyDescent="0.2">
      <c r="P18653" s="134" t="str">
        <f t="shared" si="881"/>
        <v/>
      </c>
      <c r="Q18653" s="91" t="str">
        <f t="shared" si="883"/>
        <v/>
      </c>
      <c r="S18653" s="91" t="str">
        <f t="shared" si="882"/>
        <v/>
      </c>
    </row>
    <row r="18654" spans="16:19" x14ac:dyDescent="0.2">
      <c r="P18654" s="134" t="str">
        <f t="shared" si="881"/>
        <v/>
      </c>
      <c r="Q18654" s="91" t="str">
        <f t="shared" si="883"/>
        <v/>
      </c>
      <c r="S18654" s="91" t="str">
        <f t="shared" si="882"/>
        <v/>
      </c>
    </row>
    <row r="18655" spans="16:19" x14ac:dyDescent="0.2">
      <c r="P18655" s="134" t="str">
        <f t="shared" si="881"/>
        <v/>
      </c>
      <c r="Q18655" s="91" t="str">
        <f t="shared" si="883"/>
        <v/>
      </c>
      <c r="S18655" s="91" t="str">
        <f t="shared" si="882"/>
        <v/>
      </c>
    </row>
    <row r="18656" spans="16:19" x14ac:dyDescent="0.2">
      <c r="P18656" s="134" t="str">
        <f t="shared" si="881"/>
        <v/>
      </c>
      <c r="Q18656" s="91" t="str">
        <f t="shared" si="883"/>
        <v/>
      </c>
      <c r="S18656" s="91" t="str">
        <f t="shared" si="882"/>
        <v/>
      </c>
    </row>
    <row r="18657" spans="16:19" x14ac:dyDescent="0.2">
      <c r="P18657" s="134" t="str">
        <f t="shared" si="881"/>
        <v/>
      </c>
      <c r="Q18657" s="91" t="str">
        <f t="shared" si="883"/>
        <v/>
      </c>
      <c r="S18657" s="91" t="str">
        <f t="shared" si="882"/>
        <v/>
      </c>
    </row>
    <row r="18658" spans="16:19" x14ac:dyDescent="0.2">
      <c r="P18658" s="134" t="str">
        <f t="shared" si="881"/>
        <v/>
      </c>
      <c r="Q18658" s="91" t="str">
        <f t="shared" si="883"/>
        <v/>
      </c>
      <c r="S18658" s="91" t="str">
        <f t="shared" si="882"/>
        <v/>
      </c>
    </row>
    <row r="18659" spans="16:19" x14ac:dyDescent="0.2">
      <c r="P18659" s="134" t="str">
        <f t="shared" si="881"/>
        <v/>
      </c>
      <c r="Q18659" s="91" t="str">
        <f t="shared" si="883"/>
        <v/>
      </c>
      <c r="S18659" s="91" t="str">
        <f t="shared" si="882"/>
        <v/>
      </c>
    </row>
    <row r="18660" spans="16:19" x14ac:dyDescent="0.2">
      <c r="P18660" s="134" t="str">
        <f t="shared" si="881"/>
        <v/>
      </c>
      <c r="Q18660" s="91" t="str">
        <f t="shared" si="883"/>
        <v/>
      </c>
      <c r="S18660" s="91" t="str">
        <f t="shared" si="882"/>
        <v/>
      </c>
    </row>
    <row r="18661" spans="16:19" x14ac:dyDescent="0.2">
      <c r="P18661" s="134" t="str">
        <f t="shared" si="881"/>
        <v/>
      </c>
      <c r="Q18661" s="91" t="str">
        <f t="shared" si="883"/>
        <v/>
      </c>
      <c r="S18661" s="91" t="str">
        <f t="shared" si="882"/>
        <v/>
      </c>
    </row>
    <row r="18662" spans="16:19" x14ac:dyDescent="0.2">
      <c r="P18662" s="134" t="str">
        <f t="shared" si="881"/>
        <v/>
      </c>
      <c r="Q18662" s="91" t="str">
        <f t="shared" si="883"/>
        <v/>
      </c>
      <c r="S18662" s="91" t="str">
        <f t="shared" si="882"/>
        <v/>
      </c>
    </row>
    <row r="18663" spans="16:19" x14ac:dyDescent="0.2">
      <c r="P18663" s="134" t="str">
        <f t="shared" si="881"/>
        <v/>
      </c>
      <c r="Q18663" s="91" t="str">
        <f t="shared" si="883"/>
        <v/>
      </c>
      <c r="S18663" s="91" t="str">
        <f t="shared" si="882"/>
        <v/>
      </c>
    </row>
    <row r="18664" spans="16:19" x14ac:dyDescent="0.2">
      <c r="P18664" s="134" t="str">
        <f t="shared" si="881"/>
        <v/>
      </c>
      <c r="Q18664" s="91" t="str">
        <f t="shared" si="883"/>
        <v/>
      </c>
      <c r="S18664" s="91" t="str">
        <f t="shared" si="882"/>
        <v/>
      </c>
    </row>
    <row r="18665" spans="16:19" x14ac:dyDescent="0.2">
      <c r="P18665" s="134" t="str">
        <f t="shared" si="881"/>
        <v/>
      </c>
      <c r="Q18665" s="91" t="str">
        <f t="shared" si="883"/>
        <v/>
      </c>
      <c r="S18665" s="91" t="str">
        <f t="shared" si="882"/>
        <v/>
      </c>
    </row>
    <row r="18666" spans="16:19" x14ac:dyDescent="0.2">
      <c r="P18666" s="134" t="str">
        <f t="shared" si="881"/>
        <v/>
      </c>
      <c r="Q18666" s="91" t="str">
        <f t="shared" si="883"/>
        <v/>
      </c>
      <c r="S18666" s="91" t="str">
        <f t="shared" si="882"/>
        <v/>
      </c>
    </row>
    <row r="18667" spans="16:19" x14ac:dyDescent="0.2">
      <c r="P18667" s="134" t="str">
        <f t="shared" si="881"/>
        <v/>
      </c>
      <c r="Q18667" s="91" t="str">
        <f t="shared" si="883"/>
        <v/>
      </c>
      <c r="S18667" s="91" t="str">
        <f t="shared" si="882"/>
        <v/>
      </c>
    </row>
    <row r="18668" spans="16:19" x14ac:dyDescent="0.2">
      <c r="P18668" s="134" t="str">
        <f t="shared" si="881"/>
        <v/>
      </c>
      <c r="Q18668" s="91" t="str">
        <f t="shared" si="883"/>
        <v/>
      </c>
      <c r="S18668" s="91" t="str">
        <f t="shared" si="882"/>
        <v/>
      </c>
    </row>
    <row r="18669" spans="16:19" x14ac:dyDescent="0.2">
      <c r="P18669" s="134" t="str">
        <f t="shared" si="881"/>
        <v/>
      </c>
      <c r="Q18669" s="91" t="str">
        <f t="shared" si="883"/>
        <v/>
      </c>
      <c r="S18669" s="91" t="str">
        <f t="shared" si="882"/>
        <v/>
      </c>
    </row>
    <row r="18670" spans="16:19" x14ac:dyDescent="0.2">
      <c r="P18670" s="134" t="str">
        <f t="shared" si="881"/>
        <v/>
      </c>
      <c r="Q18670" s="91" t="str">
        <f t="shared" si="883"/>
        <v/>
      </c>
      <c r="S18670" s="91" t="str">
        <f t="shared" si="882"/>
        <v/>
      </c>
    </row>
    <row r="18671" spans="16:19" x14ac:dyDescent="0.2">
      <c r="P18671" s="134" t="str">
        <f t="shared" si="881"/>
        <v/>
      </c>
      <c r="Q18671" s="91" t="str">
        <f t="shared" si="883"/>
        <v/>
      </c>
      <c r="S18671" s="91" t="str">
        <f t="shared" si="882"/>
        <v/>
      </c>
    </row>
    <row r="18672" spans="16:19" x14ac:dyDescent="0.2">
      <c r="P18672" s="134" t="str">
        <f t="shared" si="881"/>
        <v/>
      </c>
      <c r="Q18672" s="91" t="str">
        <f t="shared" si="883"/>
        <v/>
      </c>
      <c r="S18672" s="91" t="str">
        <f t="shared" si="882"/>
        <v/>
      </c>
    </row>
    <row r="18673" spans="16:19" x14ac:dyDescent="0.2">
      <c r="P18673" s="134" t="str">
        <f t="shared" si="881"/>
        <v/>
      </c>
      <c r="Q18673" s="91" t="str">
        <f t="shared" si="883"/>
        <v/>
      </c>
      <c r="S18673" s="91" t="str">
        <f t="shared" si="882"/>
        <v/>
      </c>
    </row>
    <row r="18674" spans="16:19" x14ac:dyDescent="0.2">
      <c r="P18674" s="134" t="str">
        <f t="shared" si="881"/>
        <v/>
      </c>
      <c r="Q18674" s="91" t="str">
        <f t="shared" si="883"/>
        <v/>
      </c>
      <c r="S18674" s="91" t="str">
        <f t="shared" si="882"/>
        <v/>
      </c>
    </row>
    <row r="18675" spans="16:19" x14ac:dyDescent="0.2">
      <c r="P18675" s="134" t="str">
        <f t="shared" si="881"/>
        <v/>
      </c>
      <c r="Q18675" s="91" t="str">
        <f t="shared" si="883"/>
        <v/>
      </c>
      <c r="S18675" s="91" t="str">
        <f t="shared" si="882"/>
        <v/>
      </c>
    </row>
    <row r="18676" spans="16:19" x14ac:dyDescent="0.2">
      <c r="P18676" s="134" t="str">
        <f t="shared" si="881"/>
        <v/>
      </c>
      <c r="Q18676" s="91" t="str">
        <f t="shared" si="883"/>
        <v/>
      </c>
      <c r="S18676" s="91" t="str">
        <f t="shared" si="882"/>
        <v/>
      </c>
    </row>
    <row r="18677" spans="16:19" x14ac:dyDescent="0.2">
      <c r="P18677" s="134" t="str">
        <f t="shared" si="881"/>
        <v/>
      </c>
      <c r="Q18677" s="91" t="str">
        <f t="shared" si="883"/>
        <v/>
      </c>
      <c r="S18677" s="91" t="str">
        <f t="shared" si="882"/>
        <v/>
      </c>
    </row>
    <row r="18678" spans="16:19" x14ac:dyDescent="0.2">
      <c r="P18678" s="134" t="str">
        <f t="shared" si="881"/>
        <v/>
      </c>
      <c r="Q18678" s="91" t="str">
        <f t="shared" si="883"/>
        <v/>
      </c>
      <c r="S18678" s="91" t="str">
        <f t="shared" si="882"/>
        <v/>
      </c>
    </row>
    <row r="18679" spans="16:19" x14ac:dyDescent="0.2">
      <c r="P18679" s="134" t="str">
        <f t="shared" si="881"/>
        <v/>
      </c>
      <c r="Q18679" s="91" t="str">
        <f t="shared" si="883"/>
        <v/>
      </c>
      <c r="S18679" s="91" t="str">
        <f t="shared" si="882"/>
        <v/>
      </c>
    </row>
    <row r="18680" spans="16:19" x14ac:dyDescent="0.2">
      <c r="P18680" s="134" t="str">
        <f t="shared" si="881"/>
        <v/>
      </c>
      <c r="Q18680" s="91" t="str">
        <f t="shared" si="883"/>
        <v/>
      </c>
      <c r="S18680" s="91" t="str">
        <f t="shared" si="882"/>
        <v/>
      </c>
    </row>
    <row r="18681" spans="16:19" x14ac:dyDescent="0.2">
      <c r="P18681" s="134" t="str">
        <f t="shared" si="881"/>
        <v/>
      </c>
      <c r="Q18681" s="91" t="str">
        <f t="shared" si="883"/>
        <v/>
      </c>
      <c r="S18681" s="91" t="str">
        <f t="shared" si="882"/>
        <v/>
      </c>
    </row>
    <row r="18682" spans="16:19" x14ac:dyDescent="0.2">
      <c r="P18682" s="134" t="str">
        <f t="shared" si="881"/>
        <v/>
      </c>
      <c r="Q18682" s="91" t="str">
        <f t="shared" si="883"/>
        <v/>
      </c>
      <c r="S18682" s="91" t="str">
        <f t="shared" si="882"/>
        <v/>
      </c>
    </row>
    <row r="18683" spans="16:19" x14ac:dyDescent="0.2">
      <c r="P18683" s="134" t="str">
        <f t="shared" si="881"/>
        <v/>
      </c>
      <c r="Q18683" s="91" t="str">
        <f t="shared" si="883"/>
        <v/>
      </c>
      <c r="S18683" s="91" t="str">
        <f t="shared" si="882"/>
        <v/>
      </c>
    </row>
    <row r="18684" spans="16:19" x14ac:dyDescent="0.2">
      <c r="P18684" s="134" t="str">
        <f t="shared" si="881"/>
        <v/>
      </c>
      <c r="Q18684" s="91" t="str">
        <f t="shared" si="883"/>
        <v/>
      </c>
      <c r="S18684" s="91" t="str">
        <f t="shared" si="882"/>
        <v/>
      </c>
    </row>
    <row r="18685" spans="16:19" x14ac:dyDescent="0.2">
      <c r="P18685" s="134" t="str">
        <f t="shared" si="881"/>
        <v/>
      </c>
      <c r="Q18685" s="91" t="str">
        <f t="shared" si="883"/>
        <v/>
      </c>
      <c r="S18685" s="91" t="str">
        <f t="shared" si="882"/>
        <v/>
      </c>
    </row>
    <row r="18686" spans="16:19" x14ac:dyDescent="0.2">
      <c r="P18686" s="134" t="str">
        <f t="shared" si="881"/>
        <v/>
      </c>
      <c r="Q18686" s="91" t="str">
        <f t="shared" si="883"/>
        <v/>
      </c>
      <c r="S18686" s="91" t="str">
        <f t="shared" si="882"/>
        <v/>
      </c>
    </row>
    <row r="18687" spans="16:19" x14ac:dyDescent="0.2">
      <c r="P18687" s="134" t="str">
        <f t="shared" si="881"/>
        <v/>
      </c>
      <c r="Q18687" s="91" t="str">
        <f t="shared" si="883"/>
        <v/>
      </c>
      <c r="S18687" s="91" t="str">
        <f t="shared" si="882"/>
        <v/>
      </c>
    </row>
    <row r="18688" spans="16:19" x14ac:dyDescent="0.2">
      <c r="P18688" s="134" t="str">
        <f t="shared" si="881"/>
        <v/>
      </c>
      <c r="Q18688" s="91" t="str">
        <f t="shared" si="883"/>
        <v/>
      </c>
      <c r="S18688" s="91" t="str">
        <f t="shared" si="882"/>
        <v/>
      </c>
    </row>
    <row r="18689" spans="16:19" x14ac:dyDescent="0.2">
      <c r="P18689" s="134" t="str">
        <f t="shared" si="881"/>
        <v/>
      </c>
      <c r="Q18689" s="91" t="str">
        <f t="shared" si="883"/>
        <v/>
      </c>
      <c r="S18689" s="91" t="str">
        <f t="shared" si="882"/>
        <v/>
      </c>
    </row>
    <row r="18690" spans="16:19" x14ac:dyDescent="0.2">
      <c r="P18690" s="134" t="str">
        <f t="shared" si="881"/>
        <v/>
      </c>
      <c r="Q18690" s="91" t="str">
        <f t="shared" si="883"/>
        <v/>
      </c>
      <c r="S18690" s="91" t="str">
        <f t="shared" si="882"/>
        <v/>
      </c>
    </row>
    <row r="18691" spans="16:19" x14ac:dyDescent="0.2">
      <c r="P18691" s="134" t="str">
        <f t="shared" ref="P18691:P18754" si="884">IF(A18691="","",1)</f>
        <v/>
      </c>
      <c r="Q18691" s="91" t="str">
        <f t="shared" si="883"/>
        <v/>
      </c>
      <c r="S18691" s="91" t="str">
        <f t="shared" ref="S18691:S18754" si="885">IF(T18691="AGENT",2,"")&amp;IF(T18691="CLIENT",1,"")</f>
        <v/>
      </c>
    </row>
    <row r="18692" spans="16:19" x14ac:dyDescent="0.2">
      <c r="P18692" s="134" t="str">
        <f t="shared" si="884"/>
        <v/>
      </c>
      <c r="Q18692" s="91" t="str">
        <f t="shared" ref="Q18692:Q18755" si="886">IF(OR(L18692="TROP CHER ALL IN", L18692="TROP CHER FOB", L18692="TROP CHER FRET", L18692="REP HORS DELAIS", L18692="PDT NON ADAPTE", L18692="CDE ANNULEE", L18692="AUTRE"),1, "")</f>
        <v/>
      </c>
      <c r="S18692" s="91" t="str">
        <f t="shared" si="885"/>
        <v/>
      </c>
    </row>
    <row r="18693" spans="16:19" x14ac:dyDescent="0.2">
      <c r="P18693" s="134" t="str">
        <f t="shared" si="884"/>
        <v/>
      </c>
      <c r="Q18693" s="91" t="str">
        <f t="shared" si="886"/>
        <v/>
      </c>
      <c r="S18693" s="91" t="str">
        <f t="shared" si="885"/>
        <v/>
      </c>
    </row>
    <row r="18694" spans="16:19" x14ac:dyDescent="0.2">
      <c r="P18694" s="134" t="str">
        <f t="shared" si="884"/>
        <v/>
      </c>
      <c r="Q18694" s="91" t="str">
        <f t="shared" si="886"/>
        <v/>
      </c>
      <c r="S18694" s="91" t="str">
        <f t="shared" si="885"/>
        <v/>
      </c>
    </row>
    <row r="18695" spans="16:19" x14ac:dyDescent="0.2">
      <c r="P18695" s="134" t="str">
        <f t="shared" si="884"/>
        <v/>
      </c>
      <c r="Q18695" s="91" t="str">
        <f t="shared" si="886"/>
        <v/>
      </c>
      <c r="S18695" s="91" t="str">
        <f t="shared" si="885"/>
        <v/>
      </c>
    </row>
    <row r="18696" spans="16:19" x14ac:dyDescent="0.2">
      <c r="P18696" s="134" t="str">
        <f t="shared" si="884"/>
        <v/>
      </c>
      <c r="Q18696" s="91" t="str">
        <f t="shared" si="886"/>
        <v/>
      </c>
      <c r="S18696" s="91" t="str">
        <f t="shared" si="885"/>
        <v/>
      </c>
    </row>
    <row r="18697" spans="16:19" x14ac:dyDescent="0.2">
      <c r="P18697" s="134" t="str">
        <f t="shared" si="884"/>
        <v/>
      </c>
      <c r="Q18697" s="91" t="str">
        <f t="shared" si="886"/>
        <v/>
      </c>
      <c r="S18697" s="91" t="str">
        <f t="shared" si="885"/>
        <v/>
      </c>
    </row>
    <row r="18698" spans="16:19" x14ac:dyDescent="0.2">
      <c r="P18698" s="134" t="str">
        <f t="shared" si="884"/>
        <v/>
      </c>
      <c r="Q18698" s="91" t="str">
        <f t="shared" si="886"/>
        <v/>
      </c>
      <c r="S18698" s="91" t="str">
        <f t="shared" si="885"/>
        <v/>
      </c>
    </row>
    <row r="18699" spans="16:19" x14ac:dyDescent="0.2">
      <c r="P18699" s="134" t="str">
        <f t="shared" si="884"/>
        <v/>
      </c>
      <c r="Q18699" s="91" t="str">
        <f t="shared" si="886"/>
        <v/>
      </c>
      <c r="S18699" s="91" t="str">
        <f t="shared" si="885"/>
        <v/>
      </c>
    </row>
    <row r="18700" spans="16:19" x14ac:dyDescent="0.2">
      <c r="P18700" s="134" t="str">
        <f t="shared" si="884"/>
        <v/>
      </c>
      <c r="Q18700" s="91" t="str">
        <f t="shared" si="886"/>
        <v/>
      </c>
      <c r="S18700" s="91" t="str">
        <f t="shared" si="885"/>
        <v/>
      </c>
    </row>
    <row r="18701" spans="16:19" x14ac:dyDescent="0.2">
      <c r="P18701" s="134" t="str">
        <f t="shared" si="884"/>
        <v/>
      </c>
      <c r="Q18701" s="91" t="str">
        <f t="shared" si="886"/>
        <v/>
      </c>
      <c r="S18701" s="91" t="str">
        <f t="shared" si="885"/>
        <v/>
      </c>
    </row>
    <row r="18702" spans="16:19" x14ac:dyDescent="0.2">
      <c r="P18702" s="134" t="str">
        <f t="shared" si="884"/>
        <v/>
      </c>
      <c r="Q18702" s="91" t="str">
        <f t="shared" si="886"/>
        <v/>
      </c>
      <c r="S18702" s="91" t="str">
        <f t="shared" si="885"/>
        <v/>
      </c>
    </row>
    <row r="18703" spans="16:19" x14ac:dyDescent="0.2">
      <c r="P18703" s="134" t="str">
        <f t="shared" si="884"/>
        <v/>
      </c>
      <c r="Q18703" s="91" t="str">
        <f t="shared" si="886"/>
        <v/>
      </c>
      <c r="S18703" s="91" t="str">
        <f t="shared" si="885"/>
        <v/>
      </c>
    </row>
    <row r="18704" spans="16:19" x14ac:dyDescent="0.2">
      <c r="P18704" s="134" t="str">
        <f t="shared" si="884"/>
        <v/>
      </c>
      <c r="Q18704" s="91" t="str">
        <f t="shared" si="886"/>
        <v/>
      </c>
      <c r="S18704" s="91" t="str">
        <f t="shared" si="885"/>
        <v/>
      </c>
    </row>
    <row r="18705" spans="16:19" x14ac:dyDescent="0.2">
      <c r="P18705" s="134" t="str">
        <f t="shared" si="884"/>
        <v/>
      </c>
      <c r="Q18705" s="91" t="str">
        <f t="shared" si="886"/>
        <v/>
      </c>
      <c r="S18705" s="91" t="str">
        <f t="shared" si="885"/>
        <v/>
      </c>
    </row>
    <row r="18706" spans="16:19" x14ac:dyDescent="0.2">
      <c r="P18706" s="134" t="str">
        <f t="shared" si="884"/>
        <v/>
      </c>
      <c r="Q18706" s="91" t="str">
        <f t="shared" si="886"/>
        <v/>
      </c>
      <c r="S18706" s="91" t="str">
        <f t="shared" si="885"/>
        <v/>
      </c>
    </row>
    <row r="18707" spans="16:19" x14ac:dyDescent="0.2">
      <c r="P18707" s="134" t="str">
        <f t="shared" si="884"/>
        <v/>
      </c>
      <c r="Q18707" s="91" t="str">
        <f t="shared" si="886"/>
        <v/>
      </c>
      <c r="S18707" s="91" t="str">
        <f t="shared" si="885"/>
        <v/>
      </c>
    </row>
    <row r="18708" spans="16:19" x14ac:dyDescent="0.2">
      <c r="P18708" s="134" t="str">
        <f t="shared" si="884"/>
        <v/>
      </c>
      <c r="Q18708" s="91" t="str">
        <f t="shared" si="886"/>
        <v/>
      </c>
      <c r="S18708" s="91" t="str">
        <f t="shared" si="885"/>
        <v/>
      </c>
    </row>
    <row r="18709" spans="16:19" x14ac:dyDescent="0.2">
      <c r="P18709" s="134" t="str">
        <f t="shared" si="884"/>
        <v/>
      </c>
      <c r="Q18709" s="91" t="str">
        <f t="shared" si="886"/>
        <v/>
      </c>
      <c r="S18709" s="91" t="str">
        <f t="shared" si="885"/>
        <v/>
      </c>
    </row>
    <row r="18710" spans="16:19" x14ac:dyDescent="0.2">
      <c r="P18710" s="134" t="str">
        <f t="shared" si="884"/>
        <v/>
      </c>
      <c r="Q18710" s="91" t="str">
        <f t="shared" si="886"/>
        <v/>
      </c>
      <c r="S18710" s="91" t="str">
        <f t="shared" si="885"/>
        <v/>
      </c>
    </row>
    <row r="18711" spans="16:19" x14ac:dyDescent="0.2">
      <c r="P18711" s="134" t="str">
        <f t="shared" si="884"/>
        <v/>
      </c>
      <c r="Q18711" s="91" t="str">
        <f t="shared" si="886"/>
        <v/>
      </c>
      <c r="S18711" s="91" t="str">
        <f t="shared" si="885"/>
        <v/>
      </c>
    </row>
    <row r="18712" spans="16:19" x14ac:dyDescent="0.2">
      <c r="P18712" s="134" t="str">
        <f t="shared" si="884"/>
        <v/>
      </c>
      <c r="Q18712" s="91" t="str">
        <f t="shared" si="886"/>
        <v/>
      </c>
      <c r="S18712" s="91" t="str">
        <f t="shared" si="885"/>
        <v/>
      </c>
    </row>
    <row r="18713" spans="16:19" x14ac:dyDescent="0.2">
      <c r="P18713" s="134" t="str">
        <f t="shared" si="884"/>
        <v/>
      </c>
      <c r="Q18713" s="91" t="str">
        <f t="shared" si="886"/>
        <v/>
      </c>
      <c r="S18713" s="91" t="str">
        <f t="shared" si="885"/>
        <v/>
      </c>
    </row>
    <row r="18714" spans="16:19" x14ac:dyDescent="0.2">
      <c r="P18714" s="134" t="str">
        <f t="shared" si="884"/>
        <v/>
      </c>
      <c r="Q18714" s="91" t="str">
        <f t="shared" si="886"/>
        <v/>
      </c>
      <c r="S18714" s="91" t="str">
        <f t="shared" si="885"/>
        <v/>
      </c>
    </row>
    <row r="18715" spans="16:19" x14ac:dyDescent="0.2">
      <c r="P18715" s="134" t="str">
        <f t="shared" si="884"/>
        <v/>
      </c>
      <c r="Q18715" s="91" t="str">
        <f t="shared" si="886"/>
        <v/>
      </c>
      <c r="S18715" s="91" t="str">
        <f t="shared" si="885"/>
        <v/>
      </c>
    </row>
    <row r="18716" spans="16:19" x14ac:dyDescent="0.2">
      <c r="P18716" s="134" t="str">
        <f t="shared" si="884"/>
        <v/>
      </c>
      <c r="Q18716" s="91" t="str">
        <f t="shared" si="886"/>
        <v/>
      </c>
      <c r="S18716" s="91" t="str">
        <f t="shared" si="885"/>
        <v/>
      </c>
    </row>
    <row r="18717" spans="16:19" x14ac:dyDescent="0.2">
      <c r="P18717" s="134" t="str">
        <f t="shared" si="884"/>
        <v/>
      </c>
      <c r="Q18717" s="91" t="str">
        <f t="shared" si="886"/>
        <v/>
      </c>
      <c r="S18717" s="91" t="str">
        <f t="shared" si="885"/>
        <v/>
      </c>
    </row>
    <row r="18718" spans="16:19" x14ac:dyDescent="0.2">
      <c r="P18718" s="134" t="str">
        <f t="shared" si="884"/>
        <v/>
      </c>
      <c r="Q18718" s="91" t="str">
        <f t="shared" si="886"/>
        <v/>
      </c>
      <c r="S18718" s="91" t="str">
        <f t="shared" si="885"/>
        <v/>
      </c>
    </row>
    <row r="18719" spans="16:19" x14ac:dyDescent="0.2">
      <c r="P18719" s="134" t="str">
        <f t="shared" si="884"/>
        <v/>
      </c>
      <c r="Q18719" s="91" t="str">
        <f t="shared" si="886"/>
        <v/>
      </c>
      <c r="S18719" s="91" t="str">
        <f t="shared" si="885"/>
        <v/>
      </c>
    </row>
    <row r="18720" spans="16:19" x14ac:dyDescent="0.2">
      <c r="P18720" s="134" t="str">
        <f t="shared" si="884"/>
        <v/>
      </c>
      <c r="Q18720" s="91" t="str">
        <f t="shared" si="886"/>
        <v/>
      </c>
      <c r="S18720" s="91" t="str">
        <f t="shared" si="885"/>
        <v/>
      </c>
    </row>
    <row r="18721" spans="16:19" x14ac:dyDescent="0.2">
      <c r="P18721" s="134" t="str">
        <f t="shared" si="884"/>
        <v/>
      </c>
      <c r="Q18721" s="91" t="str">
        <f t="shared" si="886"/>
        <v/>
      </c>
      <c r="S18721" s="91" t="str">
        <f t="shared" si="885"/>
        <v/>
      </c>
    </row>
    <row r="18722" spans="16:19" x14ac:dyDescent="0.2">
      <c r="P18722" s="134" t="str">
        <f t="shared" si="884"/>
        <v/>
      </c>
      <c r="Q18722" s="91" t="str">
        <f t="shared" si="886"/>
        <v/>
      </c>
      <c r="S18722" s="91" t="str">
        <f t="shared" si="885"/>
        <v/>
      </c>
    </row>
    <row r="18723" spans="16:19" x14ac:dyDescent="0.2">
      <c r="P18723" s="134" t="str">
        <f t="shared" si="884"/>
        <v/>
      </c>
      <c r="Q18723" s="91" t="str">
        <f t="shared" si="886"/>
        <v/>
      </c>
      <c r="S18723" s="91" t="str">
        <f t="shared" si="885"/>
        <v/>
      </c>
    </row>
    <row r="18724" spans="16:19" x14ac:dyDescent="0.2">
      <c r="P18724" s="134" t="str">
        <f t="shared" si="884"/>
        <v/>
      </c>
      <c r="Q18724" s="91" t="str">
        <f t="shared" si="886"/>
        <v/>
      </c>
      <c r="S18724" s="91" t="str">
        <f t="shared" si="885"/>
        <v/>
      </c>
    </row>
    <row r="18725" spans="16:19" x14ac:dyDescent="0.2">
      <c r="P18725" s="134" t="str">
        <f t="shared" si="884"/>
        <v/>
      </c>
      <c r="Q18725" s="91" t="str">
        <f t="shared" si="886"/>
        <v/>
      </c>
      <c r="S18725" s="91" t="str">
        <f t="shared" si="885"/>
        <v/>
      </c>
    </row>
    <row r="18726" spans="16:19" x14ac:dyDescent="0.2">
      <c r="P18726" s="134" t="str">
        <f t="shared" si="884"/>
        <v/>
      </c>
      <c r="Q18726" s="91" t="str">
        <f t="shared" si="886"/>
        <v/>
      </c>
      <c r="S18726" s="91" t="str">
        <f t="shared" si="885"/>
        <v/>
      </c>
    </row>
    <row r="18727" spans="16:19" x14ac:dyDescent="0.2">
      <c r="P18727" s="134" t="str">
        <f t="shared" si="884"/>
        <v/>
      </c>
      <c r="Q18727" s="91" t="str">
        <f t="shared" si="886"/>
        <v/>
      </c>
      <c r="S18727" s="91" t="str">
        <f t="shared" si="885"/>
        <v/>
      </c>
    </row>
    <row r="18728" spans="16:19" x14ac:dyDescent="0.2">
      <c r="P18728" s="134" t="str">
        <f t="shared" si="884"/>
        <v/>
      </c>
      <c r="Q18728" s="91" t="str">
        <f t="shared" si="886"/>
        <v/>
      </c>
      <c r="S18728" s="91" t="str">
        <f t="shared" si="885"/>
        <v/>
      </c>
    </row>
    <row r="18729" spans="16:19" x14ac:dyDescent="0.2">
      <c r="P18729" s="134" t="str">
        <f t="shared" si="884"/>
        <v/>
      </c>
      <c r="Q18729" s="91" t="str">
        <f t="shared" si="886"/>
        <v/>
      </c>
      <c r="S18729" s="91" t="str">
        <f t="shared" si="885"/>
        <v/>
      </c>
    </row>
    <row r="18730" spans="16:19" x14ac:dyDescent="0.2">
      <c r="P18730" s="134" t="str">
        <f t="shared" si="884"/>
        <v/>
      </c>
      <c r="Q18730" s="91" t="str">
        <f t="shared" si="886"/>
        <v/>
      </c>
      <c r="S18730" s="91" t="str">
        <f t="shared" si="885"/>
        <v/>
      </c>
    </row>
    <row r="18731" spans="16:19" x14ac:dyDescent="0.2">
      <c r="P18731" s="134" t="str">
        <f t="shared" si="884"/>
        <v/>
      </c>
      <c r="Q18731" s="91" t="str">
        <f t="shared" si="886"/>
        <v/>
      </c>
      <c r="S18731" s="91" t="str">
        <f t="shared" si="885"/>
        <v/>
      </c>
    </row>
    <row r="18732" spans="16:19" x14ac:dyDescent="0.2">
      <c r="P18732" s="134" t="str">
        <f t="shared" si="884"/>
        <v/>
      </c>
      <c r="Q18732" s="91" t="str">
        <f t="shared" si="886"/>
        <v/>
      </c>
      <c r="S18732" s="91" t="str">
        <f t="shared" si="885"/>
        <v/>
      </c>
    </row>
    <row r="18733" spans="16:19" x14ac:dyDescent="0.2">
      <c r="P18733" s="134" t="str">
        <f t="shared" si="884"/>
        <v/>
      </c>
      <c r="Q18733" s="91" t="str">
        <f t="shared" si="886"/>
        <v/>
      </c>
      <c r="S18733" s="91" t="str">
        <f t="shared" si="885"/>
        <v/>
      </c>
    </row>
    <row r="18734" spans="16:19" x14ac:dyDescent="0.2">
      <c r="P18734" s="134" t="str">
        <f t="shared" si="884"/>
        <v/>
      </c>
      <c r="Q18734" s="91" t="str">
        <f t="shared" si="886"/>
        <v/>
      </c>
      <c r="S18734" s="91" t="str">
        <f t="shared" si="885"/>
        <v/>
      </c>
    </row>
    <row r="18735" spans="16:19" x14ac:dyDescent="0.2">
      <c r="P18735" s="134" t="str">
        <f t="shared" si="884"/>
        <v/>
      </c>
      <c r="Q18735" s="91" t="str">
        <f t="shared" si="886"/>
        <v/>
      </c>
      <c r="S18735" s="91" t="str">
        <f t="shared" si="885"/>
        <v/>
      </c>
    </row>
    <row r="18736" spans="16:19" x14ac:dyDescent="0.2">
      <c r="P18736" s="134" t="str">
        <f t="shared" si="884"/>
        <v/>
      </c>
      <c r="Q18736" s="91" t="str">
        <f t="shared" si="886"/>
        <v/>
      </c>
      <c r="S18736" s="91" t="str">
        <f t="shared" si="885"/>
        <v/>
      </c>
    </row>
    <row r="18737" spans="16:19" x14ac:dyDescent="0.2">
      <c r="P18737" s="134" t="str">
        <f t="shared" si="884"/>
        <v/>
      </c>
      <c r="Q18737" s="91" t="str">
        <f t="shared" si="886"/>
        <v/>
      </c>
      <c r="S18737" s="91" t="str">
        <f t="shared" si="885"/>
        <v/>
      </c>
    </row>
    <row r="18738" spans="16:19" x14ac:dyDescent="0.2">
      <c r="P18738" s="134" t="str">
        <f t="shared" si="884"/>
        <v/>
      </c>
      <c r="Q18738" s="91" t="str">
        <f t="shared" si="886"/>
        <v/>
      </c>
      <c r="S18738" s="91" t="str">
        <f t="shared" si="885"/>
        <v/>
      </c>
    </row>
    <row r="18739" spans="16:19" x14ac:dyDescent="0.2">
      <c r="P18739" s="134" t="str">
        <f t="shared" si="884"/>
        <v/>
      </c>
      <c r="Q18739" s="91" t="str">
        <f t="shared" si="886"/>
        <v/>
      </c>
      <c r="S18739" s="91" t="str">
        <f t="shared" si="885"/>
        <v/>
      </c>
    </row>
    <row r="18740" spans="16:19" x14ac:dyDescent="0.2">
      <c r="P18740" s="134" t="str">
        <f t="shared" si="884"/>
        <v/>
      </c>
      <c r="Q18740" s="91" t="str">
        <f t="shared" si="886"/>
        <v/>
      </c>
      <c r="S18740" s="91" t="str">
        <f t="shared" si="885"/>
        <v/>
      </c>
    </row>
    <row r="18741" spans="16:19" x14ac:dyDescent="0.2">
      <c r="P18741" s="134" t="str">
        <f t="shared" si="884"/>
        <v/>
      </c>
      <c r="Q18741" s="91" t="str">
        <f t="shared" si="886"/>
        <v/>
      </c>
      <c r="S18741" s="91" t="str">
        <f t="shared" si="885"/>
        <v/>
      </c>
    </row>
    <row r="18742" spans="16:19" x14ac:dyDescent="0.2">
      <c r="P18742" s="134" t="str">
        <f t="shared" si="884"/>
        <v/>
      </c>
      <c r="Q18742" s="91" t="str">
        <f t="shared" si="886"/>
        <v/>
      </c>
      <c r="S18742" s="91" t="str">
        <f t="shared" si="885"/>
        <v/>
      </c>
    </row>
    <row r="18743" spans="16:19" x14ac:dyDescent="0.2">
      <c r="P18743" s="134" t="str">
        <f t="shared" si="884"/>
        <v/>
      </c>
      <c r="Q18743" s="91" t="str">
        <f t="shared" si="886"/>
        <v/>
      </c>
      <c r="S18743" s="91" t="str">
        <f t="shared" si="885"/>
        <v/>
      </c>
    </row>
    <row r="18744" spans="16:19" x14ac:dyDescent="0.2">
      <c r="P18744" s="134" t="str">
        <f t="shared" si="884"/>
        <v/>
      </c>
      <c r="Q18744" s="91" t="str">
        <f t="shared" si="886"/>
        <v/>
      </c>
      <c r="S18744" s="91" t="str">
        <f t="shared" si="885"/>
        <v/>
      </c>
    </row>
    <row r="18745" spans="16:19" x14ac:dyDescent="0.2">
      <c r="P18745" s="134" t="str">
        <f t="shared" si="884"/>
        <v/>
      </c>
      <c r="Q18745" s="91" t="str">
        <f t="shared" si="886"/>
        <v/>
      </c>
      <c r="S18745" s="91" t="str">
        <f t="shared" si="885"/>
        <v/>
      </c>
    </row>
    <row r="18746" spans="16:19" x14ac:dyDescent="0.2">
      <c r="P18746" s="134" t="str">
        <f t="shared" si="884"/>
        <v/>
      </c>
      <c r="Q18746" s="91" t="str">
        <f t="shared" si="886"/>
        <v/>
      </c>
      <c r="S18746" s="91" t="str">
        <f t="shared" si="885"/>
        <v/>
      </c>
    </row>
    <row r="18747" spans="16:19" x14ac:dyDescent="0.2">
      <c r="P18747" s="134" t="str">
        <f t="shared" si="884"/>
        <v/>
      </c>
      <c r="Q18747" s="91" t="str">
        <f t="shared" si="886"/>
        <v/>
      </c>
      <c r="S18747" s="91" t="str">
        <f t="shared" si="885"/>
        <v/>
      </c>
    </row>
    <row r="18748" spans="16:19" x14ac:dyDescent="0.2">
      <c r="P18748" s="134" t="str">
        <f t="shared" si="884"/>
        <v/>
      </c>
      <c r="Q18748" s="91" t="str">
        <f t="shared" si="886"/>
        <v/>
      </c>
      <c r="S18748" s="91" t="str">
        <f t="shared" si="885"/>
        <v/>
      </c>
    </row>
    <row r="18749" spans="16:19" x14ac:dyDescent="0.2">
      <c r="P18749" s="134" t="str">
        <f t="shared" si="884"/>
        <v/>
      </c>
      <c r="Q18749" s="91" t="str">
        <f t="shared" si="886"/>
        <v/>
      </c>
      <c r="S18749" s="91" t="str">
        <f t="shared" si="885"/>
        <v/>
      </c>
    </row>
    <row r="18750" spans="16:19" x14ac:dyDescent="0.2">
      <c r="P18750" s="134" t="str">
        <f t="shared" si="884"/>
        <v/>
      </c>
      <c r="Q18750" s="91" t="str">
        <f t="shared" si="886"/>
        <v/>
      </c>
      <c r="S18750" s="91" t="str">
        <f t="shared" si="885"/>
        <v/>
      </c>
    </row>
    <row r="18751" spans="16:19" x14ac:dyDescent="0.2">
      <c r="P18751" s="134" t="str">
        <f t="shared" si="884"/>
        <v/>
      </c>
      <c r="Q18751" s="91" t="str">
        <f t="shared" si="886"/>
        <v/>
      </c>
      <c r="S18751" s="91" t="str">
        <f t="shared" si="885"/>
        <v/>
      </c>
    </row>
    <row r="18752" spans="16:19" x14ac:dyDescent="0.2">
      <c r="P18752" s="134" t="str">
        <f t="shared" si="884"/>
        <v/>
      </c>
      <c r="Q18752" s="91" t="str">
        <f t="shared" si="886"/>
        <v/>
      </c>
      <c r="S18752" s="91" t="str">
        <f t="shared" si="885"/>
        <v/>
      </c>
    </row>
    <row r="18753" spans="16:19" x14ac:dyDescent="0.2">
      <c r="P18753" s="134" t="str">
        <f t="shared" si="884"/>
        <v/>
      </c>
      <c r="Q18753" s="91" t="str">
        <f t="shared" si="886"/>
        <v/>
      </c>
      <c r="S18753" s="91" t="str">
        <f t="shared" si="885"/>
        <v/>
      </c>
    </row>
    <row r="18754" spans="16:19" x14ac:dyDescent="0.2">
      <c r="P18754" s="134" t="str">
        <f t="shared" si="884"/>
        <v/>
      </c>
      <c r="Q18754" s="91" t="str">
        <f t="shared" si="886"/>
        <v/>
      </c>
      <c r="S18754" s="91" t="str">
        <f t="shared" si="885"/>
        <v/>
      </c>
    </row>
    <row r="18755" spans="16:19" x14ac:dyDescent="0.2">
      <c r="P18755" s="134" t="str">
        <f t="shared" ref="P18755:P18818" si="887">IF(A18755="","",1)</f>
        <v/>
      </c>
      <c r="Q18755" s="91" t="str">
        <f t="shared" si="886"/>
        <v/>
      </c>
      <c r="S18755" s="91" t="str">
        <f t="shared" ref="S18755:S18818" si="888">IF(T18755="AGENT",2,"")&amp;IF(T18755="CLIENT",1,"")</f>
        <v/>
      </c>
    </row>
    <row r="18756" spans="16:19" x14ac:dyDescent="0.2">
      <c r="P18756" s="134" t="str">
        <f t="shared" si="887"/>
        <v/>
      </c>
      <c r="Q18756" s="91" t="str">
        <f t="shared" ref="Q18756:Q18819" si="889">IF(OR(L18756="TROP CHER ALL IN", L18756="TROP CHER FOB", L18756="TROP CHER FRET", L18756="REP HORS DELAIS", L18756="PDT NON ADAPTE", L18756="CDE ANNULEE", L18756="AUTRE"),1, "")</f>
        <v/>
      </c>
      <c r="S18756" s="91" t="str">
        <f t="shared" si="888"/>
        <v/>
      </c>
    </row>
    <row r="18757" spans="16:19" x14ac:dyDescent="0.2">
      <c r="P18757" s="134" t="str">
        <f t="shared" si="887"/>
        <v/>
      </c>
      <c r="Q18757" s="91" t="str">
        <f t="shared" si="889"/>
        <v/>
      </c>
      <c r="S18757" s="91" t="str">
        <f t="shared" si="888"/>
        <v/>
      </c>
    </row>
    <row r="18758" spans="16:19" x14ac:dyDescent="0.2">
      <c r="P18758" s="134" t="str">
        <f t="shared" si="887"/>
        <v/>
      </c>
      <c r="Q18758" s="91" t="str">
        <f t="shared" si="889"/>
        <v/>
      </c>
      <c r="S18758" s="91" t="str">
        <f t="shared" si="888"/>
        <v/>
      </c>
    </row>
    <row r="18759" spans="16:19" x14ac:dyDescent="0.2">
      <c r="P18759" s="134" t="str">
        <f t="shared" si="887"/>
        <v/>
      </c>
      <c r="Q18759" s="91" t="str">
        <f t="shared" si="889"/>
        <v/>
      </c>
      <c r="S18759" s="91" t="str">
        <f t="shared" si="888"/>
        <v/>
      </c>
    </row>
    <row r="18760" spans="16:19" x14ac:dyDescent="0.2">
      <c r="P18760" s="134" t="str">
        <f t="shared" si="887"/>
        <v/>
      </c>
      <c r="Q18760" s="91" t="str">
        <f t="shared" si="889"/>
        <v/>
      </c>
      <c r="S18760" s="91" t="str">
        <f t="shared" si="888"/>
        <v/>
      </c>
    </row>
    <row r="18761" spans="16:19" x14ac:dyDescent="0.2">
      <c r="P18761" s="134" t="str">
        <f t="shared" si="887"/>
        <v/>
      </c>
      <c r="Q18761" s="91" t="str">
        <f t="shared" si="889"/>
        <v/>
      </c>
      <c r="S18761" s="91" t="str">
        <f t="shared" si="888"/>
        <v/>
      </c>
    </row>
    <row r="18762" spans="16:19" x14ac:dyDescent="0.2">
      <c r="P18762" s="134" t="str">
        <f t="shared" si="887"/>
        <v/>
      </c>
      <c r="Q18762" s="91" t="str">
        <f t="shared" si="889"/>
        <v/>
      </c>
      <c r="S18762" s="91" t="str">
        <f t="shared" si="888"/>
        <v/>
      </c>
    </row>
    <row r="18763" spans="16:19" x14ac:dyDescent="0.2">
      <c r="P18763" s="134" t="str">
        <f t="shared" si="887"/>
        <v/>
      </c>
      <c r="Q18763" s="91" t="str">
        <f t="shared" si="889"/>
        <v/>
      </c>
      <c r="S18763" s="91" t="str">
        <f t="shared" si="888"/>
        <v/>
      </c>
    </row>
    <row r="18764" spans="16:19" x14ac:dyDescent="0.2">
      <c r="P18764" s="134" t="str">
        <f t="shared" si="887"/>
        <v/>
      </c>
      <c r="Q18764" s="91" t="str">
        <f t="shared" si="889"/>
        <v/>
      </c>
      <c r="S18764" s="91" t="str">
        <f t="shared" si="888"/>
        <v/>
      </c>
    </row>
    <row r="18765" spans="16:19" x14ac:dyDescent="0.2">
      <c r="P18765" s="134" t="str">
        <f t="shared" si="887"/>
        <v/>
      </c>
      <c r="Q18765" s="91" t="str">
        <f t="shared" si="889"/>
        <v/>
      </c>
      <c r="S18765" s="91" t="str">
        <f t="shared" si="888"/>
        <v/>
      </c>
    </row>
    <row r="18766" spans="16:19" x14ac:dyDescent="0.2">
      <c r="P18766" s="134" t="str">
        <f t="shared" si="887"/>
        <v/>
      </c>
      <c r="Q18766" s="91" t="str">
        <f t="shared" si="889"/>
        <v/>
      </c>
      <c r="S18766" s="91" t="str">
        <f t="shared" si="888"/>
        <v/>
      </c>
    </row>
    <row r="18767" spans="16:19" x14ac:dyDescent="0.2">
      <c r="P18767" s="134" t="str">
        <f t="shared" si="887"/>
        <v/>
      </c>
      <c r="Q18767" s="91" t="str">
        <f t="shared" si="889"/>
        <v/>
      </c>
      <c r="S18767" s="91" t="str">
        <f t="shared" si="888"/>
        <v/>
      </c>
    </row>
    <row r="18768" spans="16:19" x14ac:dyDescent="0.2">
      <c r="P18768" s="134" t="str">
        <f t="shared" si="887"/>
        <v/>
      </c>
      <c r="Q18768" s="91" t="str">
        <f t="shared" si="889"/>
        <v/>
      </c>
      <c r="S18768" s="91" t="str">
        <f t="shared" si="888"/>
        <v/>
      </c>
    </row>
    <row r="18769" spans="16:19" x14ac:dyDescent="0.2">
      <c r="P18769" s="134" t="str">
        <f t="shared" si="887"/>
        <v/>
      </c>
      <c r="Q18769" s="91" t="str">
        <f t="shared" si="889"/>
        <v/>
      </c>
      <c r="S18769" s="91" t="str">
        <f t="shared" si="888"/>
        <v/>
      </c>
    </row>
    <row r="18770" spans="16:19" x14ac:dyDescent="0.2">
      <c r="P18770" s="134" t="str">
        <f t="shared" si="887"/>
        <v/>
      </c>
      <c r="Q18770" s="91" t="str">
        <f t="shared" si="889"/>
        <v/>
      </c>
      <c r="S18770" s="91" t="str">
        <f t="shared" si="888"/>
        <v/>
      </c>
    </row>
    <row r="18771" spans="16:19" x14ac:dyDescent="0.2">
      <c r="P18771" s="134" t="str">
        <f t="shared" si="887"/>
        <v/>
      </c>
      <c r="Q18771" s="91" t="str">
        <f t="shared" si="889"/>
        <v/>
      </c>
      <c r="S18771" s="91" t="str">
        <f t="shared" si="888"/>
        <v/>
      </c>
    </row>
    <row r="18772" spans="16:19" x14ac:dyDescent="0.2">
      <c r="P18772" s="134" t="str">
        <f t="shared" si="887"/>
        <v/>
      </c>
      <c r="Q18772" s="91" t="str">
        <f t="shared" si="889"/>
        <v/>
      </c>
      <c r="S18772" s="91" t="str">
        <f t="shared" si="888"/>
        <v/>
      </c>
    </row>
    <row r="18773" spans="16:19" x14ac:dyDescent="0.2">
      <c r="P18773" s="134" t="str">
        <f t="shared" si="887"/>
        <v/>
      </c>
      <c r="Q18773" s="91" t="str">
        <f t="shared" si="889"/>
        <v/>
      </c>
      <c r="S18773" s="91" t="str">
        <f t="shared" si="888"/>
        <v/>
      </c>
    </row>
    <row r="18774" spans="16:19" x14ac:dyDescent="0.2">
      <c r="P18774" s="134" t="str">
        <f t="shared" si="887"/>
        <v/>
      </c>
      <c r="Q18774" s="91" t="str">
        <f t="shared" si="889"/>
        <v/>
      </c>
      <c r="S18774" s="91" t="str">
        <f t="shared" si="888"/>
        <v/>
      </c>
    </row>
    <row r="18775" spans="16:19" x14ac:dyDescent="0.2">
      <c r="P18775" s="134" t="str">
        <f t="shared" si="887"/>
        <v/>
      </c>
      <c r="Q18775" s="91" t="str">
        <f t="shared" si="889"/>
        <v/>
      </c>
      <c r="S18775" s="91" t="str">
        <f t="shared" si="888"/>
        <v/>
      </c>
    </row>
    <row r="18776" spans="16:19" x14ac:dyDescent="0.2">
      <c r="P18776" s="134" t="str">
        <f t="shared" si="887"/>
        <v/>
      </c>
      <c r="Q18776" s="91" t="str">
        <f t="shared" si="889"/>
        <v/>
      </c>
      <c r="S18776" s="91" t="str">
        <f t="shared" si="888"/>
        <v/>
      </c>
    </row>
    <row r="18777" spans="16:19" x14ac:dyDescent="0.2">
      <c r="P18777" s="134" t="str">
        <f t="shared" si="887"/>
        <v/>
      </c>
      <c r="Q18777" s="91" t="str">
        <f t="shared" si="889"/>
        <v/>
      </c>
      <c r="S18777" s="91" t="str">
        <f t="shared" si="888"/>
        <v/>
      </c>
    </row>
    <row r="18778" spans="16:19" x14ac:dyDescent="0.2">
      <c r="P18778" s="134" t="str">
        <f t="shared" si="887"/>
        <v/>
      </c>
      <c r="Q18778" s="91" t="str">
        <f t="shared" si="889"/>
        <v/>
      </c>
      <c r="S18778" s="91" t="str">
        <f t="shared" si="888"/>
        <v/>
      </c>
    </row>
    <row r="18779" spans="16:19" x14ac:dyDescent="0.2">
      <c r="P18779" s="134" t="str">
        <f t="shared" si="887"/>
        <v/>
      </c>
      <c r="Q18779" s="91" t="str">
        <f t="shared" si="889"/>
        <v/>
      </c>
      <c r="S18779" s="91" t="str">
        <f t="shared" si="888"/>
        <v/>
      </c>
    </row>
    <row r="18780" spans="16:19" x14ac:dyDescent="0.2">
      <c r="P18780" s="134" t="str">
        <f t="shared" si="887"/>
        <v/>
      </c>
      <c r="Q18780" s="91" t="str">
        <f t="shared" si="889"/>
        <v/>
      </c>
      <c r="S18780" s="91" t="str">
        <f t="shared" si="888"/>
        <v/>
      </c>
    </row>
    <row r="18781" spans="16:19" x14ac:dyDescent="0.2">
      <c r="P18781" s="134" t="str">
        <f t="shared" si="887"/>
        <v/>
      </c>
      <c r="Q18781" s="91" t="str">
        <f t="shared" si="889"/>
        <v/>
      </c>
      <c r="S18781" s="91" t="str">
        <f t="shared" si="888"/>
        <v/>
      </c>
    </row>
    <row r="18782" spans="16:19" x14ac:dyDescent="0.2">
      <c r="P18782" s="134" t="str">
        <f t="shared" si="887"/>
        <v/>
      </c>
      <c r="Q18782" s="91" t="str">
        <f t="shared" si="889"/>
        <v/>
      </c>
      <c r="S18782" s="91" t="str">
        <f t="shared" si="888"/>
        <v/>
      </c>
    </row>
    <row r="18783" spans="16:19" x14ac:dyDescent="0.2">
      <c r="P18783" s="134" t="str">
        <f t="shared" si="887"/>
        <v/>
      </c>
      <c r="Q18783" s="91" t="str">
        <f t="shared" si="889"/>
        <v/>
      </c>
      <c r="S18783" s="91" t="str">
        <f t="shared" si="888"/>
        <v/>
      </c>
    </row>
    <row r="18784" spans="16:19" x14ac:dyDescent="0.2">
      <c r="P18784" s="134" t="str">
        <f t="shared" si="887"/>
        <v/>
      </c>
      <c r="Q18784" s="91" t="str">
        <f t="shared" si="889"/>
        <v/>
      </c>
      <c r="S18784" s="91" t="str">
        <f t="shared" si="888"/>
        <v/>
      </c>
    </row>
    <row r="18785" spans="16:19" x14ac:dyDescent="0.2">
      <c r="P18785" s="134" t="str">
        <f t="shared" si="887"/>
        <v/>
      </c>
      <c r="Q18785" s="91" t="str">
        <f t="shared" si="889"/>
        <v/>
      </c>
      <c r="S18785" s="91" t="str">
        <f t="shared" si="888"/>
        <v/>
      </c>
    </row>
    <row r="18786" spans="16:19" x14ac:dyDescent="0.2">
      <c r="P18786" s="134" t="str">
        <f t="shared" si="887"/>
        <v/>
      </c>
      <c r="Q18786" s="91" t="str">
        <f t="shared" si="889"/>
        <v/>
      </c>
      <c r="S18786" s="91" t="str">
        <f t="shared" si="888"/>
        <v/>
      </c>
    </row>
    <row r="18787" spans="16:19" x14ac:dyDescent="0.2">
      <c r="P18787" s="134" t="str">
        <f t="shared" si="887"/>
        <v/>
      </c>
      <c r="Q18787" s="91" t="str">
        <f t="shared" si="889"/>
        <v/>
      </c>
      <c r="S18787" s="91" t="str">
        <f t="shared" si="888"/>
        <v/>
      </c>
    </row>
    <row r="18788" spans="16:19" x14ac:dyDescent="0.2">
      <c r="P18788" s="134" t="str">
        <f t="shared" si="887"/>
        <v/>
      </c>
      <c r="Q18788" s="91" t="str">
        <f t="shared" si="889"/>
        <v/>
      </c>
      <c r="S18788" s="91" t="str">
        <f t="shared" si="888"/>
        <v/>
      </c>
    </row>
    <row r="18789" spans="16:19" x14ac:dyDescent="0.2">
      <c r="P18789" s="134" t="str">
        <f t="shared" si="887"/>
        <v/>
      </c>
      <c r="Q18789" s="91" t="str">
        <f t="shared" si="889"/>
        <v/>
      </c>
      <c r="S18789" s="91" t="str">
        <f t="shared" si="888"/>
        <v/>
      </c>
    </row>
    <row r="18790" spans="16:19" x14ac:dyDescent="0.2">
      <c r="P18790" s="134" t="str">
        <f t="shared" si="887"/>
        <v/>
      </c>
      <c r="Q18790" s="91" t="str">
        <f t="shared" si="889"/>
        <v/>
      </c>
      <c r="S18790" s="91" t="str">
        <f t="shared" si="888"/>
        <v/>
      </c>
    </row>
    <row r="18791" spans="16:19" x14ac:dyDescent="0.2">
      <c r="P18791" s="134" t="str">
        <f t="shared" si="887"/>
        <v/>
      </c>
      <c r="Q18791" s="91" t="str">
        <f t="shared" si="889"/>
        <v/>
      </c>
      <c r="S18791" s="91" t="str">
        <f t="shared" si="888"/>
        <v/>
      </c>
    </row>
    <row r="18792" spans="16:19" x14ac:dyDescent="0.2">
      <c r="P18792" s="134" t="str">
        <f t="shared" si="887"/>
        <v/>
      </c>
      <c r="Q18792" s="91" t="str">
        <f t="shared" si="889"/>
        <v/>
      </c>
      <c r="S18792" s="91" t="str">
        <f t="shared" si="888"/>
        <v/>
      </c>
    </row>
    <row r="18793" spans="16:19" x14ac:dyDescent="0.2">
      <c r="P18793" s="134" t="str">
        <f t="shared" si="887"/>
        <v/>
      </c>
      <c r="Q18793" s="91" t="str">
        <f t="shared" si="889"/>
        <v/>
      </c>
      <c r="S18793" s="91" t="str">
        <f t="shared" si="888"/>
        <v/>
      </c>
    </row>
    <row r="18794" spans="16:19" x14ac:dyDescent="0.2">
      <c r="P18794" s="134" t="str">
        <f t="shared" si="887"/>
        <v/>
      </c>
      <c r="Q18794" s="91" t="str">
        <f t="shared" si="889"/>
        <v/>
      </c>
      <c r="S18794" s="91" t="str">
        <f t="shared" si="888"/>
        <v/>
      </c>
    </row>
    <row r="18795" spans="16:19" x14ac:dyDescent="0.2">
      <c r="P18795" s="134" t="str">
        <f t="shared" si="887"/>
        <v/>
      </c>
      <c r="Q18795" s="91" t="str">
        <f t="shared" si="889"/>
        <v/>
      </c>
      <c r="S18795" s="91" t="str">
        <f t="shared" si="888"/>
        <v/>
      </c>
    </row>
    <row r="18796" spans="16:19" x14ac:dyDescent="0.2">
      <c r="P18796" s="134" t="str">
        <f t="shared" si="887"/>
        <v/>
      </c>
      <c r="Q18796" s="91" t="str">
        <f t="shared" si="889"/>
        <v/>
      </c>
      <c r="S18796" s="91" t="str">
        <f t="shared" si="888"/>
        <v/>
      </c>
    </row>
    <row r="18797" spans="16:19" x14ac:dyDescent="0.2">
      <c r="P18797" s="134" t="str">
        <f t="shared" si="887"/>
        <v/>
      </c>
      <c r="Q18797" s="91" t="str">
        <f t="shared" si="889"/>
        <v/>
      </c>
      <c r="S18797" s="91" t="str">
        <f t="shared" si="888"/>
        <v/>
      </c>
    </row>
    <row r="18798" spans="16:19" x14ac:dyDescent="0.2">
      <c r="P18798" s="134" t="str">
        <f t="shared" si="887"/>
        <v/>
      </c>
      <c r="Q18798" s="91" t="str">
        <f t="shared" si="889"/>
        <v/>
      </c>
      <c r="S18798" s="91" t="str">
        <f t="shared" si="888"/>
        <v/>
      </c>
    </row>
    <row r="18799" spans="16:19" x14ac:dyDescent="0.2">
      <c r="P18799" s="134" t="str">
        <f t="shared" si="887"/>
        <v/>
      </c>
      <c r="Q18799" s="91" t="str">
        <f t="shared" si="889"/>
        <v/>
      </c>
      <c r="S18799" s="91" t="str">
        <f t="shared" si="888"/>
        <v/>
      </c>
    </row>
    <row r="18800" spans="16:19" x14ac:dyDescent="0.2">
      <c r="P18800" s="134" t="str">
        <f t="shared" si="887"/>
        <v/>
      </c>
      <c r="Q18800" s="91" t="str">
        <f t="shared" si="889"/>
        <v/>
      </c>
      <c r="S18800" s="91" t="str">
        <f t="shared" si="888"/>
        <v/>
      </c>
    </row>
    <row r="18801" spans="16:19" x14ac:dyDescent="0.2">
      <c r="P18801" s="134" t="str">
        <f t="shared" si="887"/>
        <v/>
      </c>
      <c r="Q18801" s="91" t="str">
        <f t="shared" si="889"/>
        <v/>
      </c>
      <c r="S18801" s="91" t="str">
        <f t="shared" si="888"/>
        <v/>
      </c>
    </row>
    <row r="18802" spans="16:19" x14ac:dyDescent="0.2">
      <c r="P18802" s="134" t="str">
        <f t="shared" si="887"/>
        <v/>
      </c>
      <c r="Q18802" s="91" t="str">
        <f t="shared" si="889"/>
        <v/>
      </c>
      <c r="S18802" s="91" t="str">
        <f t="shared" si="888"/>
        <v/>
      </c>
    </row>
    <row r="18803" spans="16:19" x14ac:dyDescent="0.2">
      <c r="P18803" s="134" t="str">
        <f t="shared" si="887"/>
        <v/>
      </c>
      <c r="Q18803" s="91" t="str">
        <f t="shared" si="889"/>
        <v/>
      </c>
      <c r="S18803" s="91" t="str">
        <f t="shared" si="888"/>
        <v/>
      </c>
    </row>
    <row r="18804" spans="16:19" x14ac:dyDescent="0.2">
      <c r="P18804" s="134" t="str">
        <f t="shared" si="887"/>
        <v/>
      </c>
      <c r="Q18804" s="91" t="str">
        <f t="shared" si="889"/>
        <v/>
      </c>
      <c r="S18804" s="91" t="str">
        <f t="shared" si="888"/>
        <v/>
      </c>
    </row>
    <row r="18805" spans="16:19" x14ac:dyDescent="0.2">
      <c r="P18805" s="134" t="str">
        <f t="shared" si="887"/>
        <v/>
      </c>
      <c r="Q18805" s="91" t="str">
        <f t="shared" si="889"/>
        <v/>
      </c>
      <c r="S18805" s="91" t="str">
        <f t="shared" si="888"/>
        <v/>
      </c>
    </row>
    <row r="18806" spans="16:19" x14ac:dyDescent="0.2">
      <c r="P18806" s="134" t="str">
        <f t="shared" si="887"/>
        <v/>
      </c>
      <c r="Q18806" s="91" t="str">
        <f t="shared" si="889"/>
        <v/>
      </c>
      <c r="S18806" s="91" t="str">
        <f t="shared" si="888"/>
        <v/>
      </c>
    </row>
    <row r="18807" spans="16:19" x14ac:dyDescent="0.2">
      <c r="P18807" s="134" t="str">
        <f t="shared" si="887"/>
        <v/>
      </c>
      <c r="Q18807" s="91" t="str">
        <f t="shared" si="889"/>
        <v/>
      </c>
      <c r="S18807" s="91" t="str">
        <f t="shared" si="888"/>
        <v/>
      </c>
    </row>
    <row r="18808" spans="16:19" x14ac:dyDescent="0.2">
      <c r="P18808" s="134" t="str">
        <f t="shared" si="887"/>
        <v/>
      </c>
      <c r="Q18808" s="91" t="str">
        <f t="shared" si="889"/>
        <v/>
      </c>
      <c r="S18808" s="91" t="str">
        <f t="shared" si="888"/>
        <v/>
      </c>
    </row>
    <row r="18809" spans="16:19" x14ac:dyDescent="0.2">
      <c r="P18809" s="134" t="str">
        <f t="shared" si="887"/>
        <v/>
      </c>
      <c r="Q18809" s="91" t="str">
        <f t="shared" si="889"/>
        <v/>
      </c>
      <c r="S18809" s="91" t="str">
        <f t="shared" si="888"/>
        <v/>
      </c>
    </row>
    <row r="18810" spans="16:19" x14ac:dyDescent="0.2">
      <c r="P18810" s="134" t="str">
        <f t="shared" si="887"/>
        <v/>
      </c>
      <c r="Q18810" s="91" t="str">
        <f t="shared" si="889"/>
        <v/>
      </c>
      <c r="S18810" s="91" t="str">
        <f t="shared" si="888"/>
        <v/>
      </c>
    </row>
    <row r="18811" spans="16:19" x14ac:dyDescent="0.2">
      <c r="P18811" s="134" t="str">
        <f t="shared" si="887"/>
        <v/>
      </c>
      <c r="Q18811" s="91" t="str">
        <f t="shared" si="889"/>
        <v/>
      </c>
      <c r="S18811" s="91" t="str">
        <f t="shared" si="888"/>
        <v/>
      </c>
    </row>
    <row r="18812" spans="16:19" x14ac:dyDescent="0.2">
      <c r="P18812" s="134" t="str">
        <f t="shared" si="887"/>
        <v/>
      </c>
      <c r="Q18812" s="91" t="str">
        <f t="shared" si="889"/>
        <v/>
      </c>
      <c r="S18812" s="91" t="str">
        <f t="shared" si="888"/>
        <v/>
      </c>
    </row>
    <row r="18813" spans="16:19" x14ac:dyDescent="0.2">
      <c r="P18813" s="134" t="str">
        <f t="shared" si="887"/>
        <v/>
      </c>
      <c r="Q18813" s="91" t="str">
        <f t="shared" si="889"/>
        <v/>
      </c>
      <c r="S18813" s="91" t="str">
        <f t="shared" si="888"/>
        <v/>
      </c>
    </row>
    <row r="18814" spans="16:19" x14ac:dyDescent="0.2">
      <c r="P18814" s="134" t="str">
        <f t="shared" si="887"/>
        <v/>
      </c>
      <c r="Q18814" s="91" t="str">
        <f t="shared" si="889"/>
        <v/>
      </c>
      <c r="S18814" s="91" t="str">
        <f t="shared" si="888"/>
        <v/>
      </c>
    </row>
    <row r="18815" spans="16:19" x14ac:dyDescent="0.2">
      <c r="P18815" s="134" t="str">
        <f t="shared" si="887"/>
        <v/>
      </c>
      <c r="Q18815" s="91" t="str">
        <f t="shared" si="889"/>
        <v/>
      </c>
      <c r="S18815" s="91" t="str">
        <f t="shared" si="888"/>
        <v/>
      </c>
    </row>
    <row r="18816" spans="16:19" x14ac:dyDescent="0.2">
      <c r="P18816" s="134" t="str">
        <f t="shared" si="887"/>
        <v/>
      </c>
      <c r="Q18816" s="91" t="str">
        <f t="shared" si="889"/>
        <v/>
      </c>
      <c r="S18816" s="91" t="str">
        <f t="shared" si="888"/>
        <v/>
      </c>
    </row>
    <row r="18817" spans="16:19" x14ac:dyDescent="0.2">
      <c r="P18817" s="134" t="str">
        <f t="shared" si="887"/>
        <v/>
      </c>
      <c r="Q18817" s="91" t="str">
        <f t="shared" si="889"/>
        <v/>
      </c>
      <c r="S18817" s="91" t="str">
        <f t="shared" si="888"/>
        <v/>
      </c>
    </row>
    <row r="18818" spans="16:19" x14ac:dyDescent="0.2">
      <c r="P18818" s="134" t="str">
        <f t="shared" si="887"/>
        <v/>
      </c>
      <c r="Q18818" s="91" t="str">
        <f t="shared" si="889"/>
        <v/>
      </c>
      <c r="S18818" s="91" t="str">
        <f t="shared" si="888"/>
        <v/>
      </c>
    </row>
    <row r="18819" spans="16:19" x14ac:dyDescent="0.2">
      <c r="P18819" s="134" t="str">
        <f t="shared" ref="P18819:P18882" si="890">IF(A18819="","",1)</f>
        <v/>
      </c>
      <c r="Q18819" s="91" t="str">
        <f t="shared" si="889"/>
        <v/>
      </c>
      <c r="S18819" s="91" t="str">
        <f t="shared" ref="S18819:S18882" si="891">IF(T18819="AGENT",2,"")&amp;IF(T18819="CLIENT",1,"")</f>
        <v/>
      </c>
    </row>
    <row r="18820" spans="16:19" x14ac:dyDescent="0.2">
      <c r="P18820" s="134" t="str">
        <f t="shared" si="890"/>
        <v/>
      </c>
      <c r="Q18820" s="91" t="str">
        <f t="shared" ref="Q18820:Q18883" si="892">IF(OR(L18820="TROP CHER ALL IN", L18820="TROP CHER FOB", L18820="TROP CHER FRET", L18820="REP HORS DELAIS", L18820="PDT NON ADAPTE", L18820="CDE ANNULEE", L18820="AUTRE"),1, "")</f>
        <v/>
      </c>
      <c r="S18820" s="91" t="str">
        <f t="shared" si="891"/>
        <v/>
      </c>
    </row>
    <row r="18821" spans="16:19" x14ac:dyDescent="0.2">
      <c r="P18821" s="134" t="str">
        <f t="shared" si="890"/>
        <v/>
      </c>
      <c r="Q18821" s="91" t="str">
        <f t="shared" si="892"/>
        <v/>
      </c>
      <c r="S18821" s="91" t="str">
        <f t="shared" si="891"/>
        <v/>
      </c>
    </row>
    <row r="18822" spans="16:19" x14ac:dyDescent="0.2">
      <c r="P18822" s="134" t="str">
        <f t="shared" si="890"/>
        <v/>
      </c>
      <c r="Q18822" s="91" t="str">
        <f t="shared" si="892"/>
        <v/>
      </c>
      <c r="S18822" s="91" t="str">
        <f t="shared" si="891"/>
        <v/>
      </c>
    </row>
    <row r="18823" spans="16:19" x14ac:dyDescent="0.2">
      <c r="P18823" s="134" t="str">
        <f t="shared" si="890"/>
        <v/>
      </c>
      <c r="Q18823" s="91" t="str">
        <f t="shared" si="892"/>
        <v/>
      </c>
      <c r="S18823" s="91" t="str">
        <f t="shared" si="891"/>
        <v/>
      </c>
    </row>
    <row r="18824" spans="16:19" x14ac:dyDescent="0.2">
      <c r="P18824" s="134" t="str">
        <f t="shared" si="890"/>
        <v/>
      </c>
      <c r="Q18824" s="91" t="str">
        <f t="shared" si="892"/>
        <v/>
      </c>
      <c r="S18824" s="91" t="str">
        <f t="shared" si="891"/>
        <v/>
      </c>
    </row>
    <row r="18825" spans="16:19" x14ac:dyDescent="0.2">
      <c r="P18825" s="134" t="str">
        <f t="shared" si="890"/>
        <v/>
      </c>
      <c r="Q18825" s="91" t="str">
        <f t="shared" si="892"/>
        <v/>
      </c>
      <c r="S18825" s="91" t="str">
        <f t="shared" si="891"/>
        <v/>
      </c>
    </row>
    <row r="18826" spans="16:19" x14ac:dyDescent="0.2">
      <c r="P18826" s="134" t="str">
        <f t="shared" si="890"/>
        <v/>
      </c>
      <c r="Q18826" s="91" t="str">
        <f t="shared" si="892"/>
        <v/>
      </c>
      <c r="S18826" s="91" t="str">
        <f t="shared" si="891"/>
        <v/>
      </c>
    </row>
    <row r="18827" spans="16:19" x14ac:dyDescent="0.2">
      <c r="P18827" s="134" t="str">
        <f t="shared" si="890"/>
        <v/>
      </c>
      <c r="Q18827" s="91" t="str">
        <f t="shared" si="892"/>
        <v/>
      </c>
      <c r="S18827" s="91" t="str">
        <f t="shared" si="891"/>
        <v/>
      </c>
    </row>
    <row r="18828" spans="16:19" x14ac:dyDescent="0.2">
      <c r="P18828" s="134" t="str">
        <f t="shared" si="890"/>
        <v/>
      </c>
      <c r="Q18828" s="91" t="str">
        <f t="shared" si="892"/>
        <v/>
      </c>
      <c r="S18828" s="91" t="str">
        <f t="shared" si="891"/>
        <v/>
      </c>
    </row>
    <row r="18829" spans="16:19" x14ac:dyDescent="0.2">
      <c r="P18829" s="134" t="str">
        <f t="shared" si="890"/>
        <v/>
      </c>
      <c r="Q18829" s="91" t="str">
        <f t="shared" si="892"/>
        <v/>
      </c>
      <c r="S18829" s="91" t="str">
        <f t="shared" si="891"/>
        <v/>
      </c>
    </row>
    <row r="18830" spans="16:19" x14ac:dyDescent="0.2">
      <c r="P18830" s="134" t="str">
        <f t="shared" si="890"/>
        <v/>
      </c>
      <c r="Q18830" s="91" t="str">
        <f t="shared" si="892"/>
        <v/>
      </c>
      <c r="S18830" s="91" t="str">
        <f t="shared" si="891"/>
        <v/>
      </c>
    </row>
    <row r="18831" spans="16:19" x14ac:dyDescent="0.2">
      <c r="P18831" s="134" t="str">
        <f t="shared" si="890"/>
        <v/>
      </c>
      <c r="Q18831" s="91" t="str">
        <f t="shared" si="892"/>
        <v/>
      </c>
      <c r="S18831" s="91" t="str">
        <f t="shared" si="891"/>
        <v/>
      </c>
    </row>
    <row r="18832" spans="16:19" x14ac:dyDescent="0.2">
      <c r="P18832" s="134" t="str">
        <f t="shared" si="890"/>
        <v/>
      </c>
      <c r="Q18832" s="91" t="str">
        <f t="shared" si="892"/>
        <v/>
      </c>
      <c r="S18832" s="91" t="str">
        <f t="shared" si="891"/>
        <v/>
      </c>
    </row>
    <row r="18833" spans="16:19" x14ac:dyDescent="0.2">
      <c r="P18833" s="134" t="str">
        <f t="shared" si="890"/>
        <v/>
      </c>
      <c r="Q18833" s="91" t="str">
        <f t="shared" si="892"/>
        <v/>
      </c>
      <c r="S18833" s="91" t="str">
        <f t="shared" si="891"/>
        <v/>
      </c>
    </row>
    <row r="18834" spans="16:19" x14ac:dyDescent="0.2">
      <c r="P18834" s="134" t="str">
        <f t="shared" si="890"/>
        <v/>
      </c>
      <c r="Q18834" s="91" t="str">
        <f t="shared" si="892"/>
        <v/>
      </c>
      <c r="S18834" s="91" t="str">
        <f t="shared" si="891"/>
        <v/>
      </c>
    </row>
    <row r="18835" spans="16:19" x14ac:dyDescent="0.2">
      <c r="P18835" s="134" t="str">
        <f t="shared" si="890"/>
        <v/>
      </c>
      <c r="Q18835" s="91" t="str">
        <f t="shared" si="892"/>
        <v/>
      </c>
      <c r="S18835" s="91" t="str">
        <f t="shared" si="891"/>
        <v/>
      </c>
    </row>
    <row r="18836" spans="16:19" x14ac:dyDescent="0.2">
      <c r="P18836" s="134" t="str">
        <f t="shared" si="890"/>
        <v/>
      </c>
      <c r="Q18836" s="91" t="str">
        <f t="shared" si="892"/>
        <v/>
      </c>
      <c r="S18836" s="91" t="str">
        <f t="shared" si="891"/>
        <v/>
      </c>
    </row>
    <row r="18837" spans="16:19" x14ac:dyDescent="0.2">
      <c r="P18837" s="134" t="str">
        <f t="shared" si="890"/>
        <v/>
      </c>
      <c r="Q18837" s="91" t="str">
        <f t="shared" si="892"/>
        <v/>
      </c>
      <c r="S18837" s="91" t="str">
        <f t="shared" si="891"/>
        <v/>
      </c>
    </row>
    <row r="18838" spans="16:19" x14ac:dyDescent="0.2">
      <c r="P18838" s="134" t="str">
        <f t="shared" si="890"/>
        <v/>
      </c>
      <c r="Q18838" s="91" t="str">
        <f t="shared" si="892"/>
        <v/>
      </c>
      <c r="S18838" s="91" t="str">
        <f t="shared" si="891"/>
        <v/>
      </c>
    </row>
    <row r="18839" spans="16:19" x14ac:dyDescent="0.2">
      <c r="P18839" s="134" t="str">
        <f t="shared" si="890"/>
        <v/>
      </c>
      <c r="Q18839" s="91" t="str">
        <f t="shared" si="892"/>
        <v/>
      </c>
      <c r="S18839" s="91" t="str">
        <f t="shared" si="891"/>
        <v/>
      </c>
    </row>
    <row r="18840" spans="16:19" x14ac:dyDescent="0.2">
      <c r="P18840" s="134" t="str">
        <f t="shared" si="890"/>
        <v/>
      </c>
      <c r="Q18840" s="91" t="str">
        <f t="shared" si="892"/>
        <v/>
      </c>
      <c r="S18840" s="91" t="str">
        <f t="shared" si="891"/>
        <v/>
      </c>
    </row>
    <row r="18841" spans="16:19" x14ac:dyDescent="0.2">
      <c r="P18841" s="134" t="str">
        <f t="shared" si="890"/>
        <v/>
      </c>
      <c r="Q18841" s="91" t="str">
        <f t="shared" si="892"/>
        <v/>
      </c>
      <c r="S18841" s="91" t="str">
        <f t="shared" si="891"/>
        <v/>
      </c>
    </row>
    <row r="18842" spans="16:19" x14ac:dyDescent="0.2">
      <c r="P18842" s="134" t="str">
        <f t="shared" si="890"/>
        <v/>
      </c>
      <c r="Q18842" s="91" t="str">
        <f t="shared" si="892"/>
        <v/>
      </c>
      <c r="S18842" s="91" t="str">
        <f t="shared" si="891"/>
        <v/>
      </c>
    </row>
    <row r="18843" spans="16:19" x14ac:dyDescent="0.2">
      <c r="P18843" s="134" t="str">
        <f t="shared" si="890"/>
        <v/>
      </c>
      <c r="Q18843" s="91" t="str">
        <f t="shared" si="892"/>
        <v/>
      </c>
      <c r="S18843" s="91" t="str">
        <f t="shared" si="891"/>
        <v/>
      </c>
    </row>
    <row r="18844" spans="16:19" x14ac:dyDescent="0.2">
      <c r="P18844" s="134" t="str">
        <f t="shared" si="890"/>
        <v/>
      </c>
      <c r="Q18844" s="91" t="str">
        <f t="shared" si="892"/>
        <v/>
      </c>
      <c r="S18844" s="91" t="str">
        <f t="shared" si="891"/>
        <v/>
      </c>
    </row>
    <row r="18845" spans="16:19" x14ac:dyDescent="0.2">
      <c r="P18845" s="134" t="str">
        <f t="shared" si="890"/>
        <v/>
      </c>
      <c r="Q18845" s="91" t="str">
        <f t="shared" si="892"/>
        <v/>
      </c>
      <c r="S18845" s="91" t="str">
        <f t="shared" si="891"/>
        <v/>
      </c>
    </row>
    <row r="18846" spans="16:19" x14ac:dyDescent="0.2">
      <c r="P18846" s="134" t="str">
        <f t="shared" si="890"/>
        <v/>
      </c>
      <c r="Q18846" s="91" t="str">
        <f t="shared" si="892"/>
        <v/>
      </c>
      <c r="S18846" s="91" t="str">
        <f t="shared" si="891"/>
        <v/>
      </c>
    </row>
    <row r="18847" spans="16:19" x14ac:dyDescent="0.2">
      <c r="P18847" s="134" t="str">
        <f t="shared" si="890"/>
        <v/>
      </c>
      <c r="Q18847" s="91" t="str">
        <f t="shared" si="892"/>
        <v/>
      </c>
      <c r="S18847" s="91" t="str">
        <f t="shared" si="891"/>
        <v/>
      </c>
    </row>
    <row r="18848" spans="16:19" x14ac:dyDescent="0.2">
      <c r="P18848" s="134" t="str">
        <f t="shared" si="890"/>
        <v/>
      </c>
      <c r="Q18848" s="91" t="str">
        <f t="shared" si="892"/>
        <v/>
      </c>
      <c r="S18848" s="91" t="str">
        <f t="shared" si="891"/>
        <v/>
      </c>
    </row>
    <row r="18849" spans="16:19" x14ac:dyDescent="0.2">
      <c r="P18849" s="134" t="str">
        <f t="shared" si="890"/>
        <v/>
      </c>
      <c r="Q18849" s="91" t="str">
        <f t="shared" si="892"/>
        <v/>
      </c>
      <c r="S18849" s="91" t="str">
        <f t="shared" si="891"/>
        <v/>
      </c>
    </row>
    <row r="18850" spans="16:19" x14ac:dyDescent="0.2">
      <c r="P18850" s="134" t="str">
        <f t="shared" si="890"/>
        <v/>
      </c>
      <c r="Q18850" s="91" t="str">
        <f t="shared" si="892"/>
        <v/>
      </c>
      <c r="S18850" s="91" t="str">
        <f t="shared" si="891"/>
        <v/>
      </c>
    </row>
    <row r="18851" spans="16:19" x14ac:dyDescent="0.2">
      <c r="P18851" s="134" t="str">
        <f t="shared" si="890"/>
        <v/>
      </c>
      <c r="Q18851" s="91" t="str">
        <f t="shared" si="892"/>
        <v/>
      </c>
      <c r="S18851" s="91" t="str">
        <f t="shared" si="891"/>
        <v/>
      </c>
    </row>
    <row r="18852" spans="16:19" x14ac:dyDescent="0.2">
      <c r="P18852" s="134" t="str">
        <f t="shared" si="890"/>
        <v/>
      </c>
      <c r="Q18852" s="91" t="str">
        <f t="shared" si="892"/>
        <v/>
      </c>
      <c r="S18852" s="91" t="str">
        <f t="shared" si="891"/>
        <v/>
      </c>
    </row>
    <row r="18853" spans="16:19" x14ac:dyDescent="0.2">
      <c r="P18853" s="134" t="str">
        <f t="shared" si="890"/>
        <v/>
      </c>
      <c r="Q18853" s="91" t="str">
        <f t="shared" si="892"/>
        <v/>
      </c>
      <c r="S18853" s="91" t="str">
        <f t="shared" si="891"/>
        <v/>
      </c>
    </row>
    <row r="18854" spans="16:19" x14ac:dyDescent="0.2">
      <c r="P18854" s="134" t="str">
        <f t="shared" si="890"/>
        <v/>
      </c>
      <c r="Q18854" s="91" t="str">
        <f t="shared" si="892"/>
        <v/>
      </c>
      <c r="S18854" s="91" t="str">
        <f t="shared" si="891"/>
        <v/>
      </c>
    </row>
    <row r="18855" spans="16:19" x14ac:dyDescent="0.2">
      <c r="P18855" s="134" t="str">
        <f t="shared" si="890"/>
        <v/>
      </c>
      <c r="Q18855" s="91" t="str">
        <f t="shared" si="892"/>
        <v/>
      </c>
      <c r="S18855" s="91" t="str">
        <f t="shared" si="891"/>
        <v/>
      </c>
    </row>
    <row r="18856" spans="16:19" x14ac:dyDescent="0.2">
      <c r="P18856" s="134" t="str">
        <f t="shared" si="890"/>
        <v/>
      </c>
      <c r="Q18856" s="91" t="str">
        <f t="shared" si="892"/>
        <v/>
      </c>
      <c r="S18856" s="91" t="str">
        <f t="shared" si="891"/>
        <v/>
      </c>
    </row>
    <row r="18857" spans="16:19" x14ac:dyDescent="0.2">
      <c r="P18857" s="134" t="str">
        <f t="shared" si="890"/>
        <v/>
      </c>
      <c r="Q18857" s="91" t="str">
        <f t="shared" si="892"/>
        <v/>
      </c>
      <c r="S18857" s="91" t="str">
        <f t="shared" si="891"/>
        <v/>
      </c>
    </row>
    <row r="18858" spans="16:19" x14ac:dyDescent="0.2">
      <c r="P18858" s="134" t="str">
        <f t="shared" si="890"/>
        <v/>
      </c>
      <c r="Q18858" s="91" t="str">
        <f t="shared" si="892"/>
        <v/>
      </c>
      <c r="S18858" s="91" t="str">
        <f t="shared" si="891"/>
        <v/>
      </c>
    </row>
    <row r="18859" spans="16:19" x14ac:dyDescent="0.2">
      <c r="P18859" s="134" t="str">
        <f t="shared" si="890"/>
        <v/>
      </c>
      <c r="Q18859" s="91" t="str">
        <f t="shared" si="892"/>
        <v/>
      </c>
      <c r="S18859" s="91" t="str">
        <f t="shared" si="891"/>
        <v/>
      </c>
    </row>
    <row r="18860" spans="16:19" x14ac:dyDescent="0.2">
      <c r="P18860" s="134" t="str">
        <f t="shared" si="890"/>
        <v/>
      </c>
      <c r="Q18860" s="91" t="str">
        <f t="shared" si="892"/>
        <v/>
      </c>
      <c r="S18860" s="91" t="str">
        <f t="shared" si="891"/>
        <v/>
      </c>
    </row>
    <row r="18861" spans="16:19" x14ac:dyDescent="0.2">
      <c r="P18861" s="134" t="str">
        <f t="shared" si="890"/>
        <v/>
      </c>
      <c r="Q18861" s="91" t="str">
        <f t="shared" si="892"/>
        <v/>
      </c>
      <c r="S18861" s="91" t="str">
        <f t="shared" si="891"/>
        <v/>
      </c>
    </row>
    <row r="18862" spans="16:19" x14ac:dyDescent="0.2">
      <c r="P18862" s="134" t="str">
        <f t="shared" si="890"/>
        <v/>
      </c>
      <c r="Q18862" s="91" t="str">
        <f t="shared" si="892"/>
        <v/>
      </c>
      <c r="S18862" s="91" t="str">
        <f t="shared" si="891"/>
        <v/>
      </c>
    </row>
    <row r="18863" spans="16:19" x14ac:dyDescent="0.2">
      <c r="P18863" s="134" t="str">
        <f t="shared" si="890"/>
        <v/>
      </c>
      <c r="Q18863" s="91" t="str">
        <f t="shared" si="892"/>
        <v/>
      </c>
      <c r="S18863" s="91" t="str">
        <f t="shared" si="891"/>
        <v/>
      </c>
    </row>
    <row r="18864" spans="16:19" x14ac:dyDescent="0.2">
      <c r="P18864" s="134" t="str">
        <f t="shared" si="890"/>
        <v/>
      </c>
      <c r="Q18864" s="91" t="str">
        <f t="shared" si="892"/>
        <v/>
      </c>
      <c r="S18864" s="91" t="str">
        <f t="shared" si="891"/>
        <v/>
      </c>
    </row>
    <row r="18865" spans="16:19" x14ac:dyDescent="0.2">
      <c r="P18865" s="134" t="str">
        <f t="shared" si="890"/>
        <v/>
      </c>
      <c r="Q18865" s="91" t="str">
        <f t="shared" si="892"/>
        <v/>
      </c>
      <c r="S18865" s="91" t="str">
        <f t="shared" si="891"/>
        <v/>
      </c>
    </row>
    <row r="18866" spans="16:19" x14ac:dyDescent="0.2">
      <c r="P18866" s="134" t="str">
        <f t="shared" si="890"/>
        <v/>
      </c>
      <c r="Q18866" s="91" t="str">
        <f t="shared" si="892"/>
        <v/>
      </c>
      <c r="S18866" s="91" t="str">
        <f t="shared" si="891"/>
        <v/>
      </c>
    </row>
    <row r="18867" spans="16:19" x14ac:dyDescent="0.2">
      <c r="P18867" s="134" t="str">
        <f t="shared" si="890"/>
        <v/>
      </c>
      <c r="Q18867" s="91" t="str">
        <f t="shared" si="892"/>
        <v/>
      </c>
      <c r="S18867" s="91" t="str">
        <f t="shared" si="891"/>
        <v/>
      </c>
    </row>
    <row r="18868" spans="16:19" x14ac:dyDescent="0.2">
      <c r="P18868" s="134" t="str">
        <f t="shared" si="890"/>
        <v/>
      </c>
      <c r="Q18868" s="91" t="str">
        <f t="shared" si="892"/>
        <v/>
      </c>
      <c r="S18868" s="91" t="str">
        <f t="shared" si="891"/>
        <v/>
      </c>
    </row>
    <row r="18869" spans="16:19" x14ac:dyDescent="0.2">
      <c r="P18869" s="134" t="str">
        <f t="shared" si="890"/>
        <v/>
      </c>
      <c r="Q18869" s="91" t="str">
        <f t="shared" si="892"/>
        <v/>
      </c>
      <c r="S18869" s="91" t="str">
        <f t="shared" si="891"/>
        <v/>
      </c>
    </row>
    <row r="18870" spans="16:19" x14ac:dyDescent="0.2">
      <c r="P18870" s="134" t="str">
        <f t="shared" si="890"/>
        <v/>
      </c>
      <c r="Q18870" s="91" t="str">
        <f t="shared" si="892"/>
        <v/>
      </c>
      <c r="S18870" s="91" t="str">
        <f t="shared" si="891"/>
        <v/>
      </c>
    </row>
    <row r="18871" spans="16:19" x14ac:dyDescent="0.2">
      <c r="P18871" s="134" t="str">
        <f t="shared" si="890"/>
        <v/>
      </c>
      <c r="Q18871" s="91" t="str">
        <f t="shared" si="892"/>
        <v/>
      </c>
      <c r="S18871" s="91" t="str">
        <f t="shared" si="891"/>
        <v/>
      </c>
    </row>
    <row r="18872" spans="16:19" x14ac:dyDescent="0.2">
      <c r="P18872" s="134" t="str">
        <f t="shared" si="890"/>
        <v/>
      </c>
      <c r="Q18872" s="91" t="str">
        <f t="shared" si="892"/>
        <v/>
      </c>
      <c r="S18872" s="91" t="str">
        <f t="shared" si="891"/>
        <v/>
      </c>
    </row>
    <row r="18873" spans="16:19" x14ac:dyDescent="0.2">
      <c r="P18873" s="134" t="str">
        <f t="shared" si="890"/>
        <v/>
      </c>
      <c r="Q18873" s="91" t="str">
        <f t="shared" si="892"/>
        <v/>
      </c>
      <c r="S18873" s="91" t="str">
        <f t="shared" si="891"/>
        <v/>
      </c>
    </row>
    <row r="18874" spans="16:19" x14ac:dyDescent="0.2">
      <c r="P18874" s="134" t="str">
        <f t="shared" si="890"/>
        <v/>
      </c>
      <c r="Q18874" s="91" t="str">
        <f t="shared" si="892"/>
        <v/>
      </c>
      <c r="S18874" s="91" t="str">
        <f t="shared" si="891"/>
        <v/>
      </c>
    </row>
    <row r="18875" spans="16:19" x14ac:dyDescent="0.2">
      <c r="P18875" s="134" t="str">
        <f t="shared" si="890"/>
        <v/>
      </c>
      <c r="Q18875" s="91" t="str">
        <f t="shared" si="892"/>
        <v/>
      </c>
      <c r="S18875" s="91" t="str">
        <f t="shared" si="891"/>
        <v/>
      </c>
    </row>
    <row r="18876" spans="16:19" x14ac:dyDescent="0.2">
      <c r="P18876" s="134" t="str">
        <f t="shared" si="890"/>
        <v/>
      </c>
      <c r="Q18876" s="91" t="str">
        <f t="shared" si="892"/>
        <v/>
      </c>
      <c r="S18876" s="91" t="str">
        <f t="shared" si="891"/>
        <v/>
      </c>
    </row>
    <row r="18877" spans="16:19" x14ac:dyDescent="0.2">
      <c r="P18877" s="134" t="str">
        <f t="shared" si="890"/>
        <v/>
      </c>
      <c r="Q18877" s="91" t="str">
        <f t="shared" si="892"/>
        <v/>
      </c>
      <c r="S18877" s="91" t="str">
        <f t="shared" si="891"/>
        <v/>
      </c>
    </row>
    <row r="18878" spans="16:19" x14ac:dyDescent="0.2">
      <c r="P18878" s="134" t="str">
        <f t="shared" si="890"/>
        <v/>
      </c>
      <c r="Q18878" s="91" t="str">
        <f t="shared" si="892"/>
        <v/>
      </c>
      <c r="S18878" s="91" t="str">
        <f t="shared" si="891"/>
        <v/>
      </c>
    </row>
    <row r="18879" spans="16:19" x14ac:dyDescent="0.2">
      <c r="P18879" s="134" t="str">
        <f t="shared" si="890"/>
        <v/>
      </c>
      <c r="Q18879" s="91" t="str">
        <f t="shared" si="892"/>
        <v/>
      </c>
      <c r="S18879" s="91" t="str">
        <f t="shared" si="891"/>
        <v/>
      </c>
    </row>
    <row r="18880" spans="16:19" x14ac:dyDescent="0.2">
      <c r="P18880" s="134" t="str">
        <f t="shared" si="890"/>
        <v/>
      </c>
      <c r="Q18880" s="91" t="str">
        <f t="shared" si="892"/>
        <v/>
      </c>
      <c r="S18880" s="91" t="str">
        <f t="shared" si="891"/>
        <v/>
      </c>
    </row>
    <row r="18881" spans="16:19" x14ac:dyDescent="0.2">
      <c r="P18881" s="134" t="str">
        <f t="shared" si="890"/>
        <v/>
      </c>
      <c r="Q18881" s="91" t="str">
        <f t="shared" si="892"/>
        <v/>
      </c>
      <c r="S18881" s="91" t="str">
        <f t="shared" si="891"/>
        <v/>
      </c>
    </row>
    <row r="18882" spans="16:19" x14ac:dyDescent="0.2">
      <c r="P18882" s="134" t="str">
        <f t="shared" si="890"/>
        <v/>
      </c>
      <c r="Q18882" s="91" t="str">
        <f t="shared" si="892"/>
        <v/>
      </c>
      <c r="S18882" s="91" t="str">
        <f t="shared" si="891"/>
        <v/>
      </c>
    </row>
    <row r="18883" spans="16:19" x14ac:dyDescent="0.2">
      <c r="P18883" s="134" t="str">
        <f t="shared" ref="P18883:P18946" si="893">IF(A18883="","",1)</f>
        <v/>
      </c>
      <c r="Q18883" s="91" t="str">
        <f t="shared" si="892"/>
        <v/>
      </c>
      <c r="S18883" s="91" t="str">
        <f t="shared" ref="S18883:S18946" si="894">IF(T18883="AGENT",2,"")&amp;IF(T18883="CLIENT",1,"")</f>
        <v/>
      </c>
    </row>
    <row r="18884" spans="16:19" x14ac:dyDescent="0.2">
      <c r="P18884" s="134" t="str">
        <f t="shared" si="893"/>
        <v/>
      </c>
      <c r="Q18884" s="91" t="str">
        <f t="shared" ref="Q18884:Q18947" si="895">IF(OR(L18884="TROP CHER ALL IN", L18884="TROP CHER FOB", L18884="TROP CHER FRET", L18884="REP HORS DELAIS", L18884="PDT NON ADAPTE", L18884="CDE ANNULEE", L18884="AUTRE"),1, "")</f>
        <v/>
      </c>
      <c r="S18884" s="91" t="str">
        <f t="shared" si="894"/>
        <v/>
      </c>
    </row>
    <row r="18885" spans="16:19" x14ac:dyDescent="0.2">
      <c r="P18885" s="134" t="str">
        <f t="shared" si="893"/>
        <v/>
      </c>
      <c r="Q18885" s="91" t="str">
        <f t="shared" si="895"/>
        <v/>
      </c>
      <c r="S18885" s="91" t="str">
        <f t="shared" si="894"/>
        <v/>
      </c>
    </row>
    <row r="18886" spans="16:19" x14ac:dyDescent="0.2">
      <c r="P18886" s="134" t="str">
        <f t="shared" si="893"/>
        <v/>
      </c>
      <c r="Q18886" s="91" t="str">
        <f t="shared" si="895"/>
        <v/>
      </c>
      <c r="S18886" s="91" t="str">
        <f t="shared" si="894"/>
        <v/>
      </c>
    </row>
    <row r="18887" spans="16:19" x14ac:dyDescent="0.2">
      <c r="P18887" s="134" t="str">
        <f t="shared" si="893"/>
        <v/>
      </c>
      <c r="Q18887" s="91" t="str">
        <f t="shared" si="895"/>
        <v/>
      </c>
      <c r="S18887" s="91" t="str">
        <f t="shared" si="894"/>
        <v/>
      </c>
    </row>
    <row r="18888" spans="16:19" x14ac:dyDescent="0.2">
      <c r="P18888" s="134" t="str">
        <f t="shared" si="893"/>
        <v/>
      </c>
      <c r="Q18888" s="91" t="str">
        <f t="shared" si="895"/>
        <v/>
      </c>
      <c r="S18888" s="91" t="str">
        <f t="shared" si="894"/>
        <v/>
      </c>
    </row>
    <row r="18889" spans="16:19" x14ac:dyDescent="0.2">
      <c r="P18889" s="134" t="str">
        <f t="shared" si="893"/>
        <v/>
      </c>
      <c r="Q18889" s="91" t="str">
        <f t="shared" si="895"/>
        <v/>
      </c>
      <c r="S18889" s="91" t="str">
        <f t="shared" si="894"/>
        <v/>
      </c>
    </row>
    <row r="18890" spans="16:19" x14ac:dyDescent="0.2">
      <c r="P18890" s="134" t="str">
        <f t="shared" si="893"/>
        <v/>
      </c>
      <c r="Q18890" s="91" t="str">
        <f t="shared" si="895"/>
        <v/>
      </c>
      <c r="S18890" s="91" t="str">
        <f t="shared" si="894"/>
        <v/>
      </c>
    </row>
    <row r="18891" spans="16:19" x14ac:dyDescent="0.2">
      <c r="P18891" s="134" t="str">
        <f t="shared" si="893"/>
        <v/>
      </c>
      <c r="Q18891" s="91" t="str">
        <f t="shared" si="895"/>
        <v/>
      </c>
      <c r="S18891" s="91" t="str">
        <f t="shared" si="894"/>
        <v/>
      </c>
    </row>
    <row r="18892" spans="16:19" x14ac:dyDescent="0.2">
      <c r="P18892" s="134" t="str">
        <f t="shared" si="893"/>
        <v/>
      </c>
      <c r="Q18892" s="91" t="str">
        <f t="shared" si="895"/>
        <v/>
      </c>
      <c r="S18892" s="91" t="str">
        <f t="shared" si="894"/>
        <v/>
      </c>
    </row>
    <row r="18893" spans="16:19" x14ac:dyDescent="0.2">
      <c r="P18893" s="134" t="str">
        <f t="shared" si="893"/>
        <v/>
      </c>
      <c r="Q18893" s="91" t="str">
        <f t="shared" si="895"/>
        <v/>
      </c>
      <c r="S18893" s="91" t="str">
        <f t="shared" si="894"/>
        <v/>
      </c>
    </row>
    <row r="18894" spans="16:19" x14ac:dyDescent="0.2">
      <c r="P18894" s="134" t="str">
        <f t="shared" si="893"/>
        <v/>
      </c>
      <c r="Q18894" s="91" t="str">
        <f t="shared" si="895"/>
        <v/>
      </c>
      <c r="S18894" s="91" t="str">
        <f t="shared" si="894"/>
        <v/>
      </c>
    </row>
    <row r="18895" spans="16:19" x14ac:dyDescent="0.2">
      <c r="P18895" s="134" t="str">
        <f t="shared" si="893"/>
        <v/>
      </c>
      <c r="Q18895" s="91" t="str">
        <f t="shared" si="895"/>
        <v/>
      </c>
      <c r="S18895" s="91" t="str">
        <f t="shared" si="894"/>
        <v/>
      </c>
    </row>
    <row r="18896" spans="16:19" x14ac:dyDescent="0.2">
      <c r="P18896" s="134" t="str">
        <f t="shared" si="893"/>
        <v/>
      </c>
      <c r="Q18896" s="91" t="str">
        <f t="shared" si="895"/>
        <v/>
      </c>
      <c r="S18896" s="91" t="str">
        <f t="shared" si="894"/>
        <v/>
      </c>
    </row>
    <row r="18897" spans="16:19" x14ac:dyDescent="0.2">
      <c r="P18897" s="134" t="str">
        <f t="shared" si="893"/>
        <v/>
      </c>
      <c r="Q18897" s="91" t="str">
        <f t="shared" si="895"/>
        <v/>
      </c>
      <c r="S18897" s="91" t="str">
        <f t="shared" si="894"/>
        <v/>
      </c>
    </row>
    <row r="18898" spans="16:19" x14ac:dyDescent="0.2">
      <c r="P18898" s="134" t="str">
        <f t="shared" si="893"/>
        <v/>
      </c>
      <c r="Q18898" s="91" t="str">
        <f t="shared" si="895"/>
        <v/>
      </c>
      <c r="S18898" s="91" t="str">
        <f t="shared" si="894"/>
        <v/>
      </c>
    </row>
    <row r="18899" spans="16:19" x14ac:dyDescent="0.2">
      <c r="P18899" s="134" t="str">
        <f t="shared" si="893"/>
        <v/>
      </c>
      <c r="Q18899" s="91" t="str">
        <f t="shared" si="895"/>
        <v/>
      </c>
      <c r="S18899" s="91" t="str">
        <f t="shared" si="894"/>
        <v/>
      </c>
    </row>
    <row r="18900" spans="16:19" x14ac:dyDescent="0.2">
      <c r="P18900" s="134" t="str">
        <f t="shared" si="893"/>
        <v/>
      </c>
      <c r="Q18900" s="91" t="str">
        <f t="shared" si="895"/>
        <v/>
      </c>
      <c r="S18900" s="91" t="str">
        <f t="shared" si="894"/>
        <v/>
      </c>
    </row>
    <row r="18901" spans="16:19" x14ac:dyDescent="0.2">
      <c r="P18901" s="134" t="str">
        <f t="shared" si="893"/>
        <v/>
      </c>
      <c r="Q18901" s="91" t="str">
        <f t="shared" si="895"/>
        <v/>
      </c>
      <c r="S18901" s="91" t="str">
        <f t="shared" si="894"/>
        <v/>
      </c>
    </row>
    <row r="18902" spans="16:19" x14ac:dyDescent="0.2">
      <c r="P18902" s="134" t="str">
        <f t="shared" si="893"/>
        <v/>
      </c>
      <c r="Q18902" s="91" t="str">
        <f t="shared" si="895"/>
        <v/>
      </c>
      <c r="S18902" s="91" t="str">
        <f t="shared" si="894"/>
        <v/>
      </c>
    </row>
    <row r="18903" spans="16:19" x14ac:dyDescent="0.2">
      <c r="P18903" s="134" t="str">
        <f t="shared" si="893"/>
        <v/>
      </c>
      <c r="Q18903" s="91" t="str">
        <f t="shared" si="895"/>
        <v/>
      </c>
      <c r="S18903" s="91" t="str">
        <f t="shared" si="894"/>
        <v/>
      </c>
    </row>
    <row r="18904" spans="16:19" x14ac:dyDescent="0.2">
      <c r="P18904" s="134" t="str">
        <f t="shared" si="893"/>
        <v/>
      </c>
      <c r="Q18904" s="91" t="str">
        <f t="shared" si="895"/>
        <v/>
      </c>
      <c r="S18904" s="91" t="str">
        <f t="shared" si="894"/>
        <v/>
      </c>
    </row>
    <row r="18905" spans="16:19" x14ac:dyDescent="0.2">
      <c r="P18905" s="134" t="str">
        <f t="shared" si="893"/>
        <v/>
      </c>
      <c r="Q18905" s="91" t="str">
        <f t="shared" si="895"/>
        <v/>
      </c>
      <c r="S18905" s="91" t="str">
        <f t="shared" si="894"/>
        <v/>
      </c>
    </row>
    <row r="18906" spans="16:19" x14ac:dyDescent="0.2">
      <c r="P18906" s="134" t="str">
        <f t="shared" si="893"/>
        <v/>
      </c>
      <c r="Q18906" s="91" t="str">
        <f t="shared" si="895"/>
        <v/>
      </c>
      <c r="S18906" s="91" t="str">
        <f t="shared" si="894"/>
        <v/>
      </c>
    </row>
    <row r="18907" spans="16:19" x14ac:dyDescent="0.2">
      <c r="P18907" s="134" t="str">
        <f t="shared" si="893"/>
        <v/>
      </c>
      <c r="Q18907" s="91" t="str">
        <f t="shared" si="895"/>
        <v/>
      </c>
      <c r="S18907" s="91" t="str">
        <f t="shared" si="894"/>
        <v/>
      </c>
    </row>
    <row r="18908" spans="16:19" x14ac:dyDescent="0.2">
      <c r="P18908" s="134" t="str">
        <f t="shared" si="893"/>
        <v/>
      </c>
      <c r="Q18908" s="91" t="str">
        <f t="shared" si="895"/>
        <v/>
      </c>
      <c r="S18908" s="91" t="str">
        <f t="shared" si="894"/>
        <v/>
      </c>
    </row>
    <row r="18909" spans="16:19" x14ac:dyDescent="0.2">
      <c r="P18909" s="134" t="str">
        <f t="shared" si="893"/>
        <v/>
      </c>
      <c r="Q18909" s="91" t="str">
        <f t="shared" si="895"/>
        <v/>
      </c>
      <c r="S18909" s="91" t="str">
        <f t="shared" si="894"/>
        <v/>
      </c>
    </row>
    <row r="18910" spans="16:19" x14ac:dyDescent="0.2">
      <c r="P18910" s="134" t="str">
        <f t="shared" si="893"/>
        <v/>
      </c>
      <c r="Q18910" s="91" t="str">
        <f t="shared" si="895"/>
        <v/>
      </c>
      <c r="S18910" s="91" t="str">
        <f t="shared" si="894"/>
        <v/>
      </c>
    </row>
    <row r="18911" spans="16:19" x14ac:dyDescent="0.2">
      <c r="P18911" s="134" t="str">
        <f t="shared" si="893"/>
        <v/>
      </c>
      <c r="Q18911" s="91" t="str">
        <f t="shared" si="895"/>
        <v/>
      </c>
      <c r="S18911" s="91" t="str">
        <f t="shared" si="894"/>
        <v/>
      </c>
    </row>
    <row r="18912" spans="16:19" x14ac:dyDescent="0.2">
      <c r="P18912" s="134" t="str">
        <f t="shared" si="893"/>
        <v/>
      </c>
      <c r="Q18912" s="91" t="str">
        <f t="shared" si="895"/>
        <v/>
      </c>
      <c r="S18912" s="91" t="str">
        <f t="shared" si="894"/>
        <v/>
      </c>
    </row>
    <row r="18913" spans="16:19" x14ac:dyDescent="0.2">
      <c r="P18913" s="134" t="str">
        <f t="shared" si="893"/>
        <v/>
      </c>
      <c r="Q18913" s="91" t="str">
        <f t="shared" si="895"/>
        <v/>
      </c>
      <c r="S18913" s="91" t="str">
        <f t="shared" si="894"/>
        <v/>
      </c>
    </row>
    <row r="18914" spans="16:19" x14ac:dyDescent="0.2">
      <c r="P18914" s="134" t="str">
        <f t="shared" si="893"/>
        <v/>
      </c>
      <c r="Q18914" s="91" t="str">
        <f t="shared" si="895"/>
        <v/>
      </c>
      <c r="S18914" s="91" t="str">
        <f t="shared" si="894"/>
        <v/>
      </c>
    </row>
    <row r="18915" spans="16:19" x14ac:dyDescent="0.2">
      <c r="P18915" s="134" t="str">
        <f t="shared" si="893"/>
        <v/>
      </c>
      <c r="Q18915" s="91" t="str">
        <f t="shared" si="895"/>
        <v/>
      </c>
      <c r="S18915" s="91" t="str">
        <f t="shared" si="894"/>
        <v/>
      </c>
    </row>
    <row r="18916" spans="16:19" x14ac:dyDescent="0.2">
      <c r="P18916" s="134" t="str">
        <f t="shared" si="893"/>
        <v/>
      </c>
      <c r="Q18916" s="91" t="str">
        <f t="shared" si="895"/>
        <v/>
      </c>
      <c r="S18916" s="91" t="str">
        <f t="shared" si="894"/>
        <v/>
      </c>
    </row>
    <row r="18917" spans="16:19" x14ac:dyDescent="0.2">
      <c r="P18917" s="134" t="str">
        <f t="shared" si="893"/>
        <v/>
      </c>
      <c r="Q18917" s="91" t="str">
        <f t="shared" si="895"/>
        <v/>
      </c>
      <c r="S18917" s="91" t="str">
        <f t="shared" si="894"/>
        <v/>
      </c>
    </row>
    <row r="18918" spans="16:19" x14ac:dyDescent="0.2">
      <c r="P18918" s="134" t="str">
        <f t="shared" si="893"/>
        <v/>
      </c>
      <c r="Q18918" s="91" t="str">
        <f t="shared" si="895"/>
        <v/>
      </c>
      <c r="S18918" s="91" t="str">
        <f t="shared" si="894"/>
        <v/>
      </c>
    </row>
    <row r="18919" spans="16:19" x14ac:dyDescent="0.2">
      <c r="P18919" s="134" t="str">
        <f t="shared" si="893"/>
        <v/>
      </c>
      <c r="Q18919" s="91" t="str">
        <f t="shared" si="895"/>
        <v/>
      </c>
      <c r="S18919" s="91" t="str">
        <f t="shared" si="894"/>
        <v/>
      </c>
    </row>
    <row r="18920" spans="16:19" x14ac:dyDescent="0.2">
      <c r="P18920" s="134" t="str">
        <f t="shared" si="893"/>
        <v/>
      </c>
      <c r="Q18920" s="91" t="str">
        <f t="shared" si="895"/>
        <v/>
      </c>
      <c r="S18920" s="91" t="str">
        <f t="shared" si="894"/>
        <v/>
      </c>
    </row>
    <row r="18921" spans="16:19" x14ac:dyDescent="0.2">
      <c r="P18921" s="134" t="str">
        <f t="shared" si="893"/>
        <v/>
      </c>
      <c r="Q18921" s="91" t="str">
        <f t="shared" si="895"/>
        <v/>
      </c>
      <c r="S18921" s="91" t="str">
        <f t="shared" si="894"/>
        <v/>
      </c>
    </row>
    <row r="18922" spans="16:19" x14ac:dyDescent="0.2">
      <c r="P18922" s="134" t="str">
        <f t="shared" si="893"/>
        <v/>
      </c>
      <c r="Q18922" s="91" t="str">
        <f t="shared" si="895"/>
        <v/>
      </c>
      <c r="S18922" s="91" t="str">
        <f t="shared" si="894"/>
        <v/>
      </c>
    </row>
    <row r="18923" spans="16:19" x14ac:dyDescent="0.2">
      <c r="P18923" s="134" t="str">
        <f t="shared" si="893"/>
        <v/>
      </c>
      <c r="Q18923" s="91" t="str">
        <f t="shared" si="895"/>
        <v/>
      </c>
      <c r="S18923" s="91" t="str">
        <f t="shared" si="894"/>
        <v/>
      </c>
    </row>
    <row r="18924" spans="16:19" x14ac:dyDescent="0.2">
      <c r="P18924" s="134" t="str">
        <f t="shared" si="893"/>
        <v/>
      </c>
      <c r="Q18924" s="91" t="str">
        <f t="shared" si="895"/>
        <v/>
      </c>
      <c r="S18924" s="91" t="str">
        <f t="shared" si="894"/>
        <v/>
      </c>
    </row>
    <row r="18925" spans="16:19" x14ac:dyDescent="0.2">
      <c r="P18925" s="134" t="str">
        <f t="shared" si="893"/>
        <v/>
      </c>
      <c r="Q18925" s="91" t="str">
        <f t="shared" si="895"/>
        <v/>
      </c>
      <c r="S18925" s="91" t="str">
        <f t="shared" si="894"/>
        <v/>
      </c>
    </row>
    <row r="18926" spans="16:19" x14ac:dyDescent="0.2">
      <c r="P18926" s="134" t="str">
        <f t="shared" si="893"/>
        <v/>
      </c>
      <c r="Q18926" s="91" t="str">
        <f t="shared" si="895"/>
        <v/>
      </c>
      <c r="S18926" s="91" t="str">
        <f t="shared" si="894"/>
        <v/>
      </c>
    </row>
    <row r="18927" spans="16:19" x14ac:dyDescent="0.2">
      <c r="P18927" s="134" t="str">
        <f t="shared" si="893"/>
        <v/>
      </c>
      <c r="Q18927" s="91" t="str">
        <f t="shared" si="895"/>
        <v/>
      </c>
      <c r="S18927" s="91" t="str">
        <f t="shared" si="894"/>
        <v/>
      </c>
    </row>
    <row r="18928" spans="16:19" x14ac:dyDescent="0.2">
      <c r="P18928" s="134" t="str">
        <f t="shared" si="893"/>
        <v/>
      </c>
      <c r="Q18928" s="91" t="str">
        <f t="shared" si="895"/>
        <v/>
      </c>
      <c r="S18928" s="91" t="str">
        <f t="shared" si="894"/>
        <v/>
      </c>
    </row>
    <row r="18929" spans="16:19" x14ac:dyDescent="0.2">
      <c r="P18929" s="134" t="str">
        <f t="shared" si="893"/>
        <v/>
      </c>
      <c r="Q18929" s="91" t="str">
        <f t="shared" si="895"/>
        <v/>
      </c>
      <c r="S18929" s="91" t="str">
        <f t="shared" si="894"/>
        <v/>
      </c>
    </row>
    <row r="18930" spans="16:19" x14ac:dyDescent="0.2">
      <c r="P18930" s="134" t="str">
        <f t="shared" si="893"/>
        <v/>
      </c>
      <c r="Q18930" s="91" t="str">
        <f t="shared" si="895"/>
        <v/>
      </c>
      <c r="S18930" s="91" t="str">
        <f t="shared" si="894"/>
        <v/>
      </c>
    </row>
    <row r="18931" spans="16:19" x14ac:dyDescent="0.2">
      <c r="P18931" s="134" t="str">
        <f t="shared" si="893"/>
        <v/>
      </c>
      <c r="Q18931" s="91" t="str">
        <f t="shared" si="895"/>
        <v/>
      </c>
      <c r="S18931" s="91" t="str">
        <f t="shared" si="894"/>
        <v/>
      </c>
    </row>
    <row r="18932" spans="16:19" x14ac:dyDescent="0.2">
      <c r="P18932" s="134" t="str">
        <f t="shared" si="893"/>
        <v/>
      </c>
      <c r="Q18932" s="91" t="str">
        <f t="shared" si="895"/>
        <v/>
      </c>
      <c r="S18932" s="91" t="str">
        <f t="shared" si="894"/>
        <v/>
      </c>
    </row>
    <row r="18933" spans="16:19" x14ac:dyDescent="0.2">
      <c r="P18933" s="134" t="str">
        <f t="shared" si="893"/>
        <v/>
      </c>
      <c r="Q18933" s="91" t="str">
        <f t="shared" si="895"/>
        <v/>
      </c>
      <c r="S18933" s="91" t="str">
        <f t="shared" si="894"/>
        <v/>
      </c>
    </row>
    <row r="18934" spans="16:19" x14ac:dyDescent="0.2">
      <c r="P18934" s="134" t="str">
        <f t="shared" si="893"/>
        <v/>
      </c>
      <c r="Q18934" s="91" t="str">
        <f t="shared" si="895"/>
        <v/>
      </c>
      <c r="S18934" s="91" t="str">
        <f t="shared" si="894"/>
        <v/>
      </c>
    </row>
    <row r="18935" spans="16:19" x14ac:dyDescent="0.2">
      <c r="P18935" s="134" t="str">
        <f t="shared" si="893"/>
        <v/>
      </c>
      <c r="Q18935" s="91" t="str">
        <f t="shared" si="895"/>
        <v/>
      </c>
      <c r="S18935" s="91" t="str">
        <f t="shared" si="894"/>
        <v/>
      </c>
    </row>
    <row r="18936" spans="16:19" x14ac:dyDescent="0.2">
      <c r="P18936" s="134" t="str">
        <f t="shared" si="893"/>
        <v/>
      </c>
      <c r="Q18936" s="91" t="str">
        <f t="shared" si="895"/>
        <v/>
      </c>
      <c r="S18936" s="91" t="str">
        <f t="shared" si="894"/>
        <v/>
      </c>
    </row>
    <row r="18937" spans="16:19" x14ac:dyDescent="0.2">
      <c r="P18937" s="134" t="str">
        <f t="shared" si="893"/>
        <v/>
      </c>
      <c r="Q18937" s="91" t="str">
        <f t="shared" si="895"/>
        <v/>
      </c>
      <c r="S18937" s="91" t="str">
        <f t="shared" si="894"/>
        <v/>
      </c>
    </row>
    <row r="18938" spans="16:19" x14ac:dyDescent="0.2">
      <c r="P18938" s="134" t="str">
        <f t="shared" si="893"/>
        <v/>
      </c>
      <c r="Q18938" s="91" t="str">
        <f t="shared" si="895"/>
        <v/>
      </c>
      <c r="S18938" s="91" t="str">
        <f t="shared" si="894"/>
        <v/>
      </c>
    </row>
    <row r="18939" spans="16:19" x14ac:dyDescent="0.2">
      <c r="P18939" s="134" t="str">
        <f t="shared" si="893"/>
        <v/>
      </c>
      <c r="Q18939" s="91" t="str">
        <f t="shared" si="895"/>
        <v/>
      </c>
      <c r="S18939" s="91" t="str">
        <f t="shared" si="894"/>
        <v/>
      </c>
    </row>
    <row r="18940" spans="16:19" x14ac:dyDescent="0.2">
      <c r="P18940" s="134" t="str">
        <f t="shared" si="893"/>
        <v/>
      </c>
      <c r="Q18940" s="91" t="str">
        <f t="shared" si="895"/>
        <v/>
      </c>
      <c r="S18940" s="91" t="str">
        <f t="shared" si="894"/>
        <v/>
      </c>
    </row>
    <row r="18941" spans="16:19" x14ac:dyDescent="0.2">
      <c r="P18941" s="134" t="str">
        <f t="shared" si="893"/>
        <v/>
      </c>
      <c r="Q18941" s="91" t="str">
        <f t="shared" si="895"/>
        <v/>
      </c>
      <c r="S18941" s="91" t="str">
        <f t="shared" si="894"/>
        <v/>
      </c>
    </row>
    <row r="18942" spans="16:19" x14ac:dyDescent="0.2">
      <c r="P18942" s="134" t="str">
        <f t="shared" si="893"/>
        <v/>
      </c>
      <c r="Q18942" s="91" t="str">
        <f t="shared" si="895"/>
        <v/>
      </c>
      <c r="S18942" s="91" t="str">
        <f t="shared" si="894"/>
        <v/>
      </c>
    </row>
    <row r="18943" spans="16:19" x14ac:dyDescent="0.2">
      <c r="P18943" s="134" t="str">
        <f t="shared" si="893"/>
        <v/>
      </c>
      <c r="Q18943" s="91" t="str">
        <f t="shared" si="895"/>
        <v/>
      </c>
      <c r="S18943" s="91" t="str">
        <f t="shared" si="894"/>
        <v/>
      </c>
    </row>
    <row r="18944" spans="16:19" x14ac:dyDescent="0.2">
      <c r="P18944" s="134" t="str">
        <f t="shared" si="893"/>
        <v/>
      </c>
      <c r="Q18944" s="91" t="str">
        <f t="shared" si="895"/>
        <v/>
      </c>
      <c r="S18944" s="91" t="str">
        <f t="shared" si="894"/>
        <v/>
      </c>
    </row>
    <row r="18945" spans="16:19" x14ac:dyDescent="0.2">
      <c r="P18945" s="134" t="str">
        <f t="shared" si="893"/>
        <v/>
      </c>
      <c r="Q18945" s="91" t="str">
        <f t="shared" si="895"/>
        <v/>
      </c>
      <c r="S18945" s="91" t="str">
        <f t="shared" si="894"/>
        <v/>
      </c>
    </row>
    <row r="18946" spans="16:19" x14ac:dyDescent="0.2">
      <c r="P18946" s="134" t="str">
        <f t="shared" si="893"/>
        <v/>
      </c>
      <c r="Q18946" s="91" t="str">
        <f t="shared" si="895"/>
        <v/>
      </c>
      <c r="S18946" s="91" t="str">
        <f t="shared" si="894"/>
        <v/>
      </c>
    </row>
    <row r="18947" spans="16:19" x14ac:dyDescent="0.2">
      <c r="P18947" s="134" t="str">
        <f t="shared" ref="P18947:P19010" si="896">IF(A18947="","",1)</f>
        <v/>
      </c>
      <c r="Q18947" s="91" t="str">
        <f t="shared" si="895"/>
        <v/>
      </c>
      <c r="S18947" s="91" t="str">
        <f t="shared" ref="S18947:S19010" si="897">IF(T18947="AGENT",2,"")&amp;IF(T18947="CLIENT",1,"")</f>
        <v/>
      </c>
    </row>
    <row r="18948" spans="16:19" x14ac:dyDescent="0.2">
      <c r="P18948" s="134" t="str">
        <f t="shared" si="896"/>
        <v/>
      </c>
      <c r="Q18948" s="91" t="str">
        <f t="shared" ref="Q18948:Q19011" si="898">IF(OR(L18948="TROP CHER ALL IN", L18948="TROP CHER FOB", L18948="TROP CHER FRET", L18948="REP HORS DELAIS", L18948="PDT NON ADAPTE", L18948="CDE ANNULEE", L18948="AUTRE"),1, "")</f>
        <v/>
      </c>
      <c r="S18948" s="91" t="str">
        <f t="shared" si="897"/>
        <v/>
      </c>
    </row>
    <row r="18949" spans="16:19" x14ac:dyDescent="0.2">
      <c r="P18949" s="134" t="str">
        <f t="shared" si="896"/>
        <v/>
      </c>
      <c r="Q18949" s="91" t="str">
        <f t="shared" si="898"/>
        <v/>
      </c>
      <c r="S18949" s="91" t="str">
        <f t="shared" si="897"/>
        <v/>
      </c>
    </row>
    <row r="18950" spans="16:19" x14ac:dyDescent="0.2">
      <c r="P18950" s="134" t="str">
        <f t="shared" si="896"/>
        <v/>
      </c>
      <c r="Q18950" s="91" t="str">
        <f t="shared" si="898"/>
        <v/>
      </c>
      <c r="S18950" s="91" t="str">
        <f t="shared" si="897"/>
        <v/>
      </c>
    </row>
    <row r="18951" spans="16:19" x14ac:dyDescent="0.2">
      <c r="P18951" s="134" t="str">
        <f t="shared" si="896"/>
        <v/>
      </c>
      <c r="Q18951" s="91" t="str">
        <f t="shared" si="898"/>
        <v/>
      </c>
      <c r="S18951" s="91" t="str">
        <f t="shared" si="897"/>
        <v/>
      </c>
    </row>
    <row r="18952" spans="16:19" x14ac:dyDescent="0.2">
      <c r="P18952" s="134" t="str">
        <f t="shared" si="896"/>
        <v/>
      </c>
      <c r="Q18952" s="91" t="str">
        <f t="shared" si="898"/>
        <v/>
      </c>
      <c r="S18952" s="91" t="str">
        <f t="shared" si="897"/>
        <v/>
      </c>
    </row>
    <row r="18953" spans="16:19" x14ac:dyDescent="0.2">
      <c r="P18953" s="134" t="str">
        <f t="shared" si="896"/>
        <v/>
      </c>
      <c r="Q18953" s="91" t="str">
        <f t="shared" si="898"/>
        <v/>
      </c>
      <c r="S18953" s="91" t="str">
        <f t="shared" si="897"/>
        <v/>
      </c>
    </row>
    <row r="18954" spans="16:19" x14ac:dyDescent="0.2">
      <c r="P18954" s="134" t="str">
        <f t="shared" si="896"/>
        <v/>
      </c>
      <c r="Q18954" s="91" t="str">
        <f t="shared" si="898"/>
        <v/>
      </c>
      <c r="S18954" s="91" t="str">
        <f t="shared" si="897"/>
        <v/>
      </c>
    </row>
    <row r="18955" spans="16:19" x14ac:dyDescent="0.2">
      <c r="P18955" s="134" t="str">
        <f t="shared" si="896"/>
        <v/>
      </c>
      <c r="Q18955" s="91" t="str">
        <f t="shared" si="898"/>
        <v/>
      </c>
      <c r="S18955" s="91" t="str">
        <f t="shared" si="897"/>
        <v/>
      </c>
    </row>
    <row r="18956" spans="16:19" x14ac:dyDescent="0.2">
      <c r="P18956" s="134" t="str">
        <f t="shared" si="896"/>
        <v/>
      </c>
      <c r="Q18956" s="91" t="str">
        <f t="shared" si="898"/>
        <v/>
      </c>
      <c r="S18956" s="91" t="str">
        <f t="shared" si="897"/>
        <v/>
      </c>
    </row>
    <row r="18957" spans="16:19" x14ac:dyDescent="0.2">
      <c r="P18957" s="134" t="str">
        <f t="shared" si="896"/>
        <v/>
      </c>
      <c r="Q18957" s="91" t="str">
        <f t="shared" si="898"/>
        <v/>
      </c>
      <c r="S18957" s="91" t="str">
        <f t="shared" si="897"/>
        <v/>
      </c>
    </row>
    <row r="18958" spans="16:19" x14ac:dyDescent="0.2">
      <c r="P18958" s="134" t="str">
        <f t="shared" si="896"/>
        <v/>
      </c>
      <c r="Q18958" s="91" t="str">
        <f t="shared" si="898"/>
        <v/>
      </c>
      <c r="S18958" s="91" t="str">
        <f t="shared" si="897"/>
        <v/>
      </c>
    </row>
    <row r="18959" spans="16:19" x14ac:dyDescent="0.2">
      <c r="P18959" s="134" t="str">
        <f t="shared" si="896"/>
        <v/>
      </c>
      <c r="Q18959" s="91" t="str">
        <f t="shared" si="898"/>
        <v/>
      </c>
      <c r="S18959" s="91" t="str">
        <f t="shared" si="897"/>
        <v/>
      </c>
    </row>
    <row r="18960" spans="16:19" x14ac:dyDescent="0.2">
      <c r="P18960" s="134" t="str">
        <f t="shared" si="896"/>
        <v/>
      </c>
      <c r="Q18960" s="91" t="str">
        <f t="shared" si="898"/>
        <v/>
      </c>
      <c r="S18960" s="91" t="str">
        <f t="shared" si="897"/>
        <v/>
      </c>
    </row>
    <row r="18961" spans="16:19" x14ac:dyDescent="0.2">
      <c r="P18961" s="134" t="str">
        <f t="shared" si="896"/>
        <v/>
      </c>
      <c r="Q18961" s="91" t="str">
        <f t="shared" si="898"/>
        <v/>
      </c>
      <c r="S18961" s="91" t="str">
        <f t="shared" si="897"/>
        <v/>
      </c>
    </row>
    <row r="18962" spans="16:19" x14ac:dyDescent="0.2">
      <c r="P18962" s="134" t="str">
        <f t="shared" si="896"/>
        <v/>
      </c>
      <c r="Q18962" s="91" t="str">
        <f t="shared" si="898"/>
        <v/>
      </c>
      <c r="S18962" s="91" t="str">
        <f t="shared" si="897"/>
        <v/>
      </c>
    </row>
    <row r="18963" spans="16:19" x14ac:dyDescent="0.2">
      <c r="P18963" s="134" t="str">
        <f t="shared" si="896"/>
        <v/>
      </c>
      <c r="Q18963" s="91" t="str">
        <f t="shared" si="898"/>
        <v/>
      </c>
      <c r="S18963" s="91" t="str">
        <f t="shared" si="897"/>
        <v/>
      </c>
    </row>
    <row r="18964" spans="16:19" x14ac:dyDescent="0.2">
      <c r="P18964" s="134" t="str">
        <f t="shared" si="896"/>
        <v/>
      </c>
      <c r="Q18964" s="91" t="str">
        <f t="shared" si="898"/>
        <v/>
      </c>
      <c r="S18964" s="91" t="str">
        <f t="shared" si="897"/>
        <v/>
      </c>
    </row>
    <row r="18965" spans="16:19" x14ac:dyDescent="0.2">
      <c r="P18965" s="134" t="str">
        <f t="shared" si="896"/>
        <v/>
      </c>
      <c r="Q18965" s="91" t="str">
        <f t="shared" si="898"/>
        <v/>
      </c>
      <c r="S18965" s="91" t="str">
        <f t="shared" si="897"/>
        <v/>
      </c>
    </row>
    <row r="18966" spans="16:19" x14ac:dyDescent="0.2">
      <c r="P18966" s="134" t="str">
        <f t="shared" si="896"/>
        <v/>
      </c>
      <c r="Q18966" s="91" t="str">
        <f t="shared" si="898"/>
        <v/>
      </c>
      <c r="S18966" s="91" t="str">
        <f t="shared" si="897"/>
        <v/>
      </c>
    </row>
    <row r="18967" spans="16:19" x14ac:dyDescent="0.2">
      <c r="P18967" s="134" t="str">
        <f t="shared" si="896"/>
        <v/>
      </c>
      <c r="Q18967" s="91" t="str">
        <f t="shared" si="898"/>
        <v/>
      </c>
      <c r="S18967" s="91" t="str">
        <f t="shared" si="897"/>
        <v/>
      </c>
    </row>
    <row r="18968" spans="16:19" x14ac:dyDescent="0.2">
      <c r="P18968" s="134" t="str">
        <f t="shared" si="896"/>
        <v/>
      </c>
      <c r="Q18968" s="91" t="str">
        <f t="shared" si="898"/>
        <v/>
      </c>
      <c r="S18968" s="91" t="str">
        <f t="shared" si="897"/>
        <v/>
      </c>
    </row>
    <row r="18969" spans="16:19" x14ac:dyDescent="0.2">
      <c r="P18969" s="134" t="str">
        <f t="shared" si="896"/>
        <v/>
      </c>
      <c r="Q18969" s="91" t="str">
        <f t="shared" si="898"/>
        <v/>
      </c>
      <c r="S18969" s="91" t="str">
        <f t="shared" si="897"/>
        <v/>
      </c>
    </row>
    <row r="18970" spans="16:19" x14ac:dyDescent="0.2">
      <c r="P18970" s="134" t="str">
        <f t="shared" si="896"/>
        <v/>
      </c>
      <c r="Q18970" s="91" t="str">
        <f t="shared" si="898"/>
        <v/>
      </c>
      <c r="S18970" s="91" t="str">
        <f t="shared" si="897"/>
        <v/>
      </c>
    </row>
    <row r="18971" spans="16:19" x14ac:dyDescent="0.2">
      <c r="P18971" s="134" t="str">
        <f t="shared" si="896"/>
        <v/>
      </c>
      <c r="Q18971" s="91" t="str">
        <f t="shared" si="898"/>
        <v/>
      </c>
      <c r="S18971" s="91" t="str">
        <f t="shared" si="897"/>
        <v/>
      </c>
    </row>
    <row r="18972" spans="16:19" x14ac:dyDescent="0.2">
      <c r="P18972" s="134" t="str">
        <f t="shared" si="896"/>
        <v/>
      </c>
      <c r="Q18972" s="91" t="str">
        <f t="shared" si="898"/>
        <v/>
      </c>
      <c r="S18972" s="91" t="str">
        <f t="shared" si="897"/>
        <v/>
      </c>
    </row>
    <row r="18973" spans="16:19" x14ac:dyDescent="0.2">
      <c r="P18973" s="134" t="str">
        <f t="shared" si="896"/>
        <v/>
      </c>
      <c r="Q18973" s="91" t="str">
        <f t="shared" si="898"/>
        <v/>
      </c>
      <c r="S18973" s="91" t="str">
        <f t="shared" si="897"/>
        <v/>
      </c>
    </row>
    <row r="18974" spans="16:19" x14ac:dyDescent="0.2">
      <c r="P18974" s="134" t="str">
        <f t="shared" si="896"/>
        <v/>
      </c>
      <c r="Q18974" s="91" t="str">
        <f t="shared" si="898"/>
        <v/>
      </c>
      <c r="S18974" s="91" t="str">
        <f t="shared" si="897"/>
        <v/>
      </c>
    </row>
    <row r="18975" spans="16:19" x14ac:dyDescent="0.2">
      <c r="P18975" s="134" t="str">
        <f t="shared" si="896"/>
        <v/>
      </c>
      <c r="Q18975" s="91" t="str">
        <f t="shared" si="898"/>
        <v/>
      </c>
      <c r="S18975" s="91" t="str">
        <f t="shared" si="897"/>
        <v/>
      </c>
    </row>
    <row r="18976" spans="16:19" x14ac:dyDescent="0.2">
      <c r="P18976" s="134" t="str">
        <f t="shared" si="896"/>
        <v/>
      </c>
      <c r="Q18976" s="91" t="str">
        <f t="shared" si="898"/>
        <v/>
      </c>
      <c r="S18976" s="91" t="str">
        <f t="shared" si="897"/>
        <v/>
      </c>
    </row>
    <row r="18977" spans="16:19" x14ac:dyDescent="0.2">
      <c r="P18977" s="134" t="str">
        <f t="shared" si="896"/>
        <v/>
      </c>
      <c r="Q18977" s="91" t="str">
        <f t="shared" si="898"/>
        <v/>
      </c>
      <c r="S18977" s="91" t="str">
        <f t="shared" si="897"/>
        <v/>
      </c>
    </row>
    <row r="18978" spans="16:19" x14ac:dyDescent="0.2">
      <c r="P18978" s="134" t="str">
        <f t="shared" si="896"/>
        <v/>
      </c>
      <c r="Q18978" s="91" t="str">
        <f t="shared" si="898"/>
        <v/>
      </c>
      <c r="S18978" s="91" t="str">
        <f t="shared" si="897"/>
        <v/>
      </c>
    </row>
    <row r="18979" spans="16:19" x14ac:dyDescent="0.2">
      <c r="P18979" s="134" t="str">
        <f t="shared" si="896"/>
        <v/>
      </c>
      <c r="Q18979" s="91" t="str">
        <f t="shared" si="898"/>
        <v/>
      </c>
      <c r="S18979" s="91" t="str">
        <f t="shared" si="897"/>
        <v/>
      </c>
    </row>
    <row r="18980" spans="16:19" x14ac:dyDescent="0.2">
      <c r="P18980" s="134" t="str">
        <f t="shared" si="896"/>
        <v/>
      </c>
      <c r="Q18980" s="91" t="str">
        <f t="shared" si="898"/>
        <v/>
      </c>
      <c r="S18980" s="91" t="str">
        <f t="shared" si="897"/>
        <v/>
      </c>
    </row>
    <row r="18981" spans="16:19" x14ac:dyDescent="0.2">
      <c r="P18981" s="134" t="str">
        <f t="shared" si="896"/>
        <v/>
      </c>
      <c r="Q18981" s="91" t="str">
        <f t="shared" si="898"/>
        <v/>
      </c>
      <c r="S18981" s="91" t="str">
        <f t="shared" si="897"/>
        <v/>
      </c>
    </row>
    <row r="18982" spans="16:19" x14ac:dyDescent="0.2">
      <c r="P18982" s="134" t="str">
        <f t="shared" si="896"/>
        <v/>
      </c>
      <c r="Q18982" s="91" t="str">
        <f t="shared" si="898"/>
        <v/>
      </c>
      <c r="S18982" s="91" t="str">
        <f t="shared" si="897"/>
        <v/>
      </c>
    </row>
    <row r="18983" spans="16:19" x14ac:dyDescent="0.2">
      <c r="P18983" s="134" t="str">
        <f t="shared" si="896"/>
        <v/>
      </c>
      <c r="Q18983" s="91" t="str">
        <f t="shared" si="898"/>
        <v/>
      </c>
      <c r="S18983" s="91" t="str">
        <f t="shared" si="897"/>
        <v/>
      </c>
    </row>
    <row r="18984" spans="16:19" x14ac:dyDescent="0.2">
      <c r="P18984" s="134" t="str">
        <f t="shared" si="896"/>
        <v/>
      </c>
      <c r="Q18984" s="91" t="str">
        <f t="shared" si="898"/>
        <v/>
      </c>
      <c r="S18984" s="91" t="str">
        <f t="shared" si="897"/>
        <v/>
      </c>
    </row>
    <row r="18985" spans="16:19" x14ac:dyDescent="0.2">
      <c r="P18985" s="134" t="str">
        <f t="shared" si="896"/>
        <v/>
      </c>
      <c r="Q18985" s="91" t="str">
        <f t="shared" si="898"/>
        <v/>
      </c>
      <c r="S18985" s="91" t="str">
        <f t="shared" si="897"/>
        <v/>
      </c>
    </row>
    <row r="18986" spans="16:19" x14ac:dyDescent="0.2">
      <c r="P18986" s="134" t="str">
        <f t="shared" si="896"/>
        <v/>
      </c>
      <c r="Q18986" s="91" t="str">
        <f t="shared" si="898"/>
        <v/>
      </c>
      <c r="S18986" s="91" t="str">
        <f t="shared" si="897"/>
        <v/>
      </c>
    </row>
    <row r="18987" spans="16:19" x14ac:dyDescent="0.2">
      <c r="P18987" s="134" t="str">
        <f t="shared" si="896"/>
        <v/>
      </c>
      <c r="Q18987" s="91" t="str">
        <f t="shared" si="898"/>
        <v/>
      </c>
      <c r="S18987" s="91" t="str">
        <f t="shared" si="897"/>
        <v/>
      </c>
    </row>
    <row r="18988" spans="16:19" x14ac:dyDescent="0.2">
      <c r="P18988" s="134" t="str">
        <f t="shared" si="896"/>
        <v/>
      </c>
      <c r="Q18988" s="91" t="str">
        <f t="shared" si="898"/>
        <v/>
      </c>
      <c r="S18988" s="91" t="str">
        <f t="shared" si="897"/>
        <v/>
      </c>
    </row>
    <row r="18989" spans="16:19" x14ac:dyDescent="0.2">
      <c r="P18989" s="134" t="str">
        <f t="shared" si="896"/>
        <v/>
      </c>
      <c r="Q18989" s="91" t="str">
        <f t="shared" si="898"/>
        <v/>
      </c>
      <c r="S18989" s="91" t="str">
        <f t="shared" si="897"/>
        <v/>
      </c>
    </row>
    <row r="18990" spans="16:19" x14ac:dyDescent="0.2">
      <c r="P18990" s="134" t="str">
        <f t="shared" si="896"/>
        <v/>
      </c>
      <c r="Q18990" s="91" t="str">
        <f t="shared" si="898"/>
        <v/>
      </c>
      <c r="S18990" s="91" t="str">
        <f t="shared" si="897"/>
        <v/>
      </c>
    </row>
    <row r="18991" spans="16:19" x14ac:dyDescent="0.2">
      <c r="P18991" s="134" t="str">
        <f t="shared" si="896"/>
        <v/>
      </c>
      <c r="Q18991" s="91" t="str">
        <f t="shared" si="898"/>
        <v/>
      </c>
      <c r="S18991" s="91" t="str">
        <f t="shared" si="897"/>
        <v/>
      </c>
    </row>
    <row r="18992" spans="16:19" x14ac:dyDescent="0.2">
      <c r="P18992" s="134" t="str">
        <f t="shared" si="896"/>
        <v/>
      </c>
      <c r="Q18992" s="91" t="str">
        <f t="shared" si="898"/>
        <v/>
      </c>
      <c r="S18992" s="91" t="str">
        <f t="shared" si="897"/>
        <v/>
      </c>
    </row>
    <row r="18993" spans="16:19" x14ac:dyDescent="0.2">
      <c r="P18993" s="134" t="str">
        <f t="shared" si="896"/>
        <v/>
      </c>
      <c r="Q18993" s="91" t="str">
        <f t="shared" si="898"/>
        <v/>
      </c>
      <c r="S18993" s="91" t="str">
        <f t="shared" si="897"/>
        <v/>
      </c>
    </row>
    <row r="18994" spans="16:19" x14ac:dyDescent="0.2">
      <c r="P18994" s="134" t="str">
        <f t="shared" si="896"/>
        <v/>
      </c>
      <c r="Q18994" s="91" t="str">
        <f t="shared" si="898"/>
        <v/>
      </c>
      <c r="S18994" s="91" t="str">
        <f t="shared" si="897"/>
        <v/>
      </c>
    </row>
    <row r="18995" spans="16:19" x14ac:dyDescent="0.2">
      <c r="P18995" s="134" t="str">
        <f t="shared" si="896"/>
        <v/>
      </c>
      <c r="Q18995" s="91" t="str">
        <f t="shared" si="898"/>
        <v/>
      </c>
      <c r="S18995" s="91" t="str">
        <f t="shared" si="897"/>
        <v/>
      </c>
    </row>
    <row r="18996" spans="16:19" x14ac:dyDescent="0.2">
      <c r="P18996" s="134" t="str">
        <f t="shared" si="896"/>
        <v/>
      </c>
      <c r="Q18996" s="91" t="str">
        <f t="shared" si="898"/>
        <v/>
      </c>
      <c r="S18996" s="91" t="str">
        <f t="shared" si="897"/>
        <v/>
      </c>
    </row>
    <row r="18997" spans="16:19" x14ac:dyDescent="0.2">
      <c r="P18997" s="134" t="str">
        <f t="shared" si="896"/>
        <v/>
      </c>
      <c r="Q18997" s="91" t="str">
        <f t="shared" si="898"/>
        <v/>
      </c>
      <c r="S18997" s="91" t="str">
        <f t="shared" si="897"/>
        <v/>
      </c>
    </row>
    <row r="18998" spans="16:19" x14ac:dyDescent="0.2">
      <c r="P18998" s="134" t="str">
        <f t="shared" si="896"/>
        <v/>
      </c>
      <c r="Q18998" s="91" t="str">
        <f t="shared" si="898"/>
        <v/>
      </c>
      <c r="S18998" s="91" t="str">
        <f t="shared" si="897"/>
        <v/>
      </c>
    </row>
    <row r="18999" spans="16:19" x14ac:dyDescent="0.2">
      <c r="P18999" s="134" t="str">
        <f t="shared" si="896"/>
        <v/>
      </c>
      <c r="Q18999" s="91" t="str">
        <f t="shared" si="898"/>
        <v/>
      </c>
      <c r="S18999" s="91" t="str">
        <f t="shared" si="897"/>
        <v/>
      </c>
    </row>
    <row r="19000" spans="16:19" x14ac:dyDescent="0.2">
      <c r="P19000" s="134" t="str">
        <f t="shared" si="896"/>
        <v/>
      </c>
      <c r="Q19000" s="91" t="str">
        <f t="shared" si="898"/>
        <v/>
      </c>
      <c r="S19000" s="91" t="str">
        <f t="shared" si="897"/>
        <v/>
      </c>
    </row>
    <row r="19001" spans="16:19" x14ac:dyDescent="0.2">
      <c r="P19001" s="134" t="str">
        <f t="shared" si="896"/>
        <v/>
      </c>
      <c r="Q19001" s="91" t="str">
        <f t="shared" si="898"/>
        <v/>
      </c>
      <c r="S19001" s="91" t="str">
        <f t="shared" si="897"/>
        <v/>
      </c>
    </row>
    <row r="19002" spans="16:19" x14ac:dyDescent="0.2">
      <c r="P19002" s="134" t="str">
        <f t="shared" si="896"/>
        <v/>
      </c>
      <c r="Q19002" s="91" t="str">
        <f t="shared" si="898"/>
        <v/>
      </c>
      <c r="S19002" s="91" t="str">
        <f t="shared" si="897"/>
        <v/>
      </c>
    </row>
    <row r="19003" spans="16:19" x14ac:dyDescent="0.2">
      <c r="P19003" s="134" t="str">
        <f t="shared" si="896"/>
        <v/>
      </c>
      <c r="Q19003" s="91" t="str">
        <f t="shared" si="898"/>
        <v/>
      </c>
      <c r="S19003" s="91" t="str">
        <f t="shared" si="897"/>
        <v/>
      </c>
    </row>
    <row r="19004" spans="16:19" x14ac:dyDescent="0.2">
      <c r="P19004" s="134" t="str">
        <f t="shared" si="896"/>
        <v/>
      </c>
      <c r="Q19004" s="91" t="str">
        <f t="shared" si="898"/>
        <v/>
      </c>
      <c r="S19004" s="91" t="str">
        <f t="shared" si="897"/>
        <v/>
      </c>
    </row>
    <row r="19005" spans="16:19" x14ac:dyDescent="0.2">
      <c r="P19005" s="134" t="str">
        <f t="shared" si="896"/>
        <v/>
      </c>
      <c r="Q19005" s="91" t="str">
        <f t="shared" si="898"/>
        <v/>
      </c>
      <c r="S19005" s="91" t="str">
        <f t="shared" si="897"/>
        <v/>
      </c>
    </row>
    <row r="19006" spans="16:19" x14ac:dyDescent="0.2">
      <c r="P19006" s="134" t="str">
        <f t="shared" si="896"/>
        <v/>
      </c>
      <c r="Q19006" s="91" t="str">
        <f t="shared" si="898"/>
        <v/>
      </c>
      <c r="S19006" s="91" t="str">
        <f t="shared" si="897"/>
        <v/>
      </c>
    </row>
    <row r="19007" spans="16:19" x14ac:dyDescent="0.2">
      <c r="P19007" s="134" t="str">
        <f t="shared" si="896"/>
        <v/>
      </c>
      <c r="Q19007" s="91" t="str">
        <f t="shared" si="898"/>
        <v/>
      </c>
      <c r="S19007" s="91" t="str">
        <f t="shared" si="897"/>
        <v/>
      </c>
    </row>
    <row r="19008" spans="16:19" x14ac:dyDescent="0.2">
      <c r="P19008" s="134" t="str">
        <f t="shared" si="896"/>
        <v/>
      </c>
      <c r="Q19008" s="91" t="str">
        <f t="shared" si="898"/>
        <v/>
      </c>
      <c r="S19008" s="91" t="str">
        <f t="shared" si="897"/>
        <v/>
      </c>
    </row>
    <row r="19009" spans="16:19" x14ac:dyDescent="0.2">
      <c r="P19009" s="134" t="str">
        <f t="shared" si="896"/>
        <v/>
      </c>
      <c r="Q19009" s="91" t="str">
        <f t="shared" si="898"/>
        <v/>
      </c>
      <c r="S19009" s="91" t="str">
        <f t="shared" si="897"/>
        <v/>
      </c>
    </row>
    <row r="19010" spans="16:19" x14ac:dyDescent="0.2">
      <c r="P19010" s="134" t="str">
        <f t="shared" si="896"/>
        <v/>
      </c>
      <c r="Q19010" s="91" t="str">
        <f t="shared" si="898"/>
        <v/>
      </c>
      <c r="S19010" s="91" t="str">
        <f t="shared" si="897"/>
        <v/>
      </c>
    </row>
    <row r="19011" spans="16:19" x14ac:dyDescent="0.2">
      <c r="P19011" s="134" t="str">
        <f t="shared" ref="P19011:P19074" si="899">IF(A19011="","",1)</f>
        <v/>
      </c>
      <c r="Q19011" s="91" t="str">
        <f t="shared" si="898"/>
        <v/>
      </c>
      <c r="S19011" s="91" t="str">
        <f t="shared" ref="S19011:S19074" si="900">IF(T19011="AGENT",2,"")&amp;IF(T19011="CLIENT",1,"")</f>
        <v/>
      </c>
    </row>
    <row r="19012" spans="16:19" x14ac:dyDescent="0.2">
      <c r="P19012" s="134" t="str">
        <f t="shared" si="899"/>
        <v/>
      </c>
      <c r="Q19012" s="91" t="str">
        <f t="shared" ref="Q19012:Q19075" si="901">IF(OR(L19012="TROP CHER ALL IN", L19012="TROP CHER FOB", L19012="TROP CHER FRET", L19012="REP HORS DELAIS", L19012="PDT NON ADAPTE", L19012="CDE ANNULEE", L19012="AUTRE"),1, "")</f>
        <v/>
      </c>
      <c r="S19012" s="91" t="str">
        <f t="shared" si="900"/>
        <v/>
      </c>
    </row>
    <row r="19013" spans="16:19" x14ac:dyDescent="0.2">
      <c r="P19013" s="134" t="str">
        <f t="shared" si="899"/>
        <v/>
      </c>
      <c r="Q19013" s="91" t="str">
        <f t="shared" si="901"/>
        <v/>
      </c>
      <c r="S19013" s="91" t="str">
        <f t="shared" si="900"/>
        <v/>
      </c>
    </row>
    <row r="19014" spans="16:19" x14ac:dyDescent="0.2">
      <c r="P19014" s="134" t="str">
        <f t="shared" si="899"/>
        <v/>
      </c>
      <c r="Q19014" s="91" t="str">
        <f t="shared" si="901"/>
        <v/>
      </c>
      <c r="S19014" s="91" t="str">
        <f t="shared" si="900"/>
        <v/>
      </c>
    </row>
    <row r="19015" spans="16:19" x14ac:dyDescent="0.2">
      <c r="P19015" s="134" t="str">
        <f t="shared" si="899"/>
        <v/>
      </c>
      <c r="Q19015" s="91" t="str">
        <f t="shared" si="901"/>
        <v/>
      </c>
      <c r="S19015" s="91" t="str">
        <f t="shared" si="900"/>
        <v/>
      </c>
    </row>
    <row r="19016" spans="16:19" x14ac:dyDescent="0.2">
      <c r="P19016" s="134" t="str">
        <f t="shared" si="899"/>
        <v/>
      </c>
      <c r="Q19016" s="91" t="str">
        <f t="shared" si="901"/>
        <v/>
      </c>
      <c r="S19016" s="91" t="str">
        <f t="shared" si="900"/>
        <v/>
      </c>
    </row>
    <row r="19017" spans="16:19" x14ac:dyDescent="0.2">
      <c r="P19017" s="134" t="str">
        <f t="shared" si="899"/>
        <v/>
      </c>
      <c r="Q19017" s="91" t="str">
        <f t="shared" si="901"/>
        <v/>
      </c>
      <c r="S19017" s="91" t="str">
        <f t="shared" si="900"/>
        <v/>
      </c>
    </row>
    <row r="19018" spans="16:19" x14ac:dyDescent="0.2">
      <c r="P19018" s="134" t="str">
        <f t="shared" si="899"/>
        <v/>
      </c>
      <c r="Q19018" s="91" t="str">
        <f t="shared" si="901"/>
        <v/>
      </c>
      <c r="S19018" s="91" t="str">
        <f t="shared" si="900"/>
        <v/>
      </c>
    </row>
    <row r="19019" spans="16:19" x14ac:dyDescent="0.2">
      <c r="P19019" s="134" t="str">
        <f t="shared" si="899"/>
        <v/>
      </c>
      <c r="Q19019" s="91" t="str">
        <f t="shared" si="901"/>
        <v/>
      </c>
      <c r="S19019" s="91" t="str">
        <f t="shared" si="900"/>
        <v/>
      </c>
    </row>
    <row r="19020" spans="16:19" x14ac:dyDescent="0.2">
      <c r="P19020" s="134" t="str">
        <f t="shared" si="899"/>
        <v/>
      </c>
      <c r="Q19020" s="91" t="str">
        <f t="shared" si="901"/>
        <v/>
      </c>
      <c r="S19020" s="91" t="str">
        <f t="shared" si="900"/>
        <v/>
      </c>
    </row>
    <row r="19021" spans="16:19" x14ac:dyDescent="0.2">
      <c r="P19021" s="134" t="str">
        <f t="shared" si="899"/>
        <v/>
      </c>
      <c r="Q19021" s="91" t="str">
        <f t="shared" si="901"/>
        <v/>
      </c>
      <c r="S19021" s="91" t="str">
        <f t="shared" si="900"/>
        <v/>
      </c>
    </row>
    <row r="19022" spans="16:19" x14ac:dyDescent="0.2">
      <c r="P19022" s="134" t="str">
        <f t="shared" si="899"/>
        <v/>
      </c>
      <c r="Q19022" s="91" t="str">
        <f t="shared" si="901"/>
        <v/>
      </c>
      <c r="S19022" s="91" t="str">
        <f t="shared" si="900"/>
        <v/>
      </c>
    </row>
    <row r="19023" spans="16:19" x14ac:dyDescent="0.2">
      <c r="P19023" s="134" t="str">
        <f t="shared" si="899"/>
        <v/>
      </c>
      <c r="Q19023" s="91" t="str">
        <f t="shared" si="901"/>
        <v/>
      </c>
      <c r="S19023" s="91" t="str">
        <f t="shared" si="900"/>
        <v/>
      </c>
    </row>
    <row r="19024" spans="16:19" x14ac:dyDescent="0.2">
      <c r="P19024" s="134" t="str">
        <f t="shared" si="899"/>
        <v/>
      </c>
      <c r="Q19024" s="91" t="str">
        <f t="shared" si="901"/>
        <v/>
      </c>
      <c r="S19024" s="91" t="str">
        <f t="shared" si="900"/>
        <v/>
      </c>
    </row>
    <row r="19025" spans="16:19" x14ac:dyDescent="0.2">
      <c r="P19025" s="134" t="str">
        <f t="shared" si="899"/>
        <v/>
      </c>
      <c r="Q19025" s="91" t="str">
        <f t="shared" si="901"/>
        <v/>
      </c>
      <c r="S19025" s="91" t="str">
        <f t="shared" si="900"/>
        <v/>
      </c>
    </row>
    <row r="19026" spans="16:19" x14ac:dyDescent="0.2">
      <c r="P19026" s="134" t="str">
        <f t="shared" si="899"/>
        <v/>
      </c>
      <c r="Q19026" s="91" t="str">
        <f t="shared" si="901"/>
        <v/>
      </c>
      <c r="S19026" s="91" t="str">
        <f t="shared" si="900"/>
        <v/>
      </c>
    </row>
    <row r="19027" spans="16:19" x14ac:dyDescent="0.2">
      <c r="P19027" s="134" t="str">
        <f t="shared" si="899"/>
        <v/>
      </c>
      <c r="Q19027" s="91" t="str">
        <f t="shared" si="901"/>
        <v/>
      </c>
      <c r="S19027" s="91" t="str">
        <f t="shared" si="900"/>
        <v/>
      </c>
    </row>
    <row r="19028" spans="16:19" x14ac:dyDescent="0.2">
      <c r="P19028" s="134" t="str">
        <f t="shared" si="899"/>
        <v/>
      </c>
      <c r="Q19028" s="91" t="str">
        <f t="shared" si="901"/>
        <v/>
      </c>
      <c r="S19028" s="91" t="str">
        <f t="shared" si="900"/>
        <v/>
      </c>
    </row>
    <row r="19029" spans="16:19" x14ac:dyDescent="0.2">
      <c r="P19029" s="134" t="str">
        <f t="shared" si="899"/>
        <v/>
      </c>
      <c r="Q19029" s="91" t="str">
        <f t="shared" si="901"/>
        <v/>
      </c>
      <c r="S19029" s="91" t="str">
        <f t="shared" si="900"/>
        <v/>
      </c>
    </row>
    <row r="19030" spans="16:19" x14ac:dyDescent="0.2">
      <c r="P19030" s="134" t="str">
        <f t="shared" si="899"/>
        <v/>
      </c>
      <c r="Q19030" s="91" t="str">
        <f t="shared" si="901"/>
        <v/>
      </c>
      <c r="S19030" s="91" t="str">
        <f t="shared" si="900"/>
        <v/>
      </c>
    </row>
    <row r="19031" spans="16:19" x14ac:dyDescent="0.2">
      <c r="P19031" s="134" t="str">
        <f t="shared" si="899"/>
        <v/>
      </c>
      <c r="Q19031" s="91" t="str">
        <f t="shared" si="901"/>
        <v/>
      </c>
      <c r="S19031" s="91" t="str">
        <f t="shared" si="900"/>
        <v/>
      </c>
    </row>
    <row r="19032" spans="16:19" x14ac:dyDescent="0.2">
      <c r="P19032" s="134" t="str">
        <f t="shared" si="899"/>
        <v/>
      </c>
      <c r="Q19032" s="91" t="str">
        <f t="shared" si="901"/>
        <v/>
      </c>
      <c r="S19032" s="91" t="str">
        <f t="shared" si="900"/>
        <v/>
      </c>
    </row>
    <row r="19033" spans="16:19" x14ac:dyDescent="0.2">
      <c r="P19033" s="134" t="str">
        <f t="shared" si="899"/>
        <v/>
      </c>
      <c r="Q19033" s="91" t="str">
        <f t="shared" si="901"/>
        <v/>
      </c>
      <c r="S19033" s="91" t="str">
        <f t="shared" si="900"/>
        <v/>
      </c>
    </row>
    <row r="19034" spans="16:19" x14ac:dyDescent="0.2">
      <c r="P19034" s="134" t="str">
        <f t="shared" si="899"/>
        <v/>
      </c>
      <c r="Q19034" s="91" t="str">
        <f t="shared" si="901"/>
        <v/>
      </c>
      <c r="S19034" s="91" t="str">
        <f t="shared" si="900"/>
        <v/>
      </c>
    </row>
    <row r="19035" spans="16:19" x14ac:dyDescent="0.2">
      <c r="P19035" s="134" t="str">
        <f t="shared" si="899"/>
        <v/>
      </c>
      <c r="Q19035" s="91" t="str">
        <f t="shared" si="901"/>
        <v/>
      </c>
      <c r="S19035" s="91" t="str">
        <f t="shared" si="900"/>
        <v/>
      </c>
    </row>
    <row r="19036" spans="16:19" x14ac:dyDescent="0.2">
      <c r="P19036" s="134" t="str">
        <f t="shared" si="899"/>
        <v/>
      </c>
      <c r="Q19036" s="91" t="str">
        <f t="shared" si="901"/>
        <v/>
      </c>
      <c r="S19036" s="91" t="str">
        <f t="shared" si="900"/>
        <v/>
      </c>
    </row>
    <row r="19037" spans="16:19" x14ac:dyDescent="0.2">
      <c r="P19037" s="134" t="str">
        <f t="shared" si="899"/>
        <v/>
      </c>
      <c r="Q19037" s="91" t="str">
        <f t="shared" si="901"/>
        <v/>
      </c>
      <c r="S19037" s="91" t="str">
        <f t="shared" si="900"/>
        <v/>
      </c>
    </row>
    <row r="19038" spans="16:19" x14ac:dyDescent="0.2">
      <c r="P19038" s="134" t="str">
        <f t="shared" si="899"/>
        <v/>
      </c>
      <c r="Q19038" s="91" t="str">
        <f t="shared" si="901"/>
        <v/>
      </c>
      <c r="S19038" s="91" t="str">
        <f t="shared" si="900"/>
        <v/>
      </c>
    </row>
    <row r="19039" spans="16:19" x14ac:dyDescent="0.2">
      <c r="P19039" s="134" t="str">
        <f t="shared" si="899"/>
        <v/>
      </c>
      <c r="Q19039" s="91" t="str">
        <f t="shared" si="901"/>
        <v/>
      </c>
      <c r="S19039" s="91" t="str">
        <f t="shared" si="900"/>
        <v/>
      </c>
    </row>
    <row r="19040" spans="16:19" x14ac:dyDescent="0.2">
      <c r="P19040" s="134" t="str">
        <f t="shared" si="899"/>
        <v/>
      </c>
      <c r="Q19040" s="91" t="str">
        <f t="shared" si="901"/>
        <v/>
      </c>
      <c r="S19040" s="91" t="str">
        <f t="shared" si="900"/>
        <v/>
      </c>
    </row>
    <row r="19041" spans="16:19" x14ac:dyDescent="0.2">
      <c r="P19041" s="134" t="str">
        <f t="shared" si="899"/>
        <v/>
      </c>
      <c r="Q19041" s="91" t="str">
        <f t="shared" si="901"/>
        <v/>
      </c>
      <c r="S19041" s="91" t="str">
        <f t="shared" si="900"/>
        <v/>
      </c>
    </row>
    <row r="19042" spans="16:19" x14ac:dyDescent="0.2">
      <c r="P19042" s="134" t="str">
        <f t="shared" si="899"/>
        <v/>
      </c>
      <c r="Q19042" s="91" t="str">
        <f t="shared" si="901"/>
        <v/>
      </c>
      <c r="S19042" s="91" t="str">
        <f t="shared" si="900"/>
        <v/>
      </c>
    </row>
    <row r="19043" spans="16:19" x14ac:dyDescent="0.2">
      <c r="P19043" s="134" t="str">
        <f t="shared" si="899"/>
        <v/>
      </c>
      <c r="Q19043" s="91" t="str">
        <f t="shared" si="901"/>
        <v/>
      </c>
      <c r="S19043" s="91" t="str">
        <f t="shared" si="900"/>
        <v/>
      </c>
    </row>
    <row r="19044" spans="16:19" x14ac:dyDescent="0.2">
      <c r="P19044" s="134" t="str">
        <f t="shared" si="899"/>
        <v/>
      </c>
      <c r="Q19044" s="91" t="str">
        <f t="shared" si="901"/>
        <v/>
      </c>
      <c r="S19044" s="91" t="str">
        <f t="shared" si="900"/>
        <v/>
      </c>
    </row>
    <row r="19045" spans="16:19" x14ac:dyDescent="0.2">
      <c r="P19045" s="134" t="str">
        <f t="shared" si="899"/>
        <v/>
      </c>
      <c r="Q19045" s="91" t="str">
        <f t="shared" si="901"/>
        <v/>
      </c>
      <c r="S19045" s="91" t="str">
        <f t="shared" si="900"/>
        <v/>
      </c>
    </row>
    <row r="19046" spans="16:19" x14ac:dyDescent="0.2">
      <c r="P19046" s="134" t="str">
        <f t="shared" si="899"/>
        <v/>
      </c>
      <c r="Q19046" s="91" t="str">
        <f t="shared" si="901"/>
        <v/>
      </c>
      <c r="S19046" s="91" t="str">
        <f t="shared" si="900"/>
        <v/>
      </c>
    </row>
    <row r="19047" spans="16:19" x14ac:dyDescent="0.2">
      <c r="P19047" s="134" t="str">
        <f t="shared" si="899"/>
        <v/>
      </c>
      <c r="Q19047" s="91" t="str">
        <f t="shared" si="901"/>
        <v/>
      </c>
      <c r="S19047" s="91" t="str">
        <f t="shared" si="900"/>
        <v/>
      </c>
    </row>
    <row r="19048" spans="16:19" x14ac:dyDescent="0.2">
      <c r="P19048" s="134" t="str">
        <f t="shared" si="899"/>
        <v/>
      </c>
      <c r="Q19048" s="91" t="str">
        <f t="shared" si="901"/>
        <v/>
      </c>
      <c r="S19048" s="91" t="str">
        <f t="shared" si="900"/>
        <v/>
      </c>
    </row>
    <row r="19049" spans="16:19" x14ac:dyDescent="0.2">
      <c r="P19049" s="134" t="str">
        <f t="shared" si="899"/>
        <v/>
      </c>
      <c r="Q19049" s="91" t="str">
        <f t="shared" si="901"/>
        <v/>
      </c>
      <c r="S19049" s="91" t="str">
        <f t="shared" si="900"/>
        <v/>
      </c>
    </row>
    <row r="19050" spans="16:19" x14ac:dyDescent="0.2">
      <c r="P19050" s="134" t="str">
        <f t="shared" si="899"/>
        <v/>
      </c>
      <c r="Q19050" s="91" t="str">
        <f t="shared" si="901"/>
        <v/>
      </c>
      <c r="S19050" s="91" t="str">
        <f t="shared" si="900"/>
        <v/>
      </c>
    </row>
    <row r="19051" spans="16:19" x14ac:dyDescent="0.2">
      <c r="P19051" s="134" t="str">
        <f t="shared" si="899"/>
        <v/>
      </c>
      <c r="Q19051" s="91" t="str">
        <f t="shared" si="901"/>
        <v/>
      </c>
      <c r="S19051" s="91" t="str">
        <f t="shared" si="900"/>
        <v/>
      </c>
    </row>
    <row r="19052" spans="16:19" x14ac:dyDescent="0.2">
      <c r="P19052" s="134" t="str">
        <f t="shared" si="899"/>
        <v/>
      </c>
      <c r="Q19052" s="91" t="str">
        <f t="shared" si="901"/>
        <v/>
      </c>
      <c r="S19052" s="91" t="str">
        <f t="shared" si="900"/>
        <v/>
      </c>
    </row>
    <row r="19053" spans="16:19" x14ac:dyDescent="0.2">
      <c r="P19053" s="134" t="str">
        <f t="shared" si="899"/>
        <v/>
      </c>
      <c r="Q19053" s="91" t="str">
        <f t="shared" si="901"/>
        <v/>
      </c>
      <c r="S19053" s="91" t="str">
        <f t="shared" si="900"/>
        <v/>
      </c>
    </row>
    <row r="19054" spans="16:19" x14ac:dyDescent="0.2">
      <c r="P19054" s="134" t="str">
        <f t="shared" si="899"/>
        <v/>
      </c>
      <c r="Q19054" s="91" t="str">
        <f t="shared" si="901"/>
        <v/>
      </c>
      <c r="S19054" s="91" t="str">
        <f t="shared" si="900"/>
        <v/>
      </c>
    </row>
    <row r="19055" spans="16:19" x14ac:dyDescent="0.2">
      <c r="P19055" s="134" t="str">
        <f t="shared" si="899"/>
        <v/>
      </c>
      <c r="Q19055" s="91" t="str">
        <f t="shared" si="901"/>
        <v/>
      </c>
      <c r="S19055" s="91" t="str">
        <f t="shared" si="900"/>
        <v/>
      </c>
    </row>
    <row r="19056" spans="16:19" x14ac:dyDescent="0.2">
      <c r="P19056" s="134" t="str">
        <f t="shared" si="899"/>
        <v/>
      </c>
      <c r="Q19056" s="91" t="str">
        <f t="shared" si="901"/>
        <v/>
      </c>
      <c r="S19056" s="91" t="str">
        <f t="shared" si="900"/>
        <v/>
      </c>
    </row>
    <row r="19057" spans="16:19" x14ac:dyDescent="0.2">
      <c r="P19057" s="134" t="str">
        <f t="shared" si="899"/>
        <v/>
      </c>
      <c r="Q19057" s="91" t="str">
        <f t="shared" si="901"/>
        <v/>
      </c>
      <c r="S19057" s="91" t="str">
        <f t="shared" si="900"/>
        <v/>
      </c>
    </row>
    <row r="19058" spans="16:19" x14ac:dyDescent="0.2">
      <c r="P19058" s="134" t="str">
        <f t="shared" si="899"/>
        <v/>
      </c>
      <c r="Q19058" s="91" t="str">
        <f t="shared" si="901"/>
        <v/>
      </c>
      <c r="S19058" s="91" t="str">
        <f t="shared" si="900"/>
        <v/>
      </c>
    </row>
    <row r="19059" spans="16:19" x14ac:dyDescent="0.2">
      <c r="P19059" s="134" t="str">
        <f t="shared" si="899"/>
        <v/>
      </c>
      <c r="Q19059" s="91" t="str">
        <f t="shared" si="901"/>
        <v/>
      </c>
      <c r="S19059" s="91" t="str">
        <f t="shared" si="900"/>
        <v/>
      </c>
    </row>
    <row r="19060" spans="16:19" x14ac:dyDescent="0.2">
      <c r="P19060" s="134" t="str">
        <f t="shared" si="899"/>
        <v/>
      </c>
      <c r="Q19060" s="91" t="str">
        <f t="shared" si="901"/>
        <v/>
      </c>
      <c r="S19060" s="91" t="str">
        <f t="shared" si="900"/>
        <v/>
      </c>
    </row>
    <row r="19061" spans="16:19" x14ac:dyDescent="0.2">
      <c r="P19061" s="134" t="str">
        <f t="shared" si="899"/>
        <v/>
      </c>
      <c r="Q19061" s="91" t="str">
        <f t="shared" si="901"/>
        <v/>
      </c>
      <c r="S19061" s="91" t="str">
        <f t="shared" si="900"/>
        <v/>
      </c>
    </row>
    <row r="19062" spans="16:19" x14ac:dyDescent="0.2">
      <c r="P19062" s="134" t="str">
        <f t="shared" si="899"/>
        <v/>
      </c>
      <c r="Q19062" s="91" t="str">
        <f t="shared" si="901"/>
        <v/>
      </c>
      <c r="S19062" s="91" t="str">
        <f t="shared" si="900"/>
        <v/>
      </c>
    </row>
    <row r="19063" spans="16:19" x14ac:dyDescent="0.2">
      <c r="P19063" s="134" t="str">
        <f t="shared" si="899"/>
        <v/>
      </c>
      <c r="Q19063" s="91" t="str">
        <f t="shared" si="901"/>
        <v/>
      </c>
      <c r="S19063" s="91" t="str">
        <f t="shared" si="900"/>
        <v/>
      </c>
    </row>
    <row r="19064" spans="16:19" x14ac:dyDescent="0.2">
      <c r="P19064" s="134" t="str">
        <f t="shared" si="899"/>
        <v/>
      </c>
      <c r="Q19064" s="91" t="str">
        <f t="shared" si="901"/>
        <v/>
      </c>
      <c r="S19064" s="91" t="str">
        <f t="shared" si="900"/>
        <v/>
      </c>
    </row>
    <row r="19065" spans="16:19" x14ac:dyDescent="0.2">
      <c r="P19065" s="134" t="str">
        <f t="shared" si="899"/>
        <v/>
      </c>
      <c r="Q19065" s="91" t="str">
        <f t="shared" si="901"/>
        <v/>
      </c>
      <c r="S19065" s="91" t="str">
        <f t="shared" si="900"/>
        <v/>
      </c>
    </row>
    <row r="19066" spans="16:19" x14ac:dyDescent="0.2">
      <c r="P19066" s="134" t="str">
        <f t="shared" si="899"/>
        <v/>
      </c>
      <c r="Q19066" s="91" t="str">
        <f t="shared" si="901"/>
        <v/>
      </c>
      <c r="S19066" s="91" t="str">
        <f t="shared" si="900"/>
        <v/>
      </c>
    </row>
    <row r="19067" spans="16:19" x14ac:dyDescent="0.2">
      <c r="P19067" s="134" t="str">
        <f t="shared" si="899"/>
        <v/>
      </c>
      <c r="Q19067" s="91" t="str">
        <f t="shared" si="901"/>
        <v/>
      </c>
      <c r="S19067" s="91" t="str">
        <f t="shared" si="900"/>
        <v/>
      </c>
    </row>
    <row r="19068" spans="16:19" x14ac:dyDescent="0.2">
      <c r="P19068" s="134" t="str">
        <f t="shared" si="899"/>
        <v/>
      </c>
      <c r="Q19068" s="91" t="str">
        <f t="shared" si="901"/>
        <v/>
      </c>
      <c r="S19068" s="91" t="str">
        <f t="shared" si="900"/>
        <v/>
      </c>
    </row>
    <row r="19069" spans="16:19" x14ac:dyDescent="0.2">
      <c r="P19069" s="134" t="str">
        <f t="shared" si="899"/>
        <v/>
      </c>
      <c r="Q19069" s="91" t="str">
        <f t="shared" si="901"/>
        <v/>
      </c>
      <c r="S19069" s="91" t="str">
        <f t="shared" si="900"/>
        <v/>
      </c>
    </row>
    <row r="19070" spans="16:19" x14ac:dyDescent="0.2">
      <c r="P19070" s="134" t="str">
        <f t="shared" si="899"/>
        <v/>
      </c>
      <c r="Q19070" s="91" t="str">
        <f t="shared" si="901"/>
        <v/>
      </c>
      <c r="S19070" s="91" t="str">
        <f t="shared" si="900"/>
        <v/>
      </c>
    </row>
    <row r="19071" spans="16:19" x14ac:dyDescent="0.2">
      <c r="P19071" s="134" t="str">
        <f t="shared" si="899"/>
        <v/>
      </c>
      <c r="Q19071" s="91" t="str">
        <f t="shared" si="901"/>
        <v/>
      </c>
      <c r="S19071" s="91" t="str">
        <f t="shared" si="900"/>
        <v/>
      </c>
    </row>
    <row r="19072" spans="16:19" x14ac:dyDescent="0.2">
      <c r="P19072" s="134" t="str">
        <f t="shared" si="899"/>
        <v/>
      </c>
      <c r="Q19072" s="91" t="str">
        <f t="shared" si="901"/>
        <v/>
      </c>
      <c r="S19072" s="91" t="str">
        <f t="shared" si="900"/>
        <v/>
      </c>
    </row>
    <row r="19073" spans="16:19" x14ac:dyDescent="0.2">
      <c r="P19073" s="134" t="str">
        <f t="shared" si="899"/>
        <v/>
      </c>
      <c r="Q19073" s="91" t="str">
        <f t="shared" si="901"/>
        <v/>
      </c>
      <c r="S19073" s="91" t="str">
        <f t="shared" si="900"/>
        <v/>
      </c>
    </row>
    <row r="19074" spans="16:19" x14ac:dyDescent="0.2">
      <c r="P19074" s="134" t="str">
        <f t="shared" si="899"/>
        <v/>
      </c>
      <c r="Q19074" s="91" t="str">
        <f t="shared" si="901"/>
        <v/>
      </c>
      <c r="S19074" s="91" t="str">
        <f t="shared" si="900"/>
        <v/>
      </c>
    </row>
    <row r="19075" spans="16:19" x14ac:dyDescent="0.2">
      <c r="P19075" s="134" t="str">
        <f t="shared" ref="P19075:P19138" si="902">IF(A19075="","",1)</f>
        <v/>
      </c>
      <c r="Q19075" s="91" t="str">
        <f t="shared" si="901"/>
        <v/>
      </c>
      <c r="S19075" s="91" t="str">
        <f t="shared" ref="S19075:S19138" si="903">IF(T19075="AGENT",2,"")&amp;IF(T19075="CLIENT",1,"")</f>
        <v/>
      </c>
    </row>
    <row r="19076" spans="16:19" x14ac:dyDescent="0.2">
      <c r="P19076" s="134" t="str">
        <f t="shared" si="902"/>
        <v/>
      </c>
      <c r="Q19076" s="91" t="str">
        <f t="shared" ref="Q19076:Q19139" si="904">IF(OR(L19076="TROP CHER ALL IN", L19076="TROP CHER FOB", L19076="TROP CHER FRET", L19076="REP HORS DELAIS", L19076="PDT NON ADAPTE", L19076="CDE ANNULEE", L19076="AUTRE"),1, "")</f>
        <v/>
      </c>
      <c r="S19076" s="91" t="str">
        <f t="shared" si="903"/>
        <v/>
      </c>
    </row>
    <row r="19077" spans="16:19" x14ac:dyDescent="0.2">
      <c r="P19077" s="134" t="str">
        <f t="shared" si="902"/>
        <v/>
      </c>
      <c r="Q19077" s="91" t="str">
        <f t="shared" si="904"/>
        <v/>
      </c>
      <c r="S19077" s="91" t="str">
        <f t="shared" si="903"/>
        <v/>
      </c>
    </row>
    <row r="19078" spans="16:19" x14ac:dyDescent="0.2">
      <c r="P19078" s="134" t="str">
        <f t="shared" si="902"/>
        <v/>
      </c>
      <c r="Q19078" s="91" t="str">
        <f t="shared" si="904"/>
        <v/>
      </c>
      <c r="S19078" s="91" t="str">
        <f t="shared" si="903"/>
        <v/>
      </c>
    </row>
    <row r="19079" spans="16:19" x14ac:dyDescent="0.2">
      <c r="P19079" s="134" t="str">
        <f t="shared" si="902"/>
        <v/>
      </c>
      <c r="Q19079" s="91" t="str">
        <f t="shared" si="904"/>
        <v/>
      </c>
      <c r="S19079" s="91" t="str">
        <f t="shared" si="903"/>
        <v/>
      </c>
    </row>
    <row r="19080" spans="16:19" x14ac:dyDescent="0.2">
      <c r="P19080" s="134" t="str">
        <f t="shared" si="902"/>
        <v/>
      </c>
      <c r="Q19080" s="91" t="str">
        <f t="shared" si="904"/>
        <v/>
      </c>
      <c r="S19080" s="91" t="str">
        <f t="shared" si="903"/>
        <v/>
      </c>
    </row>
    <row r="19081" spans="16:19" x14ac:dyDescent="0.2">
      <c r="P19081" s="134" t="str">
        <f t="shared" si="902"/>
        <v/>
      </c>
      <c r="Q19081" s="91" t="str">
        <f t="shared" si="904"/>
        <v/>
      </c>
      <c r="S19081" s="91" t="str">
        <f t="shared" si="903"/>
        <v/>
      </c>
    </row>
    <row r="19082" spans="16:19" x14ac:dyDescent="0.2">
      <c r="P19082" s="134" t="str">
        <f t="shared" si="902"/>
        <v/>
      </c>
      <c r="Q19082" s="91" t="str">
        <f t="shared" si="904"/>
        <v/>
      </c>
      <c r="S19082" s="91" t="str">
        <f t="shared" si="903"/>
        <v/>
      </c>
    </row>
    <row r="19083" spans="16:19" x14ac:dyDescent="0.2">
      <c r="P19083" s="134" t="str">
        <f t="shared" si="902"/>
        <v/>
      </c>
      <c r="Q19083" s="91" t="str">
        <f t="shared" si="904"/>
        <v/>
      </c>
      <c r="S19083" s="91" t="str">
        <f t="shared" si="903"/>
        <v/>
      </c>
    </row>
    <row r="19084" spans="16:19" x14ac:dyDescent="0.2">
      <c r="P19084" s="134" t="str">
        <f t="shared" si="902"/>
        <v/>
      </c>
      <c r="Q19084" s="91" t="str">
        <f t="shared" si="904"/>
        <v/>
      </c>
      <c r="S19084" s="91" t="str">
        <f t="shared" si="903"/>
        <v/>
      </c>
    </row>
    <row r="19085" spans="16:19" x14ac:dyDescent="0.2">
      <c r="P19085" s="134" t="str">
        <f t="shared" si="902"/>
        <v/>
      </c>
      <c r="Q19085" s="91" t="str">
        <f t="shared" si="904"/>
        <v/>
      </c>
      <c r="S19085" s="91" t="str">
        <f t="shared" si="903"/>
        <v/>
      </c>
    </row>
    <row r="19086" spans="16:19" x14ac:dyDescent="0.2">
      <c r="P19086" s="134" t="str">
        <f t="shared" si="902"/>
        <v/>
      </c>
      <c r="Q19086" s="91" t="str">
        <f t="shared" si="904"/>
        <v/>
      </c>
      <c r="S19086" s="91" t="str">
        <f t="shared" si="903"/>
        <v/>
      </c>
    </row>
    <row r="19087" spans="16:19" x14ac:dyDescent="0.2">
      <c r="P19087" s="134" t="str">
        <f t="shared" si="902"/>
        <v/>
      </c>
      <c r="Q19087" s="91" t="str">
        <f t="shared" si="904"/>
        <v/>
      </c>
      <c r="S19087" s="91" t="str">
        <f t="shared" si="903"/>
        <v/>
      </c>
    </row>
    <row r="19088" spans="16:19" x14ac:dyDescent="0.2">
      <c r="P19088" s="134" t="str">
        <f t="shared" si="902"/>
        <v/>
      </c>
      <c r="Q19088" s="91" t="str">
        <f t="shared" si="904"/>
        <v/>
      </c>
      <c r="S19088" s="91" t="str">
        <f t="shared" si="903"/>
        <v/>
      </c>
    </row>
    <row r="19089" spans="16:19" x14ac:dyDescent="0.2">
      <c r="P19089" s="134" t="str">
        <f t="shared" si="902"/>
        <v/>
      </c>
      <c r="Q19089" s="91" t="str">
        <f t="shared" si="904"/>
        <v/>
      </c>
      <c r="S19089" s="91" t="str">
        <f t="shared" si="903"/>
        <v/>
      </c>
    </row>
    <row r="19090" spans="16:19" x14ac:dyDescent="0.2">
      <c r="P19090" s="134" t="str">
        <f t="shared" si="902"/>
        <v/>
      </c>
      <c r="Q19090" s="91" t="str">
        <f t="shared" si="904"/>
        <v/>
      </c>
      <c r="S19090" s="91" t="str">
        <f t="shared" si="903"/>
        <v/>
      </c>
    </row>
    <row r="19091" spans="16:19" x14ac:dyDescent="0.2">
      <c r="P19091" s="134" t="str">
        <f t="shared" si="902"/>
        <v/>
      </c>
      <c r="Q19091" s="91" t="str">
        <f t="shared" si="904"/>
        <v/>
      </c>
      <c r="S19091" s="91" t="str">
        <f t="shared" si="903"/>
        <v/>
      </c>
    </row>
    <row r="19092" spans="16:19" x14ac:dyDescent="0.2">
      <c r="P19092" s="134" t="str">
        <f t="shared" si="902"/>
        <v/>
      </c>
      <c r="Q19092" s="91" t="str">
        <f t="shared" si="904"/>
        <v/>
      </c>
      <c r="S19092" s="91" t="str">
        <f t="shared" si="903"/>
        <v/>
      </c>
    </row>
    <row r="19093" spans="16:19" x14ac:dyDescent="0.2">
      <c r="P19093" s="134" t="str">
        <f t="shared" si="902"/>
        <v/>
      </c>
      <c r="Q19093" s="91" t="str">
        <f t="shared" si="904"/>
        <v/>
      </c>
      <c r="S19093" s="91" t="str">
        <f t="shared" si="903"/>
        <v/>
      </c>
    </row>
    <row r="19094" spans="16:19" x14ac:dyDescent="0.2">
      <c r="P19094" s="134" t="str">
        <f t="shared" si="902"/>
        <v/>
      </c>
      <c r="Q19094" s="91" t="str">
        <f t="shared" si="904"/>
        <v/>
      </c>
      <c r="S19094" s="91" t="str">
        <f t="shared" si="903"/>
        <v/>
      </c>
    </row>
    <row r="19095" spans="16:19" x14ac:dyDescent="0.2">
      <c r="P19095" s="134" t="str">
        <f t="shared" si="902"/>
        <v/>
      </c>
      <c r="Q19095" s="91" t="str">
        <f t="shared" si="904"/>
        <v/>
      </c>
      <c r="S19095" s="91" t="str">
        <f t="shared" si="903"/>
        <v/>
      </c>
    </row>
    <row r="19096" spans="16:19" x14ac:dyDescent="0.2">
      <c r="P19096" s="134" t="str">
        <f t="shared" si="902"/>
        <v/>
      </c>
      <c r="Q19096" s="91" t="str">
        <f t="shared" si="904"/>
        <v/>
      </c>
      <c r="S19096" s="91" t="str">
        <f t="shared" si="903"/>
        <v/>
      </c>
    </row>
    <row r="19097" spans="16:19" x14ac:dyDescent="0.2">
      <c r="P19097" s="134" t="str">
        <f t="shared" si="902"/>
        <v/>
      </c>
      <c r="Q19097" s="91" t="str">
        <f t="shared" si="904"/>
        <v/>
      </c>
      <c r="S19097" s="91" t="str">
        <f t="shared" si="903"/>
        <v/>
      </c>
    </row>
    <row r="19098" spans="16:19" x14ac:dyDescent="0.2">
      <c r="P19098" s="134" t="str">
        <f t="shared" si="902"/>
        <v/>
      </c>
      <c r="Q19098" s="91" t="str">
        <f t="shared" si="904"/>
        <v/>
      </c>
      <c r="S19098" s="91" t="str">
        <f t="shared" si="903"/>
        <v/>
      </c>
    </row>
    <row r="19099" spans="16:19" x14ac:dyDescent="0.2">
      <c r="P19099" s="134" t="str">
        <f t="shared" si="902"/>
        <v/>
      </c>
      <c r="Q19099" s="91" t="str">
        <f t="shared" si="904"/>
        <v/>
      </c>
      <c r="S19099" s="91" t="str">
        <f t="shared" si="903"/>
        <v/>
      </c>
    </row>
    <row r="19100" spans="16:19" x14ac:dyDescent="0.2">
      <c r="P19100" s="134" t="str">
        <f t="shared" si="902"/>
        <v/>
      </c>
      <c r="Q19100" s="91" t="str">
        <f t="shared" si="904"/>
        <v/>
      </c>
      <c r="S19100" s="91" t="str">
        <f t="shared" si="903"/>
        <v/>
      </c>
    </row>
    <row r="19101" spans="16:19" x14ac:dyDescent="0.2">
      <c r="P19101" s="134" t="str">
        <f t="shared" si="902"/>
        <v/>
      </c>
      <c r="Q19101" s="91" t="str">
        <f t="shared" si="904"/>
        <v/>
      </c>
      <c r="S19101" s="91" t="str">
        <f t="shared" si="903"/>
        <v/>
      </c>
    </row>
    <row r="19102" spans="16:19" x14ac:dyDescent="0.2">
      <c r="P19102" s="134" t="str">
        <f t="shared" si="902"/>
        <v/>
      </c>
      <c r="Q19102" s="91" t="str">
        <f t="shared" si="904"/>
        <v/>
      </c>
      <c r="S19102" s="91" t="str">
        <f t="shared" si="903"/>
        <v/>
      </c>
    </row>
    <row r="19103" spans="16:19" x14ac:dyDescent="0.2">
      <c r="P19103" s="134" t="str">
        <f t="shared" si="902"/>
        <v/>
      </c>
      <c r="Q19103" s="91" t="str">
        <f t="shared" si="904"/>
        <v/>
      </c>
      <c r="S19103" s="91" t="str">
        <f t="shared" si="903"/>
        <v/>
      </c>
    </row>
    <row r="19104" spans="16:19" x14ac:dyDescent="0.2">
      <c r="P19104" s="134" t="str">
        <f t="shared" si="902"/>
        <v/>
      </c>
      <c r="Q19104" s="91" t="str">
        <f t="shared" si="904"/>
        <v/>
      </c>
      <c r="S19104" s="91" t="str">
        <f t="shared" si="903"/>
        <v/>
      </c>
    </row>
    <row r="19105" spans="16:19" x14ac:dyDescent="0.2">
      <c r="P19105" s="134" t="str">
        <f t="shared" si="902"/>
        <v/>
      </c>
      <c r="Q19105" s="91" t="str">
        <f t="shared" si="904"/>
        <v/>
      </c>
      <c r="S19105" s="91" t="str">
        <f t="shared" si="903"/>
        <v/>
      </c>
    </row>
    <row r="19106" spans="16:19" x14ac:dyDescent="0.2">
      <c r="P19106" s="134" t="str">
        <f t="shared" si="902"/>
        <v/>
      </c>
      <c r="Q19106" s="91" t="str">
        <f t="shared" si="904"/>
        <v/>
      </c>
      <c r="S19106" s="91" t="str">
        <f t="shared" si="903"/>
        <v/>
      </c>
    </row>
    <row r="19107" spans="16:19" x14ac:dyDescent="0.2">
      <c r="P19107" s="134" t="str">
        <f t="shared" si="902"/>
        <v/>
      </c>
      <c r="Q19107" s="91" t="str">
        <f t="shared" si="904"/>
        <v/>
      </c>
      <c r="S19107" s="91" t="str">
        <f t="shared" si="903"/>
        <v/>
      </c>
    </row>
    <row r="19108" spans="16:19" x14ac:dyDescent="0.2">
      <c r="P19108" s="134" t="str">
        <f t="shared" si="902"/>
        <v/>
      </c>
      <c r="Q19108" s="91" t="str">
        <f t="shared" si="904"/>
        <v/>
      </c>
      <c r="S19108" s="91" t="str">
        <f t="shared" si="903"/>
        <v/>
      </c>
    </row>
    <row r="19109" spans="16:19" x14ac:dyDescent="0.2">
      <c r="P19109" s="134" t="str">
        <f t="shared" si="902"/>
        <v/>
      </c>
      <c r="Q19109" s="91" t="str">
        <f t="shared" si="904"/>
        <v/>
      </c>
      <c r="S19109" s="91" t="str">
        <f t="shared" si="903"/>
        <v/>
      </c>
    </row>
    <row r="19110" spans="16:19" x14ac:dyDescent="0.2">
      <c r="P19110" s="134" t="str">
        <f t="shared" si="902"/>
        <v/>
      </c>
      <c r="Q19110" s="91" t="str">
        <f t="shared" si="904"/>
        <v/>
      </c>
      <c r="S19110" s="91" t="str">
        <f t="shared" si="903"/>
        <v/>
      </c>
    </row>
    <row r="19111" spans="16:19" x14ac:dyDescent="0.2">
      <c r="P19111" s="134" t="str">
        <f t="shared" si="902"/>
        <v/>
      </c>
      <c r="Q19111" s="91" t="str">
        <f t="shared" si="904"/>
        <v/>
      </c>
      <c r="S19111" s="91" t="str">
        <f t="shared" si="903"/>
        <v/>
      </c>
    </row>
    <row r="19112" spans="16:19" x14ac:dyDescent="0.2">
      <c r="P19112" s="134" t="str">
        <f t="shared" si="902"/>
        <v/>
      </c>
      <c r="Q19112" s="91" t="str">
        <f t="shared" si="904"/>
        <v/>
      </c>
      <c r="S19112" s="91" t="str">
        <f t="shared" si="903"/>
        <v/>
      </c>
    </row>
    <row r="19113" spans="16:19" x14ac:dyDescent="0.2">
      <c r="P19113" s="134" t="str">
        <f t="shared" si="902"/>
        <v/>
      </c>
      <c r="Q19113" s="91" t="str">
        <f t="shared" si="904"/>
        <v/>
      </c>
      <c r="S19113" s="91" t="str">
        <f t="shared" si="903"/>
        <v/>
      </c>
    </row>
    <row r="19114" spans="16:19" x14ac:dyDescent="0.2">
      <c r="P19114" s="134" t="str">
        <f t="shared" si="902"/>
        <v/>
      </c>
      <c r="Q19114" s="91" t="str">
        <f t="shared" si="904"/>
        <v/>
      </c>
      <c r="S19114" s="91" t="str">
        <f t="shared" si="903"/>
        <v/>
      </c>
    </row>
    <row r="19115" spans="16:19" x14ac:dyDescent="0.2">
      <c r="P19115" s="134" t="str">
        <f t="shared" si="902"/>
        <v/>
      </c>
      <c r="Q19115" s="91" t="str">
        <f t="shared" si="904"/>
        <v/>
      </c>
      <c r="S19115" s="91" t="str">
        <f t="shared" si="903"/>
        <v/>
      </c>
    </row>
    <row r="19116" spans="16:19" x14ac:dyDescent="0.2">
      <c r="P19116" s="134" t="str">
        <f t="shared" si="902"/>
        <v/>
      </c>
      <c r="Q19116" s="91" t="str">
        <f t="shared" si="904"/>
        <v/>
      </c>
      <c r="S19116" s="91" t="str">
        <f t="shared" si="903"/>
        <v/>
      </c>
    </row>
    <row r="19117" spans="16:19" x14ac:dyDescent="0.2">
      <c r="P19117" s="134" t="str">
        <f t="shared" si="902"/>
        <v/>
      </c>
      <c r="Q19117" s="91" t="str">
        <f t="shared" si="904"/>
        <v/>
      </c>
      <c r="S19117" s="91" t="str">
        <f t="shared" si="903"/>
        <v/>
      </c>
    </row>
    <row r="19118" spans="16:19" x14ac:dyDescent="0.2">
      <c r="P19118" s="134" t="str">
        <f t="shared" si="902"/>
        <v/>
      </c>
      <c r="Q19118" s="91" t="str">
        <f t="shared" si="904"/>
        <v/>
      </c>
      <c r="S19118" s="91" t="str">
        <f t="shared" si="903"/>
        <v/>
      </c>
    </row>
    <row r="19119" spans="16:19" x14ac:dyDescent="0.2">
      <c r="P19119" s="134" t="str">
        <f t="shared" si="902"/>
        <v/>
      </c>
      <c r="Q19119" s="91" t="str">
        <f t="shared" si="904"/>
        <v/>
      </c>
      <c r="S19119" s="91" t="str">
        <f t="shared" si="903"/>
        <v/>
      </c>
    </row>
    <row r="19120" spans="16:19" x14ac:dyDescent="0.2">
      <c r="P19120" s="134" t="str">
        <f t="shared" si="902"/>
        <v/>
      </c>
      <c r="Q19120" s="91" t="str">
        <f t="shared" si="904"/>
        <v/>
      </c>
      <c r="S19120" s="91" t="str">
        <f t="shared" si="903"/>
        <v/>
      </c>
    </row>
    <row r="19121" spans="16:19" x14ac:dyDescent="0.2">
      <c r="P19121" s="134" t="str">
        <f t="shared" si="902"/>
        <v/>
      </c>
      <c r="Q19121" s="91" t="str">
        <f t="shared" si="904"/>
        <v/>
      </c>
      <c r="S19121" s="91" t="str">
        <f t="shared" si="903"/>
        <v/>
      </c>
    </row>
    <row r="19122" spans="16:19" x14ac:dyDescent="0.2">
      <c r="P19122" s="134" t="str">
        <f t="shared" si="902"/>
        <v/>
      </c>
      <c r="Q19122" s="91" t="str">
        <f t="shared" si="904"/>
        <v/>
      </c>
      <c r="S19122" s="91" t="str">
        <f t="shared" si="903"/>
        <v/>
      </c>
    </row>
    <row r="19123" spans="16:19" x14ac:dyDescent="0.2">
      <c r="P19123" s="134" t="str">
        <f t="shared" si="902"/>
        <v/>
      </c>
      <c r="Q19123" s="91" t="str">
        <f t="shared" si="904"/>
        <v/>
      </c>
      <c r="S19123" s="91" t="str">
        <f t="shared" si="903"/>
        <v/>
      </c>
    </row>
    <row r="19124" spans="16:19" x14ac:dyDescent="0.2">
      <c r="P19124" s="134" t="str">
        <f t="shared" si="902"/>
        <v/>
      </c>
      <c r="Q19124" s="91" t="str">
        <f t="shared" si="904"/>
        <v/>
      </c>
      <c r="S19124" s="91" t="str">
        <f t="shared" si="903"/>
        <v/>
      </c>
    </row>
    <row r="19125" spans="16:19" x14ac:dyDescent="0.2">
      <c r="P19125" s="134" t="str">
        <f t="shared" si="902"/>
        <v/>
      </c>
      <c r="Q19125" s="91" t="str">
        <f t="shared" si="904"/>
        <v/>
      </c>
      <c r="S19125" s="91" t="str">
        <f t="shared" si="903"/>
        <v/>
      </c>
    </row>
    <row r="19126" spans="16:19" x14ac:dyDescent="0.2">
      <c r="P19126" s="134" t="str">
        <f t="shared" si="902"/>
        <v/>
      </c>
      <c r="Q19126" s="91" t="str">
        <f t="shared" si="904"/>
        <v/>
      </c>
      <c r="S19126" s="91" t="str">
        <f t="shared" si="903"/>
        <v/>
      </c>
    </row>
    <row r="19127" spans="16:19" x14ac:dyDescent="0.2">
      <c r="P19127" s="134" t="str">
        <f t="shared" si="902"/>
        <v/>
      </c>
      <c r="Q19127" s="91" t="str">
        <f t="shared" si="904"/>
        <v/>
      </c>
      <c r="S19127" s="91" t="str">
        <f t="shared" si="903"/>
        <v/>
      </c>
    </row>
    <row r="19128" spans="16:19" x14ac:dyDescent="0.2">
      <c r="P19128" s="134" t="str">
        <f t="shared" si="902"/>
        <v/>
      </c>
      <c r="Q19128" s="91" t="str">
        <f t="shared" si="904"/>
        <v/>
      </c>
      <c r="S19128" s="91" t="str">
        <f t="shared" si="903"/>
        <v/>
      </c>
    </row>
    <row r="19129" spans="16:19" x14ac:dyDescent="0.2">
      <c r="P19129" s="134" t="str">
        <f t="shared" si="902"/>
        <v/>
      </c>
      <c r="Q19129" s="91" t="str">
        <f t="shared" si="904"/>
        <v/>
      </c>
      <c r="S19129" s="91" t="str">
        <f t="shared" si="903"/>
        <v/>
      </c>
    </row>
    <row r="19130" spans="16:19" x14ac:dyDescent="0.2">
      <c r="P19130" s="134" t="str">
        <f t="shared" si="902"/>
        <v/>
      </c>
      <c r="Q19130" s="91" t="str">
        <f t="shared" si="904"/>
        <v/>
      </c>
      <c r="S19130" s="91" t="str">
        <f t="shared" si="903"/>
        <v/>
      </c>
    </row>
    <row r="19131" spans="16:19" x14ac:dyDescent="0.2">
      <c r="P19131" s="134" t="str">
        <f t="shared" si="902"/>
        <v/>
      </c>
      <c r="Q19131" s="91" t="str">
        <f t="shared" si="904"/>
        <v/>
      </c>
      <c r="S19131" s="91" t="str">
        <f t="shared" si="903"/>
        <v/>
      </c>
    </row>
    <row r="19132" spans="16:19" x14ac:dyDescent="0.2">
      <c r="P19132" s="134" t="str">
        <f t="shared" si="902"/>
        <v/>
      </c>
      <c r="Q19132" s="91" t="str">
        <f t="shared" si="904"/>
        <v/>
      </c>
      <c r="S19132" s="91" t="str">
        <f t="shared" si="903"/>
        <v/>
      </c>
    </row>
    <row r="19133" spans="16:19" x14ac:dyDescent="0.2">
      <c r="P19133" s="134" t="str">
        <f t="shared" si="902"/>
        <v/>
      </c>
      <c r="Q19133" s="91" t="str">
        <f t="shared" si="904"/>
        <v/>
      </c>
      <c r="S19133" s="91" t="str">
        <f t="shared" si="903"/>
        <v/>
      </c>
    </row>
    <row r="19134" spans="16:19" x14ac:dyDescent="0.2">
      <c r="P19134" s="134" t="str">
        <f t="shared" si="902"/>
        <v/>
      </c>
      <c r="Q19134" s="91" t="str">
        <f t="shared" si="904"/>
        <v/>
      </c>
      <c r="S19134" s="91" t="str">
        <f t="shared" si="903"/>
        <v/>
      </c>
    </row>
    <row r="19135" spans="16:19" x14ac:dyDescent="0.2">
      <c r="P19135" s="134" t="str">
        <f t="shared" si="902"/>
        <v/>
      </c>
      <c r="Q19135" s="91" t="str">
        <f t="shared" si="904"/>
        <v/>
      </c>
      <c r="S19135" s="91" t="str">
        <f t="shared" si="903"/>
        <v/>
      </c>
    </row>
    <row r="19136" spans="16:19" x14ac:dyDescent="0.2">
      <c r="P19136" s="134" t="str">
        <f t="shared" si="902"/>
        <v/>
      </c>
      <c r="Q19136" s="91" t="str">
        <f t="shared" si="904"/>
        <v/>
      </c>
      <c r="S19136" s="91" t="str">
        <f t="shared" si="903"/>
        <v/>
      </c>
    </row>
    <row r="19137" spans="16:19" x14ac:dyDescent="0.2">
      <c r="P19137" s="134" t="str">
        <f t="shared" si="902"/>
        <v/>
      </c>
      <c r="Q19137" s="91" t="str">
        <f t="shared" si="904"/>
        <v/>
      </c>
      <c r="S19137" s="91" t="str">
        <f t="shared" si="903"/>
        <v/>
      </c>
    </row>
    <row r="19138" spans="16:19" x14ac:dyDescent="0.2">
      <c r="P19138" s="134" t="str">
        <f t="shared" si="902"/>
        <v/>
      </c>
      <c r="Q19138" s="91" t="str">
        <f t="shared" si="904"/>
        <v/>
      </c>
      <c r="S19138" s="91" t="str">
        <f t="shared" si="903"/>
        <v/>
      </c>
    </row>
    <row r="19139" spans="16:19" x14ac:dyDescent="0.2">
      <c r="P19139" s="134" t="str">
        <f t="shared" ref="P19139:P19202" si="905">IF(A19139="","",1)</f>
        <v/>
      </c>
      <c r="Q19139" s="91" t="str">
        <f t="shared" si="904"/>
        <v/>
      </c>
      <c r="S19139" s="91" t="str">
        <f t="shared" ref="S19139:S19202" si="906">IF(T19139="AGENT",2,"")&amp;IF(T19139="CLIENT",1,"")</f>
        <v/>
      </c>
    </row>
    <row r="19140" spans="16:19" x14ac:dyDescent="0.2">
      <c r="P19140" s="134" t="str">
        <f t="shared" si="905"/>
        <v/>
      </c>
      <c r="Q19140" s="91" t="str">
        <f t="shared" ref="Q19140:Q19203" si="907">IF(OR(L19140="TROP CHER ALL IN", L19140="TROP CHER FOB", L19140="TROP CHER FRET", L19140="REP HORS DELAIS", L19140="PDT NON ADAPTE", L19140="CDE ANNULEE", L19140="AUTRE"),1, "")</f>
        <v/>
      </c>
      <c r="S19140" s="91" t="str">
        <f t="shared" si="906"/>
        <v/>
      </c>
    </row>
    <row r="19141" spans="16:19" x14ac:dyDescent="0.2">
      <c r="P19141" s="134" t="str">
        <f t="shared" si="905"/>
        <v/>
      </c>
      <c r="Q19141" s="91" t="str">
        <f t="shared" si="907"/>
        <v/>
      </c>
      <c r="S19141" s="91" t="str">
        <f t="shared" si="906"/>
        <v/>
      </c>
    </row>
    <row r="19142" spans="16:19" x14ac:dyDescent="0.2">
      <c r="P19142" s="134" t="str">
        <f t="shared" si="905"/>
        <v/>
      </c>
      <c r="Q19142" s="91" t="str">
        <f t="shared" si="907"/>
        <v/>
      </c>
      <c r="S19142" s="91" t="str">
        <f t="shared" si="906"/>
        <v/>
      </c>
    </row>
    <row r="19143" spans="16:19" x14ac:dyDescent="0.2">
      <c r="P19143" s="134" t="str">
        <f t="shared" si="905"/>
        <v/>
      </c>
      <c r="Q19143" s="91" t="str">
        <f t="shared" si="907"/>
        <v/>
      </c>
      <c r="S19143" s="91" t="str">
        <f t="shared" si="906"/>
        <v/>
      </c>
    </row>
    <row r="19144" spans="16:19" x14ac:dyDescent="0.2">
      <c r="P19144" s="134" t="str">
        <f t="shared" si="905"/>
        <v/>
      </c>
      <c r="Q19144" s="91" t="str">
        <f t="shared" si="907"/>
        <v/>
      </c>
      <c r="S19144" s="91" t="str">
        <f t="shared" si="906"/>
        <v/>
      </c>
    </row>
    <row r="19145" spans="16:19" x14ac:dyDescent="0.2">
      <c r="P19145" s="134" t="str">
        <f t="shared" si="905"/>
        <v/>
      </c>
      <c r="Q19145" s="91" t="str">
        <f t="shared" si="907"/>
        <v/>
      </c>
      <c r="S19145" s="91" t="str">
        <f t="shared" si="906"/>
        <v/>
      </c>
    </row>
    <row r="19146" spans="16:19" x14ac:dyDescent="0.2">
      <c r="P19146" s="134" t="str">
        <f t="shared" si="905"/>
        <v/>
      </c>
      <c r="Q19146" s="91" t="str">
        <f t="shared" si="907"/>
        <v/>
      </c>
      <c r="S19146" s="91" t="str">
        <f t="shared" si="906"/>
        <v/>
      </c>
    </row>
    <row r="19147" spans="16:19" x14ac:dyDescent="0.2">
      <c r="P19147" s="134" t="str">
        <f t="shared" si="905"/>
        <v/>
      </c>
      <c r="Q19147" s="91" t="str">
        <f t="shared" si="907"/>
        <v/>
      </c>
      <c r="S19147" s="91" t="str">
        <f t="shared" si="906"/>
        <v/>
      </c>
    </row>
    <row r="19148" spans="16:19" x14ac:dyDescent="0.2">
      <c r="P19148" s="134" t="str">
        <f t="shared" si="905"/>
        <v/>
      </c>
      <c r="Q19148" s="91" t="str">
        <f t="shared" si="907"/>
        <v/>
      </c>
      <c r="S19148" s="91" t="str">
        <f t="shared" si="906"/>
        <v/>
      </c>
    </row>
    <row r="19149" spans="16:19" x14ac:dyDescent="0.2">
      <c r="P19149" s="134" t="str">
        <f t="shared" si="905"/>
        <v/>
      </c>
      <c r="Q19149" s="91" t="str">
        <f t="shared" si="907"/>
        <v/>
      </c>
      <c r="S19149" s="91" t="str">
        <f t="shared" si="906"/>
        <v/>
      </c>
    </row>
    <row r="19150" spans="16:19" x14ac:dyDescent="0.2">
      <c r="P19150" s="134" t="str">
        <f t="shared" si="905"/>
        <v/>
      </c>
      <c r="Q19150" s="91" t="str">
        <f t="shared" si="907"/>
        <v/>
      </c>
      <c r="S19150" s="91" t="str">
        <f t="shared" si="906"/>
        <v/>
      </c>
    </row>
    <row r="19151" spans="16:19" x14ac:dyDescent="0.2">
      <c r="P19151" s="134" t="str">
        <f t="shared" si="905"/>
        <v/>
      </c>
      <c r="Q19151" s="91" t="str">
        <f t="shared" si="907"/>
        <v/>
      </c>
      <c r="S19151" s="91" t="str">
        <f t="shared" si="906"/>
        <v/>
      </c>
    </row>
    <row r="19152" spans="16:19" x14ac:dyDescent="0.2">
      <c r="P19152" s="134" t="str">
        <f t="shared" si="905"/>
        <v/>
      </c>
      <c r="Q19152" s="91" t="str">
        <f t="shared" si="907"/>
        <v/>
      </c>
      <c r="S19152" s="91" t="str">
        <f t="shared" si="906"/>
        <v/>
      </c>
    </row>
    <row r="19153" spans="16:19" x14ac:dyDescent="0.2">
      <c r="P19153" s="134" t="str">
        <f t="shared" si="905"/>
        <v/>
      </c>
      <c r="Q19153" s="91" t="str">
        <f t="shared" si="907"/>
        <v/>
      </c>
      <c r="S19153" s="91" t="str">
        <f t="shared" si="906"/>
        <v/>
      </c>
    </row>
    <row r="19154" spans="16:19" x14ac:dyDescent="0.2">
      <c r="P19154" s="134" t="str">
        <f t="shared" si="905"/>
        <v/>
      </c>
      <c r="Q19154" s="91" t="str">
        <f t="shared" si="907"/>
        <v/>
      </c>
      <c r="S19154" s="91" t="str">
        <f t="shared" si="906"/>
        <v/>
      </c>
    </row>
    <row r="19155" spans="16:19" x14ac:dyDescent="0.2">
      <c r="P19155" s="134" t="str">
        <f t="shared" si="905"/>
        <v/>
      </c>
      <c r="Q19155" s="91" t="str">
        <f t="shared" si="907"/>
        <v/>
      </c>
      <c r="S19155" s="91" t="str">
        <f t="shared" si="906"/>
        <v/>
      </c>
    </row>
    <row r="19156" spans="16:19" x14ac:dyDescent="0.2">
      <c r="P19156" s="134" t="str">
        <f t="shared" si="905"/>
        <v/>
      </c>
      <c r="Q19156" s="91" t="str">
        <f t="shared" si="907"/>
        <v/>
      </c>
      <c r="S19156" s="91" t="str">
        <f t="shared" si="906"/>
        <v/>
      </c>
    </row>
    <row r="19157" spans="16:19" x14ac:dyDescent="0.2">
      <c r="P19157" s="134" t="str">
        <f t="shared" si="905"/>
        <v/>
      </c>
      <c r="Q19157" s="91" t="str">
        <f t="shared" si="907"/>
        <v/>
      </c>
      <c r="S19157" s="91" t="str">
        <f t="shared" si="906"/>
        <v/>
      </c>
    </row>
    <row r="19158" spans="16:19" x14ac:dyDescent="0.2">
      <c r="P19158" s="134" t="str">
        <f t="shared" si="905"/>
        <v/>
      </c>
      <c r="Q19158" s="91" t="str">
        <f t="shared" si="907"/>
        <v/>
      </c>
      <c r="S19158" s="91" t="str">
        <f t="shared" si="906"/>
        <v/>
      </c>
    </row>
    <row r="19159" spans="16:19" x14ac:dyDescent="0.2">
      <c r="P19159" s="134" t="str">
        <f t="shared" si="905"/>
        <v/>
      </c>
      <c r="Q19159" s="91" t="str">
        <f t="shared" si="907"/>
        <v/>
      </c>
      <c r="S19159" s="91" t="str">
        <f t="shared" si="906"/>
        <v/>
      </c>
    </row>
    <row r="19160" spans="16:19" x14ac:dyDescent="0.2">
      <c r="P19160" s="134" t="str">
        <f t="shared" si="905"/>
        <v/>
      </c>
      <c r="Q19160" s="91" t="str">
        <f t="shared" si="907"/>
        <v/>
      </c>
      <c r="S19160" s="91" t="str">
        <f t="shared" si="906"/>
        <v/>
      </c>
    </row>
    <row r="19161" spans="16:19" x14ac:dyDescent="0.2">
      <c r="P19161" s="134" t="str">
        <f t="shared" si="905"/>
        <v/>
      </c>
      <c r="Q19161" s="91" t="str">
        <f t="shared" si="907"/>
        <v/>
      </c>
      <c r="S19161" s="91" t="str">
        <f t="shared" si="906"/>
        <v/>
      </c>
    </row>
    <row r="19162" spans="16:19" x14ac:dyDescent="0.2">
      <c r="P19162" s="134" t="str">
        <f t="shared" si="905"/>
        <v/>
      </c>
      <c r="Q19162" s="91" t="str">
        <f t="shared" si="907"/>
        <v/>
      </c>
      <c r="S19162" s="91" t="str">
        <f t="shared" si="906"/>
        <v/>
      </c>
    </row>
    <row r="19163" spans="16:19" x14ac:dyDescent="0.2">
      <c r="P19163" s="134" t="str">
        <f t="shared" si="905"/>
        <v/>
      </c>
      <c r="Q19163" s="91" t="str">
        <f t="shared" si="907"/>
        <v/>
      </c>
      <c r="S19163" s="91" t="str">
        <f t="shared" si="906"/>
        <v/>
      </c>
    </row>
    <row r="19164" spans="16:19" x14ac:dyDescent="0.2">
      <c r="P19164" s="134" t="str">
        <f t="shared" si="905"/>
        <v/>
      </c>
      <c r="Q19164" s="91" t="str">
        <f t="shared" si="907"/>
        <v/>
      </c>
      <c r="S19164" s="91" t="str">
        <f t="shared" si="906"/>
        <v/>
      </c>
    </row>
    <row r="19165" spans="16:19" x14ac:dyDescent="0.2">
      <c r="P19165" s="134" t="str">
        <f t="shared" si="905"/>
        <v/>
      </c>
      <c r="Q19165" s="91" t="str">
        <f t="shared" si="907"/>
        <v/>
      </c>
      <c r="S19165" s="91" t="str">
        <f t="shared" si="906"/>
        <v/>
      </c>
    </row>
    <row r="19166" spans="16:19" x14ac:dyDescent="0.2">
      <c r="P19166" s="134" t="str">
        <f t="shared" si="905"/>
        <v/>
      </c>
      <c r="Q19166" s="91" t="str">
        <f t="shared" si="907"/>
        <v/>
      </c>
      <c r="S19166" s="91" t="str">
        <f t="shared" si="906"/>
        <v/>
      </c>
    </row>
    <row r="19167" spans="16:19" x14ac:dyDescent="0.2">
      <c r="P19167" s="134" t="str">
        <f t="shared" si="905"/>
        <v/>
      </c>
      <c r="Q19167" s="91" t="str">
        <f t="shared" si="907"/>
        <v/>
      </c>
      <c r="S19167" s="91" t="str">
        <f t="shared" si="906"/>
        <v/>
      </c>
    </row>
    <row r="19168" spans="16:19" x14ac:dyDescent="0.2">
      <c r="P19168" s="134" t="str">
        <f t="shared" si="905"/>
        <v/>
      </c>
      <c r="Q19168" s="91" t="str">
        <f t="shared" si="907"/>
        <v/>
      </c>
      <c r="S19168" s="91" t="str">
        <f t="shared" si="906"/>
        <v/>
      </c>
    </row>
    <row r="19169" spans="16:19" x14ac:dyDescent="0.2">
      <c r="P19169" s="134" t="str">
        <f t="shared" si="905"/>
        <v/>
      </c>
      <c r="Q19169" s="91" t="str">
        <f t="shared" si="907"/>
        <v/>
      </c>
      <c r="S19169" s="91" t="str">
        <f t="shared" si="906"/>
        <v/>
      </c>
    </row>
    <row r="19170" spans="16:19" x14ac:dyDescent="0.2">
      <c r="P19170" s="134" t="str">
        <f t="shared" si="905"/>
        <v/>
      </c>
      <c r="Q19170" s="91" t="str">
        <f t="shared" si="907"/>
        <v/>
      </c>
      <c r="S19170" s="91" t="str">
        <f t="shared" si="906"/>
        <v/>
      </c>
    </row>
    <row r="19171" spans="16:19" x14ac:dyDescent="0.2">
      <c r="P19171" s="134" t="str">
        <f t="shared" si="905"/>
        <v/>
      </c>
      <c r="Q19171" s="91" t="str">
        <f t="shared" si="907"/>
        <v/>
      </c>
      <c r="S19171" s="91" t="str">
        <f t="shared" si="906"/>
        <v/>
      </c>
    </row>
    <row r="19172" spans="16:19" x14ac:dyDescent="0.2">
      <c r="P19172" s="134" t="str">
        <f t="shared" si="905"/>
        <v/>
      </c>
      <c r="Q19172" s="91" t="str">
        <f t="shared" si="907"/>
        <v/>
      </c>
      <c r="S19172" s="91" t="str">
        <f t="shared" si="906"/>
        <v/>
      </c>
    </row>
    <row r="19173" spans="16:19" x14ac:dyDescent="0.2">
      <c r="P19173" s="134" t="str">
        <f t="shared" si="905"/>
        <v/>
      </c>
      <c r="Q19173" s="91" t="str">
        <f t="shared" si="907"/>
        <v/>
      </c>
      <c r="S19173" s="91" t="str">
        <f t="shared" si="906"/>
        <v/>
      </c>
    </row>
    <row r="19174" spans="16:19" x14ac:dyDescent="0.2">
      <c r="P19174" s="134" t="str">
        <f t="shared" si="905"/>
        <v/>
      </c>
      <c r="Q19174" s="91" t="str">
        <f t="shared" si="907"/>
        <v/>
      </c>
      <c r="S19174" s="91" t="str">
        <f t="shared" si="906"/>
        <v/>
      </c>
    </row>
    <row r="19175" spans="16:19" x14ac:dyDescent="0.2">
      <c r="P19175" s="134" t="str">
        <f t="shared" si="905"/>
        <v/>
      </c>
      <c r="Q19175" s="91" t="str">
        <f t="shared" si="907"/>
        <v/>
      </c>
      <c r="S19175" s="91" t="str">
        <f t="shared" si="906"/>
        <v/>
      </c>
    </row>
    <row r="19176" spans="16:19" x14ac:dyDescent="0.2">
      <c r="P19176" s="134" t="str">
        <f t="shared" si="905"/>
        <v/>
      </c>
      <c r="Q19176" s="91" t="str">
        <f t="shared" si="907"/>
        <v/>
      </c>
      <c r="S19176" s="91" t="str">
        <f t="shared" si="906"/>
        <v/>
      </c>
    </row>
    <row r="19177" spans="16:19" x14ac:dyDescent="0.2">
      <c r="P19177" s="134" t="str">
        <f t="shared" si="905"/>
        <v/>
      </c>
      <c r="Q19177" s="91" t="str">
        <f t="shared" si="907"/>
        <v/>
      </c>
      <c r="S19177" s="91" t="str">
        <f t="shared" si="906"/>
        <v/>
      </c>
    </row>
    <row r="19178" spans="16:19" x14ac:dyDescent="0.2">
      <c r="P19178" s="134" t="str">
        <f t="shared" si="905"/>
        <v/>
      </c>
      <c r="Q19178" s="91" t="str">
        <f t="shared" si="907"/>
        <v/>
      </c>
      <c r="S19178" s="91" t="str">
        <f t="shared" si="906"/>
        <v/>
      </c>
    </row>
    <row r="19179" spans="16:19" x14ac:dyDescent="0.2">
      <c r="P19179" s="134" t="str">
        <f t="shared" si="905"/>
        <v/>
      </c>
      <c r="Q19179" s="91" t="str">
        <f t="shared" si="907"/>
        <v/>
      </c>
      <c r="S19179" s="91" t="str">
        <f t="shared" si="906"/>
        <v/>
      </c>
    </row>
    <row r="19180" spans="16:19" x14ac:dyDescent="0.2">
      <c r="P19180" s="134" t="str">
        <f t="shared" si="905"/>
        <v/>
      </c>
      <c r="Q19180" s="91" t="str">
        <f t="shared" si="907"/>
        <v/>
      </c>
      <c r="S19180" s="91" t="str">
        <f t="shared" si="906"/>
        <v/>
      </c>
    </row>
    <row r="19181" spans="16:19" x14ac:dyDescent="0.2">
      <c r="P19181" s="134" t="str">
        <f t="shared" si="905"/>
        <v/>
      </c>
      <c r="Q19181" s="91" t="str">
        <f t="shared" si="907"/>
        <v/>
      </c>
      <c r="S19181" s="91" t="str">
        <f t="shared" si="906"/>
        <v/>
      </c>
    </row>
    <row r="19182" spans="16:19" x14ac:dyDescent="0.2">
      <c r="P19182" s="134" t="str">
        <f t="shared" si="905"/>
        <v/>
      </c>
      <c r="Q19182" s="91" t="str">
        <f t="shared" si="907"/>
        <v/>
      </c>
      <c r="S19182" s="91" t="str">
        <f t="shared" si="906"/>
        <v/>
      </c>
    </row>
    <row r="19183" spans="16:19" x14ac:dyDescent="0.2">
      <c r="P19183" s="134" t="str">
        <f t="shared" si="905"/>
        <v/>
      </c>
      <c r="Q19183" s="91" t="str">
        <f t="shared" si="907"/>
        <v/>
      </c>
      <c r="S19183" s="91" t="str">
        <f t="shared" si="906"/>
        <v/>
      </c>
    </row>
    <row r="19184" spans="16:19" x14ac:dyDescent="0.2">
      <c r="P19184" s="134" t="str">
        <f t="shared" si="905"/>
        <v/>
      </c>
      <c r="Q19184" s="91" t="str">
        <f t="shared" si="907"/>
        <v/>
      </c>
      <c r="S19184" s="91" t="str">
        <f t="shared" si="906"/>
        <v/>
      </c>
    </row>
    <row r="19185" spans="16:19" x14ac:dyDescent="0.2">
      <c r="P19185" s="134" t="str">
        <f t="shared" si="905"/>
        <v/>
      </c>
      <c r="Q19185" s="91" t="str">
        <f t="shared" si="907"/>
        <v/>
      </c>
      <c r="S19185" s="91" t="str">
        <f t="shared" si="906"/>
        <v/>
      </c>
    </row>
    <row r="19186" spans="16:19" x14ac:dyDescent="0.2">
      <c r="P19186" s="134" t="str">
        <f t="shared" si="905"/>
        <v/>
      </c>
      <c r="Q19186" s="91" t="str">
        <f t="shared" si="907"/>
        <v/>
      </c>
      <c r="S19186" s="91" t="str">
        <f t="shared" si="906"/>
        <v/>
      </c>
    </row>
    <row r="19187" spans="16:19" x14ac:dyDescent="0.2">
      <c r="P19187" s="134" t="str">
        <f t="shared" si="905"/>
        <v/>
      </c>
      <c r="Q19187" s="91" t="str">
        <f t="shared" si="907"/>
        <v/>
      </c>
      <c r="S19187" s="91" t="str">
        <f t="shared" si="906"/>
        <v/>
      </c>
    </row>
    <row r="19188" spans="16:19" x14ac:dyDescent="0.2">
      <c r="P19188" s="134" t="str">
        <f t="shared" si="905"/>
        <v/>
      </c>
      <c r="Q19188" s="91" t="str">
        <f t="shared" si="907"/>
        <v/>
      </c>
      <c r="S19188" s="91" t="str">
        <f t="shared" si="906"/>
        <v/>
      </c>
    </row>
    <row r="19189" spans="16:19" x14ac:dyDescent="0.2">
      <c r="P19189" s="134" t="str">
        <f t="shared" si="905"/>
        <v/>
      </c>
      <c r="Q19189" s="91" t="str">
        <f t="shared" si="907"/>
        <v/>
      </c>
      <c r="S19189" s="91" t="str">
        <f t="shared" si="906"/>
        <v/>
      </c>
    </row>
    <row r="19190" spans="16:19" x14ac:dyDescent="0.2">
      <c r="P19190" s="134" t="str">
        <f t="shared" si="905"/>
        <v/>
      </c>
      <c r="Q19190" s="91" t="str">
        <f t="shared" si="907"/>
        <v/>
      </c>
      <c r="S19190" s="91" t="str">
        <f t="shared" si="906"/>
        <v/>
      </c>
    </row>
    <row r="19191" spans="16:19" x14ac:dyDescent="0.2">
      <c r="P19191" s="134" t="str">
        <f t="shared" si="905"/>
        <v/>
      </c>
      <c r="Q19191" s="91" t="str">
        <f t="shared" si="907"/>
        <v/>
      </c>
      <c r="S19191" s="91" t="str">
        <f t="shared" si="906"/>
        <v/>
      </c>
    </row>
    <row r="19192" spans="16:19" x14ac:dyDescent="0.2">
      <c r="P19192" s="134" t="str">
        <f t="shared" si="905"/>
        <v/>
      </c>
      <c r="Q19192" s="91" t="str">
        <f t="shared" si="907"/>
        <v/>
      </c>
      <c r="S19192" s="91" t="str">
        <f t="shared" si="906"/>
        <v/>
      </c>
    </row>
    <row r="19193" spans="16:19" x14ac:dyDescent="0.2">
      <c r="P19193" s="134" t="str">
        <f t="shared" si="905"/>
        <v/>
      </c>
      <c r="Q19193" s="91" t="str">
        <f t="shared" si="907"/>
        <v/>
      </c>
      <c r="S19193" s="91" t="str">
        <f t="shared" si="906"/>
        <v/>
      </c>
    </row>
    <row r="19194" spans="16:19" x14ac:dyDescent="0.2">
      <c r="P19194" s="134" t="str">
        <f t="shared" si="905"/>
        <v/>
      </c>
      <c r="Q19194" s="91" t="str">
        <f t="shared" si="907"/>
        <v/>
      </c>
      <c r="S19194" s="91" t="str">
        <f t="shared" si="906"/>
        <v/>
      </c>
    </row>
    <row r="19195" spans="16:19" x14ac:dyDescent="0.2">
      <c r="P19195" s="134" t="str">
        <f t="shared" si="905"/>
        <v/>
      </c>
      <c r="Q19195" s="91" t="str">
        <f t="shared" si="907"/>
        <v/>
      </c>
      <c r="S19195" s="91" t="str">
        <f t="shared" si="906"/>
        <v/>
      </c>
    </row>
    <row r="19196" spans="16:19" x14ac:dyDescent="0.2">
      <c r="P19196" s="134" t="str">
        <f t="shared" si="905"/>
        <v/>
      </c>
      <c r="Q19196" s="91" t="str">
        <f t="shared" si="907"/>
        <v/>
      </c>
      <c r="S19196" s="91" t="str">
        <f t="shared" si="906"/>
        <v/>
      </c>
    </row>
    <row r="19197" spans="16:19" x14ac:dyDescent="0.2">
      <c r="P19197" s="134" t="str">
        <f t="shared" si="905"/>
        <v/>
      </c>
      <c r="Q19197" s="91" t="str">
        <f t="shared" si="907"/>
        <v/>
      </c>
      <c r="S19197" s="91" t="str">
        <f t="shared" si="906"/>
        <v/>
      </c>
    </row>
    <row r="19198" spans="16:19" x14ac:dyDescent="0.2">
      <c r="P19198" s="134" t="str">
        <f t="shared" si="905"/>
        <v/>
      </c>
      <c r="Q19198" s="91" t="str">
        <f t="shared" si="907"/>
        <v/>
      </c>
      <c r="S19198" s="91" t="str">
        <f t="shared" si="906"/>
        <v/>
      </c>
    </row>
    <row r="19199" spans="16:19" x14ac:dyDescent="0.2">
      <c r="P19199" s="134" t="str">
        <f t="shared" si="905"/>
        <v/>
      </c>
      <c r="Q19199" s="91" t="str">
        <f t="shared" si="907"/>
        <v/>
      </c>
      <c r="S19199" s="91" t="str">
        <f t="shared" si="906"/>
        <v/>
      </c>
    </row>
    <row r="19200" spans="16:19" x14ac:dyDescent="0.2">
      <c r="P19200" s="134" t="str">
        <f t="shared" si="905"/>
        <v/>
      </c>
      <c r="Q19200" s="91" t="str">
        <f t="shared" si="907"/>
        <v/>
      </c>
      <c r="S19200" s="91" t="str">
        <f t="shared" si="906"/>
        <v/>
      </c>
    </row>
    <row r="19201" spans="16:19" x14ac:dyDescent="0.2">
      <c r="P19201" s="134" t="str">
        <f t="shared" si="905"/>
        <v/>
      </c>
      <c r="Q19201" s="91" t="str">
        <f t="shared" si="907"/>
        <v/>
      </c>
      <c r="S19201" s="91" t="str">
        <f t="shared" si="906"/>
        <v/>
      </c>
    </row>
    <row r="19202" spans="16:19" x14ac:dyDescent="0.2">
      <c r="P19202" s="134" t="str">
        <f t="shared" si="905"/>
        <v/>
      </c>
      <c r="Q19202" s="91" t="str">
        <f t="shared" si="907"/>
        <v/>
      </c>
      <c r="S19202" s="91" t="str">
        <f t="shared" si="906"/>
        <v/>
      </c>
    </row>
    <row r="19203" spans="16:19" x14ac:dyDescent="0.2">
      <c r="P19203" s="134" t="str">
        <f t="shared" ref="P19203:P19266" si="908">IF(A19203="","",1)</f>
        <v/>
      </c>
      <c r="Q19203" s="91" t="str">
        <f t="shared" si="907"/>
        <v/>
      </c>
      <c r="S19203" s="91" t="str">
        <f t="shared" ref="S19203:S19266" si="909">IF(T19203="AGENT",2,"")&amp;IF(T19203="CLIENT",1,"")</f>
        <v/>
      </c>
    </row>
    <row r="19204" spans="16:19" x14ac:dyDescent="0.2">
      <c r="P19204" s="134" t="str">
        <f t="shared" si="908"/>
        <v/>
      </c>
      <c r="Q19204" s="91" t="str">
        <f t="shared" ref="Q19204:Q19267" si="910">IF(OR(L19204="TROP CHER ALL IN", L19204="TROP CHER FOB", L19204="TROP CHER FRET", L19204="REP HORS DELAIS", L19204="PDT NON ADAPTE", L19204="CDE ANNULEE", L19204="AUTRE"),1, "")</f>
        <v/>
      </c>
      <c r="S19204" s="91" t="str">
        <f t="shared" si="909"/>
        <v/>
      </c>
    </row>
    <row r="19205" spans="16:19" x14ac:dyDescent="0.2">
      <c r="P19205" s="134" t="str">
        <f t="shared" si="908"/>
        <v/>
      </c>
      <c r="Q19205" s="91" t="str">
        <f t="shared" si="910"/>
        <v/>
      </c>
      <c r="S19205" s="91" t="str">
        <f t="shared" si="909"/>
        <v/>
      </c>
    </row>
    <row r="19206" spans="16:19" x14ac:dyDescent="0.2">
      <c r="P19206" s="134" t="str">
        <f t="shared" si="908"/>
        <v/>
      </c>
      <c r="Q19206" s="91" t="str">
        <f t="shared" si="910"/>
        <v/>
      </c>
      <c r="S19206" s="91" t="str">
        <f t="shared" si="909"/>
        <v/>
      </c>
    </row>
    <row r="19207" spans="16:19" x14ac:dyDescent="0.2">
      <c r="P19207" s="134" t="str">
        <f t="shared" si="908"/>
        <v/>
      </c>
      <c r="Q19207" s="91" t="str">
        <f t="shared" si="910"/>
        <v/>
      </c>
      <c r="S19207" s="91" t="str">
        <f t="shared" si="909"/>
        <v/>
      </c>
    </row>
    <row r="19208" spans="16:19" x14ac:dyDescent="0.2">
      <c r="P19208" s="134" t="str">
        <f t="shared" si="908"/>
        <v/>
      </c>
      <c r="Q19208" s="91" t="str">
        <f t="shared" si="910"/>
        <v/>
      </c>
      <c r="S19208" s="91" t="str">
        <f t="shared" si="909"/>
        <v/>
      </c>
    </row>
    <row r="19209" spans="16:19" x14ac:dyDescent="0.2">
      <c r="P19209" s="134" t="str">
        <f t="shared" si="908"/>
        <v/>
      </c>
      <c r="Q19209" s="91" t="str">
        <f t="shared" si="910"/>
        <v/>
      </c>
      <c r="S19209" s="91" t="str">
        <f t="shared" si="909"/>
        <v/>
      </c>
    </row>
    <row r="19210" spans="16:19" x14ac:dyDescent="0.2">
      <c r="P19210" s="134" t="str">
        <f t="shared" si="908"/>
        <v/>
      </c>
      <c r="Q19210" s="91" t="str">
        <f t="shared" si="910"/>
        <v/>
      </c>
      <c r="S19210" s="91" t="str">
        <f t="shared" si="909"/>
        <v/>
      </c>
    </row>
    <row r="19211" spans="16:19" x14ac:dyDescent="0.2">
      <c r="P19211" s="134" t="str">
        <f t="shared" si="908"/>
        <v/>
      </c>
      <c r="Q19211" s="91" t="str">
        <f t="shared" si="910"/>
        <v/>
      </c>
      <c r="S19211" s="91" t="str">
        <f t="shared" si="909"/>
        <v/>
      </c>
    </row>
    <row r="19212" spans="16:19" x14ac:dyDescent="0.2">
      <c r="P19212" s="134" t="str">
        <f t="shared" si="908"/>
        <v/>
      </c>
      <c r="Q19212" s="91" t="str">
        <f t="shared" si="910"/>
        <v/>
      </c>
      <c r="S19212" s="91" t="str">
        <f t="shared" si="909"/>
        <v/>
      </c>
    </row>
    <row r="19213" spans="16:19" x14ac:dyDescent="0.2">
      <c r="P19213" s="134" t="str">
        <f t="shared" si="908"/>
        <v/>
      </c>
      <c r="Q19213" s="91" t="str">
        <f t="shared" si="910"/>
        <v/>
      </c>
      <c r="S19213" s="91" t="str">
        <f t="shared" si="909"/>
        <v/>
      </c>
    </row>
    <row r="19214" spans="16:19" x14ac:dyDescent="0.2">
      <c r="P19214" s="134" t="str">
        <f t="shared" si="908"/>
        <v/>
      </c>
      <c r="Q19214" s="91" t="str">
        <f t="shared" si="910"/>
        <v/>
      </c>
      <c r="S19214" s="91" t="str">
        <f t="shared" si="909"/>
        <v/>
      </c>
    </row>
    <row r="19215" spans="16:19" x14ac:dyDescent="0.2">
      <c r="P19215" s="134" t="str">
        <f t="shared" si="908"/>
        <v/>
      </c>
      <c r="Q19215" s="91" t="str">
        <f t="shared" si="910"/>
        <v/>
      </c>
      <c r="S19215" s="91" t="str">
        <f t="shared" si="909"/>
        <v/>
      </c>
    </row>
    <row r="19216" spans="16:19" x14ac:dyDescent="0.2">
      <c r="P19216" s="134" t="str">
        <f t="shared" si="908"/>
        <v/>
      </c>
      <c r="Q19216" s="91" t="str">
        <f t="shared" si="910"/>
        <v/>
      </c>
      <c r="S19216" s="91" t="str">
        <f t="shared" si="909"/>
        <v/>
      </c>
    </row>
    <row r="19217" spans="16:19" x14ac:dyDescent="0.2">
      <c r="P19217" s="134" t="str">
        <f t="shared" si="908"/>
        <v/>
      </c>
      <c r="Q19217" s="91" t="str">
        <f t="shared" si="910"/>
        <v/>
      </c>
      <c r="S19217" s="91" t="str">
        <f t="shared" si="909"/>
        <v/>
      </c>
    </row>
    <row r="19218" spans="16:19" x14ac:dyDescent="0.2">
      <c r="P19218" s="134" t="str">
        <f t="shared" si="908"/>
        <v/>
      </c>
      <c r="Q19218" s="91" t="str">
        <f t="shared" si="910"/>
        <v/>
      </c>
      <c r="S19218" s="91" t="str">
        <f t="shared" si="909"/>
        <v/>
      </c>
    </row>
    <row r="19219" spans="16:19" x14ac:dyDescent="0.2">
      <c r="P19219" s="134" t="str">
        <f t="shared" si="908"/>
        <v/>
      </c>
      <c r="Q19219" s="91" t="str">
        <f t="shared" si="910"/>
        <v/>
      </c>
      <c r="S19219" s="91" t="str">
        <f t="shared" si="909"/>
        <v/>
      </c>
    </row>
    <row r="19220" spans="16:19" x14ac:dyDescent="0.2">
      <c r="P19220" s="134" t="str">
        <f t="shared" si="908"/>
        <v/>
      </c>
      <c r="Q19220" s="91" t="str">
        <f t="shared" si="910"/>
        <v/>
      </c>
      <c r="S19220" s="91" t="str">
        <f t="shared" si="909"/>
        <v/>
      </c>
    </row>
    <row r="19221" spans="16:19" x14ac:dyDescent="0.2">
      <c r="P19221" s="134" t="str">
        <f t="shared" si="908"/>
        <v/>
      </c>
      <c r="Q19221" s="91" t="str">
        <f t="shared" si="910"/>
        <v/>
      </c>
      <c r="S19221" s="91" t="str">
        <f t="shared" si="909"/>
        <v/>
      </c>
    </row>
    <row r="19222" spans="16:19" x14ac:dyDescent="0.2">
      <c r="P19222" s="134" t="str">
        <f t="shared" si="908"/>
        <v/>
      </c>
      <c r="Q19222" s="91" t="str">
        <f t="shared" si="910"/>
        <v/>
      </c>
      <c r="S19222" s="91" t="str">
        <f t="shared" si="909"/>
        <v/>
      </c>
    </row>
    <row r="19223" spans="16:19" x14ac:dyDescent="0.2">
      <c r="P19223" s="134" t="str">
        <f t="shared" si="908"/>
        <v/>
      </c>
      <c r="Q19223" s="91" t="str">
        <f t="shared" si="910"/>
        <v/>
      </c>
      <c r="S19223" s="91" t="str">
        <f t="shared" si="909"/>
        <v/>
      </c>
    </row>
    <row r="19224" spans="16:19" x14ac:dyDescent="0.2">
      <c r="P19224" s="134" t="str">
        <f t="shared" si="908"/>
        <v/>
      </c>
      <c r="Q19224" s="91" t="str">
        <f t="shared" si="910"/>
        <v/>
      </c>
      <c r="S19224" s="91" t="str">
        <f t="shared" si="909"/>
        <v/>
      </c>
    </row>
    <row r="19225" spans="16:19" x14ac:dyDescent="0.2">
      <c r="P19225" s="134" t="str">
        <f t="shared" si="908"/>
        <v/>
      </c>
      <c r="Q19225" s="91" t="str">
        <f t="shared" si="910"/>
        <v/>
      </c>
      <c r="S19225" s="91" t="str">
        <f t="shared" si="909"/>
        <v/>
      </c>
    </row>
    <row r="19226" spans="16:19" x14ac:dyDescent="0.2">
      <c r="P19226" s="134" t="str">
        <f t="shared" si="908"/>
        <v/>
      </c>
      <c r="Q19226" s="91" t="str">
        <f t="shared" si="910"/>
        <v/>
      </c>
      <c r="S19226" s="91" t="str">
        <f t="shared" si="909"/>
        <v/>
      </c>
    </row>
    <row r="19227" spans="16:19" x14ac:dyDescent="0.2">
      <c r="P19227" s="134" t="str">
        <f t="shared" si="908"/>
        <v/>
      </c>
      <c r="Q19227" s="91" t="str">
        <f t="shared" si="910"/>
        <v/>
      </c>
      <c r="S19227" s="91" t="str">
        <f t="shared" si="909"/>
        <v/>
      </c>
    </row>
    <row r="19228" spans="16:19" x14ac:dyDescent="0.2">
      <c r="P19228" s="134" t="str">
        <f t="shared" si="908"/>
        <v/>
      </c>
      <c r="Q19228" s="91" t="str">
        <f t="shared" si="910"/>
        <v/>
      </c>
      <c r="S19228" s="91" t="str">
        <f t="shared" si="909"/>
        <v/>
      </c>
    </row>
    <row r="19229" spans="16:19" x14ac:dyDescent="0.2">
      <c r="P19229" s="134" t="str">
        <f t="shared" si="908"/>
        <v/>
      </c>
      <c r="Q19229" s="91" t="str">
        <f t="shared" si="910"/>
        <v/>
      </c>
      <c r="S19229" s="91" t="str">
        <f t="shared" si="909"/>
        <v/>
      </c>
    </row>
    <row r="19230" spans="16:19" x14ac:dyDescent="0.2">
      <c r="P19230" s="134" t="str">
        <f t="shared" si="908"/>
        <v/>
      </c>
      <c r="Q19230" s="91" t="str">
        <f t="shared" si="910"/>
        <v/>
      </c>
      <c r="S19230" s="91" t="str">
        <f t="shared" si="909"/>
        <v/>
      </c>
    </row>
    <row r="19231" spans="16:19" x14ac:dyDescent="0.2">
      <c r="P19231" s="134" t="str">
        <f t="shared" si="908"/>
        <v/>
      </c>
      <c r="Q19231" s="91" t="str">
        <f t="shared" si="910"/>
        <v/>
      </c>
      <c r="S19231" s="91" t="str">
        <f t="shared" si="909"/>
        <v/>
      </c>
    </row>
    <row r="19232" spans="16:19" x14ac:dyDescent="0.2">
      <c r="P19232" s="134" t="str">
        <f t="shared" si="908"/>
        <v/>
      </c>
      <c r="Q19232" s="91" t="str">
        <f t="shared" si="910"/>
        <v/>
      </c>
      <c r="S19232" s="91" t="str">
        <f t="shared" si="909"/>
        <v/>
      </c>
    </row>
    <row r="19233" spans="16:19" x14ac:dyDescent="0.2">
      <c r="P19233" s="134" t="str">
        <f t="shared" si="908"/>
        <v/>
      </c>
      <c r="Q19233" s="91" t="str">
        <f t="shared" si="910"/>
        <v/>
      </c>
      <c r="S19233" s="91" t="str">
        <f t="shared" si="909"/>
        <v/>
      </c>
    </row>
    <row r="19234" spans="16:19" x14ac:dyDescent="0.2">
      <c r="P19234" s="134" t="str">
        <f t="shared" si="908"/>
        <v/>
      </c>
      <c r="Q19234" s="91" t="str">
        <f t="shared" si="910"/>
        <v/>
      </c>
      <c r="S19234" s="91" t="str">
        <f t="shared" si="909"/>
        <v/>
      </c>
    </row>
    <row r="19235" spans="16:19" x14ac:dyDescent="0.2">
      <c r="P19235" s="134" t="str">
        <f t="shared" si="908"/>
        <v/>
      </c>
      <c r="Q19235" s="91" t="str">
        <f t="shared" si="910"/>
        <v/>
      </c>
      <c r="S19235" s="91" t="str">
        <f t="shared" si="909"/>
        <v/>
      </c>
    </row>
    <row r="19236" spans="16:19" x14ac:dyDescent="0.2">
      <c r="P19236" s="134" t="str">
        <f t="shared" si="908"/>
        <v/>
      </c>
      <c r="Q19236" s="91" t="str">
        <f t="shared" si="910"/>
        <v/>
      </c>
      <c r="S19236" s="91" t="str">
        <f t="shared" si="909"/>
        <v/>
      </c>
    </row>
    <row r="19237" spans="16:19" x14ac:dyDescent="0.2">
      <c r="P19237" s="134" t="str">
        <f t="shared" si="908"/>
        <v/>
      </c>
      <c r="Q19237" s="91" t="str">
        <f t="shared" si="910"/>
        <v/>
      </c>
      <c r="S19237" s="91" t="str">
        <f t="shared" si="909"/>
        <v/>
      </c>
    </row>
    <row r="19238" spans="16:19" x14ac:dyDescent="0.2">
      <c r="P19238" s="134" t="str">
        <f t="shared" si="908"/>
        <v/>
      </c>
      <c r="Q19238" s="91" t="str">
        <f t="shared" si="910"/>
        <v/>
      </c>
      <c r="S19238" s="91" t="str">
        <f t="shared" si="909"/>
        <v/>
      </c>
    </row>
    <row r="19239" spans="16:19" x14ac:dyDescent="0.2">
      <c r="P19239" s="134" t="str">
        <f t="shared" si="908"/>
        <v/>
      </c>
      <c r="Q19239" s="91" t="str">
        <f t="shared" si="910"/>
        <v/>
      </c>
      <c r="S19239" s="91" t="str">
        <f t="shared" si="909"/>
        <v/>
      </c>
    </row>
    <row r="19240" spans="16:19" x14ac:dyDescent="0.2">
      <c r="P19240" s="134" t="str">
        <f t="shared" si="908"/>
        <v/>
      </c>
      <c r="Q19240" s="91" t="str">
        <f t="shared" si="910"/>
        <v/>
      </c>
      <c r="S19240" s="91" t="str">
        <f t="shared" si="909"/>
        <v/>
      </c>
    </row>
    <row r="19241" spans="16:19" x14ac:dyDescent="0.2">
      <c r="P19241" s="134" t="str">
        <f t="shared" si="908"/>
        <v/>
      </c>
      <c r="Q19241" s="91" t="str">
        <f t="shared" si="910"/>
        <v/>
      </c>
      <c r="S19241" s="91" t="str">
        <f t="shared" si="909"/>
        <v/>
      </c>
    </row>
    <row r="19242" spans="16:19" x14ac:dyDescent="0.2">
      <c r="P19242" s="134" t="str">
        <f t="shared" si="908"/>
        <v/>
      </c>
      <c r="Q19242" s="91" t="str">
        <f t="shared" si="910"/>
        <v/>
      </c>
      <c r="S19242" s="91" t="str">
        <f t="shared" si="909"/>
        <v/>
      </c>
    </row>
    <row r="19243" spans="16:19" x14ac:dyDescent="0.2">
      <c r="P19243" s="134" t="str">
        <f t="shared" si="908"/>
        <v/>
      </c>
      <c r="Q19243" s="91" t="str">
        <f t="shared" si="910"/>
        <v/>
      </c>
      <c r="S19243" s="91" t="str">
        <f t="shared" si="909"/>
        <v/>
      </c>
    </row>
    <row r="19244" spans="16:19" x14ac:dyDescent="0.2">
      <c r="P19244" s="134" t="str">
        <f t="shared" si="908"/>
        <v/>
      </c>
      <c r="Q19244" s="91" t="str">
        <f t="shared" si="910"/>
        <v/>
      </c>
      <c r="S19244" s="91" t="str">
        <f t="shared" si="909"/>
        <v/>
      </c>
    </row>
    <row r="19245" spans="16:19" x14ac:dyDescent="0.2">
      <c r="P19245" s="134" t="str">
        <f t="shared" si="908"/>
        <v/>
      </c>
      <c r="Q19245" s="91" t="str">
        <f t="shared" si="910"/>
        <v/>
      </c>
      <c r="S19245" s="91" t="str">
        <f t="shared" si="909"/>
        <v/>
      </c>
    </row>
    <row r="19246" spans="16:19" x14ac:dyDescent="0.2">
      <c r="P19246" s="134" t="str">
        <f t="shared" si="908"/>
        <v/>
      </c>
      <c r="Q19246" s="91" t="str">
        <f t="shared" si="910"/>
        <v/>
      </c>
      <c r="S19246" s="91" t="str">
        <f t="shared" si="909"/>
        <v/>
      </c>
    </row>
    <row r="19247" spans="16:19" x14ac:dyDescent="0.2">
      <c r="P19247" s="134" t="str">
        <f t="shared" si="908"/>
        <v/>
      </c>
      <c r="Q19247" s="91" t="str">
        <f t="shared" si="910"/>
        <v/>
      </c>
      <c r="S19247" s="91" t="str">
        <f t="shared" si="909"/>
        <v/>
      </c>
    </row>
    <row r="19248" spans="16:19" x14ac:dyDescent="0.2">
      <c r="P19248" s="134" t="str">
        <f t="shared" si="908"/>
        <v/>
      </c>
      <c r="Q19248" s="91" t="str">
        <f t="shared" si="910"/>
        <v/>
      </c>
      <c r="S19248" s="91" t="str">
        <f t="shared" si="909"/>
        <v/>
      </c>
    </row>
    <row r="19249" spans="16:19" x14ac:dyDescent="0.2">
      <c r="P19249" s="134" t="str">
        <f t="shared" si="908"/>
        <v/>
      </c>
      <c r="Q19249" s="91" t="str">
        <f t="shared" si="910"/>
        <v/>
      </c>
      <c r="S19249" s="91" t="str">
        <f t="shared" si="909"/>
        <v/>
      </c>
    </row>
    <row r="19250" spans="16:19" x14ac:dyDescent="0.2">
      <c r="P19250" s="134" t="str">
        <f t="shared" si="908"/>
        <v/>
      </c>
      <c r="Q19250" s="91" t="str">
        <f t="shared" si="910"/>
        <v/>
      </c>
      <c r="S19250" s="91" t="str">
        <f t="shared" si="909"/>
        <v/>
      </c>
    </row>
    <row r="19251" spans="16:19" x14ac:dyDescent="0.2">
      <c r="P19251" s="134" t="str">
        <f t="shared" si="908"/>
        <v/>
      </c>
      <c r="Q19251" s="91" t="str">
        <f t="shared" si="910"/>
        <v/>
      </c>
      <c r="S19251" s="91" t="str">
        <f t="shared" si="909"/>
        <v/>
      </c>
    </row>
    <row r="19252" spans="16:19" x14ac:dyDescent="0.2">
      <c r="P19252" s="134" t="str">
        <f t="shared" si="908"/>
        <v/>
      </c>
      <c r="Q19252" s="91" t="str">
        <f t="shared" si="910"/>
        <v/>
      </c>
      <c r="S19252" s="91" t="str">
        <f t="shared" si="909"/>
        <v/>
      </c>
    </row>
    <row r="19253" spans="16:19" x14ac:dyDescent="0.2">
      <c r="P19253" s="134" t="str">
        <f t="shared" si="908"/>
        <v/>
      </c>
      <c r="Q19253" s="91" t="str">
        <f t="shared" si="910"/>
        <v/>
      </c>
      <c r="S19253" s="91" t="str">
        <f t="shared" si="909"/>
        <v/>
      </c>
    </row>
    <row r="19254" spans="16:19" x14ac:dyDescent="0.2">
      <c r="P19254" s="134" t="str">
        <f t="shared" si="908"/>
        <v/>
      </c>
      <c r="Q19254" s="91" t="str">
        <f t="shared" si="910"/>
        <v/>
      </c>
      <c r="S19254" s="91" t="str">
        <f t="shared" si="909"/>
        <v/>
      </c>
    </row>
    <row r="19255" spans="16:19" x14ac:dyDescent="0.2">
      <c r="P19255" s="134" t="str">
        <f t="shared" si="908"/>
        <v/>
      </c>
      <c r="Q19255" s="91" t="str">
        <f t="shared" si="910"/>
        <v/>
      </c>
      <c r="S19255" s="91" t="str">
        <f t="shared" si="909"/>
        <v/>
      </c>
    </row>
    <row r="19256" spans="16:19" x14ac:dyDescent="0.2">
      <c r="P19256" s="134" t="str">
        <f t="shared" si="908"/>
        <v/>
      </c>
      <c r="Q19256" s="91" t="str">
        <f t="shared" si="910"/>
        <v/>
      </c>
      <c r="S19256" s="91" t="str">
        <f t="shared" si="909"/>
        <v/>
      </c>
    </row>
    <row r="19257" spans="16:19" x14ac:dyDescent="0.2">
      <c r="P19257" s="134" t="str">
        <f t="shared" si="908"/>
        <v/>
      </c>
      <c r="Q19257" s="91" t="str">
        <f t="shared" si="910"/>
        <v/>
      </c>
      <c r="S19257" s="91" t="str">
        <f t="shared" si="909"/>
        <v/>
      </c>
    </row>
    <row r="19258" spans="16:19" x14ac:dyDescent="0.2">
      <c r="P19258" s="134" t="str">
        <f t="shared" si="908"/>
        <v/>
      </c>
      <c r="Q19258" s="91" t="str">
        <f t="shared" si="910"/>
        <v/>
      </c>
      <c r="S19258" s="91" t="str">
        <f t="shared" si="909"/>
        <v/>
      </c>
    </row>
    <row r="19259" spans="16:19" x14ac:dyDescent="0.2">
      <c r="P19259" s="134" t="str">
        <f t="shared" si="908"/>
        <v/>
      </c>
      <c r="Q19259" s="91" t="str">
        <f t="shared" si="910"/>
        <v/>
      </c>
      <c r="S19259" s="91" t="str">
        <f t="shared" si="909"/>
        <v/>
      </c>
    </row>
    <row r="19260" spans="16:19" x14ac:dyDescent="0.2">
      <c r="P19260" s="134" t="str">
        <f t="shared" si="908"/>
        <v/>
      </c>
      <c r="Q19260" s="91" t="str">
        <f t="shared" si="910"/>
        <v/>
      </c>
      <c r="S19260" s="91" t="str">
        <f t="shared" si="909"/>
        <v/>
      </c>
    </row>
    <row r="19261" spans="16:19" x14ac:dyDescent="0.2">
      <c r="P19261" s="134" t="str">
        <f t="shared" si="908"/>
        <v/>
      </c>
      <c r="Q19261" s="91" t="str">
        <f t="shared" si="910"/>
        <v/>
      </c>
      <c r="S19261" s="91" t="str">
        <f t="shared" si="909"/>
        <v/>
      </c>
    </row>
    <row r="19262" spans="16:19" x14ac:dyDescent="0.2">
      <c r="P19262" s="134" t="str">
        <f t="shared" si="908"/>
        <v/>
      </c>
      <c r="Q19262" s="91" t="str">
        <f t="shared" si="910"/>
        <v/>
      </c>
      <c r="S19262" s="91" t="str">
        <f t="shared" si="909"/>
        <v/>
      </c>
    </row>
    <row r="19263" spans="16:19" x14ac:dyDescent="0.2">
      <c r="P19263" s="134" t="str">
        <f t="shared" si="908"/>
        <v/>
      </c>
      <c r="Q19263" s="91" t="str">
        <f t="shared" si="910"/>
        <v/>
      </c>
      <c r="S19263" s="91" t="str">
        <f t="shared" si="909"/>
        <v/>
      </c>
    </row>
    <row r="19264" spans="16:19" x14ac:dyDescent="0.2">
      <c r="P19264" s="134" t="str">
        <f t="shared" si="908"/>
        <v/>
      </c>
      <c r="Q19264" s="91" t="str">
        <f t="shared" si="910"/>
        <v/>
      </c>
      <c r="S19264" s="91" t="str">
        <f t="shared" si="909"/>
        <v/>
      </c>
    </row>
    <row r="19265" spans="16:19" x14ac:dyDescent="0.2">
      <c r="P19265" s="134" t="str">
        <f t="shared" si="908"/>
        <v/>
      </c>
      <c r="Q19265" s="91" t="str">
        <f t="shared" si="910"/>
        <v/>
      </c>
      <c r="S19265" s="91" t="str">
        <f t="shared" si="909"/>
        <v/>
      </c>
    </row>
    <row r="19266" spans="16:19" x14ac:dyDescent="0.2">
      <c r="P19266" s="134" t="str">
        <f t="shared" si="908"/>
        <v/>
      </c>
      <c r="Q19266" s="91" t="str">
        <f t="shared" si="910"/>
        <v/>
      </c>
      <c r="S19266" s="91" t="str">
        <f t="shared" si="909"/>
        <v/>
      </c>
    </row>
    <row r="19267" spans="16:19" x14ac:dyDescent="0.2">
      <c r="P19267" s="134" t="str">
        <f t="shared" ref="P19267:P19330" si="911">IF(A19267="","",1)</f>
        <v/>
      </c>
      <c r="Q19267" s="91" t="str">
        <f t="shared" si="910"/>
        <v/>
      </c>
      <c r="S19267" s="91" t="str">
        <f t="shared" ref="S19267:S19330" si="912">IF(T19267="AGENT",2,"")&amp;IF(T19267="CLIENT",1,"")</f>
        <v/>
      </c>
    </row>
    <row r="19268" spans="16:19" x14ac:dyDescent="0.2">
      <c r="P19268" s="134" t="str">
        <f t="shared" si="911"/>
        <v/>
      </c>
      <c r="Q19268" s="91" t="str">
        <f t="shared" ref="Q19268:Q19331" si="913">IF(OR(L19268="TROP CHER ALL IN", L19268="TROP CHER FOB", L19268="TROP CHER FRET", L19268="REP HORS DELAIS", L19268="PDT NON ADAPTE", L19268="CDE ANNULEE", L19268="AUTRE"),1, "")</f>
        <v/>
      </c>
      <c r="S19268" s="91" t="str">
        <f t="shared" si="912"/>
        <v/>
      </c>
    </row>
    <row r="19269" spans="16:19" x14ac:dyDescent="0.2">
      <c r="P19269" s="134" t="str">
        <f t="shared" si="911"/>
        <v/>
      </c>
      <c r="Q19269" s="91" t="str">
        <f t="shared" si="913"/>
        <v/>
      </c>
      <c r="S19269" s="91" t="str">
        <f t="shared" si="912"/>
        <v/>
      </c>
    </row>
    <row r="19270" spans="16:19" x14ac:dyDescent="0.2">
      <c r="P19270" s="134" t="str">
        <f t="shared" si="911"/>
        <v/>
      </c>
      <c r="Q19270" s="91" t="str">
        <f t="shared" si="913"/>
        <v/>
      </c>
      <c r="S19270" s="91" t="str">
        <f t="shared" si="912"/>
        <v/>
      </c>
    </row>
    <row r="19271" spans="16:19" x14ac:dyDescent="0.2">
      <c r="P19271" s="134" t="str">
        <f t="shared" si="911"/>
        <v/>
      </c>
      <c r="Q19271" s="91" t="str">
        <f t="shared" si="913"/>
        <v/>
      </c>
      <c r="S19271" s="91" t="str">
        <f t="shared" si="912"/>
        <v/>
      </c>
    </row>
    <row r="19272" spans="16:19" x14ac:dyDescent="0.2">
      <c r="P19272" s="134" t="str">
        <f t="shared" si="911"/>
        <v/>
      </c>
      <c r="Q19272" s="91" t="str">
        <f t="shared" si="913"/>
        <v/>
      </c>
      <c r="S19272" s="91" t="str">
        <f t="shared" si="912"/>
        <v/>
      </c>
    </row>
    <row r="19273" spans="16:19" x14ac:dyDescent="0.2">
      <c r="P19273" s="134" t="str">
        <f t="shared" si="911"/>
        <v/>
      </c>
      <c r="Q19273" s="91" t="str">
        <f t="shared" si="913"/>
        <v/>
      </c>
      <c r="S19273" s="91" t="str">
        <f t="shared" si="912"/>
        <v/>
      </c>
    </row>
    <row r="19274" spans="16:19" x14ac:dyDescent="0.2">
      <c r="P19274" s="134" t="str">
        <f t="shared" si="911"/>
        <v/>
      </c>
      <c r="Q19274" s="91" t="str">
        <f t="shared" si="913"/>
        <v/>
      </c>
      <c r="S19274" s="91" t="str">
        <f t="shared" si="912"/>
        <v/>
      </c>
    </row>
    <row r="19275" spans="16:19" x14ac:dyDescent="0.2">
      <c r="P19275" s="134" t="str">
        <f t="shared" si="911"/>
        <v/>
      </c>
      <c r="Q19275" s="91" t="str">
        <f t="shared" si="913"/>
        <v/>
      </c>
      <c r="S19275" s="91" t="str">
        <f t="shared" si="912"/>
        <v/>
      </c>
    </row>
    <row r="19276" spans="16:19" x14ac:dyDescent="0.2">
      <c r="P19276" s="134" t="str">
        <f t="shared" si="911"/>
        <v/>
      </c>
      <c r="Q19276" s="91" t="str">
        <f t="shared" si="913"/>
        <v/>
      </c>
      <c r="S19276" s="91" t="str">
        <f t="shared" si="912"/>
        <v/>
      </c>
    </row>
    <row r="19277" spans="16:19" x14ac:dyDescent="0.2">
      <c r="P19277" s="134" t="str">
        <f t="shared" si="911"/>
        <v/>
      </c>
      <c r="Q19277" s="91" t="str">
        <f t="shared" si="913"/>
        <v/>
      </c>
      <c r="S19277" s="91" t="str">
        <f t="shared" si="912"/>
        <v/>
      </c>
    </row>
    <row r="19278" spans="16:19" x14ac:dyDescent="0.2">
      <c r="P19278" s="134" t="str">
        <f t="shared" si="911"/>
        <v/>
      </c>
      <c r="Q19278" s="91" t="str">
        <f t="shared" si="913"/>
        <v/>
      </c>
      <c r="S19278" s="91" t="str">
        <f t="shared" si="912"/>
        <v/>
      </c>
    </row>
    <row r="19279" spans="16:19" x14ac:dyDescent="0.2">
      <c r="P19279" s="134" t="str">
        <f t="shared" si="911"/>
        <v/>
      </c>
      <c r="Q19279" s="91" t="str">
        <f t="shared" si="913"/>
        <v/>
      </c>
      <c r="S19279" s="91" t="str">
        <f t="shared" si="912"/>
        <v/>
      </c>
    </row>
    <row r="19280" spans="16:19" x14ac:dyDescent="0.2">
      <c r="P19280" s="134" t="str">
        <f t="shared" si="911"/>
        <v/>
      </c>
      <c r="Q19280" s="91" t="str">
        <f t="shared" si="913"/>
        <v/>
      </c>
      <c r="S19280" s="91" t="str">
        <f t="shared" si="912"/>
        <v/>
      </c>
    </row>
    <row r="19281" spans="16:19" x14ac:dyDescent="0.2">
      <c r="P19281" s="134" t="str">
        <f t="shared" si="911"/>
        <v/>
      </c>
      <c r="Q19281" s="91" t="str">
        <f t="shared" si="913"/>
        <v/>
      </c>
      <c r="S19281" s="91" t="str">
        <f t="shared" si="912"/>
        <v/>
      </c>
    </row>
    <row r="19282" spans="16:19" x14ac:dyDescent="0.2">
      <c r="P19282" s="134" t="str">
        <f t="shared" si="911"/>
        <v/>
      </c>
      <c r="Q19282" s="91" t="str">
        <f t="shared" si="913"/>
        <v/>
      </c>
      <c r="S19282" s="91" t="str">
        <f t="shared" si="912"/>
        <v/>
      </c>
    </row>
    <row r="19283" spans="16:19" x14ac:dyDescent="0.2">
      <c r="P19283" s="134" t="str">
        <f t="shared" si="911"/>
        <v/>
      </c>
      <c r="Q19283" s="91" t="str">
        <f t="shared" si="913"/>
        <v/>
      </c>
      <c r="S19283" s="91" t="str">
        <f t="shared" si="912"/>
        <v/>
      </c>
    </row>
    <row r="19284" spans="16:19" x14ac:dyDescent="0.2">
      <c r="P19284" s="134" t="str">
        <f t="shared" si="911"/>
        <v/>
      </c>
      <c r="Q19284" s="91" t="str">
        <f t="shared" si="913"/>
        <v/>
      </c>
      <c r="S19284" s="91" t="str">
        <f t="shared" si="912"/>
        <v/>
      </c>
    </row>
    <row r="19285" spans="16:19" x14ac:dyDescent="0.2">
      <c r="P19285" s="134" t="str">
        <f t="shared" si="911"/>
        <v/>
      </c>
      <c r="Q19285" s="91" t="str">
        <f t="shared" si="913"/>
        <v/>
      </c>
      <c r="S19285" s="91" t="str">
        <f t="shared" si="912"/>
        <v/>
      </c>
    </row>
    <row r="19286" spans="16:19" x14ac:dyDescent="0.2">
      <c r="P19286" s="134" t="str">
        <f t="shared" si="911"/>
        <v/>
      </c>
      <c r="Q19286" s="91" t="str">
        <f t="shared" si="913"/>
        <v/>
      </c>
      <c r="S19286" s="91" t="str">
        <f t="shared" si="912"/>
        <v/>
      </c>
    </row>
    <row r="19287" spans="16:19" x14ac:dyDescent="0.2">
      <c r="P19287" s="134" t="str">
        <f t="shared" si="911"/>
        <v/>
      </c>
      <c r="Q19287" s="91" t="str">
        <f t="shared" si="913"/>
        <v/>
      </c>
      <c r="S19287" s="91" t="str">
        <f t="shared" si="912"/>
        <v/>
      </c>
    </row>
    <row r="19288" spans="16:19" x14ac:dyDescent="0.2">
      <c r="P19288" s="134" t="str">
        <f t="shared" si="911"/>
        <v/>
      </c>
      <c r="Q19288" s="91" t="str">
        <f t="shared" si="913"/>
        <v/>
      </c>
      <c r="S19288" s="91" t="str">
        <f t="shared" si="912"/>
        <v/>
      </c>
    </row>
    <row r="19289" spans="16:19" x14ac:dyDescent="0.2">
      <c r="P19289" s="134" t="str">
        <f t="shared" si="911"/>
        <v/>
      </c>
      <c r="Q19289" s="91" t="str">
        <f t="shared" si="913"/>
        <v/>
      </c>
      <c r="S19289" s="91" t="str">
        <f t="shared" si="912"/>
        <v/>
      </c>
    </row>
    <row r="19290" spans="16:19" x14ac:dyDescent="0.2">
      <c r="P19290" s="134" t="str">
        <f t="shared" si="911"/>
        <v/>
      </c>
      <c r="Q19290" s="91" t="str">
        <f t="shared" si="913"/>
        <v/>
      </c>
      <c r="S19290" s="91" t="str">
        <f t="shared" si="912"/>
        <v/>
      </c>
    </row>
    <row r="19291" spans="16:19" x14ac:dyDescent="0.2">
      <c r="P19291" s="134" t="str">
        <f t="shared" si="911"/>
        <v/>
      </c>
      <c r="Q19291" s="91" t="str">
        <f t="shared" si="913"/>
        <v/>
      </c>
      <c r="S19291" s="91" t="str">
        <f t="shared" si="912"/>
        <v/>
      </c>
    </row>
    <row r="19292" spans="16:19" x14ac:dyDescent="0.2">
      <c r="P19292" s="134" t="str">
        <f t="shared" si="911"/>
        <v/>
      </c>
      <c r="Q19292" s="91" t="str">
        <f t="shared" si="913"/>
        <v/>
      </c>
      <c r="S19292" s="91" t="str">
        <f t="shared" si="912"/>
        <v/>
      </c>
    </row>
    <row r="19293" spans="16:19" x14ac:dyDescent="0.2">
      <c r="P19293" s="134" t="str">
        <f t="shared" si="911"/>
        <v/>
      </c>
      <c r="Q19293" s="91" t="str">
        <f t="shared" si="913"/>
        <v/>
      </c>
      <c r="S19293" s="91" t="str">
        <f t="shared" si="912"/>
        <v/>
      </c>
    </row>
    <row r="19294" spans="16:19" x14ac:dyDescent="0.2">
      <c r="P19294" s="134" t="str">
        <f t="shared" si="911"/>
        <v/>
      </c>
      <c r="Q19294" s="91" t="str">
        <f t="shared" si="913"/>
        <v/>
      </c>
      <c r="S19294" s="91" t="str">
        <f t="shared" si="912"/>
        <v/>
      </c>
    </row>
    <row r="19295" spans="16:19" x14ac:dyDescent="0.2">
      <c r="P19295" s="134" t="str">
        <f t="shared" si="911"/>
        <v/>
      </c>
      <c r="Q19295" s="91" t="str">
        <f t="shared" si="913"/>
        <v/>
      </c>
      <c r="S19295" s="91" t="str">
        <f t="shared" si="912"/>
        <v/>
      </c>
    </row>
    <row r="19296" spans="16:19" x14ac:dyDescent="0.2">
      <c r="P19296" s="134" t="str">
        <f t="shared" si="911"/>
        <v/>
      </c>
      <c r="Q19296" s="91" t="str">
        <f t="shared" si="913"/>
        <v/>
      </c>
      <c r="S19296" s="91" t="str">
        <f t="shared" si="912"/>
        <v/>
      </c>
    </row>
    <row r="19297" spans="16:19" x14ac:dyDescent="0.2">
      <c r="P19297" s="134" t="str">
        <f t="shared" si="911"/>
        <v/>
      </c>
      <c r="Q19297" s="91" t="str">
        <f t="shared" si="913"/>
        <v/>
      </c>
      <c r="S19297" s="91" t="str">
        <f t="shared" si="912"/>
        <v/>
      </c>
    </row>
    <row r="19298" spans="16:19" x14ac:dyDescent="0.2">
      <c r="P19298" s="134" t="str">
        <f t="shared" si="911"/>
        <v/>
      </c>
      <c r="Q19298" s="91" t="str">
        <f t="shared" si="913"/>
        <v/>
      </c>
      <c r="S19298" s="91" t="str">
        <f t="shared" si="912"/>
        <v/>
      </c>
    </row>
    <row r="19299" spans="16:19" x14ac:dyDescent="0.2">
      <c r="P19299" s="134" t="str">
        <f t="shared" si="911"/>
        <v/>
      </c>
      <c r="Q19299" s="91" t="str">
        <f t="shared" si="913"/>
        <v/>
      </c>
      <c r="S19299" s="91" t="str">
        <f t="shared" si="912"/>
        <v/>
      </c>
    </row>
    <row r="19300" spans="16:19" x14ac:dyDescent="0.2">
      <c r="P19300" s="134" t="str">
        <f t="shared" si="911"/>
        <v/>
      </c>
      <c r="Q19300" s="91" t="str">
        <f t="shared" si="913"/>
        <v/>
      </c>
      <c r="S19300" s="91" t="str">
        <f t="shared" si="912"/>
        <v/>
      </c>
    </row>
    <row r="19301" spans="16:19" x14ac:dyDescent="0.2">
      <c r="P19301" s="134" t="str">
        <f t="shared" si="911"/>
        <v/>
      </c>
      <c r="Q19301" s="91" t="str">
        <f t="shared" si="913"/>
        <v/>
      </c>
      <c r="S19301" s="91" t="str">
        <f t="shared" si="912"/>
        <v/>
      </c>
    </row>
    <row r="19302" spans="16:19" x14ac:dyDescent="0.2">
      <c r="P19302" s="134" t="str">
        <f t="shared" si="911"/>
        <v/>
      </c>
      <c r="Q19302" s="91" t="str">
        <f t="shared" si="913"/>
        <v/>
      </c>
      <c r="S19302" s="91" t="str">
        <f t="shared" si="912"/>
        <v/>
      </c>
    </row>
    <row r="19303" spans="16:19" x14ac:dyDescent="0.2">
      <c r="P19303" s="134" t="str">
        <f t="shared" si="911"/>
        <v/>
      </c>
      <c r="Q19303" s="91" t="str">
        <f t="shared" si="913"/>
        <v/>
      </c>
      <c r="S19303" s="91" t="str">
        <f t="shared" si="912"/>
        <v/>
      </c>
    </row>
    <row r="19304" spans="16:19" x14ac:dyDescent="0.2">
      <c r="P19304" s="134" t="str">
        <f t="shared" si="911"/>
        <v/>
      </c>
      <c r="Q19304" s="91" t="str">
        <f t="shared" si="913"/>
        <v/>
      </c>
      <c r="S19304" s="91" t="str">
        <f t="shared" si="912"/>
        <v/>
      </c>
    </row>
    <row r="19305" spans="16:19" x14ac:dyDescent="0.2">
      <c r="P19305" s="134" t="str">
        <f t="shared" si="911"/>
        <v/>
      </c>
      <c r="Q19305" s="91" t="str">
        <f t="shared" si="913"/>
        <v/>
      </c>
      <c r="S19305" s="91" t="str">
        <f t="shared" si="912"/>
        <v/>
      </c>
    </row>
    <row r="19306" spans="16:19" x14ac:dyDescent="0.2">
      <c r="P19306" s="134" t="str">
        <f t="shared" si="911"/>
        <v/>
      </c>
      <c r="Q19306" s="91" t="str">
        <f t="shared" si="913"/>
        <v/>
      </c>
      <c r="S19306" s="91" t="str">
        <f t="shared" si="912"/>
        <v/>
      </c>
    </row>
    <row r="19307" spans="16:19" x14ac:dyDescent="0.2">
      <c r="P19307" s="134" t="str">
        <f t="shared" si="911"/>
        <v/>
      </c>
      <c r="Q19307" s="91" t="str">
        <f t="shared" si="913"/>
        <v/>
      </c>
      <c r="S19307" s="91" t="str">
        <f t="shared" si="912"/>
        <v/>
      </c>
    </row>
    <row r="19308" spans="16:19" x14ac:dyDescent="0.2">
      <c r="P19308" s="134" t="str">
        <f t="shared" si="911"/>
        <v/>
      </c>
      <c r="Q19308" s="91" t="str">
        <f t="shared" si="913"/>
        <v/>
      </c>
      <c r="S19308" s="91" t="str">
        <f t="shared" si="912"/>
        <v/>
      </c>
    </row>
    <row r="19309" spans="16:19" x14ac:dyDescent="0.2">
      <c r="P19309" s="134" t="str">
        <f t="shared" si="911"/>
        <v/>
      </c>
      <c r="Q19309" s="91" t="str">
        <f t="shared" si="913"/>
        <v/>
      </c>
      <c r="S19309" s="91" t="str">
        <f t="shared" si="912"/>
        <v/>
      </c>
    </row>
    <row r="19310" spans="16:19" x14ac:dyDescent="0.2">
      <c r="P19310" s="134" t="str">
        <f t="shared" si="911"/>
        <v/>
      </c>
      <c r="Q19310" s="91" t="str">
        <f t="shared" si="913"/>
        <v/>
      </c>
      <c r="S19310" s="91" t="str">
        <f t="shared" si="912"/>
        <v/>
      </c>
    </row>
    <row r="19311" spans="16:19" x14ac:dyDescent="0.2">
      <c r="P19311" s="134" t="str">
        <f t="shared" si="911"/>
        <v/>
      </c>
      <c r="Q19311" s="91" t="str">
        <f t="shared" si="913"/>
        <v/>
      </c>
      <c r="S19311" s="91" t="str">
        <f t="shared" si="912"/>
        <v/>
      </c>
    </row>
    <row r="19312" spans="16:19" x14ac:dyDescent="0.2">
      <c r="P19312" s="134" t="str">
        <f t="shared" si="911"/>
        <v/>
      </c>
      <c r="Q19312" s="91" t="str">
        <f t="shared" si="913"/>
        <v/>
      </c>
      <c r="S19312" s="91" t="str">
        <f t="shared" si="912"/>
        <v/>
      </c>
    </row>
    <row r="19313" spans="16:19" x14ac:dyDescent="0.2">
      <c r="P19313" s="134" t="str">
        <f t="shared" si="911"/>
        <v/>
      </c>
      <c r="Q19313" s="91" t="str">
        <f t="shared" si="913"/>
        <v/>
      </c>
      <c r="S19313" s="91" t="str">
        <f t="shared" si="912"/>
        <v/>
      </c>
    </row>
    <row r="19314" spans="16:19" x14ac:dyDescent="0.2">
      <c r="P19314" s="134" t="str">
        <f t="shared" si="911"/>
        <v/>
      </c>
      <c r="Q19314" s="91" t="str">
        <f t="shared" si="913"/>
        <v/>
      </c>
      <c r="S19314" s="91" t="str">
        <f t="shared" si="912"/>
        <v/>
      </c>
    </row>
    <row r="19315" spans="16:19" x14ac:dyDescent="0.2">
      <c r="P19315" s="134" t="str">
        <f t="shared" si="911"/>
        <v/>
      </c>
      <c r="Q19315" s="91" t="str">
        <f t="shared" si="913"/>
        <v/>
      </c>
      <c r="S19315" s="91" t="str">
        <f t="shared" si="912"/>
        <v/>
      </c>
    </row>
    <row r="19316" spans="16:19" x14ac:dyDescent="0.2">
      <c r="P19316" s="134" t="str">
        <f t="shared" si="911"/>
        <v/>
      </c>
      <c r="Q19316" s="91" t="str">
        <f t="shared" si="913"/>
        <v/>
      </c>
      <c r="S19316" s="91" t="str">
        <f t="shared" si="912"/>
        <v/>
      </c>
    </row>
    <row r="19317" spans="16:19" x14ac:dyDescent="0.2">
      <c r="P19317" s="134" t="str">
        <f t="shared" si="911"/>
        <v/>
      </c>
      <c r="Q19317" s="91" t="str">
        <f t="shared" si="913"/>
        <v/>
      </c>
      <c r="S19317" s="91" t="str">
        <f t="shared" si="912"/>
        <v/>
      </c>
    </row>
    <row r="19318" spans="16:19" x14ac:dyDescent="0.2">
      <c r="P19318" s="134" t="str">
        <f t="shared" si="911"/>
        <v/>
      </c>
      <c r="Q19318" s="91" t="str">
        <f t="shared" si="913"/>
        <v/>
      </c>
      <c r="S19318" s="91" t="str">
        <f t="shared" si="912"/>
        <v/>
      </c>
    </row>
    <row r="19319" spans="16:19" x14ac:dyDescent="0.2">
      <c r="P19319" s="134" t="str">
        <f t="shared" si="911"/>
        <v/>
      </c>
      <c r="Q19319" s="91" t="str">
        <f t="shared" si="913"/>
        <v/>
      </c>
      <c r="S19319" s="91" t="str">
        <f t="shared" si="912"/>
        <v/>
      </c>
    </row>
    <row r="19320" spans="16:19" x14ac:dyDescent="0.2">
      <c r="P19320" s="134" t="str">
        <f t="shared" si="911"/>
        <v/>
      </c>
      <c r="Q19320" s="91" t="str">
        <f t="shared" si="913"/>
        <v/>
      </c>
      <c r="S19320" s="91" t="str">
        <f t="shared" si="912"/>
        <v/>
      </c>
    </row>
    <row r="19321" spans="16:19" x14ac:dyDescent="0.2">
      <c r="P19321" s="134" t="str">
        <f t="shared" si="911"/>
        <v/>
      </c>
      <c r="Q19321" s="91" t="str">
        <f t="shared" si="913"/>
        <v/>
      </c>
      <c r="S19321" s="91" t="str">
        <f t="shared" si="912"/>
        <v/>
      </c>
    </row>
    <row r="19322" spans="16:19" x14ac:dyDescent="0.2">
      <c r="P19322" s="134" t="str">
        <f t="shared" si="911"/>
        <v/>
      </c>
      <c r="Q19322" s="91" t="str">
        <f t="shared" si="913"/>
        <v/>
      </c>
      <c r="S19322" s="91" t="str">
        <f t="shared" si="912"/>
        <v/>
      </c>
    </row>
    <row r="19323" spans="16:19" x14ac:dyDescent="0.2">
      <c r="P19323" s="134" t="str">
        <f t="shared" si="911"/>
        <v/>
      </c>
      <c r="Q19323" s="91" t="str">
        <f t="shared" si="913"/>
        <v/>
      </c>
      <c r="S19323" s="91" t="str">
        <f t="shared" si="912"/>
        <v/>
      </c>
    </row>
    <row r="19324" spans="16:19" x14ac:dyDescent="0.2">
      <c r="P19324" s="134" t="str">
        <f t="shared" si="911"/>
        <v/>
      </c>
      <c r="Q19324" s="91" t="str">
        <f t="shared" si="913"/>
        <v/>
      </c>
      <c r="S19324" s="91" t="str">
        <f t="shared" si="912"/>
        <v/>
      </c>
    </row>
    <row r="19325" spans="16:19" x14ac:dyDescent="0.2">
      <c r="P19325" s="134" t="str">
        <f t="shared" si="911"/>
        <v/>
      </c>
      <c r="Q19325" s="91" t="str">
        <f t="shared" si="913"/>
        <v/>
      </c>
      <c r="S19325" s="91" t="str">
        <f t="shared" si="912"/>
        <v/>
      </c>
    </row>
    <row r="19326" spans="16:19" x14ac:dyDescent="0.2">
      <c r="P19326" s="134" t="str">
        <f t="shared" si="911"/>
        <v/>
      </c>
      <c r="Q19326" s="91" t="str">
        <f t="shared" si="913"/>
        <v/>
      </c>
      <c r="S19326" s="91" t="str">
        <f t="shared" si="912"/>
        <v/>
      </c>
    </row>
    <row r="19327" spans="16:19" x14ac:dyDescent="0.2">
      <c r="P19327" s="134" t="str">
        <f t="shared" si="911"/>
        <v/>
      </c>
      <c r="Q19327" s="91" t="str">
        <f t="shared" si="913"/>
        <v/>
      </c>
      <c r="S19327" s="91" t="str">
        <f t="shared" si="912"/>
        <v/>
      </c>
    </row>
    <row r="19328" spans="16:19" x14ac:dyDescent="0.2">
      <c r="P19328" s="134" t="str">
        <f t="shared" si="911"/>
        <v/>
      </c>
      <c r="Q19328" s="91" t="str">
        <f t="shared" si="913"/>
        <v/>
      </c>
      <c r="S19328" s="91" t="str">
        <f t="shared" si="912"/>
        <v/>
      </c>
    </row>
    <row r="19329" spans="16:19" x14ac:dyDescent="0.2">
      <c r="P19329" s="134" t="str">
        <f t="shared" si="911"/>
        <v/>
      </c>
      <c r="Q19329" s="91" t="str">
        <f t="shared" si="913"/>
        <v/>
      </c>
      <c r="S19329" s="91" t="str">
        <f t="shared" si="912"/>
        <v/>
      </c>
    </row>
    <row r="19330" spans="16:19" x14ac:dyDescent="0.2">
      <c r="P19330" s="134" t="str">
        <f t="shared" si="911"/>
        <v/>
      </c>
      <c r="Q19330" s="91" t="str">
        <f t="shared" si="913"/>
        <v/>
      </c>
      <c r="S19330" s="91" t="str">
        <f t="shared" si="912"/>
        <v/>
      </c>
    </row>
    <row r="19331" spans="16:19" x14ac:dyDescent="0.2">
      <c r="P19331" s="134" t="str">
        <f t="shared" ref="P19331:P19394" si="914">IF(A19331="","",1)</f>
        <v/>
      </c>
      <c r="Q19331" s="91" t="str">
        <f t="shared" si="913"/>
        <v/>
      </c>
      <c r="S19331" s="91" t="str">
        <f t="shared" ref="S19331:S19394" si="915">IF(T19331="AGENT",2,"")&amp;IF(T19331="CLIENT",1,"")</f>
        <v/>
      </c>
    </row>
    <row r="19332" spans="16:19" x14ac:dyDescent="0.2">
      <c r="P19332" s="134" t="str">
        <f t="shared" si="914"/>
        <v/>
      </c>
      <c r="Q19332" s="91" t="str">
        <f t="shared" ref="Q19332:Q19395" si="916">IF(OR(L19332="TROP CHER ALL IN", L19332="TROP CHER FOB", L19332="TROP CHER FRET", L19332="REP HORS DELAIS", L19332="PDT NON ADAPTE", L19332="CDE ANNULEE", L19332="AUTRE"),1, "")</f>
        <v/>
      </c>
      <c r="S19332" s="91" t="str">
        <f t="shared" si="915"/>
        <v/>
      </c>
    </row>
    <row r="19333" spans="16:19" x14ac:dyDescent="0.2">
      <c r="P19333" s="134" t="str">
        <f t="shared" si="914"/>
        <v/>
      </c>
      <c r="Q19333" s="91" t="str">
        <f t="shared" si="916"/>
        <v/>
      </c>
      <c r="S19333" s="91" t="str">
        <f t="shared" si="915"/>
        <v/>
      </c>
    </row>
    <row r="19334" spans="16:19" x14ac:dyDescent="0.2">
      <c r="P19334" s="134" t="str">
        <f t="shared" si="914"/>
        <v/>
      </c>
      <c r="Q19334" s="91" t="str">
        <f t="shared" si="916"/>
        <v/>
      </c>
      <c r="S19334" s="91" t="str">
        <f t="shared" si="915"/>
        <v/>
      </c>
    </row>
    <row r="19335" spans="16:19" x14ac:dyDescent="0.2">
      <c r="P19335" s="134" t="str">
        <f t="shared" si="914"/>
        <v/>
      </c>
      <c r="Q19335" s="91" t="str">
        <f t="shared" si="916"/>
        <v/>
      </c>
      <c r="S19335" s="91" t="str">
        <f t="shared" si="915"/>
        <v/>
      </c>
    </row>
    <row r="19336" spans="16:19" x14ac:dyDescent="0.2">
      <c r="P19336" s="134" t="str">
        <f t="shared" si="914"/>
        <v/>
      </c>
      <c r="Q19336" s="91" t="str">
        <f t="shared" si="916"/>
        <v/>
      </c>
      <c r="S19336" s="91" t="str">
        <f t="shared" si="915"/>
        <v/>
      </c>
    </row>
    <row r="19337" spans="16:19" x14ac:dyDescent="0.2">
      <c r="P19337" s="134" t="str">
        <f t="shared" si="914"/>
        <v/>
      </c>
      <c r="Q19337" s="91" t="str">
        <f t="shared" si="916"/>
        <v/>
      </c>
      <c r="S19337" s="91" t="str">
        <f t="shared" si="915"/>
        <v/>
      </c>
    </row>
    <row r="19338" spans="16:19" x14ac:dyDescent="0.2">
      <c r="P19338" s="134" t="str">
        <f t="shared" si="914"/>
        <v/>
      </c>
      <c r="Q19338" s="91" t="str">
        <f t="shared" si="916"/>
        <v/>
      </c>
      <c r="S19338" s="91" t="str">
        <f t="shared" si="915"/>
        <v/>
      </c>
    </row>
    <row r="19339" spans="16:19" x14ac:dyDescent="0.2">
      <c r="P19339" s="134" t="str">
        <f t="shared" si="914"/>
        <v/>
      </c>
      <c r="Q19339" s="91" t="str">
        <f t="shared" si="916"/>
        <v/>
      </c>
      <c r="S19339" s="91" t="str">
        <f t="shared" si="915"/>
        <v/>
      </c>
    </row>
    <row r="19340" spans="16:19" x14ac:dyDescent="0.2">
      <c r="P19340" s="134" t="str">
        <f t="shared" si="914"/>
        <v/>
      </c>
      <c r="Q19340" s="91" t="str">
        <f t="shared" si="916"/>
        <v/>
      </c>
      <c r="S19340" s="91" t="str">
        <f t="shared" si="915"/>
        <v/>
      </c>
    </row>
    <row r="19341" spans="16:19" x14ac:dyDescent="0.2">
      <c r="P19341" s="134" t="str">
        <f t="shared" si="914"/>
        <v/>
      </c>
      <c r="Q19341" s="91" t="str">
        <f t="shared" si="916"/>
        <v/>
      </c>
      <c r="S19341" s="91" t="str">
        <f t="shared" si="915"/>
        <v/>
      </c>
    </row>
    <row r="19342" spans="16:19" x14ac:dyDescent="0.2">
      <c r="P19342" s="134" t="str">
        <f t="shared" si="914"/>
        <v/>
      </c>
      <c r="Q19342" s="91" t="str">
        <f t="shared" si="916"/>
        <v/>
      </c>
      <c r="S19342" s="91" t="str">
        <f t="shared" si="915"/>
        <v/>
      </c>
    </row>
    <row r="19343" spans="16:19" x14ac:dyDescent="0.2">
      <c r="P19343" s="134" t="str">
        <f t="shared" si="914"/>
        <v/>
      </c>
      <c r="Q19343" s="91" t="str">
        <f t="shared" si="916"/>
        <v/>
      </c>
      <c r="S19343" s="91" t="str">
        <f t="shared" si="915"/>
        <v/>
      </c>
    </row>
    <row r="19344" spans="16:19" x14ac:dyDescent="0.2">
      <c r="P19344" s="134" t="str">
        <f t="shared" si="914"/>
        <v/>
      </c>
      <c r="Q19344" s="91" t="str">
        <f t="shared" si="916"/>
        <v/>
      </c>
      <c r="S19344" s="91" t="str">
        <f t="shared" si="915"/>
        <v/>
      </c>
    </row>
    <row r="19345" spans="16:19" x14ac:dyDescent="0.2">
      <c r="P19345" s="134" t="str">
        <f t="shared" si="914"/>
        <v/>
      </c>
      <c r="Q19345" s="91" t="str">
        <f t="shared" si="916"/>
        <v/>
      </c>
      <c r="S19345" s="91" t="str">
        <f t="shared" si="915"/>
        <v/>
      </c>
    </row>
    <row r="19346" spans="16:19" x14ac:dyDescent="0.2">
      <c r="P19346" s="134" t="str">
        <f t="shared" si="914"/>
        <v/>
      </c>
      <c r="Q19346" s="91" t="str">
        <f t="shared" si="916"/>
        <v/>
      </c>
      <c r="S19346" s="91" t="str">
        <f t="shared" si="915"/>
        <v/>
      </c>
    </row>
    <row r="19347" spans="16:19" x14ac:dyDescent="0.2">
      <c r="P19347" s="134" t="str">
        <f t="shared" si="914"/>
        <v/>
      </c>
      <c r="Q19347" s="91" t="str">
        <f t="shared" si="916"/>
        <v/>
      </c>
      <c r="S19347" s="91" t="str">
        <f t="shared" si="915"/>
        <v/>
      </c>
    </row>
    <row r="19348" spans="16:19" x14ac:dyDescent="0.2">
      <c r="P19348" s="134" t="str">
        <f t="shared" si="914"/>
        <v/>
      </c>
      <c r="Q19348" s="91" t="str">
        <f t="shared" si="916"/>
        <v/>
      </c>
      <c r="S19348" s="91" t="str">
        <f t="shared" si="915"/>
        <v/>
      </c>
    </row>
    <row r="19349" spans="16:19" x14ac:dyDescent="0.2">
      <c r="P19349" s="134" t="str">
        <f t="shared" si="914"/>
        <v/>
      </c>
      <c r="Q19349" s="91" t="str">
        <f t="shared" si="916"/>
        <v/>
      </c>
      <c r="S19349" s="91" t="str">
        <f t="shared" si="915"/>
        <v/>
      </c>
    </row>
    <row r="19350" spans="16:19" x14ac:dyDescent="0.2">
      <c r="P19350" s="134" t="str">
        <f t="shared" si="914"/>
        <v/>
      </c>
      <c r="Q19350" s="91" t="str">
        <f t="shared" si="916"/>
        <v/>
      </c>
      <c r="S19350" s="91" t="str">
        <f t="shared" si="915"/>
        <v/>
      </c>
    </row>
    <row r="19351" spans="16:19" x14ac:dyDescent="0.2">
      <c r="P19351" s="134" t="str">
        <f t="shared" si="914"/>
        <v/>
      </c>
      <c r="Q19351" s="91" t="str">
        <f t="shared" si="916"/>
        <v/>
      </c>
      <c r="S19351" s="91" t="str">
        <f t="shared" si="915"/>
        <v/>
      </c>
    </row>
    <row r="19352" spans="16:19" x14ac:dyDescent="0.2">
      <c r="P19352" s="134" t="str">
        <f t="shared" si="914"/>
        <v/>
      </c>
      <c r="Q19352" s="91" t="str">
        <f t="shared" si="916"/>
        <v/>
      </c>
      <c r="S19352" s="91" t="str">
        <f t="shared" si="915"/>
        <v/>
      </c>
    </row>
    <row r="19353" spans="16:19" x14ac:dyDescent="0.2">
      <c r="P19353" s="134" t="str">
        <f t="shared" si="914"/>
        <v/>
      </c>
      <c r="Q19353" s="91" t="str">
        <f t="shared" si="916"/>
        <v/>
      </c>
      <c r="S19353" s="91" t="str">
        <f t="shared" si="915"/>
        <v/>
      </c>
    </row>
    <row r="19354" spans="16:19" x14ac:dyDescent="0.2">
      <c r="P19354" s="134" t="str">
        <f t="shared" si="914"/>
        <v/>
      </c>
      <c r="Q19354" s="91" t="str">
        <f t="shared" si="916"/>
        <v/>
      </c>
      <c r="S19354" s="91" t="str">
        <f t="shared" si="915"/>
        <v/>
      </c>
    </row>
    <row r="19355" spans="16:19" x14ac:dyDescent="0.2">
      <c r="P19355" s="134" t="str">
        <f t="shared" si="914"/>
        <v/>
      </c>
      <c r="Q19355" s="91" t="str">
        <f t="shared" si="916"/>
        <v/>
      </c>
      <c r="S19355" s="91" t="str">
        <f t="shared" si="915"/>
        <v/>
      </c>
    </row>
    <row r="19356" spans="16:19" x14ac:dyDescent="0.2">
      <c r="P19356" s="134" t="str">
        <f t="shared" si="914"/>
        <v/>
      </c>
      <c r="Q19356" s="91" t="str">
        <f t="shared" si="916"/>
        <v/>
      </c>
      <c r="S19356" s="91" t="str">
        <f t="shared" si="915"/>
        <v/>
      </c>
    </row>
    <row r="19357" spans="16:19" x14ac:dyDescent="0.2">
      <c r="P19357" s="134" t="str">
        <f t="shared" si="914"/>
        <v/>
      </c>
      <c r="Q19357" s="91" t="str">
        <f t="shared" si="916"/>
        <v/>
      </c>
      <c r="S19357" s="91" t="str">
        <f t="shared" si="915"/>
        <v/>
      </c>
    </row>
    <row r="19358" spans="16:19" x14ac:dyDescent="0.2">
      <c r="P19358" s="134" t="str">
        <f t="shared" si="914"/>
        <v/>
      </c>
      <c r="Q19358" s="91" t="str">
        <f t="shared" si="916"/>
        <v/>
      </c>
      <c r="S19358" s="91" t="str">
        <f t="shared" si="915"/>
        <v/>
      </c>
    </row>
    <row r="19359" spans="16:19" x14ac:dyDescent="0.2">
      <c r="P19359" s="134" t="str">
        <f t="shared" si="914"/>
        <v/>
      </c>
      <c r="Q19359" s="91" t="str">
        <f t="shared" si="916"/>
        <v/>
      </c>
      <c r="S19359" s="91" t="str">
        <f t="shared" si="915"/>
        <v/>
      </c>
    </row>
    <row r="19360" spans="16:19" x14ac:dyDescent="0.2">
      <c r="P19360" s="134" t="str">
        <f t="shared" si="914"/>
        <v/>
      </c>
      <c r="Q19360" s="91" t="str">
        <f t="shared" si="916"/>
        <v/>
      </c>
      <c r="S19360" s="91" t="str">
        <f t="shared" si="915"/>
        <v/>
      </c>
    </row>
    <row r="19361" spans="16:19" x14ac:dyDescent="0.2">
      <c r="P19361" s="134" t="str">
        <f t="shared" si="914"/>
        <v/>
      </c>
      <c r="Q19361" s="91" t="str">
        <f t="shared" si="916"/>
        <v/>
      </c>
      <c r="S19361" s="91" t="str">
        <f t="shared" si="915"/>
        <v/>
      </c>
    </row>
    <row r="19362" spans="16:19" x14ac:dyDescent="0.2">
      <c r="P19362" s="134" t="str">
        <f t="shared" si="914"/>
        <v/>
      </c>
      <c r="Q19362" s="91" t="str">
        <f t="shared" si="916"/>
        <v/>
      </c>
      <c r="S19362" s="91" t="str">
        <f t="shared" si="915"/>
        <v/>
      </c>
    </row>
    <row r="19363" spans="16:19" x14ac:dyDescent="0.2">
      <c r="P19363" s="134" t="str">
        <f t="shared" si="914"/>
        <v/>
      </c>
      <c r="Q19363" s="91" t="str">
        <f t="shared" si="916"/>
        <v/>
      </c>
      <c r="S19363" s="91" t="str">
        <f t="shared" si="915"/>
        <v/>
      </c>
    </row>
    <row r="19364" spans="16:19" x14ac:dyDescent="0.2">
      <c r="P19364" s="134" t="str">
        <f t="shared" si="914"/>
        <v/>
      </c>
      <c r="Q19364" s="91" t="str">
        <f t="shared" si="916"/>
        <v/>
      </c>
      <c r="S19364" s="91" t="str">
        <f t="shared" si="915"/>
        <v/>
      </c>
    </row>
    <row r="19365" spans="16:19" x14ac:dyDescent="0.2">
      <c r="P19365" s="134" t="str">
        <f t="shared" si="914"/>
        <v/>
      </c>
      <c r="Q19365" s="91" t="str">
        <f t="shared" si="916"/>
        <v/>
      </c>
      <c r="S19365" s="91" t="str">
        <f t="shared" si="915"/>
        <v/>
      </c>
    </row>
    <row r="19366" spans="16:19" x14ac:dyDescent="0.2">
      <c r="P19366" s="134" t="str">
        <f t="shared" si="914"/>
        <v/>
      </c>
      <c r="Q19366" s="91" t="str">
        <f t="shared" si="916"/>
        <v/>
      </c>
      <c r="S19366" s="91" t="str">
        <f t="shared" si="915"/>
        <v/>
      </c>
    </row>
    <row r="19367" spans="16:19" x14ac:dyDescent="0.2">
      <c r="P19367" s="134" t="str">
        <f t="shared" si="914"/>
        <v/>
      </c>
      <c r="Q19367" s="91" t="str">
        <f t="shared" si="916"/>
        <v/>
      </c>
      <c r="S19367" s="91" t="str">
        <f t="shared" si="915"/>
        <v/>
      </c>
    </row>
    <row r="19368" spans="16:19" x14ac:dyDescent="0.2">
      <c r="P19368" s="134" t="str">
        <f t="shared" si="914"/>
        <v/>
      </c>
      <c r="Q19368" s="91" t="str">
        <f t="shared" si="916"/>
        <v/>
      </c>
      <c r="S19368" s="91" t="str">
        <f t="shared" si="915"/>
        <v/>
      </c>
    </row>
    <row r="19369" spans="16:19" x14ac:dyDescent="0.2">
      <c r="P19369" s="134" t="str">
        <f t="shared" si="914"/>
        <v/>
      </c>
      <c r="Q19369" s="91" t="str">
        <f t="shared" si="916"/>
        <v/>
      </c>
      <c r="S19369" s="91" t="str">
        <f t="shared" si="915"/>
        <v/>
      </c>
    </row>
    <row r="19370" spans="16:19" x14ac:dyDescent="0.2">
      <c r="P19370" s="134" t="str">
        <f t="shared" si="914"/>
        <v/>
      </c>
      <c r="Q19370" s="91" t="str">
        <f t="shared" si="916"/>
        <v/>
      </c>
      <c r="S19370" s="91" t="str">
        <f t="shared" si="915"/>
        <v/>
      </c>
    </row>
    <row r="19371" spans="16:19" x14ac:dyDescent="0.2">
      <c r="P19371" s="134" t="str">
        <f t="shared" si="914"/>
        <v/>
      </c>
      <c r="Q19371" s="91" t="str">
        <f t="shared" si="916"/>
        <v/>
      </c>
      <c r="S19371" s="91" t="str">
        <f t="shared" si="915"/>
        <v/>
      </c>
    </row>
    <row r="19372" spans="16:19" x14ac:dyDescent="0.2">
      <c r="P19372" s="134" t="str">
        <f t="shared" si="914"/>
        <v/>
      </c>
      <c r="Q19372" s="91" t="str">
        <f t="shared" si="916"/>
        <v/>
      </c>
      <c r="S19372" s="91" t="str">
        <f t="shared" si="915"/>
        <v/>
      </c>
    </row>
    <row r="19373" spans="16:19" x14ac:dyDescent="0.2">
      <c r="P19373" s="134" t="str">
        <f t="shared" si="914"/>
        <v/>
      </c>
      <c r="Q19373" s="91" t="str">
        <f t="shared" si="916"/>
        <v/>
      </c>
      <c r="S19373" s="91" t="str">
        <f t="shared" si="915"/>
        <v/>
      </c>
    </row>
    <row r="19374" spans="16:19" x14ac:dyDescent="0.2">
      <c r="P19374" s="134" t="str">
        <f t="shared" si="914"/>
        <v/>
      </c>
      <c r="Q19374" s="91" t="str">
        <f t="shared" si="916"/>
        <v/>
      </c>
      <c r="S19374" s="91" t="str">
        <f t="shared" si="915"/>
        <v/>
      </c>
    </row>
    <row r="19375" spans="16:19" x14ac:dyDescent="0.2">
      <c r="P19375" s="134" t="str">
        <f t="shared" si="914"/>
        <v/>
      </c>
      <c r="Q19375" s="91" t="str">
        <f t="shared" si="916"/>
        <v/>
      </c>
      <c r="S19375" s="91" t="str">
        <f t="shared" si="915"/>
        <v/>
      </c>
    </row>
    <row r="19376" spans="16:19" x14ac:dyDescent="0.2">
      <c r="P19376" s="134" t="str">
        <f t="shared" si="914"/>
        <v/>
      </c>
      <c r="Q19376" s="91" t="str">
        <f t="shared" si="916"/>
        <v/>
      </c>
      <c r="S19376" s="91" t="str">
        <f t="shared" si="915"/>
        <v/>
      </c>
    </row>
    <row r="19377" spans="16:19" x14ac:dyDescent="0.2">
      <c r="P19377" s="134" t="str">
        <f t="shared" si="914"/>
        <v/>
      </c>
      <c r="Q19377" s="91" t="str">
        <f t="shared" si="916"/>
        <v/>
      </c>
      <c r="S19377" s="91" t="str">
        <f t="shared" si="915"/>
        <v/>
      </c>
    </row>
    <row r="19378" spans="16:19" x14ac:dyDescent="0.2">
      <c r="P19378" s="134" t="str">
        <f t="shared" si="914"/>
        <v/>
      </c>
      <c r="Q19378" s="91" t="str">
        <f t="shared" si="916"/>
        <v/>
      </c>
      <c r="S19378" s="91" t="str">
        <f t="shared" si="915"/>
        <v/>
      </c>
    </row>
    <row r="19379" spans="16:19" x14ac:dyDescent="0.2">
      <c r="P19379" s="134" t="str">
        <f t="shared" si="914"/>
        <v/>
      </c>
      <c r="Q19379" s="91" t="str">
        <f t="shared" si="916"/>
        <v/>
      </c>
      <c r="S19379" s="91" t="str">
        <f t="shared" si="915"/>
        <v/>
      </c>
    </row>
    <row r="19380" spans="16:19" x14ac:dyDescent="0.2">
      <c r="P19380" s="134" t="str">
        <f t="shared" si="914"/>
        <v/>
      </c>
      <c r="Q19380" s="91" t="str">
        <f t="shared" si="916"/>
        <v/>
      </c>
      <c r="S19380" s="91" t="str">
        <f t="shared" si="915"/>
        <v/>
      </c>
    </row>
    <row r="19381" spans="16:19" x14ac:dyDescent="0.2">
      <c r="P19381" s="134" t="str">
        <f t="shared" si="914"/>
        <v/>
      </c>
      <c r="Q19381" s="91" t="str">
        <f t="shared" si="916"/>
        <v/>
      </c>
      <c r="S19381" s="91" t="str">
        <f t="shared" si="915"/>
        <v/>
      </c>
    </row>
    <row r="19382" spans="16:19" x14ac:dyDescent="0.2">
      <c r="P19382" s="134" t="str">
        <f t="shared" si="914"/>
        <v/>
      </c>
      <c r="Q19382" s="91" t="str">
        <f t="shared" si="916"/>
        <v/>
      </c>
      <c r="S19382" s="91" t="str">
        <f t="shared" si="915"/>
        <v/>
      </c>
    </row>
    <row r="19383" spans="16:19" x14ac:dyDescent="0.2">
      <c r="P19383" s="134" t="str">
        <f t="shared" si="914"/>
        <v/>
      </c>
      <c r="Q19383" s="91" t="str">
        <f t="shared" si="916"/>
        <v/>
      </c>
      <c r="S19383" s="91" t="str">
        <f t="shared" si="915"/>
        <v/>
      </c>
    </row>
    <row r="19384" spans="16:19" x14ac:dyDescent="0.2">
      <c r="P19384" s="134" t="str">
        <f t="shared" si="914"/>
        <v/>
      </c>
      <c r="Q19384" s="91" t="str">
        <f t="shared" si="916"/>
        <v/>
      </c>
      <c r="S19384" s="91" t="str">
        <f t="shared" si="915"/>
        <v/>
      </c>
    </row>
    <row r="19385" spans="16:19" x14ac:dyDescent="0.2">
      <c r="P19385" s="134" t="str">
        <f t="shared" si="914"/>
        <v/>
      </c>
      <c r="Q19385" s="91" t="str">
        <f t="shared" si="916"/>
        <v/>
      </c>
      <c r="S19385" s="91" t="str">
        <f t="shared" si="915"/>
        <v/>
      </c>
    </row>
    <row r="19386" spans="16:19" x14ac:dyDescent="0.2">
      <c r="P19386" s="134" t="str">
        <f t="shared" si="914"/>
        <v/>
      </c>
      <c r="Q19386" s="91" t="str">
        <f t="shared" si="916"/>
        <v/>
      </c>
      <c r="S19386" s="91" t="str">
        <f t="shared" si="915"/>
        <v/>
      </c>
    </row>
    <row r="19387" spans="16:19" x14ac:dyDescent="0.2">
      <c r="P19387" s="134" t="str">
        <f t="shared" si="914"/>
        <v/>
      </c>
      <c r="Q19387" s="91" t="str">
        <f t="shared" si="916"/>
        <v/>
      </c>
      <c r="S19387" s="91" t="str">
        <f t="shared" si="915"/>
        <v/>
      </c>
    </row>
    <row r="19388" spans="16:19" x14ac:dyDescent="0.2">
      <c r="P19388" s="134" t="str">
        <f t="shared" si="914"/>
        <v/>
      </c>
      <c r="Q19388" s="91" t="str">
        <f t="shared" si="916"/>
        <v/>
      </c>
      <c r="S19388" s="91" t="str">
        <f t="shared" si="915"/>
        <v/>
      </c>
    </row>
    <row r="19389" spans="16:19" x14ac:dyDescent="0.2">
      <c r="P19389" s="134" t="str">
        <f t="shared" si="914"/>
        <v/>
      </c>
      <c r="Q19389" s="91" t="str">
        <f t="shared" si="916"/>
        <v/>
      </c>
      <c r="S19389" s="91" t="str">
        <f t="shared" si="915"/>
        <v/>
      </c>
    </row>
    <row r="19390" spans="16:19" x14ac:dyDescent="0.2">
      <c r="P19390" s="134" t="str">
        <f t="shared" si="914"/>
        <v/>
      </c>
      <c r="Q19390" s="91" t="str">
        <f t="shared" si="916"/>
        <v/>
      </c>
      <c r="S19390" s="91" t="str">
        <f t="shared" si="915"/>
        <v/>
      </c>
    </row>
    <row r="19391" spans="16:19" x14ac:dyDescent="0.2">
      <c r="P19391" s="134" t="str">
        <f t="shared" si="914"/>
        <v/>
      </c>
      <c r="Q19391" s="91" t="str">
        <f t="shared" si="916"/>
        <v/>
      </c>
      <c r="S19391" s="91" t="str">
        <f t="shared" si="915"/>
        <v/>
      </c>
    </row>
    <row r="19392" spans="16:19" x14ac:dyDescent="0.2">
      <c r="P19392" s="134" t="str">
        <f t="shared" si="914"/>
        <v/>
      </c>
      <c r="Q19392" s="91" t="str">
        <f t="shared" si="916"/>
        <v/>
      </c>
      <c r="S19392" s="91" t="str">
        <f t="shared" si="915"/>
        <v/>
      </c>
    </row>
    <row r="19393" spans="16:19" x14ac:dyDescent="0.2">
      <c r="P19393" s="134" t="str">
        <f t="shared" si="914"/>
        <v/>
      </c>
      <c r="Q19393" s="91" t="str">
        <f t="shared" si="916"/>
        <v/>
      </c>
      <c r="S19393" s="91" t="str">
        <f t="shared" si="915"/>
        <v/>
      </c>
    </row>
    <row r="19394" spans="16:19" x14ac:dyDescent="0.2">
      <c r="P19394" s="134" t="str">
        <f t="shared" si="914"/>
        <v/>
      </c>
      <c r="Q19394" s="91" t="str">
        <f t="shared" si="916"/>
        <v/>
      </c>
      <c r="S19394" s="91" t="str">
        <f t="shared" si="915"/>
        <v/>
      </c>
    </row>
    <row r="19395" spans="16:19" x14ac:dyDescent="0.2">
      <c r="P19395" s="134" t="str">
        <f t="shared" ref="P19395:P19458" si="917">IF(A19395="","",1)</f>
        <v/>
      </c>
      <c r="Q19395" s="91" t="str">
        <f t="shared" si="916"/>
        <v/>
      </c>
      <c r="S19395" s="91" t="str">
        <f t="shared" ref="S19395:S19458" si="918">IF(T19395="AGENT",2,"")&amp;IF(T19395="CLIENT",1,"")</f>
        <v/>
      </c>
    </row>
    <row r="19396" spans="16:19" x14ac:dyDescent="0.2">
      <c r="P19396" s="134" t="str">
        <f t="shared" si="917"/>
        <v/>
      </c>
      <c r="Q19396" s="91" t="str">
        <f t="shared" ref="Q19396:Q19459" si="919">IF(OR(L19396="TROP CHER ALL IN", L19396="TROP CHER FOB", L19396="TROP CHER FRET", L19396="REP HORS DELAIS", L19396="PDT NON ADAPTE", L19396="CDE ANNULEE", L19396="AUTRE"),1, "")</f>
        <v/>
      </c>
      <c r="S19396" s="91" t="str">
        <f t="shared" si="918"/>
        <v/>
      </c>
    </row>
    <row r="19397" spans="16:19" x14ac:dyDescent="0.2">
      <c r="P19397" s="134" t="str">
        <f t="shared" si="917"/>
        <v/>
      </c>
      <c r="Q19397" s="91" t="str">
        <f t="shared" si="919"/>
        <v/>
      </c>
      <c r="S19397" s="91" t="str">
        <f t="shared" si="918"/>
        <v/>
      </c>
    </row>
    <row r="19398" spans="16:19" x14ac:dyDescent="0.2">
      <c r="P19398" s="134" t="str">
        <f t="shared" si="917"/>
        <v/>
      </c>
      <c r="Q19398" s="91" t="str">
        <f t="shared" si="919"/>
        <v/>
      </c>
      <c r="S19398" s="91" t="str">
        <f t="shared" si="918"/>
        <v/>
      </c>
    </row>
    <row r="19399" spans="16:19" x14ac:dyDescent="0.2">
      <c r="P19399" s="134" t="str">
        <f t="shared" si="917"/>
        <v/>
      </c>
      <c r="Q19399" s="91" t="str">
        <f t="shared" si="919"/>
        <v/>
      </c>
      <c r="S19399" s="91" t="str">
        <f t="shared" si="918"/>
        <v/>
      </c>
    </row>
    <row r="19400" spans="16:19" x14ac:dyDescent="0.2">
      <c r="P19400" s="134" t="str">
        <f t="shared" si="917"/>
        <v/>
      </c>
      <c r="Q19400" s="91" t="str">
        <f t="shared" si="919"/>
        <v/>
      </c>
      <c r="S19400" s="91" t="str">
        <f t="shared" si="918"/>
        <v/>
      </c>
    </row>
    <row r="19401" spans="16:19" x14ac:dyDescent="0.2">
      <c r="P19401" s="134" t="str">
        <f t="shared" si="917"/>
        <v/>
      </c>
      <c r="Q19401" s="91" t="str">
        <f t="shared" si="919"/>
        <v/>
      </c>
      <c r="S19401" s="91" t="str">
        <f t="shared" si="918"/>
        <v/>
      </c>
    </row>
    <row r="19402" spans="16:19" x14ac:dyDescent="0.2">
      <c r="P19402" s="134" t="str">
        <f t="shared" si="917"/>
        <v/>
      </c>
      <c r="Q19402" s="91" t="str">
        <f t="shared" si="919"/>
        <v/>
      </c>
      <c r="S19402" s="91" t="str">
        <f t="shared" si="918"/>
        <v/>
      </c>
    </row>
    <row r="19403" spans="16:19" x14ac:dyDescent="0.2">
      <c r="P19403" s="134" t="str">
        <f t="shared" si="917"/>
        <v/>
      </c>
      <c r="Q19403" s="91" t="str">
        <f t="shared" si="919"/>
        <v/>
      </c>
      <c r="S19403" s="91" t="str">
        <f t="shared" si="918"/>
        <v/>
      </c>
    </row>
    <row r="19404" spans="16:19" x14ac:dyDescent="0.2">
      <c r="P19404" s="134" t="str">
        <f t="shared" si="917"/>
        <v/>
      </c>
      <c r="Q19404" s="91" t="str">
        <f t="shared" si="919"/>
        <v/>
      </c>
      <c r="S19404" s="91" t="str">
        <f t="shared" si="918"/>
        <v/>
      </c>
    </row>
    <row r="19405" spans="16:19" x14ac:dyDescent="0.2">
      <c r="P19405" s="134" t="str">
        <f t="shared" si="917"/>
        <v/>
      </c>
      <c r="Q19405" s="91" t="str">
        <f t="shared" si="919"/>
        <v/>
      </c>
      <c r="S19405" s="91" t="str">
        <f t="shared" si="918"/>
        <v/>
      </c>
    </row>
    <row r="19406" spans="16:19" x14ac:dyDescent="0.2">
      <c r="P19406" s="134" t="str">
        <f t="shared" si="917"/>
        <v/>
      </c>
      <c r="Q19406" s="91" t="str">
        <f t="shared" si="919"/>
        <v/>
      </c>
      <c r="S19406" s="91" t="str">
        <f t="shared" si="918"/>
        <v/>
      </c>
    </row>
    <row r="19407" spans="16:19" x14ac:dyDescent="0.2">
      <c r="P19407" s="134" t="str">
        <f t="shared" si="917"/>
        <v/>
      </c>
      <c r="Q19407" s="91" t="str">
        <f t="shared" si="919"/>
        <v/>
      </c>
      <c r="S19407" s="91" t="str">
        <f t="shared" si="918"/>
        <v/>
      </c>
    </row>
    <row r="19408" spans="16:19" x14ac:dyDescent="0.2">
      <c r="P19408" s="134" t="str">
        <f t="shared" si="917"/>
        <v/>
      </c>
      <c r="Q19408" s="91" t="str">
        <f t="shared" si="919"/>
        <v/>
      </c>
      <c r="S19408" s="91" t="str">
        <f t="shared" si="918"/>
        <v/>
      </c>
    </row>
    <row r="19409" spans="16:19" x14ac:dyDescent="0.2">
      <c r="P19409" s="134" t="str">
        <f t="shared" si="917"/>
        <v/>
      </c>
      <c r="Q19409" s="91" t="str">
        <f t="shared" si="919"/>
        <v/>
      </c>
      <c r="S19409" s="91" t="str">
        <f t="shared" si="918"/>
        <v/>
      </c>
    </row>
    <row r="19410" spans="16:19" x14ac:dyDescent="0.2">
      <c r="P19410" s="134" t="str">
        <f t="shared" si="917"/>
        <v/>
      </c>
      <c r="Q19410" s="91" t="str">
        <f t="shared" si="919"/>
        <v/>
      </c>
      <c r="S19410" s="91" t="str">
        <f t="shared" si="918"/>
        <v/>
      </c>
    </row>
    <row r="19411" spans="16:19" x14ac:dyDescent="0.2">
      <c r="P19411" s="134" t="str">
        <f t="shared" si="917"/>
        <v/>
      </c>
      <c r="Q19411" s="91" t="str">
        <f t="shared" si="919"/>
        <v/>
      </c>
      <c r="S19411" s="91" t="str">
        <f t="shared" si="918"/>
        <v/>
      </c>
    </row>
    <row r="19412" spans="16:19" x14ac:dyDescent="0.2">
      <c r="P19412" s="134" t="str">
        <f t="shared" si="917"/>
        <v/>
      </c>
      <c r="Q19412" s="91" t="str">
        <f t="shared" si="919"/>
        <v/>
      </c>
      <c r="S19412" s="91" t="str">
        <f t="shared" si="918"/>
        <v/>
      </c>
    </row>
    <row r="19413" spans="16:19" x14ac:dyDescent="0.2">
      <c r="P19413" s="134" t="str">
        <f t="shared" si="917"/>
        <v/>
      </c>
      <c r="Q19413" s="91" t="str">
        <f t="shared" si="919"/>
        <v/>
      </c>
      <c r="S19413" s="91" t="str">
        <f t="shared" si="918"/>
        <v/>
      </c>
    </row>
    <row r="19414" spans="16:19" x14ac:dyDescent="0.2">
      <c r="P19414" s="134" t="str">
        <f t="shared" si="917"/>
        <v/>
      </c>
      <c r="Q19414" s="91" t="str">
        <f t="shared" si="919"/>
        <v/>
      </c>
      <c r="S19414" s="91" t="str">
        <f t="shared" si="918"/>
        <v/>
      </c>
    </row>
    <row r="19415" spans="16:19" x14ac:dyDescent="0.2">
      <c r="P19415" s="134" t="str">
        <f t="shared" si="917"/>
        <v/>
      </c>
      <c r="Q19415" s="91" t="str">
        <f t="shared" si="919"/>
        <v/>
      </c>
      <c r="S19415" s="91" t="str">
        <f t="shared" si="918"/>
        <v/>
      </c>
    </row>
    <row r="19416" spans="16:19" x14ac:dyDescent="0.2">
      <c r="P19416" s="134" t="str">
        <f t="shared" si="917"/>
        <v/>
      </c>
      <c r="Q19416" s="91" t="str">
        <f t="shared" si="919"/>
        <v/>
      </c>
      <c r="S19416" s="91" t="str">
        <f t="shared" si="918"/>
        <v/>
      </c>
    </row>
    <row r="19417" spans="16:19" x14ac:dyDescent="0.2">
      <c r="P19417" s="134" t="str">
        <f t="shared" si="917"/>
        <v/>
      </c>
      <c r="Q19417" s="91" t="str">
        <f t="shared" si="919"/>
        <v/>
      </c>
      <c r="S19417" s="91" t="str">
        <f t="shared" si="918"/>
        <v/>
      </c>
    </row>
    <row r="19418" spans="16:19" x14ac:dyDescent="0.2">
      <c r="P19418" s="134" t="str">
        <f t="shared" si="917"/>
        <v/>
      </c>
      <c r="Q19418" s="91" t="str">
        <f t="shared" si="919"/>
        <v/>
      </c>
      <c r="S19418" s="91" t="str">
        <f t="shared" si="918"/>
        <v/>
      </c>
    </row>
    <row r="19419" spans="16:19" x14ac:dyDescent="0.2">
      <c r="P19419" s="134" t="str">
        <f t="shared" si="917"/>
        <v/>
      </c>
      <c r="Q19419" s="91" t="str">
        <f t="shared" si="919"/>
        <v/>
      </c>
      <c r="S19419" s="91" t="str">
        <f t="shared" si="918"/>
        <v/>
      </c>
    </row>
    <row r="19420" spans="16:19" x14ac:dyDescent="0.2">
      <c r="P19420" s="134" t="str">
        <f t="shared" si="917"/>
        <v/>
      </c>
      <c r="Q19420" s="91" t="str">
        <f t="shared" si="919"/>
        <v/>
      </c>
      <c r="S19420" s="91" t="str">
        <f t="shared" si="918"/>
        <v/>
      </c>
    </row>
    <row r="19421" spans="16:19" x14ac:dyDescent="0.2">
      <c r="P19421" s="134" t="str">
        <f t="shared" si="917"/>
        <v/>
      </c>
      <c r="Q19421" s="91" t="str">
        <f t="shared" si="919"/>
        <v/>
      </c>
      <c r="S19421" s="91" t="str">
        <f t="shared" si="918"/>
        <v/>
      </c>
    </row>
    <row r="19422" spans="16:19" x14ac:dyDescent="0.2">
      <c r="P19422" s="134" t="str">
        <f t="shared" si="917"/>
        <v/>
      </c>
      <c r="Q19422" s="91" t="str">
        <f t="shared" si="919"/>
        <v/>
      </c>
      <c r="S19422" s="91" t="str">
        <f t="shared" si="918"/>
        <v/>
      </c>
    </row>
    <row r="19423" spans="16:19" x14ac:dyDescent="0.2">
      <c r="P19423" s="134" t="str">
        <f t="shared" si="917"/>
        <v/>
      </c>
      <c r="Q19423" s="91" t="str">
        <f t="shared" si="919"/>
        <v/>
      </c>
      <c r="S19423" s="91" t="str">
        <f t="shared" si="918"/>
        <v/>
      </c>
    </row>
    <row r="19424" spans="16:19" x14ac:dyDescent="0.2">
      <c r="P19424" s="134" t="str">
        <f t="shared" si="917"/>
        <v/>
      </c>
      <c r="Q19424" s="91" t="str">
        <f t="shared" si="919"/>
        <v/>
      </c>
      <c r="S19424" s="91" t="str">
        <f t="shared" si="918"/>
        <v/>
      </c>
    </row>
    <row r="19425" spans="16:19" x14ac:dyDescent="0.2">
      <c r="P19425" s="134" t="str">
        <f t="shared" si="917"/>
        <v/>
      </c>
      <c r="Q19425" s="91" t="str">
        <f t="shared" si="919"/>
        <v/>
      </c>
      <c r="S19425" s="91" t="str">
        <f t="shared" si="918"/>
        <v/>
      </c>
    </row>
    <row r="19426" spans="16:19" x14ac:dyDescent="0.2">
      <c r="P19426" s="134" t="str">
        <f t="shared" si="917"/>
        <v/>
      </c>
      <c r="Q19426" s="91" t="str">
        <f t="shared" si="919"/>
        <v/>
      </c>
      <c r="S19426" s="91" t="str">
        <f t="shared" si="918"/>
        <v/>
      </c>
    </row>
    <row r="19427" spans="16:19" x14ac:dyDescent="0.2">
      <c r="P19427" s="134" t="str">
        <f t="shared" si="917"/>
        <v/>
      </c>
      <c r="Q19427" s="91" t="str">
        <f t="shared" si="919"/>
        <v/>
      </c>
      <c r="S19427" s="91" t="str">
        <f t="shared" si="918"/>
        <v/>
      </c>
    </row>
    <row r="19428" spans="16:19" x14ac:dyDescent="0.2">
      <c r="P19428" s="134" t="str">
        <f t="shared" si="917"/>
        <v/>
      </c>
      <c r="Q19428" s="91" t="str">
        <f t="shared" si="919"/>
        <v/>
      </c>
      <c r="S19428" s="91" t="str">
        <f t="shared" si="918"/>
        <v/>
      </c>
    </row>
    <row r="19429" spans="16:19" x14ac:dyDescent="0.2">
      <c r="P19429" s="134" t="str">
        <f t="shared" si="917"/>
        <v/>
      </c>
      <c r="Q19429" s="91" t="str">
        <f t="shared" si="919"/>
        <v/>
      </c>
      <c r="S19429" s="91" t="str">
        <f t="shared" si="918"/>
        <v/>
      </c>
    </row>
    <row r="19430" spans="16:19" x14ac:dyDescent="0.2">
      <c r="P19430" s="134" t="str">
        <f t="shared" si="917"/>
        <v/>
      </c>
      <c r="Q19430" s="91" t="str">
        <f t="shared" si="919"/>
        <v/>
      </c>
      <c r="S19430" s="91" t="str">
        <f t="shared" si="918"/>
        <v/>
      </c>
    </row>
    <row r="19431" spans="16:19" x14ac:dyDescent="0.2">
      <c r="P19431" s="134" t="str">
        <f t="shared" si="917"/>
        <v/>
      </c>
      <c r="Q19431" s="91" t="str">
        <f t="shared" si="919"/>
        <v/>
      </c>
      <c r="S19431" s="91" t="str">
        <f t="shared" si="918"/>
        <v/>
      </c>
    </row>
    <row r="19432" spans="16:19" x14ac:dyDescent="0.2">
      <c r="P19432" s="134" t="str">
        <f t="shared" si="917"/>
        <v/>
      </c>
      <c r="Q19432" s="91" t="str">
        <f t="shared" si="919"/>
        <v/>
      </c>
      <c r="S19432" s="91" t="str">
        <f t="shared" si="918"/>
        <v/>
      </c>
    </row>
    <row r="19433" spans="16:19" x14ac:dyDescent="0.2">
      <c r="P19433" s="134" t="str">
        <f t="shared" si="917"/>
        <v/>
      </c>
      <c r="Q19433" s="91" t="str">
        <f t="shared" si="919"/>
        <v/>
      </c>
      <c r="S19433" s="91" t="str">
        <f t="shared" si="918"/>
        <v/>
      </c>
    </row>
    <row r="19434" spans="16:19" x14ac:dyDescent="0.2">
      <c r="P19434" s="134" t="str">
        <f t="shared" si="917"/>
        <v/>
      </c>
      <c r="Q19434" s="91" t="str">
        <f t="shared" si="919"/>
        <v/>
      </c>
      <c r="S19434" s="91" t="str">
        <f t="shared" si="918"/>
        <v/>
      </c>
    </row>
    <row r="19435" spans="16:19" x14ac:dyDescent="0.2">
      <c r="P19435" s="134" t="str">
        <f t="shared" si="917"/>
        <v/>
      </c>
      <c r="Q19435" s="91" t="str">
        <f t="shared" si="919"/>
        <v/>
      </c>
      <c r="S19435" s="91" t="str">
        <f t="shared" si="918"/>
        <v/>
      </c>
    </row>
    <row r="19436" spans="16:19" x14ac:dyDescent="0.2">
      <c r="P19436" s="134" t="str">
        <f t="shared" si="917"/>
        <v/>
      </c>
      <c r="Q19436" s="91" t="str">
        <f t="shared" si="919"/>
        <v/>
      </c>
      <c r="S19436" s="91" t="str">
        <f t="shared" si="918"/>
        <v/>
      </c>
    </row>
    <row r="19437" spans="16:19" x14ac:dyDescent="0.2">
      <c r="P19437" s="134" t="str">
        <f t="shared" si="917"/>
        <v/>
      </c>
      <c r="Q19437" s="91" t="str">
        <f t="shared" si="919"/>
        <v/>
      </c>
      <c r="S19437" s="91" t="str">
        <f t="shared" si="918"/>
        <v/>
      </c>
    </row>
    <row r="19438" spans="16:19" x14ac:dyDescent="0.2">
      <c r="P19438" s="134" t="str">
        <f t="shared" si="917"/>
        <v/>
      </c>
      <c r="Q19438" s="91" t="str">
        <f t="shared" si="919"/>
        <v/>
      </c>
      <c r="S19438" s="91" t="str">
        <f t="shared" si="918"/>
        <v/>
      </c>
    </row>
    <row r="19439" spans="16:19" x14ac:dyDescent="0.2">
      <c r="P19439" s="134" t="str">
        <f t="shared" si="917"/>
        <v/>
      </c>
      <c r="Q19439" s="91" t="str">
        <f t="shared" si="919"/>
        <v/>
      </c>
      <c r="S19439" s="91" t="str">
        <f t="shared" si="918"/>
        <v/>
      </c>
    </row>
    <row r="19440" spans="16:19" x14ac:dyDescent="0.2">
      <c r="P19440" s="134" t="str">
        <f t="shared" si="917"/>
        <v/>
      </c>
      <c r="Q19440" s="91" t="str">
        <f t="shared" si="919"/>
        <v/>
      </c>
      <c r="S19440" s="91" t="str">
        <f t="shared" si="918"/>
        <v/>
      </c>
    </row>
    <row r="19441" spans="16:19" x14ac:dyDescent="0.2">
      <c r="P19441" s="134" t="str">
        <f t="shared" si="917"/>
        <v/>
      </c>
      <c r="Q19441" s="91" t="str">
        <f t="shared" si="919"/>
        <v/>
      </c>
      <c r="S19441" s="91" t="str">
        <f t="shared" si="918"/>
        <v/>
      </c>
    </row>
    <row r="19442" spans="16:19" x14ac:dyDescent="0.2">
      <c r="P19442" s="134" t="str">
        <f t="shared" si="917"/>
        <v/>
      </c>
      <c r="Q19442" s="91" t="str">
        <f t="shared" si="919"/>
        <v/>
      </c>
      <c r="S19442" s="91" t="str">
        <f t="shared" si="918"/>
        <v/>
      </c>
    </row>
    <row r="19443" spans="16:19" x14ac:dyDescent="0.2">
      <c r="P19443" s="134" t="str">
        <f t="shared" si="917"/>
        <v/>
      </c>
      <c r="Q19443" s="91" t="str">
        <f t="shared" si="919"/>
        <v/>
      </c>
      <c r="S19443" s="91" t="str">
        <f t="shared" si="918"/>
        <v/>
      </c>
    </row>
    <row r="19444" spans="16:19" x14ac:dyDescent="0.2">
      <c r="P19444" s="134" t="str">
        <f t="shared" si="917"/>
        <v/>
      </c>
      <c r="Q19444" s="91" t="str">
        <f t="shared" si="919"/>
        <v/>
      </c>
      <c r="S19444" s="91" t="str">
        <f t="shared" si="918"/>
        <v/>
      </c>
    </row>
    <row r="19445" spans="16:19" x14ac:dyDescent="0.2">
      <c r="P19445" s="134" t="str">
        <f t="shared" si="917"/>
        <v/>
      </c>
      <c r="Q19445" s="91" t="str">
        <f t="shared" si="919"/>
        <v/>
      </c>
      <c r="S19445" s="91" t="str">
        <f t="shared" si="918"/>
        <v/>
      </c>
    </row>
    <row r="19446" spans="16:19" x14ac:dyDescent="0.2">
      <c r="P19446" s="134" t="str">
        <f t="shared" si="917"/>
        <v/>
      </c>
      <c r="Q19446" s="91" t="str">
        <f t="shared" si="919"/>
        <v/>
      </c>
      <c r="S19446" s="91" t="str">
        <f t="shared" si="918"/>
        <v/>
      </c>
    </row>
    <row r="19447" spans="16:19" x14ac:dyDescent="0.2">
      <c r="P19447" s="134" t="str">
        <f t="shared" si="917"/>
        <v/>
      </c>
      <c r="Q19447" s="91" t="str">
        <f t="shared" si="919"/>
        <v/>
      </c>
      <c r="S19447" s="91" t="str">
        <f t="shared" si="918"/>
        <v/>
      </c>
    </row>
    <row r="19448" spans="16:19" x14ac:dyDescent="0.2">
      <c r="P19448" s="134" t="str">
        <f t="shared" si="917"/>
        <v/>
      </c>
      <c r="Q19448" s="91" t="str">
        <f t="shared" si="919"/>
        <v/>
      </c>
      <c r="S19448" s="91" t="str">
        <f t="shared" si="918"/>
        <v/>
      </c>
    </row>
    <row r="19449" spans="16:19" x14ac:dyDescent="0.2">
      <c r="P19449" s="134" t="str">
        <f t="shared" si="917"/>
        <v/>
      </c>
      <c r="Q19449" s="91" t="str">
        <f t="shared" si="919"/>
        <v/>
      </c>
      <c r="S19449" s="91" t="str">
        <f t="shared" si="918"/>
        <v/>
      </c>
    </row>
    <row r="19450" spans="16:19" x14ac:dyDescent="0.2">
      <c r="P19450" s="134" t="str">
        <f t="shared" si="917"/>
        <v/>
      </c>
      <c r="Q19450" s="91" t="str">
        <f t="shared" si="919"/>
        <v/>
      </c>
      <c r="S19450" s="91" t="str">
        <f t="shared" si="918"/>
        <v/>
      </c>
    </row>
    <row r="19451" spans="16:19" x14ac:dyDescent="0.2">
      <c r="P19451" s="134" t="str">
        <f t="shared" si="917"/>
        <v/>
      </c>
      <c r="Q19451" s="91" t="str">
        <f t="shared" si="919"/>
        <v/>
      </c>
      <c r="S19451" s="91" t="str">
        <f t="shared" si="918"/>
        <v/>
      </c>
    </row>
    <row r="19452" spans="16:19" x14ac:dyDescent="0.2">
      <c r="P19452" s="134" t="str">
        <f t="shared" si="917"/>
        <v/>
      </c>
      <c r="Q19452" s="91" t="str">
        <f t="shared" si="919"/>
        <v/>
      </c>
      <c r="S19452" s="91" t="str">
        <f t="shared" si="918"/>
        <v/>
      </c>
    </row>
    <row r="19453" spans="16:19" x14ac:dyDescent="0.2">
      <c r="P19453" s="134" t="str">
        <f t="shared" si="917"/>
        <v/>
      </c>
      <c r="Q19453" s="91" t="str">
        <f t="shared" si="919"/>
        <v/>
      </c>
      <c r="S19453" s="91" t="str">
        <f t="shared" si="918"/>
        <v/>
      </c>
    </row>
    <row r="19454" spans="16:19" x14ac:dyDescent="0.2">
      <c r="P19454" s="134" t="str">
        <f t="shared" si="917"/>
        <v/>
      </c>
      <c r="Q19454" s="91" t="str">
        <f t="shared" si="919"/>
        <v/>
      </c>
      <c r="S19454" s="91" t="str">
        <f t="shared" si="918"/>
        <v/>
      </c>
    </row>
    <row r="19455" spans="16:19" x14ac:dyDescent="0.2">
      <c r="P19455" s="134" t="str">
        <f t="shared" si="917"/>
        <v/>
      </c>
      <c r="Q19455" s="91" t="str">
        <f t="shared" si="919"/>
        <v/>
      </c>
      <c r="S19455" s="91" t="str">
        <f t="shared" si="918"/>
        <v/>
      </c>
    </row>
    <row r="19456" spans="16:19" x14ac:dyDescent="0.2">
      <c r="P19456" s="134" t="str">
        <f t="shared" si="917"/>
        <v/>
      </c>
      <c r="Q19456" s="91" t="str">
        <f t="shared" si="919"/>
        <v/>
      </c>
      <c r="S19456" s="91" t="str">
        <f t="shared" si="918"/>
        <v/>
      </c>
    </row>
    <row r="19457" spans="16:19" x14ac:dyDescent="0.2">
      <c r="P19457" s="134" t="str">
        <f t="shared" si="917"/>
        <v/>
      </c>
      <c r="Q19457" s="91" t="str">
        <f t="shared" si="919"/>
        <v/>
      </c>
      <c r="S19457" s="91" t="str">
        <f t="shared" si="918"/>
        <v/>
      </c>
    </row>
    <row r="19458" spans="16:19" x14ac:dyDescent="0.2">
      <c r="P19458" s="134" t="str">
        <f t="shared" si="917"/>
        <v/>
      </c>
      <c r="Q19458" s="91" t="str">
        <f t="shared" si="919"/>
        <v/>
      </c>
      <c r="S19458" s="91" t="str">
        <f t="shared" si="918"/>
        <v/>
      </c>
    </row>
    <row r="19459" spans="16:19" x14ac:dyDescent="0.2">
      <c r="P19459" s="134" t="str">
        <f t="shared" ref="P19459:P19522" si="920">IF(A19459="","",1)</f>
        <v/>
      </c>
      <c r="Q19459" s="91" t="str">
        <f t="shared" si="919"/>
        <v/>
      </c>
      <c r="S19459" s="91" t="str">
        <f t="shared" ref="S19459:S19522" si="921">IF(T19459="AGENT",2,"")&amp;IF(T19459="CLIENT",1,"")</f>
        <v/>
      </c>
    </row>
    <row r="19460" spans="16:19" x14ac:dyDescent="0.2">
      <c r="P19460" s="134" t="str">
        <f t="shared" si="920"/>
        <v/>
      </c>
      <c r="Q19460" s="91" t="str">
        <f t="shared" ref="Q19460:Q19523" si="922">IF(OR(L19460="TROP CHER ALL IN", L19460="TROP CHER FOB", L19460="TROP CHER FRET", L19460="REP HORS DELAIS", L19460="PDT NON ADAPTE", L19460="CDE ANNULEE", L19460="AUTRE"),1, "")</f>
        <v/>
      </c>
      <c r="S19460" s="91" t="str">
        <f t="shared" si="921"/>
        <v/>
      </c>
    </row>
    <row r="19461" spans="16:19" x14ac:dyDescent="0.2">
      <c r="P19461" s="134" t="str">
        <f t="shared" si="920"/>
        <v/>
      </c>
      <c r="Q19461" s="91" t="str">
        <f t="shared" si="922"/>
        <v/>
      </c>
      <c r="S19461" s="91" t="str">
        <f t="shared" si="921"/>
        <v/>
      </c>
    </row>
    <row r="19462" spans="16:19" x14ac:dyDescent="0.2">
      <c r="P19462" s="134" t="str">
        <f t="shared" si="920"/>
        <v/>
      </c>
      <c r="Q19462" s="91" t="str">
        <f t="shared" si="922"/>
        <v/>
      </c>
      <c r="S19462" s="91" t="str">
        <f t="shared" si="921"/>
        <v/>
      </c>
    </row>
    <row r="19463" spans="16:19" x14ac:dyDescent="0.2">
      <c r="P19463" s="134" t="str">
        <f t="shared" si="920"/>
        <v/>
      </c>
      <c r="Q19463" s="91" t="str">
        <f t="shared" si="922"/>
        <v/>
      </c>
      <c r="S19463" s="91" t="str">
        <f t="shared" si="921"/>
        <v/>
      </c>
    </row>
    <row r="19464" spans="16:19" x14ac:dyDescent="0.2">
      <c r="P19464" s="134" t="str">
        <f t="shared" si="920"/>
        <v/>
      </c>
      <c r="Q19464" s="91" t="str">
        <f t="shared" si="922"/>
        <v/>
      </c>
      <c r="S19464" s="91" t="str">
        <f t="shared" si="921"/>
        <v/>
      </c>
    </row>
    <row r="19465" spans="16:19" x14ac:dyDescent="0.2">
      <c r="P19465" s="134" t="str">
        <f t="shared" si="920"/>
        <v/>
      </c>
      <c r="Q19465" s="91" t="str">
        <f t="shared" si="922"/>
        <v/>
      </c>
      <c r="S19465" s="91" t="str">
        <f t="shared" si="921"/>
        <v/>
      </c>
    </row>
    <row r="19466" spans="16:19" x14ac:dyDescent="0.2">
      <c r="P19466" s="134" t="str">
        <f t="shared" si="920"/>
        <v/>
      </c>
      <c r="Q19466" s="91" t="str">
        <f t="shared" si="922"/>
        <v/>
      </c>
      <c r="S19466" s="91" t="str">
        <f t="shared" si="921"/>
        <v/>
      </c>
    </row>
    <row r="19467" spans="16:19" x14ac:dyDescent="0.2">
      <c r="P19467" s="134" t="str">
        <f t="shared" si="920"/>
        <v/>
      </c>
      <c r="Q19467" s="91" t="str">
        <f t="shared" si="922"/>
        <v/>
      </c>
      <c r="S19467" s="91" t="str">
        <f t="shared" si="921"/>
        <v/>
      </c>
    </row>
    <row r="19468" spans="16:19" x14ac:dyDescent="0.2">
      <c r="P19468" s="134" t="str">
        <f t="shared" si="920"/>
        <v/>
      </c>
      <c r="Q19468" s="91" t="str">
        <f t="shared" si="922"/>
        <v/>
      </c>
      <c r="S19468" s="91" t="str">
        <f t="shared" si="921"/>
        <v/>
      </c>
    </row>
    <row r="19469" spans="16:19" x14ac:dyDescent="0.2">
      <c r="P19469" s="134" t="str">
        <f t="shared" si="920"/>
        <v/>
      </c>
      <c r="Q19469" s="91" t="str">
        <f t="shared" si="922"/>
        <v/>
      </c>
      <c r="S19469" s="91" t="str">
        <f t="shared" si="921"/>
        <v/>
      </c>
    </row>
    <row r="19470" spans="16:19" x14ac:dyDescent="0.2">
      <c r="P19470" s="134" t="str">
        <f t="shared" si="920"/>
        <v/>
      </c>
      <c r="Q19470" s="91" t="str">
        <f t="shared" si="922"/>
        <v/>
      </c>
      <c r="S19470" s="91" t="str">
        <f t="shared" si="921"/>
        <v/>
      </c>
    </row>
    <row r="19471" spans="16:19" x14ac:dyDescent="0.2">
      <c r="P19471" s="134" t="str">
        <f t="shared" si="920"/>
        <v/>
      </c>
      <c r="Q19471" s="91" t="str">
        <f t="shared" si="922"/>
        <v/>
      </c>
      <c r="S19471" s="91" t="str">
        <f t="shared" si="921"/>
        <v/>
      </c>
    </row>
    <row r="19472" spans="16:19" x14ac:dyDescent="0.2">
      <c r="P19472" s="134" t="str">
        <f t="shared" si="920"/>
        <v/>
      </c>
      <c r="Q19472" s="91" t="str">
        <f t="shared" si="922"/>
        <v/>
      </c>
      <c r="S19472" s="91" t="str">
        <f t="shared" si="921"/>
        <v/>
      </c>
    </row>
    <row r="19473" spans="16:19" x14ac:dyDescent="0.2">
      <c r="P19473" s="134" t="str">
        <f t="shared" si="920"/>
        <v/>
      </c>
      <c r="Q19473" s="91" t="str">
        <f t="shared" si="922"/>
        <v/>
      </c>
      <c r="S19473" s="91" t="str">
        <f t="shared" si="921"/>
        <v/>
      </c>
    </row>
    <row r="19474" spans="16:19" x14ac:dyDescent="0.2">
      <c r="P19474" s="134" t="str">
        <f t="shared" si="920"/>
        <v/>
      </c>
      <c r="Q19474" s="91" t="str">
        <f t="shared" si="922"/>
        <v/>
      </c>
      <c r="S19474" s="91" t="str">
        <f t="shared" si="921"/>
        <v/>
      </c>
    </row>
    <row r="19475" spans="16:19" x14ac:dyDescent="0.2">
      <c r="P19475" s="134" t="str">
        <f t="shared" si="920"/>
        <v/>
      </c>
      <c r="Q19475" s="91" t="str">
        <f t="shared" si="922"/>
        <v/>
      </c>
      <c r="S19475" s="91" t="str">
        <f t="shared" si="921"/>
        <v/>
      </c>
    </row>
    <row r="19476" spans="16:19" x14ac:dyDescent="0.2">
      <c r="P19476" s="134" t="str">
        <f t="shared" si="920"/>
        <v/>
      </c>
      <c r="Q19476" s="91" t="str">
        <f t="shared" si="922"/>
        <v/>
      </c>
      <c r="S19476" s="91" t="str">
        <f t="shared" si="921"/>
        <v/>
      </c>
    </row>
    <row r="19477" spans="16:19" x14ac:dyDescent="0.2">
      <c r="P19477" s="134" t="str">
        <f t="shared" si="920"/>
        <v/>
      </c>
      <c r="Q19477" s="91" t="str">
        <f t="shared" si="922"/>
        <v/>
      </c>
      <c r="S19477" s="91" t="str">
        <f t="shared" si="921"/>
        <v/>
      </c>
    </row>
    <row r="19478" spans="16:19" x14ac:dyDescent="0.2">
      <c r="P19478" s="134" t="str">
        <f t="shared" si="920"/>
        <v/>
      </c>
      <c r="Q19478" s="91" t="str">
        <f t="shared" si="922"/>
        <v/>
      </c>
      <c r="S19478" s="91" t="str">
        <f t="shared" si="921"/>
        <v/>
      </c>
    </row>
    <row r="19479" spans="16:19" x14ac:dyDescent="0.2">
      <c r="P19479" s="134" t="str">
        <f t="shared" si="920"/>
        <v/>
      </c>
      <c r="Q19479" s="91" t="str">
        <f t="shared" si="922"/>
        <v/>
      </c>
      <c r="S19479" s="91" t="str">
        <f t="shared" si="921"/>
        <v/>
      </c>
    </row>
    <row r="19480" spans="16:19" x14ac:dyDescent="0.2">
      <c r="P19480" s="134" t="str">
        <f t="shared" si="920"/>
        <v/>
      </c>
      <c r="Q19480" s="91" t="str">
        <f t="shared" si="922"/>
        <v/>
      </c>
      <c r="S19480" s="91" t="str">
        <f t="shared" si="921"/>
        <v/>
      </c>
    </row>
    <row r="19481" spans="16:19" x14ac:dyDescent="0.2">
      <c r="P19481" s="134" t="str">
        <f t="shared" si="920"/>
        <v/>
      </c>
      <c r="Q19481" s="91" t="str">
        <f t="shared" si="922"/>
        <v/>
      </c>
      <c r="S19481" s="91" t="str">
        <f t="shared" si="921"/>
        <v/>
      </c>
    </row>
    <row r="19482" spans="16:19" x14ac:dyDescent="0.2">
      <c r="P19482" s="134" t="str">
        <f t="shared" si="920"/>
        <v/>
      </c>
      <c r="Q19482" s="91" t="str">
        <f t="shared" si="922"/>
        <v/>
      </c>
      <c r="S19482" s="91" t="str">
        <f t="shared" si="921"/>
        <v/>
      </c>
    </row>
    <row r="19483" spans="16:19" x14ac:dyDescent="0.2">
      <c r="P19483" s="134" t="str">
        <f t="shared" si="920"/>
        <v/>
      </c>
      <c r="Q19483" s="91" t="str">
        <f t="shared" si="922"/>
        <v/>
      </c>
      <c r="S19483" s="91" t="str">
        <f t="shared" si="921"/>
        <v/>
      </c>
    </row>
    <row r="19484" spans="16:19" x14ac:dyDescent="0.2">
      <c r="P19484" s="134" t="str">
        <f t="shared" si="920"/>
        <v/>
      </c>
      <c r="Q19484" s="91" t="str">
        <f t="shared" si="922"/>
        <v/>
      </c>
      <c r="S19484" s="91" t="str">
        <f t="shared" si="921"/>
        <v/>
      </c>
    </row>
    <row r="19485" spans="16:19" x14ac:dyDescent="0.2">
      <c r="P19485" s="134" t="str">
        <f t="shared" si="920"/>
        <v/>
      </c>
      <c r="Q19485" s="91" t="str">
        <f t="shared" si="922"/>
        <v/>
      </c>
      <c r="S19485" s="91" t="str">
        <f t="shared" si="921"/>
        <v/>
      </c>
    </row>
    <row r="19486" spans="16:19" x14ac:dyDescent="0.2">
      <c r="P19486" s="134" t="str">
        <f t="shared" si="920"/>
        <v/>
      </c>
      <c r="Q19486" s="91" t="str">
        <f t="shared" si="922"/>
        <v/>
      </c>
      <c r="S19486" s="91" t="str">
        <f t="shared" si="921"/>
        <v/>
      </c>
    </row>
    <row r="19487" spans="16:19" x14ac:dyDescent="0.2">
      <c r="P19487" s="134" t="str">
        <f t="shared" si="920"/>
        <v/>
      </c>
      <c r="Q19487" s="91" t="str">
        <f t="shared" si="922"/>
        <v/>
      </c>
      <c r="S19487" s="91" t="str">
        <f t="shared" si="921"/>
        <v/>
      </c>
    </row>
    <row r="19488" spans="16:19" x14ac:dyDescent="0.2">
      <c r="P19488" s="134" t="str">
        <f t="shared" si="920"/>
        <v/>
      </c>
      <c r="Q19488" s="91" t="str">
        <f t="shared" si="922"/>
        <v/>
      </c>
      <c r="S19488" s="91" t="str">
        <f t="shared" si="921"/>
        <v/>
      </c>
    </row>
    <row r="19489" spans="16:19" x14ac:dyDescent="0.2">
      <c r="P19489" s="134" t="str">
        <f t="shared" si="920"/>
        <v/>
      </c>
      <c r="Q19489" s="91" t="str">
        <f t="shared" si="922"/>
        <v/>
      </c>
      <c r="S19489" s="91" t="str">
        <f t="shared" si="921"/>
        <v/>
      </c>
    </row>
    <row r="19490" spans="16:19" x14ac:dyDescent="0.2">
      <c r="P19490" s="134" t="str">
        <f t="shared" si="920"/>
        <v/>
      </c>
      <c r="Q19490" s="91" t="str">
        <f t="shared" si="922"/>
        <v/>
      </c>
      <c r="S19490" s="91" t="str">
        <f t="shared" si="921"/>
        <v/>
      </c>
    </row>
    <row r="19491" spans="16:19" x14ac:dyDescent="0.2">
      <c r="P19491" s="134" t="str">
        <f t="shared" si="920"/>
        <v/>
      </c>
      <c r="Q19491" s="91" t="str">
        <f t="shared" si="922"/>
        <v/>
      </c>
      <c r="S19491" s="91" t="str">
        <f t="shared" si="921"/>
        <v/>
      </c>
    </row>
    <row r="19492" spans="16:19" x14ac:dyDescent="0.2">
      <c r="P19492" s="134" t="str">
        <f t="shared" si="920"/>
        <v/>
      </c>
      <c r="Q19492" s="91" t="str">
        <f t="shared" si="922"/>
        <v/>
      </c>
      <c r="S19492" s="91" t="str">
        <f t="shared" si="921"/>
        <v/>
      </c>
    </row>
    <row r="19493" spans="16:19" x14ac:dyDescent="0.2">
      <c r="P19493" s="134" t="str">
        <f t="shared" si="920"/>
        <v/>
      </c>
      <c r="Q19493" s="91" t="str">
        <f t="shared" si="922"/>
        <v/>
      </c>
      <c r="S19493" s="91" t="str">
        <f t="shared" si="921"/>
        <v/>
      </c>
    </row>
    <row r="19494" spans="16:19" x14ac:dyDescent="0.2">
      <c r="P19494" s="134" t="str">
        <f t="shared" si="920"/>
        <v/>
      </c>
      <c r="Q19494" s="91" t="str">
        <f t="shared" si="922"/>
        <v/>
      </c>
      <c r="S19494" s="91" t="str">
        <f t="shared" si="921"/>
        <v/>
      </c>
    </row>
    <row r="19495" spans="16:19" x14ac:dyDescent="0.2">
      <c r="P19495" s="134" t="str">
        <f t="shared" si="920"/>
        <v/>
      </c>
      <c r="Q19495" s="91" t="str">
        <f t="shared" si="922"/>
        <v/>
      </c>
      <c r="S19495" s="91" t="str">
        <f t="shared" si="921"/>
        <v/>
      </c>
    </row>
    <row r="19496" spans="16:19" x14ac:dyDescent="0.2">
      <c r="P19496" s="134" t="str">
        <f t="shared" si="920"/>
        <v/>
      </c>
      <c r="Q19496" s="91" t="str">
        <f t="shared" si="922"/>
        <v/>
      </c>
      <c r="S19496" s="91" t="str">
        <f t="shared" si="921"/>
        <v/>
      </c>
    </row>
    <row r="19497" spans="16:19" x14ac:dyDescent="0.2">
      <c r="P19497" s="134" t="str">
        <f t="shared" si="920"/>
        <v/>
      </c>
      <c r="Q19497" s="91" t="str">
        <f t="shared" si="922"/>
        <v/>
      </c>
      <c r="S19497" s="91" t="str">
        <f t="shared" si="921"/>
        <v/>
      </c>
    </row>
    <row r="19498" spans="16:19" x14ac:dyDescent="0.2">
      <c r="P19498" s="134" t="str">
        <f t="shared" si="920"/>
        <v/>
      </c>
      <c r="Q19498" s="91" t="str">
        <f t="shared" si="922"/>
        <v/>
      </c>
      <c r="S19498" s="91" t="str">
        <f t="shared" si="921"/>
        <v/>
      </c>
    </row>
    <row r="19499" spans="16:19" x14ac:dyDescent="0.2">
      <c r="P19499" s="134" t="str">
        <f t="shared" si="920"/>
        <v/>
      </c>
      <c r="Q19499" s="91" t="str">
        <f t="shared" si="922"/>
        <v/>
      </c>
      <c r="S19499" s="91" t="str">
        <f t="shared" si="921"/>
        <v/>
      </c>
    </row>
    <row r="19500" spans="16:19" x14ac:dyDescent="0.2">
      <c r="P19500" s="134" t="str">
        <f t="shared" si="920"/>
        <v/>
      </c>
      <c r="Q19500" s="91" t="str">
        <f t="shared" si="922"/>
        <v/>
      </c>
      <c r="S19500" s="91" t="str">
        <f t="shared" si="921"/>
        <v/>
      </c>
    </row>
    <row r="19501" spans="16:19" x14ac:dyDescent="0.2">
      <c r="P19501" s="134" t="str">
        <f t="shared" si="920"/>
        <v/>
      </c>
      <c r="Q19501" s="91" t="str">
        <f t="shared" si="922"/>
        <v/>
      </c>
      <c r="S19501" s="91" t="str">
        <f t="shared" si="921"/>
        <v/>
      </c>
    </row>
    <row r="19502" spans="16:19" x14ac:dyDescent="0.2">
      <c r="P19502" s="134" t="str">
        <f t="shared" si="920"/>
        <v/>
      </c>
      <c r="Q19502" s="91" t="str">
        <f t="shared" si="922"/>
        <v/>
      </c>
      <c r="S19502" s="91" t="str">
        <f t="shared" si="921"/>
        <v/>
      </c>
    </row>
    <row r="19503" spans="16:19" x14ac:dyDescent="0.2">
      <c r="P19503" s="134" t="str">
        <f t="shared" si="920"/>
        <v/>
      </c>
      <c r="Q19503" s="91" t="str">
        <f t="shared" si="922"/>
        <v/>
      </c>
      <c r="S19503" s="91" t="str">
        <f t="shared" si="921"/>
        <v/>
      </c>
    </row>
    <row r="19504" spans="16:19" x14ac:dyDescent="0.2">
      <c r="P19504" s="134" t="str">
        <f t="shared" si="920"/>
        <v/>
      </c>
      <c r="Q19504" s="91" t="str">
        <f t="shared" si="922"/>
        <v/>
      </c>
      <c r="S19504" s="91" t="str">
        <f t="shared" si="921"/>
        <v/>
      </c>
    </row>
    <row r="19505" spans="16:19" x14ac:dyDescent="0.2">
      <c r="P19505" s="134" t="str">
        <f t="shared" si="920"/>
        <v/>
      </c>
      <c r="Q19505" s="91" t="str">
        <f t="shared" si="922"/>
        <v/>
      </c>
      <c r="S19505" s="91" t="str">
        <f t="shared" si="921"/>
        <v/>
      </c>
    </row>
    <row r="19506" spans="16:19" x14ac:dyDescent="0.2">
      <c r="P19506" s="134" t="str">
        <f t="shared" si="920"/>
        <v/>
      </c>
      <c r="Q19506" s="91" t="str">
        <f t="shared" si="922"/>
        <v/>
      </c>
      <c r="S19506" s="91" t="str">
        <f t="shared" si="921"/>
        <v/>
      </c>
    </row>
    <row r="19507" spans="16:19" x14ac:dyDescent="0.2">
      <c r="P19507" s="134" t="str">
        <f t="shared" si="920"/>
        <v/>
      </c>
      <c r="Q19507" s="91" t="str">
        <f t="shared" si="922"/>
        <v/>
      </c>
      <c r="S19507" s="91" t="str">
        <f t="shared" si="921"/>
        <v/>
      </c>
    </row>
    <row r="19508" spans="16:19" x14ac:dyDescent="0.2">
      <c r="P19508" s="134" t="str">
        <f t="shared" si="920"/>
        <v/>
      </c>
      <c r="Q19508" s="91" t="str">
        <f t="shared" si="922"/>
        <v/>
      </c>
      <c r="S19508" s="91" t="str">
        <f t="shared" si="921"/>
        <v/>
      </c>
    </row>
    <row r="19509" spans="16:19" x14ac:dyDescent="0.2">
      <c r="P19509" s="134" t="str">
        <f t="shared" si="920"/>
        <v/>
      </c>
      <c r="Q19509" s="91" t="str">
        <f t="shared" si="922"/>
        <v/>
      </c>
      <c r="S19509" s="91" t="str">
        <f t="shared" si="921"/>
        <v/>
      </c>
    </row>
    <row r="19510" spans="16:19" x14ac:dyDescent="0.2">
      <c r="P19510" s="134" t="str">
        <f t="shared" si="920"/>
        <v/>
      </c>
      <c r="Q19510" s="91" t="str">
        <f t="shared" si="922"/>
        <v/>
      </c>
      <c r="S19510" s="91" t="str">
        <f t="shared" si="921"/>
        <v/>
      </c>
    </row>
    <row r="19511" spans="16:19" x14ac:dyDescent="0.2">
      <c r="P19511" s="134" t="str">
        <f t="shared" si="920"/>
        <v/>
      </c>
      <c r="Q19511" s="91" t="str">
        <f t="shared" si="922"/>
        <v/>
      </c>
      <c r="S19511" s="91" t="str">
        <f t="shared" si="921"/>
        <v/>
      </c>
    </row>
    <row r="19512" spans="16:19" x14ac:dyDescent="0.2">
      <c r="P19512" s="134" t="str">
        <f t="shared" si="920"/>
        <v/>
      </c>
      <c r="Q19512" s="91" t="str">
        <f t="shared" si="922"/>
        <v/>
      </c>
      <c r="S19512" s="91" t="str">
        <f t="shared" si="921"/>
        <v/>
      </c>
    </row>
    <row r="19513" spans="16:19" x14ac:dyDescent="0.2">
      <c r="P19513" s="134" t="str">
        <f t="shared" si="920"/>
        <v/>
      </c>
      <c r="Q19513" s="91" t="str">
        <f t="shared" si="922"/>
        <v/>
      </c>
      <c r="S19513" s="91" t="str">
        <f t="shared" si="921"/>
        <v/>
      </c>
    </row>
    <row r="19514" spans="16:19" x14ac:dyDescent="0.2">
      <c r="P19514" s="134" t="str">
        <f t="shared" si="920"/>
        <v/>
      </c>
      <c r="Q19514" s="91" t="str">
        <f t="shared" si="922"/>
        <v/>
      </c>
      <c r="S19514" s="91" t="str">
        <f t="shared" si="921"/>
        <v/>
      </c>
    </row>
    <row r="19515" spans="16:19" x14ac:dyDescent="0.2">
      <c r="P19515" s="134" t="str">
        <f t="shared" si="920"/>
        <v/>
      </c>
      <c r="Q19515" s="91" t="str">
        <f t="shared" si="922"/>
        <v/>
      </c>
      <c r="S19515" s="91" t="str">
        <f t="shared" si="921"/>
        <v/>
      </c>
    </row>
    <row r="19516" spans="16:19" x14ac:dyDescent="0.2">
      <c r="P19516" s="134" t="str">
        <f t="shared" si="920"/>
        <v/>
      </c>
      <c r="Q19516" s="91" t="str">
        <f t="shared" si="922"/>
        <v/>
      </c>
      <c r="S19516" s="91" t="str">
        <f t="shared" si="921"/>
        <v/>
      </c>
    </row>
    <row r="19517" spans="16:19" x14ac:dyDescent="0.2">
      <c r="P19517" s="134" t="str">
        <f t="shared" si="920"/>
        <v/>
      </c>
      <c r="Q19517" s="91" t="str">
        <f t="shared" si="922"/>
        <v/>
      </c>
      <c r="S19517" s="91" t="str">
        <f t="shared" si="921"/>
        <v/>
      </c>
    </row>
    <row r="19518" spans="16:19" x14ac:dyDescent="0.2">
      <c r="P19518" s="134" t="str">
        <f t="shared" si="920"/>
        <v/>
      </c>
      <c r="Q19518" s="91" t="str">
        <f t="shared" si="922"/>
        <v/>
      </c>
      <c r="S19518" s="91" t="str">
        <f t="shared" si="921"/>
        <v/>
      </c>
    </row>
    <row r="19519" spans="16:19" x14ac:dyDescent="0.2">
      <c r="P19519" s="134" t="str">
        <f t="shared" si="920"/>
        <v/>
      </c>
      <c r="Q19519" s="91" t="str">
        <f t="shared" si="922"/>
        <v/>
      </c>
      <c r="S19519" s="91" t="str">
        <f t="shared" si="921"/>
        <v/>
      </c>
    </row>
    <row r="19520" spans="16:19" x14ac:dyDescent="0.2">
      <c r="P19520" s="134" t="str">
        <f t="shared" si="920"/>
        <v/>
      </c>
      <c r="Q19520" s="91" t="str">
        <f t="shared" si="922"/>
        <v/>
      </c>
      <c r="S19520" s="91" t="str">
        <f t="shared" si="921"/>
        <v/>
      </c>
    </row>
    <row r="19521" spans="16:19" x14ac:dyDescent="0.2">
      <c r="P19521" s="134" t="str">
        <f t="shared" si="920"/>
        <v/>
      </c>
      <c r="Q19521" s="91" t="str">
        <f t="shared" si="922"/>
        <v/>
      </c>
      <c r="S19521" s="91" t="str">
        <f t="shared" si="921"/>
        <v/>
      </c>
    </row>
    <row r="19522" spans="16:19" x14ac:dyDescent="0.2">
      <c r="P19522" s="134" t="str">
        <f t="shared" si="920"/>
        <v/>
      </c>
      <c r="Q19522" s="91" t="str">
        <f t="shared" si="922"/>
        <v/>
      </c>
      <c r="S19522" s="91" t="str">
        <f t="shared" si="921"/>
        <v/>
      </c>
    </row>
    <row r="19523" spans="16:19" x14ac:dyDescent="0.2">
      <c r="P19523" s="134" t="str">
        <f t="shared" ref="P19523:P19586" si="923">IF(A19523="","",1)</f>
        <v/>
      </c>
      <c r="Q19523" s="91" t="str">
        <f t="shared" si="922"/>
        <v/>
      </c>
      <c r="S19523" s="91" t="str">
        <f t="shared" ref="S19523:S19586" si="924">IF(T19523="AGENT",2,"")&amp;IF(T19523="CLIENT",1,"")</f>
        <v/>
      </c>
    </row>
    <row r="19524" spans="16:19" x14ac:dyDescent="0.2">
      <c r="P19524" s="134" t="str">
        <f t="shared" si="923"/>
        <v/>
      </c>
      <c r="Q19524" s="91" t="str">
        <f t="shared" ref="Q19524:Q19587" si="925">IF(OR(L19524="TROP CHER ALL IN", L19524="TROP CHER FOB", L19524="TROP CHER FRET", L19524="REP HORS DELAIS", L19524="PDT NON ADAPTE", L19524="CDE ANNULEE", L19524="AUTRE"),1, "")</f>
        <v/>
      </c>
      <c r="S19524" s="91" t="str">
        <f t="shared" si="924"/>
        <v/>
      </c>
    </row>
    <row r="19525" spans="16:19" x14ac:dyDescent="0.2">
      <c r="P19525" s="134" t="str">
        <f t="shared" si="923"/>
        <v/>
      </c>
      <c r="Q19525" s="91" t="str">
        <f t="shared" si="925"/>
        <v/>
      </c>
      <c r="S19525" s="91" t="str">
        <f t="shared" si="924"/>
        <v/>
      </c>
    </row>
    <row r="19526" spans="16:19" x14ac:dyDescent="0.2">
      <c r="P19526" s="134" t="str">
        <f t="shared" si="923"/>
        <v/>
      </c>
      <c r="Q19526" s="91" t="str">
        <f t="shared" si="925"/>
        <v/>
      </c>
      <c r="S19526" s="91" t="str">
        <f t="shared" si="924"/>
        <v/>
      </c>
    </row>
    <row r="19527" spans="16:19" x14ac:dyDescent="0.2">
      <c r="P19527" s="134" t="str">
        <f t="shared" si="923"/>
        <v/>
      </c>
      <c r="Q19527" s="91" t="str">
        <f t="shared" si="925"/>
        <v/>
      </c>
      <c r="S19527" s="91" t="str">
        <f t="shared" si="924"/>
        <v/>
      </c>
    </row>
    <row r="19528" spans="16:19" x14ac:dyDescent="0.2">
      <c r="P19528" s="134" t="str">
        <f t="shared" si="923"/>
        <v/>
      </c>
      <c r="Q19528" s="91" t="str">
        <f t="shared" si="925"/>
        <v/>
      </c>
      <c r="S19528" s="91" t="str">
        <f t="shared" si="924"/>
        <v/>
      </c>
    </row>
    <row r="19529" spans="16:19" x14ac:dyDescent="0.2">
      <c r="P19529" s="134" t="str">
        <f t="shared" si="923"/>
        <v/>
      </c>
      <c r="Q19529" s="91" t="str">
        <f t="shared" si="925"/>
        <v/>
      </c>
      <c r="S19529" s="91" t="str">
        <f t="shared" si="924"/>
        <v/>
      </c>
    </row>
    <row r="19530" spans="16:19" x14ac:dyDescent="0.2">
      <c r="P19530" s="134" t="str">
        <f t="shared" si="923"/>
        <v/>
      </c>
      <c r="Q19530" s="91" t="str">
        <f t="shared" si="925"/>
        <v/>
      </c>
      <c r="S19530" s="91" t="str">
        <f t="shared" si="924"/>
        <v/>
      </c>
    </row>
    <row r="19531" spans="16:19" x14ac:dyDescent="0.2">
      <c r="P19531" s="134" t="str">
        <f t="shared" si="923"/>
        <v/>
      </c>
      <c r="Q19531" s="91" t="str">
        <f t="shared" si="925"/>
        <v/>
      </c>
      <c r="S19531" s="91" t="str">
        <f t="shared" si="924"/>
        <v/>
      </c>
    </row>
    <row r="19532" spans="16:19" x14ac:dyDescent="0.2">
      <c r="P19532" s="134" t="str">
        <f t="shared" si="923"/>
        <v/>
      </c>
      <c r="Q19532" s="91" t="str">
        <f t="shared" si="925"/>
        <v/>
      </c>
      <c r="S19532" s="91" t="str">
        <f t="shared" si="924"/>
        <v/>
      </c>
    </row>
    <row r="19533" spans="16:19" x14ac:dyDescent="0.2">
      <c r="P19533" s="134" t="str">
        <f t="shared" si="923"/>
        <v/>
      </c>
      <c r="Q19533" s="91" t="str">
        <f t="shared" si="925"/>
        <v/>
      </c>
      <c r="S19533" s="91" t="str">
        <f t="shared" si="924"/>
        <v/>
      </c>
    </row>
    <row r="19534" spans="16:19" x14ac:dyDescent="0.2">
      <c r="P19534" s="134" t="str">
        <f t="shared" si="923"/>
        <v/>
      </c>
      <c r="Q19534" s="91" t="str">
        <f t="shared" si="925"/>
        <v/>
      </c>
      <c r="S19534" s="91" t="str">
        <f t="shared" si="924"/>
        <v/>
      </c>
    </row>
    <row r="19535" spans="16:19" x14ac:dyDescent="0.2">
      <c r="P19535" s="134" t="str">
        <f t="shared" si="923"/>
        <v/>
      </c>
      <c r="Q19535" s="91" t="str">
        <f t="shared" si="925"/>
        <v/>
      </c>
      <c r="S19535" s="91" t="str">
        <f t="shared" si="924"/>
        <v/>
      </c>
    </row>
    <row r="19536" spans="16:19" x14ac:dyDescent="0.2">
      <c r="P19536" s="134" t="str">
        <f t="shared" si="923"/>
        <v/>
      </c>
      <c r="Q19536" s="91" t="str">
        <f t="shared" si="925"/>
        <v/>
      </c>
      <c r="S19536" s="91" t="str">
        <f t="shared" si="924"/>
        <v/>
      </c>
    </row>
    <row r="19537" spans="16:19" x14ac:dyDescent="0.2">
      <c r="P19537" s="134" t="str">
        <f t="shared" si="923"/>
        <v/>
      </c>
      <c r="Q19537" s="91" t="str">
        <f t="shared" si="925"/>
        <v/>
      </c>
      <c r="S19537" s="91" t="str">
        <f t="shared" si="924"/>
        <v/>
      </c>
    </row>
    <row r="19538" spans="16:19" x14ac:dyDescent="0.2">
      <c r="P19538" s="134" t="str">
        <f t="shared" si="923"/>
        <v/>
      </c>
      <c r="Q19538" s="91" t="str">
        <f t="shared" si="925"/>
        <v/>
      </c>
      <c r="S19538" s="91" t="str">
        <f t="shared" si="924"/>
        <v/>
      </c>
    </row>
    <row r="19539" spans="16:19" x14ac:dyDescent="0.2">
      <c r="P19539" s="134" t="str">
        <f t="shared" si="923"/>
        <v/>
      </c>
      <c r="Q19539" s="91" t="str">
        <f t="shared" si="925"/>
        <v/>
      </c>
      <c r="S19539" s="91" t="str">
        <f t="shared" si="924"/>
        <v/>
      </c>
    </row>
    <row r="19540" spans="16:19" x14ac:dyDescent="0.2">
      <c r="P19540" s="134" t="str">
        <f t="shared" si="923"/>
        <v/>
      </c>
      <c r="Q19540" s="91" t="str">
        <f t="shared" si="925"/>
        <v/>
      </c>
      <c r="S19540" s="91" t="str">
        <f t="shared" si="924"/>
        <v/>
      </c>
    </row>
    <row r="19541" spans="16:19" x14ac:dyDescent="0.2">
      <c r="P19541" s="134" t="str">
        <f t="shared" si="923"/>
        <v/>
      </c>
      <c r="Q19541" s="91" t="str">
        <f t="shared" si="925"/>
        <v/>
      </c>
      <c r="S19541" s="91" t="str">
        <f t="shared" si="924"/>
        <v/>
      </c>
    </row>
    <row r="19542" spans="16:19" x14ac:dyDescent="0.2">
      <c r="P19542" s="134" t="str">
        <f t="shared" si="923"/>
        <v/>
      </c>
      <c r="Q19542" s="91" t="str">
        <f t="shared" si="925"/>
        <v/>
      </c>
      <c r="S19542" s="91" t="str">
        <f t="shared" si="924"/>
        <v/>
      </c>
    </row>
    <row r="19543" spans="16:19" x14ac:dyDescent="0.2">
      <c r="P19543" s="134" t="str">
        <f t="shared" si="923"/>
        <v/>
      </c>
      <c r="Q19543" s="91" t="str">
        <f t="shared" si="925"/>
        <v/>
      </c>
      <c r="S19543" s="91" t="str">
        <f t="shared" si="924"/>
        <v/>
      </c>
    </row>
    <row r="19544" spans="16:19" x14ac:dyDescent="0.2">
      <c r="P19544" s="134" t="str">
        <f t="shared" si="923"/>
        <v/>
      </c>
      <c r="Q19544" s="91" t="str">
        <f t="shared" si="925"/>
        <v/>
      </c>
      <c r="S19544" s="91" t="str">
        <f t="shared" si="924"/>
        <v/>
      </c>
    </row>
    <row r="19545" spans="16:19" x14ac:dyDescent="0.2">
      <c r="P19545" s="134" t="str">
        <f t="shared" si="923"/>
        <v/>
      </c>
      <c r="Q19545" s="91" t="str">
        <f t="shared" si="925"/>
        <v/>
      </c>
      <c r="S19545" s="91" t="str">
        <f t="shared" si="924"/>
        <v/>
      </c>
    </row>
    <row r="19546" spans="16:19" x14ac:dyDescent="0.2">
      <c r="P19546" s="134" t="str">
        <f t="shared" si="923"/>
        <v/>
      </c>
      <c r="Q19546" s="91" t="str">
        <f t="shared" si="925"/>
        <v/>
      </c>
      <c r="S19546" s="91" t="str">
        <f t="shared" si="924"/>
        <v/>
      </c>
    </row>
    <row r="19547" spans="16:19" x14ac:dyDescent="0.2">
      <c r="P19547" s="134" t="str">
        <f t="shared" si="923"/>
        <v/>
      </c>
      <c r="Q19547" s="91" t="str">
        <f t="shared" si="925"/>
        <v/>
      </c>
      <c r="S19547" s="91" t="str">
        <f t="shared" si="924"/>
        <v/>
      </c>
    </row>
    <row r="19548" spans="16:19" x14ac:dyDescent="0.2">
      <c r="P19548" s="134" t="str">
        <f t="shared" si="923"/>
        <v/>
      </c>
      <c r="Q19548" s="91" t="str">
        <f t="shared" si="925"/>
        <v/>
      </c>
      <c r="S19548" s="91" t="str">
        <f t="shared" si="924"/>
        <v/>
      </c>
    </row>
    <row r="19549" spans="16:19" x14ac:dyDescent="0.2">
      <c r="P19549" s="134" t="str">
        <f t="shared" si="923"/>
        <v/>
      </c>
      <c r="Q19549" s="91" t="str">
        <f t="shared" si="925"/>
        <v/>
      </c>
      <c r="S19549" s="91" t="str">
        <f t="shared" si="924"/>
        <v/>
      </c>
    </row>
    <row r="19550" spans="16:19" x14ac:dyDescent="0.2">
      <c r="P19550" s="134" t="str">
        <f t="shared" si="923"/>
        <v/>
      </c>
      <c r="Q19550" s="91" t="str">
        <f t="shared" si="925"/>
        <v/>
      </c>
      <c r="S19550" s="91" t="str">
        <f t="shared" si="924"/>
        <v/>
      </c>
    </row>
    <row r="19551" spans="16:19" x14ac:dyDescent="0.2">
      <c r="P19551" s="134" t="str">
        <f t="shared" si="923"/>
        <v/>
      </c>
      <c r="Q19551" s="91" t="str">
        <f t="shared" si="925"/>
        <v/>
      </c>
      <c r="S19551" s="91" t="str">
        <f t="shared" si="924"/>
        <v/>
      </c>
    </row>
    <row r="19552" spans="16:19" x14ac:dyDescent="0.2">
      <c r="P19552" s="134" t="str">
        <f t="shared" si="923"/>
        <v/>
      </c>
      <c r="Q19552" s="91" t="str">
        <f t="shared" si="925"/>
        <v/>
      </c>
      <c r="S19552" s="91" t="str">
        <f t="shared" si="924"/>
        <v/>
      </c>
    </row>
    <row r="19553" spans="16:19" x14ac:dyDescent="0.2">
      <c r="P19553" s="134" t="str">
        <f t="shared" si="923"/>
        <v/>
      </c>
      <c r="Q19553" s="91" t="str">
        <f t="shared" si="925"/>
        <v/>
      </c>
      <c r="S19553" s="91" t="str">
        <f t="shared" si="924"/>
        <v/>
      </c>
    </row>
    <row r="19554" spans="16:19" x14ac:dyDescent="0.2">
      <c r="P19554" s="134" t="str">
        <f t="shared" si="923"/>
        <v/>
      </c>
      <c r="Q19554" s="91" t="str">
        <f t="shared" si="925"/>
        <v/>
      </c>
      <c r="S19554" s="91" t="str">
        <f t="shared" si="924"/>
        <v/>
      </c>
    </row>
    <row r="19555" spans="16:19" x14ac:dyDescent="0.2">
      <c r="P19555" s="134" t="str">
        <f t="shared" si="923"/>
        <v/>
      </c>
      <c r="Q19555" s="91" t="str">
        <f t="shared" si="925"/>
        <v/>
      </c>
      <c r="S19555" s="91" t="str">
        <f t="shared" si="924"/>
        <v/>
      </c>
    </row>
    <row r="19556" spans="16:19" x14ac:dyDescent="0.2">
      <c r="P19556" s="134" t="str">
        <f t="shared" si="923"/>
        <v/>
      </c>
      <c r="Q19556" s="91" t="str">
        <f t="shared" si="925"/>
        <v/>
      </c>
      <c r="S19556" s="91" t="str">
        <f t="shared" si="924"/>
        <v/>
      </c>
    </row>
    <row r="19557" spans="16:19" x14ac:dyDescent="0.2">
      <c r="P19557" s="134" t="str">
        <f t="shared" si="923"/>
        <v/>
      </c>
      <c r="Q19557" s="91" t="str">
        <f t="shared" si="925"/>
        <v/>
      </c>
      <c r="S19557" s="91" t="str">
        <f t="shared" si="924"/>
        <v/>
      </c>
    </row>
    <row r="19558" spans="16:19" x14ac:dyDescent="0.2">
      <c r="P19558" s="134" t="str">
        <f t="shared" si="923"/>
        <v/>
      </c>
      <c r="Q19558" s="91" t="str">
        <f t="shared" si="925"/>
        <v/>
      </c>
      <c r="S19558" s="91" t="str">
        <f t="shared" si="924"/>
        <v/>
      </c>
    </row>
    <row r="19559" spans="16:19" x14ac:dyDescent="0.2">
      <c r="P19559" s="134" t="str">
        <f t="shared" si="923"/>
        <v/>
      </c>
      <c r="Q19559" s="91" t="str">
        <f t="shared" si="925"/>
        <v/>
      </c>
      <c r="S19559" s="91" t="str">
        <f t="shared" si="924"/>
        <v/>
      </c>
    </row>
    <row r="19560" spans="16:19" x14ac:dyDescent="0.2">
      <c r="P19560" s="134" t="str">
        <f t="shared" si="923"/>
        <v/>
      </c>
      <c r="Q19560" s="91" t="str">
        <f t="shared" si="925"/>
        <v/>
      </c>
      <c r="S19560" s="91" t="str">
        <f t="shared" si="924"/>
        <v/>
      </c>
    </row>
    <row r="19561" spans="16:19" x14ac:dyDescent="0.2">
      <c r="P19561" s="134" t="str">
        <f t="shared" si="923"/>
        <v/>
      </c>
      <c r="Q19561" s="91" t="str">
        <f t="shared" si="925"/>
        <v/>
      </c>
      <c r="S19561" s="91" t="str">
        <f t="shared" si="924"/>
        <v/>
      </c>
    </row>
    <row r="19562" spans="16:19" x14ac:dyDescent="0.2">
      <c r="P19562" s="134" t="str">
        <f t="shared" si="923"/>
        <v/>
      </c>
      <c r="Q19562" s="91" t="str">
        <f t="shared" si="925"/>
        <v/>
      </c>
      <c r="S19562" s="91" t="str">
        <f t="shared" si="924"/>
        <v/>
      </c>
    </row>
    <row r="19563" spans="16:19" x14ac:dyDescent="0.2">
      <c r="P19563" s="134" t="str">
        <f t="shared" si="923"/>
        <v/>
      </c>
      <c r="Q19563" s="91" t="str">
        <f t="shared" si="925"/>
        <v/>
      </c>
      <c r="S19563" s="91" t="str">
        <f t="shared" si="924"/>
        <v/>
      </c>
    </row>
    <row r="19564" spans="16:19" x14ac:dyDescent="0.2">
      <c r="P19564" s="134" t="str">
        <f t="shared" si="923"/>
        <v/>
      </c>
      <c r="Q19564" s="91" t="str">
        <f t="shared" si="925"/>
        <v/>
      </c>
      <c r="S19564" s="91" t="str">
        <f t="shared" si="924"/>
        <v/>
      </c>
    </row>
    <row r="19565" spans="16:19" x14ac:dyDescent="0.2">
      <c r="P19565" s="134" t="str">
        <f t="shared" si="923"/>
        <v/>
      </c>
      <c r="Q19565" s="91" t="str">
        <f t="shared" si="925"/>
        <v/>
      </c>
      <c r="S19565" s="91" t="str">
        <f t="shared" si="924"/>
        <v/>
      </c>
    </row>
    <row r="19566" spans="16:19" x14ac:dyDescent="0.2">
      <c r="P19566" s="134" t="str">
        <f t="shared" si="923"/>
        <v/>
      </c>
      <c r="Q19566" s="91" t="str">
        <f t="shared" si="925"/>
        <v/>
      </c>
      <c r="S19566" s="91" t="str">
        <f t="shared" si="924"/>
        <v/>
      </c>
    </row>
    <row r="19567" spans="16:19" x14ac:dyDescent="0.2">
      <c r="P19567" s="134" t="str">
        <f t="shared" si="923"/>
        <v/>
      </c>
      <c r="Q19567" s="91" t="str">
        <f t="shared" si="925"/>
        <v/>
      </c>
      <c r="S19567" s="91" t="str">
        <f t="shared" si="924"/>
        <v/>
      </c>
    </row>
    <row r="19568" spans="16:19" x14ac:dyDescent="0.2">
      <c r="P19568" s="134" t="str">
        <f t="shared" si="923"/>
        <v/>
      </c>
      <c r="Q19568" s="91" t="str">
        <f t="shared" si="925"/>
        <v/>
      </c>
      <c r="S19568" s="91" t="str">
        <f t="shared" si="924"/>
        <v/>
      </c>
    </row>
    <row r="19569" spans="16:19" x14ac:dyDescent="0.2">
      <c r="P19569" s="134" t="str">
        <f t="shared" si="923"/>
        <v/>
      </c>
      <c r="Q19569" s="91" t="str">
        <f t="shared" si="925"/>
        <v/>
      </c>
      <c r="S19569" s="91" t="str">
        <f t="shared" si="924"/>
        <v/>
      </c>
    </row>
    <row r="19570" spans="16:19" x14ac:dyDescent="0.2">
      <c r="P19570" s="134" t="str">
        <f t="shared" si="923"/>
        <v/>
      </c>
      <c r="Q19570" s="91" t="str">
        <f t="shared" si="925"/>
        <v/>
      </c>
      <c r="S19570" s="91" t="str">
        <f t="shared" si="924"/>
        <v/>
      </c>
    </row>
    <row r="19571" spans="16:19" x14ac:dyDescent="0.2">
      <c r="P19571" s="134" t="str">
        <f t="shared" si="923"/>
        <v/>
      </c>
      <c r="Q19571" s="91" t="str">
        <f t="shared" si="925"/>
        <v/>
      </c>
      <c r="S19571" s="91" t="str">
        <f t="shared" si="924"/>
        <v/>
      </c>
    </row>
    <row r="19572" spans="16:19" x14ac:dyDescent="0.2">
      <c r="P19572" s="134" t="str">
        <f t="shared" si="923"/>
        <v/>
      </c>
      <c r="Q19572" s="91" t="str">
        <f t="shared" si="925"/>
        <v/>
      </c>
      <c r="S19572" s="91" t="str">
        <f t="shared" si="924"/>
        <v/>
      </c>
    </row>
    <row r="19573" spans="16:19" x14ac:dyDescent="0.2">
      <c r="P19573" s="134" t="str">
        <f t="shared" si="923"/>
        <v/>
      </c>
      <c r="Q19573" s="91" t="str">
        <f t="shared" si="925"/>
        <v/>
      </c>
      <c r="S19573" s="91" t="str">
        <f t="shared" si="924"/>
        <v/>
      </c>
    </row>
    <row r="19574" spans="16:19" x14ac:dyDescent="0.2">
      <c r="P19574" s="134" t="str">
        <f t="shared" si="923"/>
        <v/>
      </c>
      <c r="Q19574" s="91" t="str">
        <f t="shared" si="925"/>
        <v/>
      </c>
      <c r="S19574" s="91" t="str">
        <f t="shared" si="924"/>
        <v/>
      </c>
    </row>
    <row r="19575" spans="16:19" x14ac:dyDescent="0.2">
      <c r="P19575" s="134" t="str">
        <f t="shared" si="923"/>
        <v/>
      </c>
      <c r="Q19575" s="91" t="str">
        <f t="shared" si="925"/>
        <v/>
      </c>
      <c r="S19575" s="91" t="str">
        <f t="shared" si="924"/>
        <v/>
      </c>
    </row>
    <row r="19576" spans="16:19" x14ac:dyDescent="0.2">
      <c r="P19576" s="134" t="str">
        <f t="shared" si="923"/>
        <v/>
      </c>
      <c r="Q19576" s="91" t="str">
        <f t="shared" si="925"/>
        <v/>
      </c>
      <c r="S19576" s="91" t="str">
        <f t="shared" si="924"/>
        <v/>
      </c>
    </row>
    <row r="19577" spans="16:19" x14ac:dyDescent="0.2">
      <c r="P19577" s="134" t="str">
        <f t="shared" si="923"/>
        <v/>
      </c>
      <c r="Q19577" s="91" t="str">
        <f t="shared" si="925"/>
        <v/>
      </c>
      <c r="S19577" s="91" t="str">
        <f t="shared" si="924"/>
        <v/>
      </c>
    </row>
    <row r="19578" spans="16:19" x14ac:dyDescent="0.2">
      <c r="P19578" s="134" t="str">
        <f t="shared" si="923"/>
        <v/>
      </c>
      <c r="Q19578" s="91" t="str">
        <f t="shared" si="925"/>
        <v/>
      </c>
      <c r="S19578" s="91" t="str">
        <f t="shared" si="924"/>
        <v/>
      </c>
    </row>
    <row r="19579" spans="16:19" x14ac:dyDescent="0.2">
      <c r="P19579" s="134" t="str">
        <f t="shared" si="923"/>
        <v/>
      </c>
      <c r="Q19579" s="91" t="str">
        <f t="shared" si="925"/>
        <v/>
      </c>
      <c r="S19579" s="91" t="str">
        <f t="shared" si="924"/>
        <v/>
      </c>
    </row>
    <row r="19580" spans="16:19" x14ac:dyDescent="0.2">
      <c r="P19580" s="134" t="str">
        <f t="shared" si="923"/>
        <v/>
      </c>
      <c r="Q19580" s="91" t="str">
        <f t="shared" si="925"/>
        <v/>
      </c>
      <c r="S19580" s="91" t="str">
        <f t="shared" si="924"/>
        <v/>
      </c>
    </row>
    <row r="19581" spans="16:19" x14ac:dyDescent="0.2">
      <c r="P19581" s="134" t="str">
        <f t="shared" si="923"/>
        <v/>
      </c>
      <c r="Q19581" s="91" t="str">
        <f t="shared" si="925"/>
        <v/>
      </c>
      <c r="S19581" s="91" t="str">
        <f t="shared" si="924"/>
        <v/>
      </c>
    </row>
    <row r="19582" spans="16:19" x14ac:dyDescent="0.2">
      <c r="P19582" s="134" t="str">
        <f t="shared" si="923"/>
        <v/>
      </c>
      <c r="Q19582" s="91" t="str">
        <f t="shared" si="925"/>
        <v/>
      </c>
      <c r="S19582" s="91" t="str">
        <f t="shared" si="924"/>
        <v/>
      </c>
    </row>
    <row r="19583" spans="16:19" x14ac:dyDescent="0.2">
      <c r="P19583" s="134" t="str">
        <f t="shared" si="923"/>
        <v/>
      </c>
      <c r="Q19583" s="91" t="str">
        <f t="shared" si="925"/>
        <v/>
      </c>
      <c r="S19583" s="91" t="str">
        <f t="shared" si="924"/>
        <v/>
      </c>
    </row>
    <row r="19584" spans="16:19" x14ac:dyDescent="0.2">
      <c r="P19584" s="134" t="str">
        <f t="shared" si="923"/>
        <v/>
      </c>
      <c r="Q19584" s="91" t="str">
        <f t="shared" si="925"/>
        <v/>
      </c>
      <c r="S19584" s="91" t="str">
        <f t="shared" si="924"/>
        <v/>
      </c>
    </row>
    <row r="19585" spans="16:19" x14ac:dyDescent="0.2">
      <c r="P19585" s="134" t="str">
        <f t="shared" si="923"/>
        <v/>
      </c>
      <c r="Q19585" s="91" t="str">
        <f t="shared" si="925"/>
        <v/>
      </c>
      <c r="S19585" s="91" t="str">
        <f t="shared" si="924"/>
        <v/>
      </c>
    </row>
    <row r="19586" spans="16:19" x14ac:dyDescent="0.2">
      <c r="P19586" s="134" t="str">
        <f t="shared" si="923"/>
        <v/>
      </c>
      <c r="Q19586" s="91" t="str">
        <f t="shared" si="925"/>
        <v/>
      </c>
      <c r="S19586" s="91" t="str">
        <f t="shared" si="924"/>
        <v/>
      </c>
    </row>
    <row r="19587" spans="16:19" x14ac:dyDescent="0.2">
      <c r="P19587" s="134" t="str">
        <f t="shared" ref="P19587:P19650" si="926">IF(A19587="","",1)</f>
        <v/>
      </c>
      <c r="Q19587" s="91" t="str">
        <f t="shared" si="925"/>
        <v/>
      </c>
      <c r="S19587" s="91" t="str">
        <f t="shared" ref="S19587:S19650" si="927">IF(T19587="AGENT",2,"")&amp;IF(T19587="CLIENT",1,"")</f>
        <v/>
      </c>
    </row>
    <row r="19588" spans="16:19" x14ac:dyDescent="0.2">
      <c r="P19588" s="134" t="str">
        <f t="shared" si="926"/>
        <v/>
      </c>
      <c r="Q19588" s="91" t="str">
        <f t="shared" ref="Q19588:Q19651" si="928">IF(OR(L19588="TROP CHER ALL IN", L19588="TROP CHER FOB", L19588="TROP CHER FRET", L19588="REP HORS DELAIS", L19588="PDT NON ADAPTE", L19588="CDE ANNULEE", L19588="AUTRE"),1, "")</f>
        <v/>
      </c>
      <c r="S19588" s="91" t="str">
        <f t="shared" si="927"/>
        <v/>
      </c>
    </row>
    <row r="19589" spans="16:19" x14ac:dyDescent="0.2">
      <c r="P19589" s="134" t="str">
        <f t="shared" si="926"/>
        <v/>
      </c>
      <c r="Q19589" s="91" t="str">
        <f t="shared" si="928"/>
        <v/>
      </c>
      <c r="S19589" s="91" t="str">
        <f t="shared" si="927"/>
        <v/>
      </c>
    </row>
    <row r="19590" spans="16:19" x14ac:dyDescent="0.2">
      <c r="P19590" s="134" t="str">
        <f t="shared" si="926"/>
        <v/>
      </c>
      <c r="Q19590" s="91" t="str">
        <f t="shared" si="928"/>
        <v/>
      </c>
      <c r="S19590" s="91" t="str">
        <f t="shared" si="927"/>
        <v/>
      </c>
    </row>
    <row r="19591" spans="16:19" x14ac:dyDescent="0.2">
      <c r="P19591" s="134" t="str">
        <f t="shared" si="926"/>
        <v/>
      </c>
      <c r="Q19591" s="91" t="str">
        <f t="shared" si="928"/>
        <v/>
      </c>
      <c r="S19591" s="91" t="str">
        <f t="shared" si="927"/>
        <v/>
      </c>
    </row>
    <row r="19592" spans="16:19" x14ac:dyDescent="0.2">
      <c r="P19592" s="134" t="str">
        <f t="shared" si="926"/>
        <v/>
      </c>
      <c r="Q19592" s="91" t="str">
        <f t="shared" si="928"/>
        <v/>
      </c>
      <c r="S19592" s="91" t="str">
        <f t="shared" si="927"/>
        <v/>
      </c>
    </row>
    <row r="19593" spans="16:19" x14ac:dyDescent="0.2">
      <c r="P19593" s="134" t="str">
        <f t="shared" si="926"/>
        <v/>
      </c>
      <c r="Q19593" s="91" t="str">
        <f t="shared" si="928"/>
        <v/>
      </c>
      <c r="S19593" s="91" t="str">
        <f t="shared" si="927"/>
        <v/>
      </c>
    </row>
    <row r="19594" spans="16:19" x14ac:dyDescent="0.2">
      <c r="P19594" s="134" t="str">
        <f t="shared" si="926"/>
        <v/>
      </c>
      <c r="Q19594" s="91" t="str">
        <f t="shared" si="928"/>
        <v/>
      </c>
      <c r="S19594" s="91" t="str">
        <f t="shared" si="927"/>
        <v/>
      </c>
    </row>
    <row r="19595" spans="16:19" x14ac:dyDescent="0.2">
      <c r="P19595" s="134" t="str">
        <f t="shared" si="926"/>
        <v/>
      </c>
      <c r="Q19595" s="91" t="str">
        <f t="shared" si="928"/>
        <v/>
      </c>
      <c r="S19595" s="91" t="str">
        <f t="shared" si="927"/>
        <v/>
      </c>
    </row>
    <row r="19596" spans="16:19" x14ac:dyDescent="0.2">
      <c r="P19596" s="134" t="str">
        <f t="shared" si="926"/>
        <v/>
      </c>
      <c r="Q19596" s="91" t="str">
        <f t="shared" si="928"/>
        <v/>
      </c>
      <c r="S19596" s="91" t="str">
        <f t="shared" si="927"/>
        <v/>
      </c>
    </row>
    <row r="19597" spans="16:19" x14ac:dyDescent="0.2">
      <c r="P19597" s="134" t="str">
        <f t="shared" si="926"/>
        <v/>
      </c>
      <c r="Q19597" s="91" t="str">
        <f t="shared" si="928"/>
        <v/>
      </c>
      <c r="S19597" s="91" t="str">
        <f t="shared" si="927"/>
        <v/>
      </c>
    </row>
    <row r="19598" spans="16:19" x14ac:dyDescent="0.2">
      <c r="P19598" s="134" t="str">
        <f t="shared" si="926"/>
        <v/>
      </c>
      <c r="Q19598" s="91" t="str">
        <f t="shared" si="928"/>
        <v/>
      </c>
      <c r="S19598" s="91" t="str">
        <f t="shared" si="927"/>
        <v/>
      </c>
    </row>
    <row r="19599" spans="16:19" x14ac:dyDescent="0.2">
      <c r="P19599" s="134" t="str">
        <f t="shared" si="926"/>
        <v/>
      </c>
      <c r="Q19599" s="91" t="str">
        <f t="shared" si="928"/>
        <v/>
      </c>
      <c r="S19599" s="91" t="str">
        <f t="shared" si="927"/>
        <v/>
      </c>
    </row>
    <row r="19600" spans="16:19" x14ac:dyDescent="0.2">
      <c r="P19600" s="134" t="str">
        <f t="shared" si="926"/>
        <v/>
      </c>
      <c r="Q19600" s="91" t="str">
        <f t="shared" si="928"/>
        <v/>
      </c>
      <c r="S19600" s="91" t="str">
        <f t="shared" si="927"/>
        <v/>
      </c>
    </row>
    <row r="19601" spans="16:19" x14ac:dyDescent="0.2">
      <c r="P19601" s="134" t="str">
        <f t="shared" si="926"/>
        <v/>
      </c>
      <c r="Q19601" s="91" t="str">
        <f t="shared" si="928"/>
        <v/>
      </c>
      <c r="S19601" s="91" t="str">
        <f t="shared" si="927"/>
        <v/>
      </c>
    </row>
    <row r="19602" spans="16:19" x14ac:dyDescent="0.2">
      <c r="P19602" s="134" t="str">
        <f t="shared" si="926"/>
        <v/>
      </c>
      <c r="Q19602" s="91" t="str">
        <f t="shared" si="928"/>
        <v/>
      </c>
      <c r="S19602" s="91" t="str">
        <f t="shared" si="927"/>
        <v/>
      </c>
    </row>
    <row r="19603" spans="16:19" x14ac:dyDescent="0.2">
      <c r="P19603" s="134" t="str">
        <f t="shared" si="926"/>
        <v/>
      </c>
      <c r="Q19603" s="91" t="str">
        <f t="shared" si="928"/>
        <v/>
      </c>
      <c r="S19603" s="91" t="str">
        <f t="shared" si="927"/>
        <v/>
      </c>
    </row>
    <row r="19604" spans="16:19" x14ac:dyDescent="0.2">
      <c r="P19604" s="134" t="str">
        <f t="shared" si="926"/>
        <v/>
      </c>
      <c r="Q19604" s="91" t="str">
        <f t="shared" si="928"/>
        <v/>
      </c>
      <c r="S19604" s="91" t="str">
        <f t="shared" si="927"/>
        <v/>
      </c>
    </row>
    <row r="19605" spans="16:19" x14ac:dyDescent="0.2">
      <c r="P19605" s="134" t="str">
        <f t="shared" si="926"/>
        <v/>
      </c>
      <c r="Q19605" s="91" t="str">
        <f t="shared" si="928"/>
        <v/>
      </c>
      <c r="S19605" s="91" t="str">
        <f t="shared" si="927"/>
        <v/>
      </c>
    </row>
    <row r="19606" spans="16:19" x14ac:dyDescent="0.2">
      <c r="P19606" s="134" t="str">
        <f t="shared" si="926"/>
        <v/>
      </c>
      <c r="Q19606" s="91" t="str">
        <f t="shared" si="928"/>
        <v/>
      </c>
      <c r="S19606" s="91" t="str">
        <f t="shared" si="927"/>
        <v/>
      </c>
    </row>
    <row r="19607" spans="16:19" x14ac:dyDescent="0.2">
      <c r="P19607" s="134" t="str">
        <f t="shared" si="926"/>
        <v/>
      </c>
      <c r="Q19607" s="91" t="str">
        <f t="shared" si="928"/>
        <v/>
      </c>
      <c r="S19607" s="91" t="str">
        <f t="shared" si="927"/>
        <v/>
      </c>
    </row>
    <row r="19608" spans="16:19" x14ac:dyDescent="0.2">
      <c r="P19608" s="134" t="str">
        <f t="shared" si="926"/>
        <v/>
      </c>
      <c r="Q19608" s="91" t="str">
        <f t="shared" si="928"/>
        <v/>
      </c>
      <c r="S19608" s="91" t="str">
        <f t="shared" si="927"/>
        <v/>
      </c>
    </row>
    <row r="19609" spans="16:19" x14ac:dyDescent="0.2">
      <c r="P19609" s="134" t="str">
        <f t="shared" si="926"/>
        <v/>
      </c>
      <c r="Q19609" s="91" t="str">
        <f t="shared" si="928"/>
        <v/>
      </c>
      <c r="S19609" s="91" t="str">
        <f t="shared" si="927"/>
        <v/>
      </c>
    </row>
    <row r="19610" spans="16:19" x14ac:dyDescent="0.2">
      <c r="P19610" s="134" t="str">
        <f t="shared" si="926"/>
        <v/>
      </c>
      <c r="Q19610" s="91" t="str">
        <f t="shared" si="928"/>
        <v/>
      </c>
      <c r="S19610" s="91" t="str">
        <f t="shared" si="927"/>
        <v/>
      </c>
    </row>
    <row r="19611" spans="16:19" x14ac:dyDescent="0.2">
      <c r="P19611" s="134" t="str">
        <f t="shared" si="926"/>
        <v/>
      </c>
      <c r="Q19611" s="91" t="str">
        <f t="shared" si="928"/>
        <v/>
      </c>
      <c r="S19611" s="91" t="str">
        <f t="shared" si="927"/>
        <v/>
      </c>
    </row>
    <row r="19612" spans="16:19" x14ac:dyDescent="0.2">
      <c r="P19612" s="134" t="str">
        <f t="shared" si="926"/>
        <v/>
      </c>
      <c r="Q19612" s="91" t="str">
        <f t="shared" si="928"/>
        <v/>
      </c>
      <c r="S19612" s="91" t="str">
        <f t="shared" si="927"/>
        <v/>
      </c>
    </row>
    <row r="19613" spans="16:19" x14ac:dyDescent="0.2">
      <c r="P19613" s="134" t="str">
        <f t="shared" si="926"/>
        <v/>
      </c>
      <c r="Q19613" s="91" t="str">
        <f t="shared" si="928"/>
        <v/>
      </c>
      <c r="S19613" s="91" t="str">
        <f t="shared" si="927"/>
        <v/>
      </c>
    </row>
    <row r="19614" spans="16:19" x14ac:dyDescent="0.2">
      <c r="P19614" s="134" t="str">
        <f t="shared" si="926"/>
        <v/>
      </c>
      <c r="Q19614" s="91" t="str">
        <f t="shared" si="928"/>
        <v/>
      </c>
      <c r="S19614" s="91" t="str">
        <f t="shared" si="927"/>
        <v/>
      </c>
    </row>
    <row r="19615" spans="16:19" x14ac:dyDescent="0.2">
      <c r="P19615" s="134" t="str">
        <f t="shared" si="926"/>
        <v/>
      </c>
      <c r="Q19615" s="91" t="str">
        <f t="shared" si="928"/>
        <v/>
      </c>
      <c r="S19615" s="91" t="str">
        <f t="shared" si="927"/>
        <v/>
      </c>
    </row>
    <row r="19616" spans="16:19" x14ac:dyDescent="0.2">
      <c r="P19616" s="134" t="str">
        <f t="shared" si="926"/>
        <v/>
      </c>
      <c r="Q19616" s="91" t="str">
        <f t="shared" si="928"/>
        <v/>
      </c>
      <c r="S19616" s="91" t="str">
        <f t="shared" si="927"/>
        <v/>
      </c>
    </row>
    <row r="19617" spans="16:19" x14ac:dyDescent="0.2">
      <c r="P19617" s="134" t="str">
        <f t="shared" si="926"/>
        <v/>
      </c>
      <c r="Q19617" s="91" t="str">
        <f t="shared" si="928"/>
        <v/>
      </c>
      <c r="S19617" s="91" t="str">
        <f t="shared" si="927"/>
        <v/>
      </c>
    </row>
    <row r="19618" spans="16:19" x14ac:dyDescent="0.2">
      <c r="P19618" s="134" t="str">
        <f t="shared" si="926"/>
        <v/>
      </c>
      <c r="Q19618" s="91" t="str">
        <f t="shared" si="928"/>
        <v/>
      </c>
      <c r="S19618" s="91" t="str">
        <f t="shared" si="927"/>
        <v/>
      </c>
    </row>
    <row r="19619" spans="16:19" x14ac:dyDescent="0.2">
      <c r="P19619" s="134" t="str">
        <f t="shared" si="926"/>
        <v/>
      </c>
      <c r="Q19619" s="91" t="str">
        <f t="shared" si="928"/>
        <v/>
      </c>
      <c r="S19619" s="91" t="str">
        <f t="shared" si="927"/>
        <v/>
      </c>
    </row>
    <row r="19620" spans="16:19" x14ac:dyDescent="0.2">
      <c r="P19620" s="134" t="str">
        <f t="shared" si="926"/>
        <v/>
      </c>
      <c r="Q19620" s="91" t="str">
        <f t="shared" si="928"/>
        <v/>
      </c>
      <c r="S19620" s="91" t="str">
        <f t="shared" si="927"/>
        <v/>
      </c>
    </row>
    <row r="19621" spans="16:19" x14ac:dyDescent="0.2">
      <c r="P19621" s="134" t="str">
        <f t="shared" si="926"/>
        <v/>
      </c>
      <c r="Q19621" s="91" t="str">
        <f t="shared" si="928"/>
        <v/>
      </c>
      <c r="S19621" s="91" t="str">
        <f t="shared" si="927"/>
        <v/>
      </c>
    </row>
    <row r="19622" spans="16:19" x14ac:dyDescent="0.2">
      <c r="P19622" s="134" t="str">
        <f t="shared" si="926"/>
        <v/>
      </c>
      <c r="Q19622" s="91" t="str">
        <f t="shared" si="928"/>
        <v/>
      </c>
      <c r="S19622" s="91" t="str">
        <f t="shared" si="927"/>
        <v/>
      </c>
    </row>
    <row r="19623" spans="16:19" x14ac:dyDescent="0.2">
      <c r="P19623" s="134" t="str">
        <f t="shared" si="926"/>
        <v/>
      </c>
      <c r="Q19623" s="91" t="str">
        <f t="shared" si="928"/>
        <v/>
      </c>
      <c r="S19623" s="91" t="str">
        <f t="shared" si="927"/>
        <v/>
      </c>
    </row>
    <row r="19624" spans="16:19" x14ac:dyDescent="0.2">
      <c r="P19624" s="134" t="str">
        <f t="shared" si="926"/>
        <v/>
      </c>
      <c r="Q19624" s="91" t="str">
        <f t="shared" si="928"/>
        <v/>
      </c>
      <c r="S19624" s="91" t="str">
        <f t="shared" si="927"/>
        <v/>
      </c>
    </row>
    <row r="19625" spans="16:19" x14ac:dyDescent="0.2">
      <c r="P19625" s="134" t="str">
        <f t="shared" si="926"/>
        <v/>
      </c>
      <c r="Q19625" s="91" t="str">
        <f t="shared" si="928"/>
        <v/>
      </c>
      <c r="S19625" s="91" t="str">
        <f t="shared" si="927"/>
        <v/>
      </c>
    </row>
    <row r="19626" spans="16:19" x14ac:dyDescent="0.2">
      <c r="P19626" s="134" t="str">
        <f t="shared" si="926"/>
        <v/>
      </c>
      <c r="Q19626" s="91" t="str">
        <f t="shared" si="928"/>
        <v/>
      </c>
      <c r="S19626" s="91" t="str">
        <f t="shared" si="927"/>
        <v/>
      </c>
    </row>
    <row r="19627" spans="16:19" x14ac:dyDescent="0.2">
      <c r="P19627" s="134" t="str">
        <f t="shared" si="926"/>
        <v/>
      </c>
      <c r="Q19627" s="91" t="str">
        <f t="shared" si="928"/>
        <v/>
      </c>
      <c r="S19627" s="91" t="str">
        <f t="shared" si="927"/>
        <v/>
      </c>
    </row>
    <row r="19628" spans="16:19" x14ac:dyDescent="0.2">
      <c r="P19628" s="134" t="str">
        <f t="shared" si="926"/>
        <v/>
      </c>
      <c r="Q19628" s="91" t="str">
        <f t="shared" si="928"/>
        <v/>
      </c>
      <c r="S19628" s="91" t="str">
        <f t="shared" si="927"/>
        <v/>
      </c>
    </row>
    <row r="19629" spans="16:19" x14ac:dyDescent="0.2">
      <c r="P19629" s="134" t="str">
        <f t="shared" si="926"/>
        <v/>
      </c>
      <c r="Q19629" s="91" t="str">
        <f t="shared" si="928"/>
        <v/>
      </c>
      <c r="S19629" s="91" t="str">
        <f t="shared" si="927"/>
        <v/>
      </c>
    </row>
    <row r="19630" spans="16:19" x14ac:dyDescent="0.2">
      <c r="P19630" s="134" t="str">
        <f t="shared" si="926"/>
        <v/>
      </c>
      <c r="Q19630" s="91" t="str">
        <f t="shared" si="928"/>
        <v/>
      </c>
      <c r="S19630" s="91" t="str">
        <f t="shared" si="927"/>
        <v/>
      </c>
    </row>
    <row r="19631" spans="16:19" x14ac:dyDescent="0.2">
      <c r="P19631" s="134" t="str">
        <f t="shared" si="926"/>
        <v/>
      </c>
      <c r="Q19631" s="91" t="str">
        <f t="shared" si="928"/>
        <v/>
      </c>
      <c r="S19631" s="91" t="str">
        <f t="shared" si="927"/>
        <v/>
      </c>
    </row>
    <row r="19632" spans="16:19" x14ac:dyDescent="0.2">
      <c r="P19632" s="134" t="str">
        <f t="shared" si="926"/>
        <v/>
      </c>
      <c r="Q19632" s="91" t="str">
        <f t="shared" si="928"/>
        <v/>
      </c>
      <c r="S19632" s="91" t="str">
        <f t="shared" si="927"/>
        <v/>
      </c>
    </row>
    <row r="19633" spans="16:19" x14ac:dyDescent="0.2">
      <c r="P19633" s="134" t="str">
        <f t="shared" si="926"/>
        <v/>
      </c>
      <c r="Q19633" s="91" t="str">
        <f t="shared" si="928"/>
        <v/>
      </c>
      <c r="S19633" s="91" t="str">
        <f t="shared" si="927"/>
        <v/>
      </c>
    </row>
    <row r="19634" spans="16:19" x14ac:dyDescent="0.2">
      <c r="P19634" s="134" t="str">
        <f t="shared" si="926"/>
        <v/>
      </c>
      <c r="Q19634" s="91" t="str">
        <f t="shared" si="928"/>
        <v/>
      </c>
      <c r="S19634" s="91" t="str">
        <f t="shared" si="927"/>
        <v/>
      </c>
    </row>
    <row r="19635" spans="16:19" x14ac:dyDescent="0.2">
      <c r="P19635" s="134" t="str">
        <f t="shared" si="926"/>
        <v/>
      </c>
      <c r="Q19635" s="91" t="str">
        <f t="shared" si="928"/>
        <v/>
      </c>
      <c r="S19635" s="91" t="str">
        <f t="shared" si="927"/>
        <v/>
      </c>
    </row>
    <row r="19636" spans="16:19" x14ac:dyDescent="0.2">
      <c r="P19636" s="134" t="str">
        <f t="shared" si="926"/>
        <v/>
      </c>
      <c r="Q19636" s="91" t="str">
        <f t="shared" si="928"/>
        <v/>
      </c>
      <c r="S19636" s="91" t="str">
        <f t="shared" si="927"/>
        <v/>
      </c>
    </row>
    <row r="19637" spans="16:19" x14ac:dyDescent="0.2">
      <c r="P19637" s="134" t="str">
        <f t="shared" si="926"/>
        <v/>
      </c>
      <c r="Q19637" s="91" t="str">
        <f t="shared" si="928"/>
        <v/>
      </c>
      <c r="S19637" s="91" t="str">
        <f t="shared" si="927"/>
        <v/>
      </c>
    </row>
    <row r="19638" spans="16:19" x14ac:dyDescent="0.2">
      <c r="P19638" s="134" t="str">
        <f t="shared" si="926"/>
        <v/>
      </c>
      <c r="Q19638" s="91" t="str">
        <f t="shared" si="928"/>
        <v/>
      </c>
      <c r="S19638" s="91" t="str">
        <f t="shared" si="927"/>
        <v/>
      </c>
    </row>
    <row r="19639" spans="16:19" x14ac:dyDescent="0.2">
      <c r="P19639" s="134" t="str">
        <f t="shared" si="926"/>
        <v/>
      </c>
      <c r="Q19639" s="91" t="str">
        <f t="shared" si="928"/>
        <v/>
      </c>
      <c r="S19639" s="91" t="str">
        <f t="shared" si="927"/>
        <v/>
      </c>
    </row>
    <row r="19640" spans="16:19" x14ac:dyDescent="0.2">
      <c r="P19640" s="134" t="str">
        <f t="shared" si="926"/>
        <v/>
      </c>
      <c r="Q19640" s="91" t="str">
        <f t="shared" si="928"/>
        <v/>
      </c>
      <c r="S19640" s="91" t="str">
        <f t="shared" si="927"/>
        <v/>
      </c>
    </row>
    <row r="19641" spans="16:19" x14ac:dyDescent="0.2">
      <c r="P19641" s="134" t="str">
        <f t="shared" si="926"/>
        <v/>
      </c>
      <c r="Q19641" s="91" t="str">
        <f t="shared" si="928"/>
        <v/>
      </c>
      <c r="S19641" s="91" t="str">
        <f t="shared" si="927"/>
        <v/>
      </c>
    </row>
    <row r="19642" spans="16:19" x14ac:dyDescent="0.2">
      <c r="P19642" s="134" t="str">
        <f t="shared" si="926"/>
        <v/>
      </c>
      <c r="Q19642" s="91" t="str">
        <f t="shared" si="928"/>
        <v/>
      </c>
      <c r="S19642" s="91" t="str">
        <f t="shared" si="927"/>
        <v/>
      </c>
    </row>
    <row r="19643" spans="16:19" x14ac:dyDescent="0.2">
      <c r="P19643" s="134" t="str">
        <f t="shared" si="926"/>
        <v/>
      </c>
      <c r="Q19643" s="91" t="str">
        <f t="shared" si="928"/>
        <v/>
      </c>
      <c r="S19643" s="91" t="str">
        <f t="shared" si="927"/>
        <v/>
      </c>
    </row>
    <row r="19644" spans="16:19" x14ac:dyDescent="0.2">
      <c r="P19644" s="134" t="str">
        <f t="shared" si="926"/>
        <v/>
      </c>
      <c r="Q19644" s="91" t="str">
        <f t="shared" si="928"/>
        <v/>
      </c>
      <c r="S19644" s="91" t="str">
        <f t="shared" si="927"/>
        <v/>
      </c>
    </row>
    <row r="19645" spans="16:19" x14ac:dyDescent="0.2">
      <c r="P19645" s="134" t="str">
        <f t="shared" si="926"/>
        <v/>
      </c>
      <c r="Q19645" s="91" t="str">
        <f t="shared" si="928"/>
        <v/>
      </c>
      <c r="S19645" s="91" t="str">
        <f t="shared" si="927"/>
        <v/>
      </c>
    </row>
    <row r="19646" spans="16:19" x14ac:dyDescent="0.2">
      <c r="P19646" s="134" t="str">
        <f t="shared" si="926"/>
        <v/>
      </c>
      <c r="Q19646" s="91" t="str">
        <f t="shared" si="928"/>
        <v/>
      </c>
      <c r="S19646" s="91" t="str">
        <f t="shared" si="927"/>
        <v/>
      </c>
    </row>
    <row r="19647" spans="16:19" x14ac:dyDescent="0.2">
      <c r="P19647" s="134" t="str">
        <f t="shared" si="926"/>
        <v/>
      </c>
      <c r="Q19647" s="91" t="str">
        <f t="shared" si="928"/>
        <v/>
      </c>
      <c r="S19647" s="91" t="str">
        <f t="shared" si="927"/>
        <v/>
      </c>
    </row>
    <row r="19648" spans="16:19" x14ac:dyDescent="0.2">
      <c r="P19648" s="134" t="str">
        <f t="shared" si="926"/>
        <v/>
      </c>
      <c r="Q19648" s="91" t="str">
        <f t="shared" si="928"/>
        <v/>
      </c>
      <c r="S19648" s="91" t="str">
        <f t="shared" si="927"/>
        <v/>
      </c>
    </row>
    <row r="19649" spans="16:19" x14ac:dyDescent="0.2">
      <c r="P19649" s="134" t="str">
        <f t="shared" si="926"/>
        <v/>
      </c>
      <c r="Q19649" s="91" t="str">
        <f t="shared" si="928"/>
        <v/>
      </c>
      <c r="S19649" s="91" t="str">
        <f t="shared" si="927"/>
        <v/>
      </c>
    </row>
    <row r="19650" spans="16:19" x14ac:dyDescent="0.2">
      <c r="P19650" s="134" t="str">
        <f t="shared" si="926"/>
        <v/>
      </c>
      <c r="Q19650" s="91" t="str">
        <f t="shared" si="928"/>
        <v/>
      </c>
      <c r="S19650" s="91" t="str">
        <f t="shared" si="927"/>
        <v/>
      </c>
    </row>
    <row r="19651" spans="16:19" x14ac:dyDescent="0.2">
      <c r="P19651" s="134" t="str">
        <f t="shared" ref="P19651:P19714" si="929">IF(A19651="","",1)</f>
        <v/>
      </c>
      <c r="Q19651" s="91" t="str">
        <f t="shared" si="928"/>
        <v/>
      </c>
      <c r="S19651" s="91" t="str">
        <f t="shared" ref="S19651:S19714" si="930">IF(T19651="AGENT",2,"")&amp;IF(T19651="CLIENT",1,"")</f>
        <v/>
      </c>
    </row>
    <row r="19652" spans="16:19" x14ac:dyDescent="0.2">
      <c r="P19652" s="134" t="str">
        <f t="shared" si="929"/>
        <v/>
      </c>
      <c r="Q19652" s="91" t="str">
        <f t="shared" ref="Q19652:Q19715" si="931">IF(OR(L19652="TROP CHER ALL IN", L19652="TROP CHER FOB", L19652="TROP CHER FRET", L19652="REP HORS DELAIS", L19652="PDT NON ADAPTE", L19652="CDE ANNULEE", L19652="AUTRE"),1, "")</f>
        <v/>
      </c>
      <c r="S19652" s="91" t="str">
        <f t="shared" si="930"/>
        <v/>
      </c>
    </row>
    <row r="19653" spans="16:19" x14ac:dyDescent="0.2">
      <c r="P19653" s="134" t="str">
        <f t="shared" si="929"/>
        <v/>
      </c>
      <c r="Q19653" s="91" t="str">
        <f t="shared" si="931"/>
        <v/>
      </c>
      <c r="S19653" s="91" t="str">
        <f t="shared" si="930"/>
        <v/>
      </c>
    </row>
    <row r="19654" spans="16:19" x14ac:dyDescent="0.2">
      <c r="P19654" s="134" t="str">
        <f t="shared" si="929"/>
        <v/>
      </c>
      <c r="Q19654" s="91" t="str">
        <f t="shared" si="931"/>
        <v/>
      </c>
      <c r="S19654" s="91" t="str">
        <f t="shared" si="930"/>
        <v/>
      </c>
    </row>
    <row r="19655" spans="16:19" x14ac:dyDescent="0.2">
      <c r="P19655" s="134" t="str">
        <f t="shared" si="929"/>
        <v/>
      </c>
      <c r="Q19655" s="91" t="str">
        <f t="shared" si="931"/>
        <v/>
      </c>
      <c r="S19655" s="91" t="str">
        <f t="shared" si="930"/>
        <v/>
      </c>
    </row>
    <row r="19656" spans="16:19" x14ac:dyDescent="0.2">
      <c r="P19656" s="134" t="str">
        <f t="shared" si="929"/>
        <v/>
      </c>
      <c r="Q19656" s="91" t="str">
        <f t="shared" si="931"/>
        <v/>
      </c>
      <c r="S19656" s="91" t="str">
        <f t="shared" si="930"/>
        <v/>
      </c>
    </row>
    <row r="19657" spans="16:19" x14ac:dyDescent="0.2">
      <c r="P19657" s="134" t="str">
        <f t="shared" si="929"/>
        <v/>
      </c>
      <c r="Q19657" s="91" t="str">
        <f t="shared" si="931"/>
        <v/>
      </c>
      <c r="S19657" s="91" t="str">
        <f t="shared" si="930"/>
        <v/>
      </c>
    </row>
    <row r="19658" spans="16:19" x14ac:dyDescent="0.2">
      <c r="P19658" s="134" t="str">
        <f t="shared" si="929"/>
        <v/>
      </c>
      <c r="Q19658" s="91" t="str">
        <f t="shared" si="931"/>
        <v/>
      </c>
      <c r="S19658" s="91" t="str">
        <f t="shared" si="930"/>
        <v/>
      </c>
    </row>
    <row r="19659" spans="16:19" x14ac:dyDescent="0.2">
      <c r="P19659" s="134" t="str">
        <f t="shared" si="929"/>
        <v/>
      </c>
      <c r="Q19659" s="91" t="str">
        <f t="shared" si="931"/>
        <v/>
      </c>
      <c r="S19659" s="91" t="str">
        <f t="shared" si="930"/>
        <v/>
      </c>
    </row>
    <row r="19660" spans="16:19" x14ac:dyDescent="0.2">
      <c r="P19660" s="134" t="str">
        <f t="shared" si="929"/>
        <v/>
      </c>
      <c r="Q19660" s="91" t="str">
        <f t="shared" si="931"/>
        <v/>
      </c>
      <c r="S19660" s="91" t="str">
        <f t="shared" si="930"/>
        <v/>
      </c>
    </row>
    <row r="19661" spans="16:19" x14ac:dyDescent="0.2">
      <c r="P19661" s="134" t="str">
        <f t="shared" si="929"/>
        <v/>
      </c>
      <c r="Q19661" s="91" t="str">
        <f t="shared" si="931"/>
        <v/>
      </c>
      <c r="S19661" s="91" t="str">
        <f t="shared" si="930"/>
        <v/>
      </c>
    </row>
    <row r="19662" spans="16:19" x14ac:dyDescent="0.2">
      <c r="P19662" s="134" t="str">
        <f t="shared" si="929"/>
        <v/>
      </c>
      <c r="Q19662" s="91" t="str">
        <f t="shared" si="931"/>
        <v/>
      </c>
      <c r="S19662" s="91" t="str">
        <f t="shared" si="930"/>
        <v/>
      </c>
    </row>
    <row r="19663" spans="16:19" x14ac:dyDescent="0.2">
      <c r="P19663" s="134" t="str">
        <f t="shared" si="929"/>
        <v/>
      </c>
      <c r="Q19663" s="91" t="str">
        <f t="shared" si="931"/>
        <v/>
      </c>
      <c r="S19663" s="91" t="str">
        <f t="shared" si="930"/>
        <v/>
      </c>
    </row>
    <row r="19664" spans="16:19" x14ac:dyDescent="0.2">
      <c r="P19664" s="134" t="str">
        <f t="shared" si="929"/>
        <v/>
      </c>
      <c r="Q19664" s="91" t="str">
        <f t="shared" si="931"/>
        <v/>
      </c>
      <c r="S19664" s="91" t="str">
        <f t="shared" si="930"/>
        <v/>
      </c>
    </row>
    <row r="19665" spans="16:19" x14ac:dyDescent="0.2">
      <c r="P19665" s="134" t="str">
        <f t="shared" si="929"/>
        <v/>
      </c>
      <c r="Q19665" s="91" t="str">
        <f t="shared" si="931"/>
        <v/>
      </c>
      <c r="S19665" s="91" t="str">
        <f t="shared" si="930"/>
        <v/>
      </c>
    </row>
    <row r="19666" spans="16:19" x14ac:dyDescent="0.2">
      <c r="P19666" s="134" t="str">
        <f t="shared" si="929"/>
        <v/>
      </c>
      <c r="Q19666" s="91" t="str">
        <f t="shared" si="931"/>
        <v/>
      </c>
      <c r="S19666" s="91" t="str">
        <f t="shared" si="930"/>
        <v/>
      </c>
    </row>
    <row r="19667" spans="16:19" x14ac:dyDescent="0.2">
      <c r="P19667" s="134" t="str">
        <f t="shared" si="929"/>
        <v/>
      </c>
      <c r="Q19667" s="91" t="str">
        <f t="shared" si="931"/>
        <v/>
      </c>
      <c r="S19667" s="91" t="str">
        <f t="shared" si="930"/>
        <v/>
      </c>
    </row>
    <row r="19668" spans="16:19" x14ac:dyDescent="0.2">
      <c r="P19668" s="134" t="str">
        <f t="shared" si="929"/>
        <v/>
      </c>
      <c r="Q19668" s="91" t="str">
        <f t="shared" si="931"/>
        <v/>
      </c>
      <c r="S19668" s="91" t="str">
        <f t="shared" si="930"/>
        <v/>
      </c>
    </row>
    <row r="19669" spans="16:19" x14ac:dyDescent="0.2">
      <c r="P19669" s="134" t="str">
        <f t="shared" si="929"/>
        <v/>
      </c>
      <c r="Q19669" s="91" t="str">
        <f t="shared" si="931"/>
        <v/>
      </c>
      <c r="S19669" s="91" t="str">
        <f t="shared" si="930"/>
        <v/>
      </c>
    </row>
    <row r="19670" spans="16:19" x14ac:dyDescent="0.2">
      <c r="P19670" s="134" t="str">
        <f t="shared" si="929"/>
        <v/>
      </c>
      <c r="Q19670" s="91" t="str">
        <f t="shared" si="931"/>
        <v/>
      </c>
      <c r="S19670" s="91" t="str">
        <f t="shared" si="930"/>
        <v/>
      </c>
    </row>
    <row r="19671" spans="16:19" x14ac:dyDescent="0.2">
      <c r="P19671" s="134" t="str">
        <f t="shared" si="929"/>
        <v/>
      </c>
      <c r="Q19671" s="91" t="str">
        <f t="shared" si="931"/>
        <v/>
      </c>
      <c r="S19671" s="91" t="str">
        <f t="shared" si="930"/>
        <v/>
      </c>
    </row>
    <row r="19672" spans="16:19" x14ac:dyDescent="0.2">
      <c r="P19672" s="134" t="str">
        <f t="shared" si="929"/>
        <v/>
      </c>
      <c r="Q19672" s="91" t="str">
        <f t="shared" si="931"/>
        <v/>
      </c>
      <c r="S19672" s="91" t="str">
        <f t="shared" si="930"/>
        <v/>
      </c>
    </row>
    <row r="19673" spans="16:19" x14ac:dyDescent="0.2">
      <c r="P19673" s="134" t="str">
        <f t="shared" si="929"/>
        <v/>
      </c>
      <c r="Q19673" s="91" t="str">
        <f t="shared" si="931"/>
        <v/>
      </c>
      <c r="S19673" s="91" t="str">
        <f t="shared" si="930"/>
        <v/>
      </c>
    </row>
    <row r="19674" spans="16:19" x14ac:dyDescent="0.2">
      <c r="P19674" s="134" t="str">
        <f t="shared" si="929"/>
        <v/>
      </c>
      <c r="Q19674" s="91" t="str">
        <f t="shared" si="931"/>
        <v/>
      </c>
      <c r="S19674" s="91" t="str">
        <f t="shared" si="930"/>
        <v/>
      </c>
    </row>
    <row r="19675" spans="16:19" x14ac:dyDescent="0.2">
      <c r="P19675" s="134" t="str">
        <f t="shared" si="929"/>
        <v/>
      </c>
      <c r="Q19675" s="91" t="str">
        <f t="shared" si="931"/>
        <v/>
      </c>
      <c r="S19675" s="91" t="str">
        <f t="shared" si="930"/>
        <v/>
      </c>
    </row>
    <row r="19676" spans="16:19" x14ac:dyDescent="0.2">
      <c r="P19676" s="134" t="str">
        <f t="shared" si="929"/>
        <v/>
      </c>
      <c r="Q19676" s="91" t="str">
        <f t="shared" si="931"/>
        <v/>
      </c>
      <c r="S19676" s="91" t="str">
        <f t="shared" si="930"/>
        <v/>
      </c>
    </row>
    <row r="19677" spans="16:19" x14ac:dyDescent="0.2">
      <c r="P19677" s="134" t="str">
        <f t="shared" si="929"/>
        <v/>
      </c>
      <c r="Q19677" s="91" t="str">
        <f t="shared" si="931"/>
        <v/>
      </c>
      <c r="S19677" s="91" t="str">
        <f t="shared" si="930"/>
        <v/>
      </c>
    </row>
    <row r="19678" spans="16:19" x14ac:dyDescent="0.2">
      <c r="P19678" s="134" t="str">
        <f t="shared" si="929"/>
        <v/>
      </c>
      <c r="Q19678" s="91" t="str">
        <f t="shared" si="931"/>
        <v/>
      </c>
      <c r="S19678" s="91" t="str">
        <f t="shared" si="930"/>
        <v/>
      </c>
    </row>
    <row r="19679" spans="16:19" x14ac:dyDescent="0.2">
      <c r="P19679" s="134" t="str">
        <f t="shared" si="929"/>
        <v/>
      </c>
      <c r="Q19679" s="91" t="str">
        <f t="shared" si="931"/>
        <v/>
      </c>
      <c r="S19679" s="91" t="str">
        <f t="shared" si="930"/>
        <v/>
      </c>
    </row>
    <row r="19680" spans="16:19" x14ac:dyDescent="0.2">
      <c r="P19680" s="134" t="str">
        <f t="shared" si="929"/>
        <v/>
      </c>
      <c r="Q19680" s="91" t="str">
        <f t="shared" si="931"/>
        <v/>
      </c>
      <c r="S19680" s="91" t="str">
        <f t="shared" si="930"/>
        <v/>
      </c>
    </row>
    <row r="19681" spans="16:19" x14ac:dyDescent="0.2">
      <c r="P19681" s="134" t="str">
        <f t="shared" si="929"/>
        <v/>
      </c>
      <c r="Q19681" s="91" t="str">
        <f t="shared" si="931"/>
        <v/>
      </c>
      <c r="S19681" s="91" t="str">
        <f t="shared" si="930"/>
        <v/>
      </c>
    </row>
    <row r="19682" spans="16:19" x14ac:dyDescent="0.2">
      <c r="P19682" s="134" t="str">
        <f t="shared" si="929"/>
        <v/>
      </c>
      <c r="Q19682" s="91" t="str">
        <f t="shared" si="931"/>
        <v/>
      </c>
      <c r="S19682" s="91" t="str">
        <f t="shared" si="930"/>
        <v/>
      </c>
    </row>
    <row r="19683" spans="16:19" x14ac:dyDescent="0.2">
      <c r="P19683" s="134" t="str">
        <f t="shared" si="929"/>
        <v/>
      </c>
      <c r="Q19683" s="91" t="str">
        <f t="shared" si="931"/>
        <v/>
      </c>
      <c r="S19683" s="91" t="str">
        <f t="shared" si="930"/>
        <v/>
      </c>
    </row>
    <row r="19684" spans="16:19" x14ac:dyDescent="0.2">
      <c r="P19684" s="134" t="str">
        <f t="shared" si="929"/>
        <v/>
      </c>
      <c r="Q19684" s="91" t="str">
        <f t="shared" si="931"/>
        <v/>
      </c>
      <c r="S19684" s="91" t="str">
        <f t="shared" si="930"/>
        <v/>
      </c>
    </row>
    <row r="19685" spans="16:19" x14ac:dyDescent="0.2">
      <c r="P19685" s="134" t="str">
        <f t="shared" si="929"/>
        <v/>
      </c>
      <c r="Q19685" s="91" t="str">
        <f t="shared" si="931"/>
        <v/>
      </c>
      <c r="S19685" s="91" t="str">
        <f t="shared" si="930"/>
        <v/>
      </c>
    </row>
    <row r="19686" spans="16:19" x14ac:dyDescent="0.2">
      <c r="P19686" s="134" t="str">
        <f t="shared" si="929"/>
        <v/>
      </c>
      <c r="Q19686" s="91" t="str">
        <f t="shared" si="931"/>
        <v/>
      </c>
      <c r="S19686" s="91" t="str">
        <f t="shared" si="930"/>
        <v/>
      </c>
    </row>
    <row r="19687" spans="16:19" x14ac:dyDescent="0.2">
      <c r="P19687" s="134" t="str">
        <f t="shared" si="929"/>
        <v/>
      </c>
      <c r="Q19687" s="91" t="str">
        <f t="shared" si="931"/>
        <v/>
      </c>
      <c r="S19687" s="91" t="str">
        <f t="shared" si="930"/>
        <v/>
      </c>
    </row>
    <row r="19688" spans="16:19" x14ac:dyDescent="0.2">
      <c r="P19688" s="134" t="str">
        <f t="shared" si="929"/>
        <v/>
      </c>
      <c r="Q19688" s="91" t="str">
        <f t="shared" si="931"/>
        <v/>
      </c>
      <c r="S19688" s="91" t="str">
        <f t="shared" si="930"/>
        <v/>
      </c>
    </row>
    <row r="19689" spans="16:19" x14ac:dyDescent="0.2">
      <c r="P19689" s="134" t="str">
        <f t="shared" si="929"/>
        <v/>
      </c>
      <c r="Q19689" s="91" t="str">
        <f t="shared" si="931"/>
        <v/>
      </c>
      <c r="S19689" s="91" t="str">
        <f t="shared" si="930"/>
        <v/>
      </c>
    </row>
    <row r="19690" spans="16:19" x14ac:dyDescent="0.2">
      <c r="P19690" s="134" t="str">
        <f t="shared" si="929"/>
        <v/>
      </c>
      <c r="Q19690" s="91" t="str">
        <f t="shared" si="931"/>
        <v/>
      </c>
      <c r="S19690" s="91" t="str">
        <f t="shared" si="930"/>
        <v/>
      </c>
    </row>
    <row r="19691" spans="16:19" x14ac:dyDescent="0.2">
      <c r="P19691" s="134" t="str">
        <f t="shared" si="929"/>
        <v/>
      </c>
      <c r="Q19691" s="91" t="str">
        <f t="shared" si="931"/>
        <v/>
      </c>
      <c r="S19691" s="91" t="str">
        <f t="shared" si="930"/>
        <v/>
      </c>
    </row>
    <row r="19692" spans="16:19" x14ac:dyDescent="0.2">
      <c r="P19692" s="134" t="str">
        <f t="shared" si="929"/>
        <v/>
      </c>
      <c r="Q19692" s="91" t="str">
        <f t="shared" si="931"/>
        <v/>
      </c>
      <c r="S19692" s="91" t="str">
        <f t="shared" si="930"/>
        <v/>
      </c>
    </row>
    <row r="19693" spans="16:19" x14ac:dyDescent="0.2">
      <c r="P19693" s="134" t="str">
        <f t="shared" si="929"/>
        <v/>
      </c>
      <c r="Q19693" s="91" t="str">
        <f t="shared" si="931"/>
        <v/>
      </c>
      <c r="S19693" s="91" t="str">
        <f t="shared" si="930"/>
        <v/>
      </c>
    </row>
    <row r="19694" spans="16:19" x14ac:dyDescent="0.2">
      <c r="P19694" s="134" t="str">
        <f t="shared" si="929"/>
        <v/>
      </c>
      <c r="Q19694" s="91" t="str">
        <f t="shared" si="931"/>
        <v/>
      </c>
      <c r="S19694" s="91" t="str">
        <f t="shared" si="930"/>
        <v/>
      </c>
    </row>
    <row r="19695" spans="16:19" x14ac:dyDescent="0.2">
      <c r="P19695" s="134" t="str">
        <f t="shared" si="929"/>
        <v/>
      </c>
      <c r="Q19695" s="91" t="str">
        <f t="shared" si="931"/>
        <v/>
      </c>
      <c r="S19695" s="91" t="str">
        <f t="shared" si="930"/>
        <v/>
      </c>
    </row>
    <row r="19696" spans="16:19" x14ac:dyDescent="0.2">
      <c r="P19696" s="134" t="str">
        <f t="shared" si="929"/>
        <v/>
      </c>
      <c r="Q19696" s="91" t="str">
        <f t="shared" si="931"/>
        <v/>
      </c>
      <c r="S19696" s="91" t="str">
        <f t="shared" si="930"/>
        <v/>
      </c>
    </row>
    <row r="19697" spans="16:19" x14ac:dyDescent="0.2">
      <c r="P19697" s="134" t="str">
        <f t="shared" si="929"/>
        <v/>
      </c>
      <c r="Q19697" s="91" t="str">
        <f t="shared" si="931"/>
        <v/>
      </c>
      <c r="S19697" s="91" t="str">
        <f t="shared" si="930"/>
        <v/>
      </c>
    </row>
    <row r="19698" spans="16:19" x14ac:dyDescent="0.2">
      <c r="P19698" s="134" t="str">
        <f t="shared" si="929"/>
        <v/>
      </c>
      <c r="Q19698" s="91" t="str">
        <f t="shared" si="931"/>
        <v/>
      </c>
      <c r="S19698" s="91" t="str">
        <f t="shared" si="930"/>
        <v/>
      </c>
    </row>
    <row r="19699" spans="16:19" x14ac:dyDescent="0.2">
      <c r="P19699" s="134" t="str">
        <f t="shared" si="929"/>
        <v/>
      </c>
      <c r="Q19699" s="91" t="str">
        <f t="shared" si="931"/>
        <v/>
      </c>
      <c r="S19699" s="91" t="str">
        <f t="shared" si="930"/>
        <v/>
      </c>
    </row>
    <row r="19700" spans="16:19" x14ac:dyDescent="0.2">
      <c r="P19700" s="134" t="str">
        <f t="shared" si="929"/>
        <v/>
      </c>
      <c r="Q19700" s="91" t="str">
        <f t="shared" si="931"/>
        <v/>
      </c>
      <c r="S19700" s="91" t="str">
        <f t="shared" si="930"/>
        <v/>
      </c>
    </row>
    <row r="19701" spans="16:19" x14ac:dyDescent="0.2">
      <c r="P19701" s="134" t="str">
        <f t="shared" si="929"/>
        <v/>
      </c>
      <c r="Q19701" s="91" t="str">
        <f t="shared" si="931"/>
        <v/>
      </c>
      <c r="S19701" s="91" t="str">
        <f t="shared" si="930"/>
        <v/>
      </c>
    </row>
    <row r="19702" spans="16:19" x14ac:dyDescent="0.2">
      <c r="P19702" s="134" t="str">
        <f t="shared" si="929"/>
        <v/>
      </c>
      <c r="Q19702" s="91" t="str">
        <f t="shared" si="931"/>
        <v/>
      </c>
      <c r="S19702" s="91" t="str">
        <f t="shared" si="930"/>
        <v/>
      </c>
    </row>
    <row r="19703" spans="16:19" x14ac:dyDescent="0.2">
      <c r="P19703" s="134" t="str">
        <f t="shared" si="929"/>
        <v/>
      </c>
      <c r="Q19703" s="91" t="str">
        <f t="shared" si="931"/>
        <v/>
      </c>
      <c r="S19703" s="91" t="str">
        <f t="shared" si="930"/>
        <v/>
      </c>
    </row>
    <row r="19704" spans="16:19" x14ac:dyDescent="0.2">
      <c r="P19704" s="134" t="str">
        <f t="shared" si="929"/>
        <v/>
      </c>
      <c r="Q19704" s="91" t="str">
        <f t="shared" si="931"/>
        <v/>
      </c>
      <c r="S19704" s="91" t="str">
        <f t="shared" si="930"/>
        <v/>
      </c>
    </row>
    <row r="19705" spans="16:19" x14ac:dyDescent="0.2">
      <c r="P19705" s="134" t="str">
        <f t="shared" si="929"/>
        <v/>
      </c>
      <c r="Q19705" s="91" t="str">
        <f t="shared" si="931"/>
        <v/>
      </c>
      <c r="S19705" s="91" t="str">
        <f t="shared" si="930"/>
        <v/>
      </c>
    </row>
    <row r="19706" spans="16:19" x14ac:dyDescent="0.2">
      <c r="P19706" s="134" t="str">
        <f t="shared" si="929"/>
        <v/>
      </c>
      <c r="Q19706" s="91" t="str">
        <f t="shared" si="931"/>
        <v/>
      </c>
      <c r="S19706" s="91" t="str">
        <f t="shared" si="930"/>
        <v/>
      </c>
    </row>
    <row r="19707" spans="16:19" x14ac:dyDescent="0.2">
      <c r="P19707" s="134" t="str">
        <f t="shared" si="929"/>
        <v/>
      </c>
      <c r="Q19707" s="91" t="str">
        <f t="shared" si="931"/>
        <v/>
      </c>
      <c r="S19707" s="91" t="str">
        <f t="shared" si="930"/>
        <v/>
      </c>
    </row>
    <row r="19708" spans="16:19" x14ac:dyDescent="0.2">
      <c r="P19708" s="134" t="str">
        <f t="shared" si="929"/>
        <v/>
      </c>
      <c r="Q19708" s="91" t="str">
        <f t="shared" si="931"/>
        <v/>
      </c>
      <c r="S19708" s="91" t="str">
        <f t="shared" si="930"/>
        <v/>
      </c>
    </row>
    <row r="19709" spans="16:19" x14ac:dyDescent="0.2">
      <c r="P19709" s="134" t="str">
        <f t="shared" si="929"/>
        <v/>
      </c>
      <c r="Q19709" s="91" t="str">
        <f t="shared" si="931"/>
        <v/>
      </c>
      <c r="S19709" s="91" t="str">
        <f t="shared" si="930"/>
        <v/>
      </c>
    </row>
    <row r="19710" spans="16:19" x14ac:dyDescent="0.2">
      <c r="P19710" s="134" t="str">
        <f t="shared" si="929"/>
        <v/>
      </c>
      <c r="Q19710" s="91" t="str">
        <f t="shared" si="931"/>
        <v/>
      </c>
      <c r="S19710" s="91" t="str">
        <f t="shared" si="930"/>
        <v/>
      </c>
    </row>
    <row r="19711" spans="16:19" x14ac:dyDescent="0.2">
      <c r="P19711" s="134" t="str">
        <f t="shared" si="929"/>
        <v/>
      </c>
      <c r="Q19711" s="91" t="str">
        <f t="shared" si="931"/>
        <v/>
      </c>
      <c r="S19711" s="91" t="str">
        <f t="shared" si="930"/>
        <v/>
      </c>
    </row>
    <row r="19712" spans="16:19" x14ac:dyDescent="0.2">
      <c r="P19712" s="134" t="str">
        <f t="shared" si="929"/>
        <v/>
      </c>
      <c r="Q19712" s="91" t="str">
        <f t="shared" si="931"/>
        <v/>
      </c>
      <c r="S19712" s="91" t="str">
        <f t="shared" si="930"/>
        <v/>
      </c>
    </row>
    <row r="19713" spans="16:19" x14ac:dyDescent="0.2">
      <c r="P19713" s="134" t="str">
        <f t="shared" si="929"/>
        <v/>
      </c>
      <c r="Q19713" s="91" t="str">
        <f t="shared" si="931"/>
        <v/>
      </c>
      <c r="S19713" s="91" t="str">
        <f t="shared" si="930"/>
        <v/>
      </c>
    </row>
    <row r="19714" spans="16:19" x14ac:dyDescent="0.2">
      <c r="P19714" s="134" t="str">
        <f t="shared" si="929"/>
        <v/>
      </c>
      <c r="Q19714" s="91" t="str">
        <f t="shared" si="931"/>
        <v/>
      </c>
      <c r="S19714" s="91" t="str">
        <f t="shared" si="930"/>
        <v/>
      </c>
    </row>
    <row r="19715" spans="16:19" x14ac:dyDescent="0.2">
      <c r="P19715" s="134" t="str">
        <f t="shared" ref="P19715:P19778" si="932">IF(A19715="","",1)</f>
        <v/>
      </c>
      <c r="Q19715" s="91" t="str">
        <f t="shared" si="931"/>
        <v/>
      </c>
      <c r="S19715" s="91" t="str">
        <f t="shared" ref="S19715:S19778" si="933">IF(T19715="AGENT",2,"")&amp;IF(T19715="CLIENT",1,"")</f>
        <v/>
      </c>
    </row>
    <row r="19716" spans="16:19" x14ac:dyDescent="0.2">
      <c r="P19716" s="134" t="str">
        <f t="shared" si="932"/>
        <v/>
      </c>
      <c r="Q19716" s="91" t="str">
        <f t="shared" ref="Q19716:Q19779" si="934">IF(OR(L19716="TROP CHER ALL IN", L19716="TROP CHER FOB", L19716="TROP CHER FRET", L19716="REP HORS DELAIS", L19716="PDT NON ADAPTE", L19716="CDE ANNULEE", L19716="AUTRE"),1, "")</f>
        <v/>
      </c>
      <c r="S19716" s="91" t="str">
        <f t="shared" si="933"/>
        <v/>
      </c>
    </row>
    <row r="19717" spans="16:19" x14ac:dyDescent="0.2">
      <c r="P19717" s="134" t="str">
        <f t="shared" si="932"/>
        <v/>
      </c>
      <c r="Q19717" s="91" t="str">
        <f t="shared" si="934"/>
        <v/>
      </c>
      <c r="S19717" s="91" t="str">
        <f t="shared" si="933"/>
        <v/>
      </c>
    </row>
    <row r="19718" spans="16:19" x14ac:dyDescent="0.2">
      <c r="P19718" s="134" t="str">
        <f t="shared" si="932"/>
        <v/>
      </c>
      <c r="Q19718" s="91" t="str">
        <f t="shared" si="934"/>
        <v/>
      </c>
      <c r="S19718" s="91" t="str">
        <f t="shared" si="933"/>
        <v/>
      </c>
    </row>
    <row r="19719" spans="16:19" x14ac:dyDescent="0.2">
      <c r="P19719" s="134" t="str">
        <f t="shared" si="932"/>
        <v/>
      </c>
      <c r="Q19719" s="91" t="str">
        <f t="shared" si="934"/>
        <v/>
      </c>
      <c r="S19719" s="91" t="str">
        <f t="shared" si="933"/>
        <v/>
      </c>
    </row>
    <row r="19720" spans="16:19" x14ac:dyDescent="0.2">
      <c r="P19720" s="134" t="str">
        <f t="shared" si="932"/>
        <v/>
      </c>
      <c r="Q19720" s="91" t="str">
        <f t="shared" si="934"/>
        <v/>
      </c>
      <c r="S19720" s="91" t="str">
        <f t="shared" si="933"/>
        <v/>
      </c>
    </row>
    <row r="19721" spans="16:19" x14ac:dyDescent="0.2">
      <c r="P19721" s="134" t="str">
        <f t="shared" si="932"/>
        <v/>
      </c>
      <c r="Q19721" s="91" t="str">
        <f t="shared" si="934"/>
        <v/>
      </c>
      <c r="S19721" s="91" t="str">
        <f t="shared" si="933"/>
        <v/>
      </c>
    </row>
    <row r="19722" spans="16:19" x14ac:dyDescent="0.2">
      <c r="P19722" s="134" t="str">
        <f t="shared" si="932"/>
        <v/>
      </c>
      <c r="Q19722" s="91" t="str">
        <f t="shared" si="934"/>
        <v/>
      </c>
      <c r="S19722" s="91" t="str">
        <f t="shared" si="933"/>
        <v/>
      </c>
    </row>
    <row r="19723" spans="16:19" x14ac:dyDescent="0.2">
      <c r="P19723" s="134" t="str">
        <f t="shared" si="932"/>
        <v/>
      </c>
      <c r="Q19723" s="91" t="str">
        <f t="shared" si="934"/>
        <v/>
      </c>
      <c r="S19723" s="91" t="str">
        <f t="shared" si="933"/>
        <v/>
      </c>
    </row>
    <row r="19724" spans="16:19" x14ac:dyDescent="0.2">
      <c r="P19724" s="134" t="str">
        <f t="shared" si="932"/>
        <v/>
      </c>
      <c r="Q19724" s="91" t="str">
        <f t="shared" si="934"/>
        <v/>
      </c>
      <c r="S19724" s="91" t="str">
        <f t="shared" si="933"/>
        <v/>
      </c>
    </row>
    <row r="19725" spans="16:19" x14ac:dyDescent="0.2">
      <c r="P19725" s="134" t="str">
        <f t="shared" si="932"/>
        <v/>
      </c>
      <c r="Q19725" s="91" t="str">
        <f t="shared" si="934"/>
        <v/>
      </c>
      <c r="S19725" s="91" t="str">
        <f t="shared" si="933"/>
        <v/>
      </c>
    </row>
    <row r="19726" spans="16:19" x14ac:dyDescent="0.2">
      <c r="P19726" s="134" t="str">
        <f t="shared" si="932"/>
        <v/>
      </c>
      <c r="Q19726" s="91" t="str">
        <f t="shared" si="934"/>
        <v/>
      </c>
      <c r="S19726" s="91" t="str">
        <f t="shared" si="933"/>
        <v/>
      </c>
    </row>
    <row r="19727" spans="16:19" x14ac:dyDescent="0.2">
      <c r="P19727" s="134" t="str">
        <f t="shared" si="932"/>
        <v/>
      </c>
      <c r="Q19727" s="91" t="str">
        <f t="shared" si="934"/>
        <v/>
      </c>
      <c r="S19727" s="91" t="str">
        <f t="shared" si="933"/>
        <v/>
      </c>
    </row>
    <row r="19728" spans="16:19" x14ac:dyDescent="0.2">
      <c r="P19728" s="134" t="str">
        <f t="shared" si="932"/>
        <v/>
      </c>
      <c r="Q19728" s="91" t="str">
        <f t="shared" si="934"/>
        <v/>
      </c>
      <c r="S19728" s="91" t="str">
        <f t="shared" si="933"/>
        <v/>
      </c>
    </row>
    <row r="19729" spans="16:19" x14ac:dyDescent="0.2">
      <c r="P19729" s="134" t="str">
        <f t="shared" si="932"/>
        <v/>
      </c>
      <c r="Q19729" s="91" t="str">
        <f t="shared" si="934"/>
        <v/>
      </c>
      <c r="S19729" s="91" t="str">
        <f t="shared" si="933"/>
        <v/>
      </c>
    </row>
    <row r="19730" spans="16:19" x14ac:dyDescent="0.2">
      <c r="P19730" s="134" t="str">
        <f t="shared" si="932"/>
        <v/>
      </c>
      <c r="Q19730" s="91" t="str">
        <f t="shared" si="934"/>
        <v/>
      </c>
      <c r="S19730" s="91" t="str">
        <f t="shared" si="933"/>
        <v/>
      </c>
    </row>
    <row r="19731" spans="16:19" x14ac:dyDescent="0.2">
      <c r="P19731" s="134" t="str">
        <f t="shared" si="932"/>
        <v/>
      </c>
      <c r="Q19731" s="91" t="str">
        <f t="shared" si="934"/>
        <v/>
      </c>
      <c r="S19731" s="91" t="str">
        <f t="shared" si="933"/>
        <v/>
      </c>
    </row>
    <row r="19732" spans="16:19" x14ac:dyDescent="0.2">
      <c r="P19732" s="134" t="str">
        <f t="shared" si="932"/>
        <v/>
      </c>
      <c r="Q19732" s="91" t="str">
        <f t="shared" si="934"/>
        <v/>
      </c>
      <c r="S19732" s="91" t="str">
        <f t="shared" si="933"/>
        <v/>
      </c>
    </row>
    <row r="19733" spans="16:19" x14ac:dyDescent="0.2">
      <c r="P19733" s="134" t="str">
        <f t="shared" si="932"/>
        <v/>
      </c>
      <c r="Q19733" s="91" t="str">
        <f t="shared" si="934"/>
        <v/>
      </c>
      <c r="S19733" s="91" t="str">
        <f t="shared" si="933"/>
        <v/>
      </c>
    </row>
    <row r="19734" spans="16:19" x14ac:dyDescent="0.2">
      <c r="P19734" s="134" t="str">
        <f t="shared" si="932"/>
        <v/>
      </c>
      <c r="Q19734" s="91" t="str">
        <f t="shared" si="934"/>
        <v/>
      </c>
      <c r="S19734" s="91" t="str">
        <f t="shared" si="933"/>
        <v/>
      </c>
    </row>
    <row r="19735" spans="16:19" x14ac:dyDescent="0.2">
      <c r="P19735" s="134" t="str">
        <f t="shared" si="932"/>
        <v/>
      </c>
      <c r="Q19735" s="91" t="str">
        <f t="shared" si="934"/>
        <v/>
      </c>
      <c r="S19735" s="91" t="str">
        <f t="shared" si="933"/>
        <v/>
      </c>
    </row>
    <row r="19736" spans="16:19" x14ac:dyDescent="0.2">
      <c r="P19736" s="134" t="str">
        <f t="shared" si="932"/>
        <v/>
      </c>
      <c r="Q19736" s="91" t="str">
        <f t="shared" si="934"/>
        <v/>
      </c>
      <c r="S19736" s="91" t="str">
        <f t="shared" si="933"/>
        <v/>
      </c>
    </row>
    <row r="19737" spans="16:19" x14ac:dyDescent="0.2">
      <c r="P19737" s="134" t="str">
        <f t="shared" si="932"/>
        <v/>
      </c>
      <c r="Q19737" s="91" t="str">
        <f t="shared" si="934"/>
        <v/>
      </c>
      <c r="S19737" s="91" t="str">
        <f t="shared" si="933"/>
        <v/>
      </c>
    </row>
    <row r="19738" spans="16:19" x14ac:dyDescent="0.2">
      <c r="P19738" s="134" t="str">
        <f t="shared" si="932"/>
        <v/>
      </c>
      <c r="Q19738" s="91" t="str">
        <f t="shared" si="934"/>
        <v/>
      </c>
      <c r="S19738" s="91" t="str">
        <f t="shared" si="933"/>
        <v/>
      </c>
    </row>
    <row r="19739" spans="16:19" x14ac:dyDescent="0.2">
      <c r="P19739" s="134" t="str">
        <f t="shared" si="932"/>
        <v/>
      </c>
      <c r="Q19739" s="91" t="str">
        <f t="shared" si="934"/>
        <v/>
      </c>
      <c r="S19739" s="91" t="str">
        <f t="shared" si="933"/>
        <v/>
      </c>
    </row>
    <row r="19740" spans="16:19" x14ac:dyDescent="0.2">
      <c r="P19740" s="134" t="str">
        <f t="shared" si="932"/>
        <v/>
      </c>
      <c r="Q19740" s="91" t="str">
        <f t="shared" si="934"/>
        <v/>
      </c>
      <c r="S19740" s="91" t="str">
        <f t="shared" si="933"/>
        <v/>
      </c>
    </row>
    <row r="19741" spans="16:19" x14ac:dyDescent="0.2">
      <c r="P19741" s="134" t="str">
        <f t="shared" si="932"/>
        <v/>
      </c>
      <c r="Q19741" s="91" t="str">
        <f t="shared" si="934"/>
        <v/>
      </c>
      <c r="S19741" s="91" t="str">
        <f t="shared" si="933"/>
        <v/>
      </c>
    </row>
    <row r="19742" spans="16:19" x14ac:dyDescent="0.2">
      <c r="P19742" s="134" t="str">
        <f t="shared" si="932"/>
        <v/>
      </c>
      <c r="Q19742" s="91" t="str">
        <f t="shared" si="934"/>
        <v/>
      </c>
      <c r="S19742" s="91" t="str">
        <f t="shared" si="933"/>
        <v/>
      </c>
    </row>
    <row r="19743" spans="16:19" x14ac:dyDescent="0.2">
      <c r="P19743" s="134" t="str">
        <f t="shared" si="932"/>
        <v/>
      </c>
      <c r="Q19743" s="91" t="str">
        <f t="shared" si="934"/>
        <v/>
      </c>
      <c r="S19743" s="91" t="str">
        <f t="shared" si="933"/>
        <v/>
      </c>
    </row>
    <row r="19744" spans="16:19" x14ac:dyDescent="0.2">
      <c r="P19744" s="134" t="str">
        <f t="shared" si="932"/>
        <v/>
      </c>
      <c r="Q19744" s="91" t="str">
        <f t="shared" si="934"/>
        <v/>
      </c>
      <c r="S19744" s="91" t="str">
        <f t="shared" si="933"/>
        <v/>
      </c>
    </row>
    <row r="19745" spans="16:19" x14ac:dyDescent="0.2">
      <c r="P19745" s="134" t="str">
        <f t="shared" si="932"/>
        <v/>
      </c>
      <c r="Q19745" s="91" t="str">
        <f t="shared" si="934"/>
        <v/>
      </c>
      <c r="S19745" s="91" t="str">
        <f t="shared" si="933"/>
        <v/>
      </c>
    </row>
    <row r="19746" spans="16:19" x14ac:dyDescent="0.2">
      <c r="P19746" s="134" t="str">
        <f t="shared" si="932"/>
        <v/>
      </c>
      <c r="Q19746" s="91" t="str">
        <f t="shared" si="934"/>
        <v/>
      </c>
      <c r="S19746" s="91" t="str">
        <f t="shared" si="933"/>
        <v/>
      </c>
    </row>
    <row r="19747" spans="16:19" x14ac:dyDescent="0.2">
      <c r="P19747" s="134" t="str">
        <f t="shared" si="932"/>
        <v/>
      </c>
      <c r="Q19747" s="91" t="str">
        <f t="shared" si="934"/>
        <v/>
      </c>
      <c r="S19747" s="91" t="str">
        <f t="shared" si="933"/>
        <v/>
      </c>
    </row>
    <row r="19748" spans="16:19" x14ac:dyDescent="0.2">
      <c r="P19748" s="134" t="str">
        <f t="shared" si="932"/>
        <v/>
      </c>
      <c r="Q19748" s="91" t="str">
        <f t="shared" si="934"/>
        <v/>
      </c>
      <c r="S19748" s="91" t="str">
        <f t="shared" si="933"/>
        <v/>
      </c>
    </row>
    <row r="19749" spans="16:19" x14ac:dyDescent="0.2">
      <c r="P19749" s="134" t="str">
        <f t="shared" si="932"/>
        <v/>
      </c>
      <c r="Q19749" s="91" t="str">
        <f t="shared" si="934"/>
        <v/>
      </c>
      <c r="S19749" s="91" t="str">
        <f t="shared" si="933"/>
        <v/>
      </c>
    </row>
    <row r="19750" spans="16:19" x14ac:dyDescent="0.2">
      <c r="P19750" s="134" t="str">
        <f t="shared" si="932"/>
        <v/>
      </c>
      <c r="Q19750" s="91" t="str">
        <f t="shared" si="934"/>
        <v/>
      </c>
      <c r="S19750" s="91" t="str">
        <f t="shared" si="933"/>
        <v/>
      </c>
    </row>
    <row r="19751" spans="16:19" x14ac:dyDescent="0.2">
      <c r="P19751" s="134" t="str">
        <f t="shared" si="932"/>
        <v/>
      </c>
      <c r="Q19751" s="91" t="str">
        <f t="shared" si="934"/>
        <v/>
      </c>
      <c r="S19751" s="91" t="str">
        <f t="shared" si="933"/>
        <v/>
      </c>
    </row>
    <row r="19752" spans="16:19" x14ac:dyDescent="0.2">
      <c r="P19752" s="134" t="str">
        <f t="shared" si="932"/>
        <v/>
      </c>
      <c r="Q19752" s="91" t="str">
        <f t="shared" si="934"/>
        <v/>
      </c>
      <c r="S19752" s="91" t="str">
        <f t="shared" si="933"/>
        <v/>
      </c>
    </row>
    <row r="19753" spans="16:19" x14ac:dyDescent="0.2">
      <c r="P19753" s="134" t="str">
        <f t="shared" si="932"/>
        <v/>
      </c>
      <c r="Q19753" s="91" t="str">
        <f t="shared" si="934"/>
        <v/>
      </c>
      <c r="S19753" s="91" t="str">
        <f t="shared" si="933"/>
        <v/>
      </c>
    </row>
    <row r="19754" spans="16:19" x14ac:dyDescent="0.2">
      <c r="P19754" s="134" t="str">
        <f t="shared" si="932"/>
        <v/>
      </c>
      <c r="Q19754" s="91" t="str">
        <f t="shared" si="934"/>
        <v/>
      </c>
      <c r="S19754" s="91" t="str">
        <f t="shared" si="933"/>
        <v/>
      </c>
    </row>
    <row r="19755" spans="16:19" x14ac:dyDescent="0.2">
      <c r="P19755" s="134" t="str">
        <f t="shared" si="932"/>
        <v/>
      </c>
      <c r="Q19755" s="91" t="str">
        <f t="shared" si="934"/>
        <v/>
      </c>
      <c r="S19755" s="91" t="str">
        <f t="shared" si="933"/>
        <v/>
      </c>
    </row>
    <row r="19756" spans="16:19" x14ac:dyDescent="0.2">
      <c r="P19756" s="134" t="str">
        <f t="shared" si="932"/>
        <v/>
      </c>
      <c r="Q19756" s="91" t="str">
        <f t="shared" si="934"/>
        <v/>
      </c>
      <c r="S19756" s="91" t="str">
        <f t="shared" si="933"/>
        <v/>
      </c>
    </row>
    <row r="19757" spans="16:19" x14ac:dyDescent="0.2">
      <c r="P19757" s="134" t="str">
        <f t="shared" si="932"/>
        <v/>
      </c>
      <c r="Q19757" s="91" t="str">
        <f t="shared" si="934"/>
        <v/>
      </c>
      <c r="S19757" s="91" t="str">
        <f t="shared" si="933"/>
        <v/>
      </c>
    </row>
    <row r="19758" spans="16:19" x14ac:dyDescent="0.2">
      <c r="P19758" s="134" t="str">
        <f t="shared" si="932"/>
        <v/>
      </c>
      <c r="Q19758" s="91" t="str">
        <f t="shared" si="934"/>
        <v/>
      </c>
      <c r="S19758" s="91" t="str">
        <f t="shared" si="933"/>
        <v/>
      </c>
    </row>
    <row r="19759" spans="16:19" x14ac:dyDescent="0.2">
      <c r="P19759" s="134" t="str">
        <f t="shared" si="932"/>
        <v/>
      </c>
      <c r="Q19759" s="91" t="str">
        <f t="shared" si="934"/>
        <v/>
      </c>
      <c r="S19759" s="91" t="str">
        <f t="shared" si="933"/>
        <v/>
      </c>
    </row>
    <row r="19760" spans="16:19" x14ac:dyDescent="0.2">
      <c r="P19760" s="134" t="str">
        <f t="shared" si="932"/>
        <v/>
      </c>
      <c r="Q19760" s="91" t="str">
        <f t="shared" si="934"/>
        <v/>
      </c>
      <c r="S19760" s="91" t="str">
        <f t="shared" si="933"/>
        <v/>
      </c>
    </row>
    <row r="19761" spans="16:19" x14ac:dyDescent="0.2">
      <c r="P19761" s="134" t="str">
        <f t="shared" si="932"/>
        <v/>
      </c>
      <c r="Q19761" s="91" t="str">
        <f t="shared" si="934"/>
        <v/>
      </c>
      <c r="S19761" s="91" t="str">
        <f t="shared" si="933"/>
        <v/>
      </c>
    </row>
    <row r="19762" spans="16:19" x14ac:dyDescent="0.2">
      <c r="P19762" s="134" t="str">
        <f t="shared" si="932"/>
        <v/>
      </c>
      <c r="Q19762" s="91" t="str">
        <f t="shared" si="934"/>
        <v/>
      </c>
      <c r="S19762" s="91" t="str">
        <f t="shared" si="933"/>
        <v/>
      </c>
    </row>
    <row r="19763" spans="16:19" x14ac:dyDescent="0.2">
      <c r="P19763" s="134" t="str">
        <f t="shared" si="932"/>
        <v/>
      </c>
      <c r="Q19763" s="91" t="str">
        <f t="shared" si="934"/>
        <v/>
      </c>
      <c r="S19763" s="91" t="str">
        <f t="shared" si="933"/>
        <v/>
      </c>
    </row>
    <row r="19764" spans="16:19" x14ac:dyDescent="0.2">
      <c r="P19764" s="134" t="str">
        <f t="shared" si="932"/>
        <v/>
      </c>
      <c r="Q19764" s="91" t="str">
        <f t="shared" si="934"/>
        <v/>
      </c>
      <c r="S19764" s="91" t="str">
        <f t="shared" si="933"/>
        <v/>
      </c>
    </row>
    <row r="19765" spans="16:19" x14ac:dyDescent="0.2">
      <c r="P19765" s="134" t="str">
        <f t="shared" si="932"/>
        <v/>
      </c>
      <c r="Q19765" s="91" t="str">
        <f t="shared" si="934"/>
        <v/>
      </c>
      <c r="S19765" s="91" t="str">
        <f t="shared" si="933"/>
        <v/>
      </c>
    </row>
    <row r="19766" spans="16:19" x14ac:dyDescent="0.2">
      <c r="P19766" s="134" t="str">
        <f t="shared" si="932"/>
        <v/>
      </c>
      <c r="Q19766" s="91" t="str">
        <f t="shared" si="934"/>
        <v/>
      </c>
      <c r="S19766" s="91" t="str">
        <f t="shared" si="933"/>
        <v/>
      </c>
    </row>
    <row r="19767" spans="16:19" x14ac:dyDescent="0.2">
      <c r="P19767" s="134" t="str">
        <f t="shared" si="932"/>
        <v/>
      </c>
      <c r="Q19767" s="91" t="str">
        <f t="shared" si="934"/>
        <v/>
      </c>
      <c r="S19767" s="91" t="str">
        <f t="shared" si="933"/>
        <v/>
      </c>
    </row>
    <row r="19768" spans="16:19" x14ac:dyDescent="0.2">
      <c r="P19768" s="134" t="str">
        <f t="shared" si="932"/>
        <v/>
      </c>
      <c r="Q19768" s="91" t="str">
        <f t="shared" si="934"/>
        <v/>
      </c>
      <c r="S19768" s="91" t="str">
        <f t="shared" si="933"/>
        <v/>
      </c>
    </row>
    <row r="19769" spans="16:19" x14ac:dyDescent="0.2">
      <c r="P19769" s="134" t="str">
        <f t="shared" si="932"/>
        <v/>
      </c>
      <c r="Q19769" s="91" t="str">
        <f t="shared" si="934"/>
        <v/>
      </c>
      <c r="S19769" s="91" t="str">
        <f t="shared" si="933"/>
        <v/>
      </c>
    </row>
    <row r="19770" spans="16:19" x14ac:dyDescent="0.2">
      <c r="P19770" s="134" t="str">
        <f t="shared" si="932"/>
        <v/>
      </c>
      <c r="Q19770" s="91" t="str">
        <f t="shared" si="934"/>
        <v/>
      </c>
      <c r="S19770" s="91" t="str">
        <f t="shared" si="933"/>
        <v/>
      </c>
    </row>
    <row r="19771" spans="16:19" x14ac:dyDescent="0.2">
      <c r="P19771" s="134" t="str">
        <f t="shared" si="932"/>
        <v/>
      </c>
      <c r="Q19771" s="91" t="str">
        <f t="shared" si="934"/>
        <v/>
      </c>
      <c r="S19771" s="91" t="str">
        <f t="shared" si="933"/>
        <v/>
      </c>
    </row>
    <row r="19772" spans="16:19" x14ac:dyDescent="0.2">
      <c r="P19772" s="134" t="str">
        <f t="shared" si="932"/>
        <v/>
      </c>
      <c r="Q19772" s="91" t="str">
        <f t="shared" si="934"/>
        <v/>
      </c>
      <c r="S19772" s="91" t="str">
        <f t="shared" si="933"/>
        <v/>
      </c>
    </row>
    <row r="19773" spans="16:19" x14ac:dyDescent="0.2">
      <c r="P19773" s="134" t="str">
        <f t="shared" si="932"/>
        <v/>
      </c>
      <c r="Q19773" s="91" t="str">
        <f t="shared" si="934"/>
        <v/>
      </c>
      <c r="S19773" s="91" t="str">
        <f t="shared" si="933"/>
        <v/>
      </c>
    </row>
    <row r="19774" spans="16:19" x14ac:dyDescent="0.2">
      <c r="P19774" s="134" t="str">
        <f t="shared" si="932"/>
        <v/>
      </c>
      <c r="Q19774" s="91" t="str">
        <f t="shared" si="934"/>
        <v/>
      </c>
      <c r="S19774" s="91" t="str">
        <f t="shared" si="933"/>
        <v/>
      </c>
    </row>
    <row r="19775" spans="16:19" x14ac:dyDescent="0.2">
      <c r="P19775" s="134" t="str">
        <f t="shared" si="932"/>
        <v/>
      </c>
      <c r="Q19775" s="91" t="str">
        <f t="shared" si="934"/>
        <v/>
      </c>
      <c r="S19775" s="91" t="str">
        <f t="shared" si="933"/>
        <v/>
      </c>
    </row>
    <row r="19776" spans="16:19" x14ac:dyDescent="0.2">
      <c r="P19776" s="134" t="str">
        <f t="shared" si="932"/>
        <v/>
      </c>
      <c r="Q19776" s="91" t="str">
        <f t="shared" si="934"/>
        <v/>
      </c>
      <c r="S19776" s="91" t="str">
        <f t="shared" si="933"/>
        <v/>
      </c>
    </row>
    <row r="19777" spans="16:20" x14ac:dyDescent="0.2">
      <c r="P19777" s="134" t="str">
        <f t="shared" si="932"/>
        <v/>
      </c>
      <c r="Q19777" s="91" t="str">
        <f t="shared" si="934"/>
        <v/>
      </c>
      <c r="S19777" s="91" t="str">
        <f t="shared" si="933"/>
        <v/>
      </c>
    </row>
    <row r="19778" spans="16:20" x14ac:dyDescent="0.2">
      <c r="P19778" s="134" t="str">
        <f t="shared" si="932"/>
        <v/>
      </c>
      <c r="Q19778" s="91" t="str">
        <f t="shared" si="934"/>
        <v/>
      </c>
      <c r="S19778" s="91" t="str">
        <f t="shared" si="933"/>
        <v/>
      </c>
    </row>
    <row r="19779" spans="16:20" x14ac:dyDescent="0.2">
      <c r="P19779" s="134" t="str">
        <f t="shared" ref="P19779:P19789" si="935">IF(A19779="","",1)</f>
        <v/>
      </c>
      <c r="Q19779" s="91" t="str">
        <f t="shared" si="934"/>
        <v/>
      </c>
      <c r="S19779" s="91" t="str">
        <f t="shared" ref="S19779:S19789" si="936">IF(T19779="AGENT",2,"")&amp;IF(T19779="CLIENT",1,"")</f>
        <v/>
      </c>
    </row>
    <row r="19780" spans="16:20" x14ac:dyDescent="0.2">
      <c r="P19780" s="134" t="str">
        <f t="shared" si="935"/>
        <v/>
      </c>
      <c r="Q19780" s="91" t="str">
        <f t="shared" ref="Q19780:Q19789" si="937">IF(OR(L19780="TROP CHER ALL IN", L19780="TROP CHER FOB", L19780="TROP CHER FRET", L19780="REP HORS DELAIS", L19780="PDT NON ADAPTE", L19780="CDE ANNULEE", L19780="AUTRE"),1, "")</f>
        <v/>
      </c>
      <c r="S19780" s="91" t="str">
        <f t="shared" si="936"/>
        <v/>
      </c>
    </row>
    <row r="19781" spans="16:20" x14ac:dyDescent="0.2">
      <c r="P19781" s="134" t="str">
        <f t="shared" si="935"/>
        <v/>
      </c>
      <c r="Q19781" s="91" t="str">
        <f t="shared" si="937"/>
        <v/>
      </c>
      <c r="S19781" s="91" t="str">
        <f t="shared" si="936"/>
        <v/>
      </c>
    </row>
    <row r="19782" spans="16:20" x14ac:dyDescent="0.2">
      <c r="P19782" s="134" t="str">
        <f t="shared" si="935"/>
        <v/>
      </c>
      <c r="Q19782" s="91" t="str">
        <f t="shared" si="937"/>
        <v/>
      </c>
      <c r="S19782" s="91" t="str">
        <f t="shared" si="936"/>
        <v/>
      </c>
    </row>
    <row r="19783" spans="16:20" x14ac:dyDescent="0.2">
      <c r="P19783" s="134" t="str">
        <f t="shared" si="935"/>
        <v/>
      </c>
      <c r="Q19783" s="91" t="str">
        <f t="shared" si="937"/>
        <v/>
      </c>
      <c r="S19783" s="91" t="str">
        <f t="shared" si="936"/>
        <v/>
      </c>
    </row>
    <row r="19784" spans="16:20" x14ac:dyDescent="0.2">
      <c r="P19784" s="134" t="str">
        <f t="shared" si="935"/>
        <v/>
      </c>
      <c r="Q19784" s="91" t="str">
        <f t="shared" si="937"/>
        <v/>
      </c>
      <c r="S19784" s="91" t="str">
        <f t="shared" si="936"/>
        <v/>
      </c>
    </row>
    <row r="19785" spans="16:20" x14ac:dyDescent="0.2">
      <c r="P19785" s="134" t="str">
        <f t="shared" si="935"/>
        <v/>
      </c>
      <c r="Q19785" s="91" t="str">
        <f t="shared" si="937"/>
        <v/>
      </c>
      <c r="S19785" s="91" t="str">
        <f t="shared" si="936"/>
        <v/>
      </c>
    </row>
    <row r="19786" spans="16:20" x14ac:dyDescent="0.2">
      <c r="P19786" s="134" t="str">
        <f t="shared" si="935"/>
        <v/>
      </c>
      <c r="Q19786" s="91" t="str">
        <f t="shared" si="937"/>
        <v/>
      </c>
      <c r="S19786" s="91" t="str">
        <f t="shared" si="936"/>
        <v/>
      </c>
    </row>
    <row r="19787" spans="16:20" x14ac:dyDescent="0.2">
      <c r="P19787" s="134" t="str">
        <f t="shared" si="935"/>
        <v/>
      </c>
      <c r="Q19787" s="91" t="str">
        <f t="shared" si="937"/>
        <v/>
      </c>
      <c r="S19787" s="91" t="str">
        <f t="shared" si="936"/>
        <v/>
      </c>
    </row>
    <row r="19788" spans="16:20" x14ac:dyDescent="0.2">
      <c r="P19788" s="134" t="str">
        <f t="shared" si="935"/>
        <v/>
      </c>
      <c r="Q19788" s="91" t="str">
        <f t="shared" si="937"/>
        <v/>
      </c>
      <c r="S19788" s="91" t="str">
        <f t="shared" si="936"/>
        <v/>
      </c>
    </row>
    <row r="19789" spans="16:20" x14ac:dyDescent="0.2">
      <c r="P19789" s="134" t="str">
        <f t="shared" si="935"/>
        <v/>
      </c>
      <c r="Q19789" s="91" t="str">
        <f t="shared" si="937"/>
        <v/>
      </c>
      <c r="S19789" s="91" t="str">
        <f t="shared" si="936"/>
        <v/>
      </c>
    </row>
    <row r="19790" spans="16:20" x14ac:dyDescent="0.2">
      <c r="T19790" s="47" t="s">
        <v>18</v>
      </c>
    </row>
    <row r="19791" spans="16:20" x14ac:dyDescent="0.2">
      <c r="T19791" s="47" t="s">
        <v>18</v>
      </c>
    </row>
    <row r="19792" spans="16:20" x14ac:dyDescent="0.2">
      <c r="T19792" s="47" t="s">
        <v>18</v>
      </c>
    </row>
    <row r="19793" spans="20:20" x14ac:dyDescent="0.2">
      <c r="T19793" s="47" t="s">
        <v>18</v>
      </c>
    </row>
    <row r="19794" spans="20:20" x14ac:dyDescent="0.2">
      <c r="T19794" s="47" t="s">
        <v>18</v>
      </c>
    </row>
    <row r="19795" spans="20:20" x14ac:dyDescent="0.2">
      <c r="T19795" s="47" t="s">
        <v>18</v>
      </c>
    </row>
    <row r="19796" spans="20:20" x14ac:dyDescent="0.2">
      <c r="T19796" s="47" t="s">
        <v>84</v>
      </c>
    </row>
    <row r="19797" spans="20:20" x14ac:dyDescent="0.2">
      <c r="T19797" s="47" t="s">
        <v>84</v>
      </c>
    </row>
  </sheetData>
  <mergeCells count="5">
    <mergeCell ref="V36:Y38"/>
    <mergeCell ref="V2:V4"/>
    <mergeCell ref="V22:Y24"/>
    <mergeCell ref="V7:V10"/>
    <mergeCell ref="W7:AE7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663"/>
  <sheetViews>
    <sheetView showGridLines="0" zoomScale="80" zoomScaleNormal="80" workbookViewId="0">
      <selection activeCell="B16" sqref="B16"/>
    </sheetView>
  </sheetViews>
  <sheetFormatPr baseColWidth="10" defaultRowHeight="12.75" x14ac:dyDescent="0.2"/>
  <cols>
    <col min="1" max="1" width="1.42578125" style="33" customWidth="1"/>
    <col min="2" max="2" width="22.140625" style="69" bestFit="1" customWidth="1"/>
    <col min="3" max="3" width="1.42578125" style="33" customWidth="1"/>
    <col min="4" max="4" width="36.140625" style="33" customWidth="1"/>
    <col min="5" max="5" width="1.28515625" style="33" customWidth="1"/>
    <col min="6" max="6" width="43.7109375" style="33" bestFit="1" customWidth="1"/>
    <col min="7" max="7" width="1" style="33" customWidth="1"/>
    <col min="8" max="8" width="9.28515625" style="33" customWidth="1"/>
    <col min="9" max="9" width="1" style="33" customWidth="1"/>
    <col min="10" max="10" width="9.28515625" style="33" customWidth="1"/>
    <col min="11" max="11" width="1.42578125" style="33" customWidth="1"/>
    <col min="12" max="12" width="12" style="112" bestFit="1" customWidth="1"/>
    <col min="13" max="13" width="1.28515625" style="33" customWidth="1"/>
    <col min="14" max="14" width="17" style="33" bestFit="1" customWidth="1"/>
    <col min="15" max="16" width="9.28515625" style="33" customWidth="1"/>
    <col min="17" max="17" width="10.85546875" style="33" bestFit="1" customWidth="1"/>
    <col min="18" max="18" width="10.28515625" style="33" bestFit="1" customWidth="1"/>
    <col min="19" max="19" width="9.28515625" style="33" customWidth="1"/>
    <col min="20" max="39" width="7.7109375" style="33" customWidth="1"/>
    <col min="40" max="58" width="7.7109375" style="1" customWidth="1"/>
    <col min="59" max="16384" width="11.42578125" style="1"/>
  </cols>
  <sheetData>
    <row r="2" spans="2:37" ht="26.25" customHeight="1" x14ac:dyDescent="0.2">
      <c r="G2" s="32"/>
      <c r="H2" s="123"/>
      <c r="I2" s="124"/>
      <c r="J2" s="125"/>
      <c r="K2" s="32"/>
      <c r="L2" s="107"/>
      <c r="M2" s="32"/>
      <c r="N2" s="32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/>
    </row>
    <row r="3" spans="2:37" ht="12.75" customHeight="1" x14ac:dyDescent="0.2">
      <c r="G3" s="32"/>
      <c r="H3" s="120"/>
      <c r="I3" s="121"/>
      <c r="J3" s="122"/>
      <c r="K3" s="32"/>
      <c r="L3" s="107"/>
      <c r="M3" s="32"/>
      <c r="N3" s="32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</row>
    <row r="4" spans="2:37" ht="15" customHeight="1" x14ac:dyDescent="0.25">
      <c r="G4" s="32"/>
      <c r="H4" s="120"/>
      <c r="I4" s="121"/>
      <c r="J4" s="122"/>
      <c r="K4" s="32"/>
      <c r="L4" s="107"/>
      <c r="M4" s="32"/>
      <c r="N4" s="32"/>
      <c r="Y4" s="4"/>
      <c r="Z4" s="4"/>
      <c r="AA4" s="4"/>
      <c r="AB4" s="4"/>
      <c r="AC4" s="35"/>
      <c r="AD4" s="35"/>
      <c r="AE4" s="35"/>
      <c r="AF4" s="36"/>
      <c r="AG4" s="7"/>
      <c r="AH4" s="7"/>
      <c r="AI4" s="7"/>
      <c r="AJ4" s="37"/>
      <c r="AK4" s="37"/>
    </row>
    <row r="5" spans="2:37" ht="19.5" customHeight="1" x14ac:dyDescent="0.25">
      <c r="G5" s="32"/>
      <c r="H5" s="32"/>
      <c r="I5" s="32"/>
      <c r="J5" s="32"/>
      <c r="K5" s="32"/>
      <c r="L5" s="107"/>
      <c r="M5" s="32"/>
      <c r="N5" s="32"/>
      <c r="Y5" s="36"/>
      <c r="Z5" s="36"/>
      <c r="AA5" s="36"/>
      <c r="AB5" s="36"/>
      <c r="AC5" s="38"/>
      <c r="AD5" s="38"/>
      <c r="AE5" s="36"/>
      <c r="AF5" s="36"/>
      <c r="AG5" s="36"/>
      <c r="AH5" s="36"/>
      <c r="AI5" s="36"/>
      <c r="AJ5" s="7"/>
      <c r="AK5" s="34"/>
    </row>
    <row r="6" spans="2:37" ht="19.5" customHeight="1" x14ac:dyDescent="0.25">
      <c r="G6" s="32"/>
      <c r="H6" s="32"/>
      <c r="I6" s="32"/>
      <c r="J6" s="32"/>
      <c r="K6" s="32"/>
      <c r="L6" s="107"/>
      <c r="M6" s="32"/>
      <c r="N6" s="32"/>
      <c r="Y6" s="36"/>
      <c r="Z6" s="36"/>
      <c r="AA6" s="36"/>
      <c r="AB6" s="36"/>
      <c r="AC6" s="38"/>
      <c r="AD6" s="38"/>
      <c r="AE6" s="36"/>
      <c r="AF6" s="36"/>
      <c r="AG6" s="36"/>
      <c r="AH6" s="36"/>
      <c r="AI6" s="36"/>
      <c r="AJ6" s="7"/>
      <c r="AK6" s="34"/>
    </row>
    <row r="7" spans="2:37" ht="15.75" customHeight="1" x14ac:dyDescent="0.25">
      <c r="B7" s="74" t="s">
        <v>19</v>
      </c>
      <c r="D7" s="74" t="s">
        <v>40</v>
      </c>
      <c r="E7" s="106"/>
      <c r="F7" s="74" t="s">
        <v>41</v>
      </c>
      <c r="G7" s="2"/>
      <c r="H7" s="78" t="s">
        <v>20</v>
      </c>
      <c r="I7" s="2"/>
      <c r="J7" s="74" t="s">
        <v>17</v>
      </c>
      <c r="K7" s="2"/>
      <c r="L7" s="74" t="s">
        <v>22</v>
      </c>
      <c r="M7" s="2"/>
      <c r="N7" s="119" t="s">
        <v>25</v>
      </c>
      <c r="Y7" s="11"/>
      <c r="Z7" s="11"/>
      <c r="AA7" s="11"/>
      <c r="AB7" s="11"/>
      <c r="AC7" s="37"/>
      <c r="AD7" s="37"/>
      <c r="AE7" s="36"/>
      <c r="AF7" s="36"/>
      <c r="AG7" s="11"/>
      <c r="AH7" s="11"/>
      <c r="AI7" s="11"/>
      <c r="AJ7" s="39"/>
      <c r="AK7" s="39"/>
    </row>
    <row r="8" spans="2:37" ht="15.75" x14ac:dyDescent="0.25">
      <c r="B8" s="75" t="s">
        <v>72</v>
      </c>
      <c r="C8" s="13"/>
      <c r="D8" s="86" t="s">
        <v>64</v>
      </c>
      <c r="E8" s="86"/>
      <c r="F8" s="117" t="s">
        <v>56</v>
      </c>
      <c r="G8" s="13"/>
      <c r="H8" s="80" t="s">
        <v>35</v>
      </c>
      <c r="I8" s="13"/>
      <c r="J8" s="79" t="s">
        <v>33</v>
      </c>
      <c r="K8" s="13"/>
      <c r="L8" s="108" t="s">
        <v>11</v>
      </c>
      <c r="M8" s="13"/>
      <c r="N8" s="94" t="s">
        <v>50</v>
      </c>
      <c r="O8" s="13"/>
      <c r="P8" s="13"/>
      <c r="Q8" s="13"/>
      <c r="R8" s="13"/>
      <c r="S8" s="13"/>
      <c r="T8" s="34"/>
      <c r="Y8" s="11"/>
      <c r="Z8" s="11"/>
      <c r="AA8" s="11"/>
      <c r="AB8" s="11"/>
      <c r="AC8" s="37"/>
      <c r="AD8" s="37"/>
      <c r="AE8" s="36"/>
      <c r="AF8" s="36"/>
      <c r="AG8" s="11"/>
      <c r="AH8" s="11"/>
      <c r="AI8" s="11"/>
      <c r="AJ8" s="39"/>
      <c r="AK8" s="39"/>
    </row>
    <row r="9" spans="2:37" ht="15.75" customHeight="1" x14ac:dyDescent="0.25">
      <c r="B9" s="76" t="s">
        <v>73</v>
      </c>
      <c r="C9" s="40"/>
      <c r="D9" s="86" t="s">
        <v>65</v>
      </c>
      <c r="E9" s="86"/>
      <c r="F9" s="117" t="s">
        <v>57</v>
      </c>
      <c r="G9" s="41"/>
      <c r="H9" s="80" t="s">
        <v>36</v>
      </c>
      <c r="I9" s="13"/>
      <c r="J9" s="79" t="s">
        <v>34</v>
      </c>
      <c r="K9" s="13"/>
      <c r="L9" s="108" t="s">
        <v>12</v>
      </c>
      <c r="M9" s="13"/>
      <c r="N9" s="94" t="s">
        <v>44</v>
      </c>
      <c r="O9" s="13"/>
      <c r="P9" s="34"/>
      <c r="Q9" s="13"/>
      <c r="R9" s="13"/>
      <c r="S9" s="13"/>
      <c r="T9" s="14"/>
      <c r="U9" s="14"/>
      <c r="V9" s="14"/>
      <c r="W9" s="14"/>
      <c r="Y9" s="11"/>
      <c r="Z9" s="11"/>
      <c r="AA9" s="11"/>
      <c r="AB9" s="11"/>
      <c r="AC9" s="37"/>
      <c r="AD9" s="37"/>
      <c r="AE9" s="36"/>
      <c r="AF9" s="36"/>
      <c r="AG9" s="11"/>
      <c r="AH9" s="11"/>
      <c r="AI9" s="11"/>
      <c r="AJ9" s="39"/>
      <c r="AK9" s="39"/>
    </row>
    <row r="10" spans="2:37" ht="15.75" x14ac:dyDescent="0.25">
      <c r="B10" s="76" t="s">
        <v>74</v>
      </c>
      <c r="C10" s="42"/>
      <c r="D10" s="86" t="s">
        <v>66</v>
      </c>
      <c r="E10" s="86"/>
      <c r="F10" s="117" t="s">
        <v>58</v>
      </c>
      <c r="G10" s="41"/>
      <c r="H10" s="75" t="s">
        <v>37</v>
      </c>
      <c r="I10" s="43"/>
      <c r="J10" s="43"/>
      <c r="K10" s="43"/>
      <c r="L10" s="71" t="s">
        <v>13</v>
      </c>
      <c r="M10" s="43"/>
      <c r="N10" s="94" t="s">
        <v>45</v>
      </c>
      <c r="O10" s="43"/>
      <c r="P10" s="44"/>
      <c r="Q10" s="43"/>
      <c r="R10" s="43"/>
      <c r="S10" s="43"/>
      <c r="T10" s="14"/>
      <c r="U10" s="14"/>
      <c r="V10" s="14"/>
      <c r="W10" s="14"/>
      <c r="Y10" s="11"/>
      <c r="Z10" s="11"/>
      <c r="AA10" s="11"/>
      <c r="AB10" s="11"/>
      <c r="AC10" s="37"/>
      <c r="AD10" s="37"/>
      <c r="AE10" s="36"/>
      <c r="AF10" s="36"/>
      <c r="AG10" s="11"/>
      <c r="AH10" s="11"/>
      <c r="AI10" s="11"/>
      <c r="AJ10" s="45"/>
      <c r="AK10" s="45"/>
    </row>
    <row r="11" spans="2:37" ht="15.75" x14ac:dyDescent="0.25">
      <c r="B11" s="77" t="s">
        <v>75</v>
      </c>
      <c r="C11" s="46"/>
      <c r="D11" s="86" t="s">
        <v>67</v>
      </c>
      <c r="E11" s="86"/>
      <c r="F11" s="116" t="s">
        <v>59</v>
      </c>
      <c r="G11" s="47"/>
      <c r="H11" s="47"/>
      <c r="I11" s="48"/>
      <c r="J11" s="47"/>
      <c r="K11" s="48"/>
      <c r="L11" s="71" t="s">
        <v>42</v>
      </c>
      <c r="M11" s="48"/>
      <c r="N11" s="94" t="s">
        <v>46</v>
      </c>
      <c r="O11" s="49"/>
      <c r="P11" s="50"/>
      <c r="Q11" s="49"/>
      <c r="R11" s="47"/>
      <c r="S11" s="49"/>
      <c r="T11" s="14"/>
      <c r="U11" s="14"/>
      <c r="V11" s="14"/>
      <c r="W11" s="14"/>
      <c r="Y11" s="11"/>
      <c r="Z11" s="11"/>
      <c r="AA11" s="11"/>
      <c r="AB11" s="11"/>
      <c r="AC11" s="37"/>
      <c r="AD11" s="37"/>
      <c r="AE11" s="36"/>
      <c r="AF11" s="36"/>
      <c r="AG11" s="22"/>
      <c r="AH11" s="22"/>
      <c r="AI11" s="22"/>
      <c r="AJ11" s="51"/>
      <c r="AK11" s="34"/>
    </row>
    <row r="12" spans="2:37" ht="15.75" customHeight="1" x14ac:dyDescent="0.25">
      <c r="B12" s="75" t="s">
        <v>76</v>
      </c>
      <c r="C12" s="34"/>
      <c r="D12" s="86" t="s">
        <v>68</v>
      </c>
      <c r="E12" s="86"/>
      <c r="F12" s="117" t="s">
        <v>60</v>
      </c>
      <c r="G12" s="52"/>
      <c r="H12" s="49"/>
      <c r="I12" s="49"/>
      <c r="J12" s="49"/>
      <c r="K12" s="49"/>
      <c r="L12" s="109"/>
      <c r="M12" s="49"/>
      <c r="N12" s="94" t="s">
        <v>47</v>
      </c>
      <c r="O12" s="49"/>
      <c r="P12" s="47"/>
      <c r="Q12" s="49"/>
      <c r="R12" s="47"/>
      <c r="S12" s="49"/>
      <c r="T12" s="14"/>
      <c r="U12" s="14"/>
      <c r="V12" s="14"/>
      <c r="W12" s="14"/>
      <c r="Y12" s="36"/>
      <c r="Z12" s="36"/>
      <c r="AA12" s="36"/>
      <c r="AB12" s="36"/>
      <c r="AC12" s="35"/>
      <c r="AD12" s="35"/>
      <c r="AE12" s="36"/>
      <c r="AF12" s="36"/>
      <c r="AG12" s="36"/>
      <c r="AH12" s="36"/>
      <c r="AI12" s="36"/>
      <c r="AJ12" s="7"/>
      <c r="AK12" s="34"/>
    </row>
    <row r="13" spans="2:37" ht="16.5" customHeight="1" x14ac:dyDescent="0.25">
      <c r="B13" s="75" t="s">
        <v>77</v>
      </c>
      <c r="C13" s="13"/>
      <c r="D13" s="86" t="s">
        <v>69</v>
      </c>
      <c r="E13" s="86"/>
      <c r="F13" s="117" t="s">
        <v>61</v>
      </c>
      <c r="G13" s="53"/>
      <c r="H13" s="54"/>
      <c r="I13" s="54"/>
      <c r="J13" s="54"/>
      <c r="K13" s="54"/>
      <c r="L13" s="108"/>
      <c r="M13" s="54"/>
      <c r="N13" s="94" t="s">
        <v>48</v>
      </c>
      <c r="T13" s="14"/>
      <c r="U13" s="14"/>
      <c r="V13" s="14"/>
      <c r="W13" s="14"/>
      <c r="Y13" s="11"/>
      <c r="Z13" s="11"/>
      <c r="AA13" s="11"/>
      <c r="AB13" s="11"/>
      <c r="AC13" s="55"/>
      <c r="AD13" s="55"/>
      <c r="AE13" s="36"/>
      <c r="AF13" s="36"/>
      <c r="AG13" s="11"/>
      <c r="AH13" s="11"/>
      <c r="AI13" s="11"/>
      <c r="AJ13" s="55"/>
      <c r="AK13" s="55"/>
    </row>
    <row r="14" spans="2:37" ht="15.75" x14ac:dyDescent="0.25">
      <c r="B14" s="76" t="s">
        <v>78</v>
      </c>
      <c r="C14" s="56"/>
      <c r="D14" s="86" t="s">
        <v>70</v>
      </c>
      <c r="E14" s="86"/>
      <c r="F14" s="116" t="s">
        <v>62</v>
      </c>
      <c r="G14" s="53"/>
      <c r="H14" s="57"/>
      <c r="I14" s="57"/>
      <c r="J14" s="57"/>
      <c r="K14" s="57"/>
      <c r="L14" s="110"/>
      <c r="M14" s="57"/>
      <c r="N14" s="94" t="s">
        <v>49</v>
      </c>
      <c r="O14" s="2"/>
      <c r="P14" s="14"/>
      <c r="Q14" s="14"/>
      <c r="R14" s="14"/>
      <c r="S14" s="14"/>
      <c r="T14" s="14"/>
      <c r="U14" s="14"/>
      <c r="V14" s="14"/>
      <c r="W14" s="14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4"/>
    </row>
    <row r="15" spans="2:37" ht="15" x14ac:dyDescent="0.25">
      <c r="B15" s="76" t="s">
        <v>79</v>
      </c>
      <c r="C15" s="58"/>
      <c r="D15" s="86" t="s">
        <v>71</v>
      </c>
      <c r="E15" s="86"/>
      <c r="F15" s="117" t="s">
        <v>63</v>
      </c>
      <c r="G15" s="34"/>
      <c r="H15" s="34"/>
      <c r="I15" s="14"/>
      <c r="J15" s="14"/>
      <c r="K15" s="14"/>
      <c r="L15" s="111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4"/>
    </row>
    <row r="16" spans="2:37" ht="16.5" customHeight="1" x14ac:dyDescent="0.25">
      <c r="B16" s="77"/>
      <c r="C16" s="59"/>
      <c r="D16" s="86"/>
      <c r="E16" s="86"/>
      <c r="F16" s="117"/>
      <c r="G16" s="14"/>
      <c r="H16" s="14"/>
      <c r="I16" s="14"/>
      <c r="J16" s="14"/>
      <c r="K16" s="14"/>
      <c r="L16" s="111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4"/>
    </row>
    <row r="17" spans="2:37" ht="15.75" customHeight="1" x14ac:dyDescent="0.25">
      <c r="B17" s="71"/>
      <c r="C17" s="34"/>
      <c r="D17" s="86"/>
      <c r="E17" s="86"/>
      <c r="F17" s="117"/>
      <c r="G17" s="14"/>
      <c r="H17" s="14"/>
      <c r="I17" s="14"/>
      <c r="J17" s="14"/>
      <c r="K17" s="14"/>
      <c r="L17" s="111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4"/>
    </row>
    <row r="18" spans="2:37" ht="15.75" x14ac:dyDescent="0.25">
      <c r="B18" s="70"/>
      <c r="C18" s="13"/>
      <c r="D18" s="86"/>
      <c r="E18" s="86"/>
      <c r="F18" s="117"/>
      <c r="G18" s="14"/>
      <c r="H18" s="14"/>
      <c r="I18" s="14"/>
      <c r="J18" s="14"/>
      <c r="K18" s="14"/>
      <c r="L18" s="111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4"/>
    </row>
    <row r="19" spans="2:37" ht="15.75" x14ac:dyDescent="0.25">
      <c r="B19" s="66"/>
      <c r="C19" s="56"/>
      <c r="D19" s="86"/>
      <c r="E19" s="86"/>
      <c r="F19" s="117"/>
      <c r="G19" s="14"/>
      <c r="H19" s="14"/>
      <c r="I19" s="14"/>
      <c r="J19" s="14"/>
      <c r="K19" s="14"/>
      <c r="L19" s="111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4"/>
    </row>
    <row r="20" spans="2:37" ht="15" x14ac:dyDescent="0.25">
      <c r="B20" s="67"/>
      <c r="C20" s="58"/>
      <c r="D20" s="86"/>
      <c r="E20" s="86"/>
      <c r="F20" s="117"/>
      <c r="G20" s="14"/>
      <c r="H20" s="14"/>
      <c r="I20" s="14"/>
      <c r="J20" s="14"/>
      <c r="K20" s="14"/>
      <c r="L20" s="111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4"/>
    </row>
    <row r="21" spans="2:37" ht="15" x14ac:dyDescent="0.25">
      <c r="B21" s="68"/>
      <c r="C21" s="59"/>
      <c r="D21" s="86"/>
      <c r="E21" s="86"/>
      <c r="F21" s="117"/>
      <c r="G21" s="14"/>
      <c r="H21" s="14"/>
      <c r="I21" s="14"/>
      <c r="J21" s="14"/>
      <c r="K21" s="14"/>
      <c r="L21" s="111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4"/>
    </row>
    <row r="22" spans="2:37" ht="15.75" customHeight="1" x14ac:dyDescent="0.25">
      <c r="D22" s="86"/>
      <c r="E22" s="86"/>
      <c r="F22" s="116"/>
      <c r="G22" s="14"/>
      <c r="H22" s="14"/>
      <c r="I22" s="14"/>
      <c r="J22" s="14"/>
      <c r="K22" s="14"/>
      <c r="L22" s="111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4"/>
    </row>
    <row r="23" spans="2:37" ht="15.75" customHeight="1" x14ac:dyDescent="0.25">
      <c r="D23" s="86"/>
      <c r="E23" s="86"/>
      <c r="F23" s="116"/>
      <c r="G23" s="14"/>
      <c r="H23" s="14"/>
      <c r="I23" s="14"/>
      <c r="J23" s="14"/>
      <c r="K23" s="14"/>
      <c r="L23" s="111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4"/>
    </row>
    <row r="24" spans="2:37" ht="15.75" customHeight="1" x14ac:dyDescent="0.25">
      <c r="D24" s="86"/>
      <c r="E24" s="86"/>
      <c r="F24" s="117"/>
      <c r="G24" s="14"/>
      <c r="H24" s="14"/>
      <c r="I24" s="14"/>
      <c r="J24" s="14"/>
      <c r="K24" s="14"/>
      <c r="L24" s="111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4"/>
    </row>
    <row r="25" spans="2:37" ht="15" x14ac:dyDescent="0.25">
      <c r="D25" s="86"/>
      <c r="E25" s="86"/>
      <c r="F25" s="116"/>
      <c r="G25" s="14"/>
      <c r="H25" s="14"/>
      <c r="I25" s="14"/>
      <c r="J25" s="14"/>
      <c r="K25" s="14"/>
      <c r="L25" s="111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4"/>
    </row>
    <row r="26" spans="2:37" ht="15" x14ac:dyDescent="0.25">
      <c r="D26" s="86"/>
      <c r="E26" s="86"/>
      <c r="F26" s="116"/>
      <c r="G26" s="14"/>
      <c r="H26" s="14"/>
      <c r="I26" s="14"/>
      <c r="J26" s="14"/>
      <c r="K26" s="14"/>
      <c r="L26" s="111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4"/>
    </row>
    <row r="27" spans="2:37" ht="15" x14ac:dyDescent="0.25">
      <c r="D27" s="86"/>
      <c r="E27" s="86"/>
      <c r="F27" s="117"/>
      <c r="G27" s="14"/>
      <c r="H27" s="14"/>
      <c r="I27" s="14"/>
      <c r="J27" s="14"/>
      <c r="K27" s="14"/>
      <c r="L27" s="111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4"/>
    </row>
    <row r="28" spans="2:37" ht="15" x14ac:dyDescent="0.25">
      <c r="D28" s="86"/>
      <c r="E28" s="86"/>
      <c r="F28" s="117"/>
      <c r="G28" s="14"/>
      <c r="H28" s="14"/>
      <c r="I28" s="14"/>
      <c r="J28" s="14"/>
      <c r="K28" s="14"/>
      <c r="L28" s="111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4"/>
    </row>
    <row r="29" spans="2:37" ht="15" x14ac:dyDescent="0.25">
      <c r="D29" s="86"/>
      <c r="E29" s="86"/>
      <c r="F29" s="117"/>
      <c r="G29" s="14"/>
      <c r="H29" s="14"/>
      <c r="I29" s="14"/>
      <c r="J29" s="14"/>
      <c r="K29" s="14"/>
      <c r="L29" s="111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60"/>
      <c r="AK29" s="34"/>
    </row>
    <row r="30" spans="2:37" ht="18.75" x14ac:dyDescent="0.3">
      <c r="D30" s="86"/>
      <c r="E30" s="86"/>
      <c r="F30" s="117"/>
      <c r="G30" s="14"/>
      <c r="H30" s="14"/>
      <c r="I30" s="14"/>
      <c r="J30" s="14"/>
      <c r="K30" s="14"/>
      <c r="L30" s="111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Y30" s="82"/>
      <c r="Z30" s="82"/>
      <c r="AA30" s="82"/>
      <c r="AB30" s="83"/>
      <c r="AC30" s="83"/>
      <c r="AD30" s="83"/>
      <c r="AE30" s="36"/>
      <c r="AF30" s="36"/>
      <c r="AG30" s="36"/>
      <c r="AH30" s="36"/>
      <c r="AI30" s="36"/>
      <c r="AJ30" s="36"/>
      <c r="AK30" s="34"/>
    </row>
    <row r="31" spans="2:37" x14ac:dyDescent="0.2">
      <c r="D31" s="86"/>
      <c r="E31" s="86"/>
      <c r="F31" s="117"/>
      <c r="G31" s="14"/>
      <c r="H31" s="14"/>
      <c r="I31" s="14"/>
      <c r="J31" s="14"/>
      <c r="K31" s="14"/>
      <c r="L31" s="111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</row>
    <row r="32" spans="2:37" x14ac:dyDescent="0.2">
      <c r="D32" s="86"/>
      <c r="E32" s="86"/>
      <c r="F32" s="116"/>
      <c r="G32" s="14"/>
      <c r="H32" s="14"/>
      <c r="I32" s="14"/>
      <c r="J32" s="14"/>
      <c r="K32" s="14"/>
      <c r="L32" s="111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</row>
    <row r="33" spans="2:23" x14ac:dyDescent="0.2">
      <c r="D33" s="86"/>
      <c r="E33" s="86"/>
      <c r="F33" s="117"/>
      <c r="G33" s="14"/>
      <c r="H33" s="14"/>
      <c r="I33" s="14"/>
      <c r="J33" s="14"/>
      <c r="K33" s="14"/>
      <c r="L33" s="111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</row>
    <row r="34" spans="2:23" x14ac:dyDescent="0.2">
      <c r="D34" s="86"/>
      <c r="E34" s="86"/>
      <c r="F34" s="116"/>
    </row>
    <row r="35" spans="2:23" ht="15" x14ac:dyDescent="0.2">
      <c r="B35" s="84"/>
      <c r="C35" s="85"/>
      <c r="D35" s="86"/>
      <c r="E35" s="86"/>
      <c r="F35" s="117"/>
      <c r="G35" s="85"/>
      <c r="H35" s="85"/>
      <c r="I35" s="85"/>
      <c r="J35" s="61"/>
      <c r="K35" s="84"/>
      <c r="L35" s="113"/>
      <c r="M35" s="84"/>
      <c r="N35" s="84"/>
    </row>
    <row r="36" spans="2:23" ht="15" x14ac:dyDescent="0.2">
      <c r="B36" s="84"/>
      <c r="C36" s="61"/>
      <c r="D36" s="86"/>
      <c r="E36" s="86"/>
      <c r="F36" s="117"/>
      <c r="G36" s="42"/>
      <c r="H36" s="42"/>
      <c r="I36" s="42"/>
      <c r="J36" s="42"/>
      <c r="K36" s="84"/>
      <c r="L36" s="113"/>
      <c r="M36" s="84"/>
      <c r="N36" s="84"/>
    </row>
    <row r="37" spans="2:23" ht="15" x14ac:dyDescent="0.2">
      <c r="B37" s="84"/>
      <c r="C37" s="61"/>
      <c r="D37" s="86"/>
      <c r="E37" s="86"/>
      <c r="F37" s="86"/>
      <c r="G37" s="61"/>
      <c r="H37" s="61"/>
      <c r="I37" s="61"/>
      <c r="J37" s="61"/>
      <c r="K37" s="84"/>
      <c r="L37" s="113"/>
      <c r="M37" s="84"/>
      <c r="N37" s="84"/>
    </row>
    <row r="38" spans="2:23" ht="15" x14ac:dyDescent="0.2">
      <c r="B38" s="84"/>
      <c r="C38" s="62"/>
      <c r="D38" s="86"/>
      <c r="E38" s="86"/>
      <c r="F38" s="86"/>
      <c r="G38" s="62"/>
      <c r="H38" s="62"/>
      <c r="I38" s="62"/>
      <c r="J38" s="62"/>
      <c r="K38" s="63"/>
      <c r="L38" s="113"/>
      <c r="M38" s="63"/>
      <c r="N38" s="63"/>
    </row>
    <row r="39" spans="2:23" ht="15" x14ac:dyDescent="0.2">
      <c r="B39" s="72"/>
      <c r="C39" s="64"/>
      <c r="D39" s="86"/>
      <c r="E39" s="86"/>
      <c r="F39" s="86"/>
      <c r="G39" s="64"/>
      <c r="H39" s="64"/>
      <c r="I39" s="64"/>
      <c r="J39" s="64"/>
      <c r="K39" s="64"/>
      <c r="L39" s="114"/>
      <c r="M39" s="64"/>
      <c r="N39" s="64"/>
    </row>
    <row r="40" spans="2:23" ht="15" x14ac:dyDescent="0.2">
      <c r="B40" s="73"/>
      <c r="C40" s="65"/>
      <c r="D40" s="86"/>
      <c r="E40" s="86"/>
      <c r="F40" s="86"/>
      <c r="G40" s="65"/>
      <c r="H40" s="65"/>
      <c r="I40" s="65"/>
      <c r="J40" s="65"/>
      <c r="K40" s="65"/>
      <c r="L40" s="115"/>
      <c r="M40" s="65"/>
      <c r="N40" s="65"/>
    </row>
    <row r="41" spans="2:23" x14ac:dyDescent="0.2">
      <c r="D41" s="86"/>
      <c r="E41" s="86"/>
      <c r="F41" s="86"/>
    </row>
    <row r="42" spans="2:23" x14ac:dyDescent="0.2">
      <c r="D42" s="86"/>
      <c r="E42" s="86"/>
      <c r="F42" s="86"/>
    </row>
    <row r="43" spans="2:23" x14ac:dyDescent="0.2">
      <c r="D43" s="86"/>
      <c r="E43" s="86"/>
      <c r="F43" s="86"/>
    </row>
    <row r="44" spans="2:23" x14ac:dyDescent="0.2">
      <c r="D44" s="86"/>
      <c r="E44" s="86"/>
      <c r="F44" s="86"/>
    </row>
    <row r="45" spans="2:23" x14ac:dyDescent="0.2">
      <c r="D45" s="86"/>
      <c r="E45" s="86"/>
      <c r="F45" s="86"/>
    </row>
    <row r="46" spans="2:23" x14ac:dyDescent="0.2">
      <c r="D46" s="86"/>
      <c r="E46" s="86"/>
      <c r="F46" s="86"/>
    </row>
    <row r="47" spans="2:23" x14ac:dyDescent="0.2">
      <c r="D47" s="86"/>
      <c r="E47" s="86"/>
      <c r="F47" s="86"/>
    </row>
    <row r="48" spans="2:23" x14ac:dyDescent="0.2">
      <c r="D48" s="86"/>
      <c r="E48" s="86"/>
      <c r="F48" s="86"/>
    </row>
    <row r="49" spans="4:6" x14ac:dyDescent="0.2">
      <c r="D49" s="86"/>
      <c r="E49" s="86"/>
      <c r="F49" s="86"/>
    </row>
    <row r="50" spans="4:6" x14ac:dyDescent="0.2">
      <c r="D50" s="86"/>
      <c r="E50" s="86"/>
      <c r="F50" s="86"/>
    </row>
    <row r="51" spans="4:6" x14ac:dyDescent="0.2">
      <c r="D51" s="86"/>
      <c r="E51" s="86"/>
      <c r="F51" s="86"/>
    </row>
    <row r="52" spans="4:6" x14ac:dyDescent="0.2">
      <c r="D52" s="86"/>
      <c r="E52" s="86"/>
      <c r="F52" s="86"/>
    </row>
    <row r="53" spans="4:6" x14ac:dyDescent="0.2">
      <c r="D53" s="86"/>
      <c r="E53" s="86"/>
      <c r="F53" s="86"/>
    </row>
    <row r="54" spans="4:6" x14ac:dyDescent="0.2">
      <c r="D54" s="86"/>
      <c r="E54" s="86"/>
      <c r="F54" s="86"/>
    </row>
    <row r="55" spans="4:6" x14ac:dyDescent="0.2">
      <c r="D55" s="86"/>
      <c r="E55" s="86"/>
      <c r="F55" s="86"/>
    </row>
    <row r="56" spans="4:6" x14ac:dyDescent="0.2">
      <c r="D56" s="86"/>
      <c r="E56" s="86"/>
      <c r="F56" s="86"/>
    </row>
    <row r="57" spans="4:6" x14ac:dyDescent="0.2">
      <c r="D57" s="86"/>
      <c r="E57" s="86"/>
      <c r="F57" s="86"/>
    </row>
    <row r="58" spans="4:6" x14ac:dyDescent="0.2">
      <c r="D58" s="86"/>
      <c r="E58" s="86"/>
      <c r="F58" s="117"/>
    </row>
    <row r="59" spans="4:6" x14ac:dyDescent="0.2">
      <c r="D59" s="86"/>
      <c r="E59" s="86"/>
      <c r="F59" s="117"/>
    </row>
    <row r="60" spans="4:6" x14ac:dyDescent="0.2">
      <c r="D60" s="86"/>
      <c r="E60" s="86"/>
      <c r="F60" s="117"/>
    </row>
    <row r="61" spans="4:6" x14ac:dyDescent="0.2">
      <c r="D61" s="86"/>
      <c r="E61" s="86"/>
      <c r="F61" s="117"/>
    </row>
    <row r="62" spans="4:6" x14ac:dyDescent="0.2">
      <c r="D62" s="86"/>
      <c r="E62" s="86"/>
      <c r="F62" s="117"/>
    </row>
    <row r="63" spans="4:6" x14ac:dyDescent="0.2">
      <c r="D63" s="86"/>
      <c r="E63" s="86"/>
      <c r="F63" s="117"/>
    </row>
    <row r="64" spans="4:6" x14ac:dyDescent="0.2">
      <c r="D64" s="86"/>
      <c r="E64" s="86"/>
      <c r="F64" s="117"/>
    </row>
    <row r="65" spans="4:6" x14ac:dyDescent="0.2">
      <c r="D65" s="86"/>
      <c r="E65" s="86"/>
      <c r="F65" s="117"/>
    </row>
    <row r="66" spans="4:6" x14ac:dyDescent="0.2">
      <c r="D66" s="86"/>
      <c r="E66" s="86"/>
      <c r="F66" s="117"/>
    </row>
    <row r="67" spans="4:6" x14ac:dyDescent="0.2">
      <c r="D67" s="86"/>
      <c r="E67" s="86"/>
      <c r="F67" s="116"/>
    </row>
    <row r="68" spans="4:6" x14ac:dyDescent="0.2">
      <c r="D68" s="86"/>
      <c r="E68" s="86"/>
      <c r="F68" s="116"/>
    </row>
    <row r="69" spans="4:6" x14ac:dyDescent="0.2">
      <c r="D69" s="87"/>
      <c r="E69" s="87"/>
      <c r="F69" s="116"/>
    </row>
    <row r="70" spans="4:6" x14ac:dyDescent="0.2">
      <c r="D70" s="86"/>
      <c r="E70" s="86"/>
      <c r="F70" s="117"/>
    </row>
    <row r="71" spans="4:6" x14ac:dyDescent="0.2">
      <c r="D71" s="86"/>
      <c r="E71" s="86"/>
      <c r="F71" s="116"/>
    </row>
    <row r="72" spans="4:6" x14ac:dyDescent="0.2">
      <c r="D72" s="86"/>
      <c r="E72" s="86"/>
      <c r="F72" s="86"/>
    </row>
    <row r="73" spans="4:6" x14ac:dyDescent="0.2">
      <c r="D73" s="86"/>
      <c r="E73" s="86"/>
      <c r="F73" s="86"/>
    </row>
    <row r="74" spans="4:6" x14ac:dyDescent="0.2">
      <c r="D74" s="86"/>
      <c r="E74" s="86"/>
      <c r="F74" s="117"/>
    </row>
    <row r="75" spans="4:6" x14ac:dyDescent="0.2">
      <c r="D75" s="86"/>
      <c r="E75" s="86"/>
      <c r="F75" s="116"/>
    </row>
    <row r="76" spans="4:6" x14ac:dyDescent="0.2">
      <c r="D76" s="86"/>
      <c r="E76" s="86"/>
      <c r="F76" s="117"/>
    </row>
    <row r="77" spans="4:6" x14ac:dyDescent="0.2">
      <c r="D77" s="86"/>
      <c r="E77" s="86"/>
      <c r="F77" s="116"/>
    </row>
    <row r="78" spans="4:6" x14ac:dyDescent="0.2">
      <c r="D78" s="86"/>
      <c r="E78" s="86"/>
      <c r="F78" s="117"/>
    </row>
    <row r="79" spans="4:6" x14ac:dyDescent="0.2">
      <c r="D79" s="86"/>
      <c r="E79" s="86"/>
      <c r="F79" s="116"/>
    </row>
    <row r="80" spans="4:6" x14ac:dyDescent="0.2">
      <c r="D80" s="86"/>
      <c r="E80" s="86"/>
      <c r="F80" s="117"/>
    </row>
    <row r="81" spans="4:6" x14ac:dyDescent="0.2">
      <c r="D81" s="86"/>
      <c r="E81" s="86"/>
      <c r="F81" s="116"/>
    </row>
    <row r="82" spans="4:6" x14ac:dyDescent="0.2">
      <c r="D82" s="86"/>
      <c r="E82" s="86"/>
      <c r="F82" s="117"/>
    </row>
    <row r="83" spans="4:6" x14ac:dyDescent="0.2">
      <c r="D83" s="86"/>
      <c r="E83" s="86"/>
      <c r="F83" s="116"/>
    </row>
    <row r="84" spans="4:6" x14ac:dyDescent="0.2">
      <c r="D84" s="86"/>
      <c r="E84" s="86"/>
      <c r="F84" s="117"/>
    </row>
    <row r="85" spans="4:6" x14ac:dyDescent="0.2">
      <c r="D85" s="86"/>
      <c r="E85" s="86"/>
      <c r="F85" s="116"/>
    </row>
    <row r="86" spans="4:6" x14ac:dyDescent="0.2">
      <c r="D86" s="86"/>
      <c r="E86" s="86"/>
      <c r="F86" s="117"/>
    </row>
    <row r="87" spans="4:6" x14ac:dyDescent="0.2">
      <c r="D87" s="86"/>
      <c r="E87" s="86"/>
      <c r="F87" s="116"/>
    </row>
    <row r="88" spans="4:6" x14ac:dyDescent="0.2">
      <c r="D88" s="86"/>
      <c r="E88" s="86"/>
      <c r="F88" s="117"/>
    </row>
    <row r="89" spans="4:6" x14ac:dyDescent="0.2">
      <c r="D89" s="86"/>
      <c r="E89" s="86"/>
      <c r="F89" s="116"/>
    </row>
    <row r="90" spans="4:6" x14ac:dyDescent="0.2">
      <c r="D90" s="86"/>
      <c r="E90" s="86"/>
      <c r="F90" s="117"/>
    </row>
    <row r="91" spans="4:6" x14ac:dyDescent="0.2">
      <c r="D91" s="86"/>
      <c r="E91" s="86"/>
      <c r="F91" s="116"/>
    </row>
    <row r="92" spans="4:6" x14ac:dyDescent="0.2">
      <c r="D92" s="86"/>
      <c r="E92" s="86"/>
      <c r="F92" s="117"/>
    </row>
    <row r="93" spans="4:6" x14ac:dyDescent="0.2">
      <c r="D93" s="86"/>
      <c r="E93" s="86"/>
      <c r="F93" s="116"/>
    </row>
    <row r="94" spans="4:6" x14ac:dyDescent="0.2">
      <c r="D94" s="86"/>
      <c r="E94" s="86"/>
      <c r="F94" s="117"/>
    </row>
    <row r="95" spans="4:6" x14ac:dyDescent="0.2">
      <c r="D95" s="86"/>
      <c r="E95" s="86"/>
      <c r="F95" s="116"/>
    </row>
    <row r="96" spans="4:6" x14ac:dyDescent="0.2">
      <c r="D96" s="86"/>
      <c r="E96" s="86"/>
      <c r="F96" s="117"/>
    </row>
    <row r="97" spans="4:6" x14ac:dyDescent="0.2">
      <c r="D97" s="3"/>
      <c r="E97" s="3"/>
      <c r="F97" s="116"/>
    </row>
    <row r="98" spans="4:6" x14ac:dyDescent="0.2">
      <c r="D98" s="3"/>
      <c r="E98" s="3"/>
      <c r="F98" s="117"/>
    </row>
    <row r="99" spans="4:6" x14ac:dyDescent="0.2">
      <c r="D99" s="86"/>
      <c r="E99" s="86"/>
      <c r="F99" s="116"/>
    </row>
    <row r="100" spans="4:6" x14ac:dyDescent="0.2">
      <c r="D100" s="86"/>
      <c r="E100" s="86"/>
      <c r="F100" s="117"/>
    </row>
    <row r="101" spans="4:6" x14ac:dyDescent="0.2">
      <c r="D101" s="86"/>
      <c r="E101" s="86"/>
      <c r="F101" s="116"/>
    </row>
    <row r="102" spans="4:6" x14ac:dyDescent="0.2">
      <c r="D102" s="86"/>
      <c r="E102" s="86"/>
      <c r="F102" s="117"/>
    </row>
    <row r="103" spans="4:6" x14ac:dyDescent="0.2">
      <c r="D103" s="86"/>
      <c r="E103" s="86"/>
      <c r="F103" s="116"/>
    </row>
    <row r="104" spans="4:6" x14ac:dyDescent="0.2">
      <c r="D104" s="86"/>
      <c r="E104" s="86"/>
      <c r="F104" s="116"/>
    </row>
    <row r="105" spans="4:6" x14ac:dyDescent="0.2">
      <c r="D105" s="86"/>
      <c r="E105" s="86"/>
      <c r="F105" s="117"/>
    </row>
    <row r="106" spans="4:6" x14ac:dyDescent="0.2">
      <c r="D106" s="86"/>
      <c r="E106" s="86"/>
      <c r="F106" s="116"/>
    </row>
    <row r="107" spans="4:6" x14ac:dyDescent="0.2">
      <c r="D107" s="86"/>
      <c r="E107" s="86"/>
      <c r="F107" s="117"/>
    </row>
    <row r="108" spans="4:6" x14ac:dyDescent="0.2">
      <c r="D108" s="86"/>
      <c r="E108" s="86"/>
      <c r="F108" s="116"/>
    </row>
    <row r="109" spans="4:6" x14ac:dyDescent="0.2">
      <c r="D109" s="86"/>
      <c r="E109" s="86"/>
      <c r="F109" s="117"/>
    </row>
    <row r="110" spans="4:6" x14ac:dyDescent="0.2">
      <c r="D110" s="86"/>
      <c r="E110" s="86"/>
      <c r="F110" s="116"/>
    </row>
    <row r="111" spans="4:6" x14ac:dyDescent="0.2">
      <c r="D111" s="86"/>
      <c r="E111" s="86"/>
      <c r="F111" s="117"/>
    </row>
    <row r="112" spans="4:6" x14ac:dyDescent="0.2">
      <c r="D112" s="86"/>
      <c r="E112" s="86"/>
      <c r="F112" s="116"/>
    </row>
    <row r="113" spans="4:6" x14ac:dyDescent="0.2">
      <c r="D113" s="86"/>
      <c r="E113" s="86"/>
      <c r="F113" s="117"/>
    </row>
    <row r="114" spans="4:6" x14ac:dyDescent="0.2">
      <c r="D114" s="86"/>
      <c r="E114" s="86"/>
      <c r="F114" s="116"/>
    </row>
    <row r="115" spans="4:6" x14ac:dyDescent="0.2">
      <c r="D115" s="86"/>
      <c r="E115" s="86"/>
      <c r="F115" s="117"/>
    </row>
    <row r="116" spans="4:6" x14ac:dyDescent="0.2">
      <c r="D116" s="86"/>
      <c r="E116" s="86"/>
      <c r="F116" s="116"/>
    </row>
    <row r="117" spans="4:6" x14ac:dyDescent="0.2">
      <c r="D117" s="86"/>
      <c r="E117" s="86"/>
      <c r="F117" s="117"/>
    </row>
    <row r="118" spans="4:6" x14ac:dyDescent="0.2">
      <c r="D118" s="86"/>
      <c r="E118" s="86"/>
      <c r="F118" s="116"/>
    </row>
    <row r="119" spans="4:6" x14ac:dyDescent="0.2">
      <c r="D119" s="86"/>
      <c r="E119" s="86"/>
      <c r="F119" s="117"/>
    </row>
    <row r="120" spans="4:6" x14ac:dyDescent="0.2">
      <c r="D120" s="86"/>
      <c r="E120" s="86"/>
      <c r="F120" s="116"/>
    </row>
    <row r="121" spans="4:6" x14ac:dyDescent="0.2">
      <c r="D121" s="86"/>
      <c r="E121" s="86"/>
      <c r="F121" s="117"/>
    </row>
    <row r="122" spans="4:6" x14ac:dyDescent="0.2">
      <c r="D122" s="86"/>
      <c r="E122" s="86"/>
      <c r="F122" s="116"/>
    </row>
    <row r="123" spans="4:6" x14ac:dyDescent="0.2">
      <c r="D123" s="86"/>
      <c r="E123" s="86"/>
      <c r="F123" s="117"/>
    </row>
    <row r="124" spans="4:6" x14ac:dyDescent="0.2">
      <c r="D124" s="86"/>
      <c r="E124" s="86"/>
      <c r="F124" s="116"/>
    </row>
    <row r="125" spans="4:6" x14ac:dyDescent="0.2">
      <c r="D125" s="86"/>
      <c r="E125" s="86"/>
      <c r="F125" s="117"/>
    </row>
    <row r="126" spans="4:6" x14ac:dyDescent="0.2">
      <c r="D126" s="86"/>
      <c r="E126" s="86"/>
      <c r="F126" s="116"/>
    </row>
    <row r="127" spans="4:6" x14ac:dyDescent="0.2">
      <c r="D127" s="86"/>
      <c r="E127" s="86"/>
      <c r="F127" s="117"/>
    </row>
    <row r="128" spans="4:6" x14ac:dyDescent="0.2">
      <c r="D128" s="86"/>
      <c r="E128" s="86"/>
      <c r="F128" s="116"/>
    </row>
    <row r="129" spans="4:6" x14ac:dyDescent="0.2">
      <c r="D129" s="86"/>
      <c r="E129" s="86"/>
      <c r="F129" s="117"/>
    </row>
    <row r="130" spans="4:6" x14ac:dyDescent="0.2">
      <c r="D130" s="86"/>
      <c r="E130" s="86"/>
      <c r="F130" s="116"/>
    </row>
    <row r="131" spans="4:6" x14ac:dyDescent="0.2">
      <c r="D131" s="86"/>
      <c r="E131" s="86"/>
      <c r="F131" s="117"/>
    </row>
    <row r="132" spans="4:6" x14ac:dyDescent="0.2">
      <c r="D132" s="86"/>
      <c r="E132" s="86"/>
      <c r="F132" s="116"/>
    </row>
    <row r="133" spans="4:6" x14ac:dyDescent="0.2">
      <c r="D133" s="86"/>
      <c r="E133" s="86"/>
      <c r="F133" s="117"/>
    </row>
    <row r="134" spans="4:6" x14ac:dyDescent="0.2">
      <c r="D134" s="86"/>
      <c r="E134" s="86"/>
      <c r="F134" s="116"/>
    </row>
    <row r="135" spans="4:6" x14ac:dyDescent="0.2">
      <c r="D135" s="86"/>
      <c r="E135" s="86"/>
      <c r="F135" s="117"/>
    </row>
    <row r="136" spans="4:6" x14ac:dyDescent="0.2">
      <c r="D136" s="86"/>
      <c r="E136" s="86"/>
      <c r="F136" s="116"/>
    </row>
    <row r="137" spans="4:6" x14ac:dyDescent="0.2">
      <c r="D137" s="86"/>
      <c r="E137" s="86"/>
      <c r="F137" s="117"/>
    </row>
    <row r="138" spans="4:6" x14ac:dyDescent="0.2">
      <c r="D138" s="86"/>
      <c r="E138" s="86"/>
      <c r="F138" s="116"/>
    </row>
    <row r="139" spans="4:6" x14ac:dyDescent="0.2">
      <c r="D139" s="86"/>
      <c r="E139" s="86"/>
      <c r="F139" s="117"/>
    </row>
    <row r="140" spans="4:6" x14ac:dyDescent="0.2">
      <c r="D140" s="86"/>
      <c r="E140" s="86"/>
      <c r="F140" s="116"/>
    </row>
    <row r="141" spans="4:6" x14ac:dyDescent="0.2">
      <c r="D141" s="86"/>
      <c r="E141" s="86"/>
      <c r="F141" s="117"/>
    </row>
    <row r="142" spans="4:6" x14ac:dyDescent="0.2">
      <c r="D142" s="34"/>
      <c r="E142" s="34"/>
      <c r="F142" s="116"/>
    </row>
    <row r="143" spans="4:6" x14ac:dyDescent="0.2">
      <c r="D143" s="34"/>
      <c r="E143" s="34"/>
      <c r="F143" s="117"/>
    </row>
    <row r="144" spans="4:6" x14ac:dyDescent="0.2">
      <c r="D144" s="34"/>
      <c r="E144" s="34"/>
      <c r="F144" s="116"/>
    </row>
    <row r="145" spans="4:6" x14ac:dyDescent="0.2">
      <c r="D145" s="34"/>
      <c r="E145" s="34"/>
      <c r="F145" s="117"/>
    </row>
    <row r="146" spans="4:6" x14ac:dyDescent="0.2">
      <c r="D146" s="34"/>
      <c r="E146" s="34"/>
      <c r="F146" s="116"/>
    </row>
    <row r="147" spans="4:6" x14ac:dyDescent="0.2">
      <c r="D147" s="34"/>
      <c r="E147" s="34"/>
      <c r="F147" s="117"/>
    </row>
    <row r="148" spans="4:6" x14ac:dyDescent="0.2">
      <c r="D148" s="34"/>
      <c r="E148" s="34"/>
      <c r="F148" s="116"/>
    </row>
    <row r="149" spans="4:6" x14ac:dyDescent="0.2">
      <c r="D149" s="34"/>
      <c r="E149" s="34"/>
      <c r="F149" s="117"/>
    </row>
    <row r="150" spans="4:6" x14ac:dyDescent="0.2">
      <c r="D150" s="34"/>
      <c r="E150" s="34"/>
      <c r="F150" s="116"/>
    </row>
    <row r="151" spans="4:6" x14ac:dyDescent="0.2">
      <c r="D151" s="34"/>
      <c r="E151" s="34"/>
      <c r="F151" s="117"/>
    </row>
    <row r="152" spans="4:6" x14ac:dyDescent="0.2">
      <c r="D152" s="34"/>
      <c r="E152" s="34"/>
      <c r="F152" s="116"/>
    </row>
    <row r="153" spans="4:6" x14ac:dyDescent="0.2">
      <c r="D153" s="34"/>
      <c r="E153" s="34"/>
      <c r="F153" s="117"/>
    </row>
    <row r="154" spans="4:6" x14ac:dyDescent="0.2">
      <c r="D154" s="34"/>
      <c r="E154" s="34"/>
      <c r="F154" s="116"/>
    </row>
    <row r="155" spans="4:6" x14ac:dyDescent="0.2">
      <c r="D155" s="34"/>
      <c r="E155" s="34"/>
      <c r="F155" s="117"/>
    </row>
    <row r="156" spans="4:6" x14ac:dyDescent="0.2">
      <c r="D156" s="34"/>
      <c r="E156" s="34"/>
      <c r="F156" s="116"/>
    </row>
    <row r="157" spans="4:6" x14ac:dyDescent="0.2">
      <c r="D157" s="34"/>
      <c r="E157" s="34"/>
      <c r="F157" s="117"/>
    </row>
    <row r="158" spans="4:6" x14ac:dyDescent="0.2">
      <c r="D158" s="34"/>
      <c r="E158" s="34"/>
      <c r="F158" s="116"/>
    </row>
    <row r="159" spans="4:6" x14ac:dyDescent="0.2">
      <c r="D159" s="34"/>
      <c r="E159" s="34"/>
      <c r="F159" s="117"/>
    </row>
    <row r="160" spans="4:6" x14ac:dyDescent="0.2">
      <c r="D160" s="34"/>
      <c r="E160" s="34"/>
      <c r="F160" s="116"/>
    </row>
    <row r="161" spans="6:6" x14ac:dyDescent="0.2">
      <c r="F161" s="117"/>
    </row>
    <row r="162" spans="6:6" x14ac:dyDescent="0.2">
      <c r="F162" s="116"/>
    </row>
    <row r="163" spans="6:6" x14ac:dyDescent="0.2">
      <c r="F163" s="117"/>
    </row>
    <row r="164" spans="6:6" x14ac:dyDescent="0.2">
      <c r="F164" s="116"/>
    </row>
    <row r="165" spans="6:6" x14ac:dyDescent="0.2">
      <c r="F165" s="116"/>
    </row>
    <row r="166" spans="6:6" x14ac:dyDescent="0.2">
      <c r="F166" s="117"/>
    </row>
    <row r="167" spans="6:6" x14ac:dyDescent="0.2">
      <c r="F167" s="116"/>
    </row>
    <row r="168" spans="6:6" x14ac:dyDescent="0.2">
      <c r="F168" s="117"/>
    </row>
    <row r="169" spans="6:6" x14ac:dyDescent="0.2">
      <c r="F169" s="116"/>
    </row>
    <row r="170" spans="6:6" x14ac:dyDescent="0.2">
      <c r="F170" s="117"/>
    </row>
    <row r="171" spans="6:6" x14ac:dyDescent="0.2">
      <c r="F171" s="116"/>
    </row>
    <row r="172" spans="6:6" x14ac:dyDescent="0.2">
      <c r="F172" s="117"/>
    </row>
    <row r="173" spans="6:6" x14ac:dyDescent="0.2">
      <c r="F173" s="116"/>
    </row>
    <row r="174" spans="6:6" x14ac:dyDescent="0.2">
      <c r="F174" s="117"/>
    </row>
    <row r="175" spans="6:6" x14ac:dyDescent="0.2">
      <c r="F175" s="116"/>
    </row>
    <row r="176" spans="6:6" x14ac:dyDescent="0.2">
      <c r="F176" s="117"/>
    </row>
    <row r="177" spans="6:6" x14ac:dyDescent="0.2">
      <c r="F177" s="116"/>
    </row>
    <row r="178" spans="6:6" x14ac:dyDescent="0.2">
      <c r="F178" s="117"/>
    </row>
    <row r="179" spans="6:6" x14ac:dyDescent="0.2">
      <c r="F179" s="116"/>
    </row>
    <row r="180" spans="6:6" x14ac:dyDescent="0.2">
      <c r="F180" s="116"/>
    </row>
    <row r="181" spans="6:6" x14ac:dyDescent="0.2">
      <c r="F181" s="117"/>
    </row>
    <row r="182" spans="6:6" x14ac:dyDescent="0.2">
      <c r="F182" s="116"/>
    </row>
    <row r="183" spans="6:6" x14ac:dyDescent="0.2">
      <c r="F183" s="117"/>
    </row>
    <row r="184" spans="6:6" x14ac:dyDescent="0.2">
      <c r="F184" s="116"/>
    </row>
    <row r="185" spans="6:6" x14ac:dyDescent="0.2">
      <c r="F185" s="117"/>
    </row>
    <row r="186" spans="6:6" x14ac:dyDescent="0.2">
      <c r="F186" s="116"/>
    </row>
    <row r="187" spans="6:6" x14ac:dyDescent="0.2">
      <c r="F187" s="117"/>
    </row>
    <row r="188" spans="6:6" x14ac:dyDescent="0.2">
      <c r="F188" s="116"/>
    </row>
    <row r="189" spans="6:6" x14ac:dyDescent="0.2">
      <c r="F189" s="117"/>
    </row>
    <row r="190" spans="6:6" x14ac:dyDescent="0.2">
      <c r="F190" s="116"/>
    </row>
    <row r="191" spans="6:6" x14ac:dyDescent="0.2">
      <c r="F191" s="117"/>
    </row>
    <row r="192" spans="6:6" x14ac:dyDescent="0.2">
      <c r="F192" s="116"/>
    </row>
    <row r="193" spans="6:6" x14ac:dyDescent="0.2">
      <c r="F193" s="116"/>
    </row>
    <row r="194" spans="6:6" x14ac:dyDescent="0.2">
      <c r="F194" s="117"/>
    </row>
    <row r="195" spans="6:6" x14ac:dyDescent="0.2">
      <c r="F195" s="116"/>
    </row>
    <row r="196" spans="6:6" x14ac:dyDescent="0.2">
      <c r="F196" s="117"/>
    </row>
    <row r="197" spans="6:6" x14ac:dyDescent="0.2">
      <c r="F197" s="116"/>
    </row>
    <row r="198" spans="6:6" x14ac:dyDescent="0.2">
      <c r="F198" s="117"/>
    </row>
    <row r="199" spans="6:6" x14ac:dyDescent="0.2">
      <c r="F199" s="116"/>
    </row>
    <row r="200" spans="6:6" x14ac:dyDescent="0.2">
      <c r="F200" s="117"/>
    </row>
    <row r="201" spans="6:6" x14ac:dyDescent="0.2">
      <c r="F201" s="116"/>
    </row>
    <row r="202" spans="6:6" x14ac:dyDescent="0.2">
      <c r="F202" s="117"/>
    </row>
    <row r="203" spans="6:6" x14ac:dyDescent="0.2">
      <c r="F203" s="116"/>
    </row>
    <row r="204" spans="6:6" x14ac:dyDescent="0.2">
      <c r="F204" s="117"/>
    </row>
    <row r="205" spans="6:6" x14ac:dyDescent="0.2">
      <c r="F205" s="116"/>
    </row>
    <row r="206" spans="6:6" x14ac:dyDescent="0.2">
      <c r="F206" s="117"/>
    </row>
    <row r="207" spans="6:6" x14ac:dyDescent="0.2">
      <c r="F207" s="116"/>
    </row>
    <row r="208" spans="6:6" x14ac:dyDescent="0.2">
      <c r="F208" s="117"/>
    </row>
    <row r="209" spans="6:6" x14ac:dyDescent="0.2">
      <c r="F209" s="116"/>
    </row>
    <row r="210" spans="6:6" x14ac:dyDescent="0.2">
      <c r="F210" s="117"/>
    </row>
    <row r="211" spans="6:6" x14ac:dyDescent="0.2">
      <c r="F211" s="116"/>
    </row>
    <row r="212" spans="6:6" x14ac:dyDescent="0.2">
      <c r="F212" s="116"/>
    </row>
    <row r="213" spans="6:6" x14ac:dyDescent="0.2">
      <c r="F213" s="117"/>
    </row>
    <row r="214" spans="6:6" x14ac:dyDescent="0.2">
      <c r="F214" s="116"/>
    </row>
    <row r="215" spans="6:6" x14ac:dyDescent="0.2">
      <c r="F215" s="116"/>
    </row>
    <row r="216" spans="6:6" x14ac:dyDescent="0.2">
      <c r="F216" s="117"/>
    </row>
    <row r="217" spans="6:6" x14ac:dyDescent="0.2">
      <c r="F217" s="116"/>
    </row>
    <row r="218" spans="6:6" x14ac:dyDescent="0.2">
      <c r="F218" s="116"/>
    </row>
    <row r="219" spans="6:6" x14ac:dyDescent="0.2">
      <c r="F219" s="117"/>
    </row>
    <row r="220" spans="6:6" x14ac:dyDescent="0.2">
      <c r="F220" s="116"/>
    </row>
    <row r="221" spans="6:6" x14ac:dyDescent="0.2">
      <c r="F221" s="117"/>
    </row>
    <row r="222" spans="6:6" x14ac:dyDescent="0.2">
      <c r="F222" s="116"/>
    </row>
    <row r="223" spans="6:6" x14ac:dyDescent="0.2">
      <c r="F223" s="116"/>
    </row>
    <row r="224" spans="6:6" x14ac:dyDescent="0.2">
      <c r="F224" s="117"/>
    </row>
    <row r="225" spans="6:6" x14ac:dyDescent="0.2">
      <c r="F225" s="116"/>
    </row>
    <row r="226" spans="6:6" x14ac:dyDescent="0.2">
      <c r="F226" s="117"/>
    </row>
    <row r="227" spans="6:6" x14ac:dyDescent="0.2">
      <c r="F227" s="116"/>
    </row>
    <row r="228" spans="6:6" x14ac:dyDescent="0.2">
      <c r="F228" s="117"/>
    </row>
    <row r="229" spans="6:6" x14ac:dyDescent="0.2">
      <c r="F229" s="116"/>
    </row>
    <row r="230" spans="6:6" x14ac:dyDescent="0.2">
      <c r="F230" s="117"/>
    </row>
    <row r="231" spans="6:6" x14ac:dyDescent="0.2">
      <c r="F231" s="116"/>
    </row>
    <row r="232" spans="6:6" x14ac:dyDescent="0.2">
      <c r="F232" s="117"/>
    </row>
    <row r="233" spans="6:6" x14ac:dyDescent="0.2">
      <c r="F233" s="116"/>
    </row>
    <row r="234" spans="6:6" x14ac:dyDescent="0.2">
      <c r="F234" s="117"/>
    </row>
    <row r="235" spans="6:6" x14ac:dyDescent="0.2">
      <c r="F235" s="116"/>
    </row>
    <row r="236" spans="6:6" x14ac:dyDescent="0.2">
      <c r="F236" s="117"/>
    </row>
    <row r="237" spans="6:6" x14ac:dyDescent="0.2">
      <c r="F237" s="116"/>
    </row>
    <row r="238" spans="6:6" x14ac:dyDescent="0.2">
      <c r="F238" s="116"/>
    </row>
    <row r="239" spans="6:6" x14ac:dyDescent="0.2">
      <c r="F239" s="117"/>
    </row>
    <row r="240" spans="6:6" x14ac:dyDescent="0.2">
      <c r="F240" s="116"/>
    </row>
    <row r="241" spans="6:6" x14ac:dyDescent="0.2">
      <c r="F241" s="117"/>
    </row>
    <row r="242" spans="6:6" x14ac:dyDescent="0.2">
      <c r="F242" s="116"/>
    </row>
    <row r="243" spans="6:6" x14ac:dyDescent="0.2">
      <c r="F243" s="117"/>
    </row>
    <row r="244" spans="6:6" x14ac:dyDescent="0.2">
      <c r="F244" s="116"/>
    </row>
    <row r="245" spans="6:6" x14ac:dyDescent="0.2">
      <c r="F245" s="117"/>
    </row>
    <row r="246" spans="6:6" x14ac:dyDescent="0.2">
      <c r="F246" s="116"/>
    </row>
    <row r="247" spans="6:6" x14ac:dyDescent="0.2">
      <c r="F247" s="117"/>
    </row>
    <row r="248" spans="6:6" x14ac:dyDescent="0.2">
      <c r="F248" s="116"/>
    </row>
    <row r="249" spans="6:6" x14ac:dyDescent="0.2">
      <c r="F249" s="117"/>
    </row>
    <row r="250" spans="6:6" x14ac:dyDescent="0.2">
      <c r="F250" s="116"/>
    </row>
    <row r="251" spans="6:6" x14ac:dyDescent="0.2">
      <c r="F251" s="117"/>
    </row>
    <row r="252" spans="6:6" x14ac:dyDescent="0.2">
      <c r="F252" s="116"/>
    </row>
    <row r="253" spans="6:6" x14ac:dyDescent="0.2">
      <c r="F253" s="117"/>
    </row>
    <row r="254" spans="6:6" x14ac:dyDescent="0.2">
      <c r="F254" s="116"/>
    </row>
    <row r="255" spans="6:6" x14ac:dyDescent="0.2">
      <c r="F255" s="117"/>
    </row>
    <row r="256" spans="6:6" x14ac:dyDescent="0.2">
      <c r="F256" s="116"/>
    </row>
    <row r="257" spans="6:6" x14ac:dyDescent="0.2">
      <c r="F257" s="117"/>
    </row>
    <row r="258" spans="6:6" x14ac:dyDescent="0.2">
      <c r="F258" s="116"/>
    </row>
    <row r="259" spans="6:6" x14ac:dyDescent="0.2">
      <c r="F259" s="117"/>
    </row>
    <row r="260" spans="6:6" x14ac:dyDescent="0.2">
      <c r="F260" s="116"/>
    </row>
    <row r="261" spans="6:6" x14ac:dyDescent="0.2">
      <c r="F261" s="117"/>
    </row>
    <row r="262" spans="6:6" x14ac:dyDescent="0.2">
      <c r="F262" s="116"/>
    </row>
    <row r="263" spans="6:6" x14ac:dyDescent="0.2">
      <c r="F263" s="117"/>
    </row>
    <row r="264" spans="6:6" x14ac:dyDescent="0.2">
      <c r="F264" s="116"/>
    </row>
    <row r="265" spans="6:6" x14ac:dyDescent="0.2">
      <c r="F265" s="117"/>
    </row>
    <row r="266" spans="6:6" x14ac:dyDescent="0.2">
      <c r="F266" s="116"/>
    </row>
    <row r="267" spans="6:6" x14ac:dyDescent="0.2">
      <c r="F267" s="117"/>
    </row>
    <row r="268" spans="6:6" x14ac:dyDescent="0.2">
      <c r="F268" s="116"/>
    </row>
    <row r="269" spans="6:6" x14ac:dyDescent="0.2">
      <c r="F269" s="117"/>
    </row>
    <row r="270" spans="6:6" x14ac:dyDescent="0.2">
      <c r="F270" s="116"/>
    </row>
    <row r="271" spans="6:6" x14ac:dyDescent="0.2">
      <c r="F271" s="117"/>
    </row>
    <row r="272" spans="6:6" x14ac:dyDescent="0.2">
      <c r="F272" s="116"/>
    </row>
    <row r="273" spans="6:6" x14ac:dyDescent="0.2">
      <c r="F273" s="117"/>
    </row>
    <row r="274" spans="6:6" x14ac:dyDescent="0.2">
      <c r="F274" s="116"/>
    </row>
    <row r="275" spans="6:6" x14ac:dyDescent="0.2">
      <c r="F275" s="117"/>
    </row>
    <row r="276" spans="6:6" x14ac:dyDescent="0.2">
      <c r="F276" s="116"/>
    </row>
    <row r="277" spans="6:6" x14ac:dyDescent="0.2">
      <c r="F277" s="116"/>
    </row>
    <row r="278" spans="6:6" x14ac:dyDescent="0.2">
      <c r="F278" s="117"/>
    </row>
    <row r="279" spans="6:6" x14ac:dyDescent="0.2">
      <c r="F279" s="116"/>
    </row>
    <row r="280" spans="6:6" x14ac:dyDescent="0.2">
      <c r="F280" s="116"/>
    </row>
    <row r="281" spans="6:6" x14ac:dyDescent="0.2">
      <c r="F281" s="117"/>
    </row>
    <row r="282" spans="6:6" x14ac:dyDescent="0.2">
      <c r="F282" s="116"/>
    </row>
    <row r="283" spans="6:6" x14ac:dyDescent="0.2">
      <c r="F283" s="117"/>
    </row>
    <row r="284" spans="6:6" x14ac:dyDescent="0.2">
      <c r="F284" s="116"/>
    </row>
    <row r="285" spans="6:6" x14ac:dyDescent="0.2">
      <c r="F285" s="117"/>
    </row>
    <row r="286" spans="6:6" x14ac:dyDescent="0.2">
      <c r="F286" s="116"/>
    </row>
    <row r="287" spans="6:6" x14ac:dyDescent="0.2">
      <c r="F287" s="117"/>
    </row>
    <row r="288" spans="6:6" x14ac:dyDescent="0.2">
      <c r="F288" s="116"/>
    </row>
    <row r="289" spans="6:6" x14ac:dyDescent="0.2">
      <c r="F289" s="117"/>
    </row>
    <row r="290" spans="6:6" x14ac:dyDescent="0.2">
      <c r="F290" s="116"/>
    </row>
    <row r="291" spans="6:6" x14ac:dyDescent="0.2">
      <c r="F291" s="117"/>
    </row>
    <row r="292" spans="6:6" x14ac:dyDescent="0.2">
      <c r="F292" s="116"/>
    </row>
    <row r="293" spans="6:6" x14ac:dyDescent="0.2">
      <c r="F293" s="117"/>
    </row>
    <row r="294" spans="6:6" x14ac:dyDescent="0.2">
      <c r="F294" s="116"/>
    </row>
    <row r="295" spans="6:6" x14ac:dyDescent="0.2">
      <c r="F295" s="116"/>
    </row>
    <row r="296" spans="6:6" x14ac:dyDescent="0.2">
      <c r="F296" s="117"/>
    </row>
    <row r="297" spans="6:6" x14ac:dyDescent="0.2">
      <c r="F297" s="116"/>
    </row>
    <row r="298" spans="6:6" x14ac:dyDescent="0.2">
      <c r="F298" s="117"/>
    </row>
    <row r="299" spans="6:6" x14ac:dyDescent="0.2">
      <c r="F299" s="116"/>
    </row>
    <row r="300" spans="6:6" x14ac:dyDescent="0.2">
      <c r="F300" s="116"/>
    </row>
    <row r="301" spans="6:6" x14ac:dyDescent="0.2">
      <c r="F301" s="117"/>
    </row>
    <row r="302" spans="6:6" x14ac:dyDescent="0.2">
      <c r="F302" s="116"/>
    </row>
    <row r="303" spans="6:6" x14ac:dyDescent="0.2">
      <c r="F303" s="117"/>
    </row>
    <row r="304" spans="6:6" x14ac:dyDescent="0.2">
      <c r="F304" s="116"/>
    </row>
    <row r="305" spans="6:6" x14ac:dyDescent="0.2">
      <c r="F305" s="116"/>
    </row>
    <row r="306" spans="6:6" x14ac:dyDescent="0.2">
      <c r="F306" s="117"/>
    </row>
    <row r="307" spans="6:6" x14ac:dyDescent="0.2">
      <c r="F307" s="116"/>
    </row>
    <row r="308" spans="6:6" x14ac:dyDescent="0.2">
      <c r="F308" s="116"/>
    </row>
    <row r="309" spans="6:6" x14ac:dyDescent="0.2">
      <c r="F309" s="117"/>
    </row>
    <row r="310" spans="6:6" x14ac:dyDescent="0.2">
      <c r="F310" s="116"/>
    </row>
    <row r="311" spans="6:6" x14ac:dyDescent="0.2">
      <c r="F311" s="117"/>
    </row>
    <row r="312" spans="6:6" x14ac:dyDescent="0.2">
      <c r="F312" s="116"/>
    </row>
    <row r="313" spans="6:6" x14ac:dyDescent="0.2">
      <c r="F313" s="117"/>
    </row>
    <row r="314" spans="6:6" x14ac:dyDescent="0.2">
      <c r="F314" s="116"/>
    </row>
    <row r="315" spans="6:6" x14ac:dyDescent="0.2">
      <c r="F315" s="116"/>
    </row>
    <row r="316" spans="6:6" x14ac:dyDescent="0.2">
      <c r="F316" s="117"/>
    </row>
    <row r="317" spans="6:6" x14ac:dyDescent="0.2">
      <c r="F317" s="116"/>
    </row>
    <row r="318" spans="6:6" x14ac:dyDescent="0.2">
      <c r="F318" s="117"/>
    </row>
    <row r="319" spans="6:6" x14ac:dyDescent="0.2">
      <c r="F319" s="116"/>
    </row>
    <row r="320" spans="6:6" x14ac:dyDescent="0.2">
      <c r="F320" s="117"/>
    </row>
    <row r="321" spans="6:6" x14ac:dyDescent="0.2">
      <c r="F321" s="116"/>
    </row>
    <row r="322" spans="6:6" x14ac:dyDescent="0.2">
      <c r="F322" s="117"/>
    </row>
    <row r="323" spans="6:6" x14ac:dyDescent="0.2">
      <c r="F323" s="116"/>
    </row>
    <row r="324" spans="6:6" x14ac:dyDescent="0.2">
      <c r="F324" s="116"/>
    </row>
    <row r="325" spans="6:6" x14ac:dyDescent="0.2">
      <c r="F325" s="117"/>
    </row>
    <row r="326" spans="6:6" x14ac:dyDescent="0.2">
      <c r="F326" s="116"/>
    </row>
    <row r="327" spans="6:6" x14ac:dyDescent="0.2">
      <c r="F327" s="116"/>
    </row>
    <row r="328" spans="6:6" x14ac:dyDescent="0.2">
      <c r="F328" s="117"/>
    </row>
    <row r="329" spans="6:6" x14ac:dyDescent="0.2">
      <c r="F329" s="116"/>
    </row>
    <row r="330" spans="6:6" x14ac:dyDescent="0.2">
      <c r="F330" s="117"/>
    </row>
    <row r="331" spans="6:6" x14ac:dyDescent="0.2">
      <c r="F331" s="116"/>
    </row>
    <row r="332" spans="6:6" x14ac:dyDescent="0.2">
      <c r="F332" s="116"/>
    </row>
    <row r="333" spans="6:6" x14ac:dyDescent="0.2">
      <c r="F333" s="117"/>
    </row>
    <row r="334" spans="6:6" x14ac:dyDescent="0.2">
      <c r="F334" s="116"/>
    </row>
    <row r="335" spans="6:6" x14ac:dyDescent="0.2">
      <c r="F335" s="117"/>
    </row>
    <row r="336" spans="6:6" x14ac:dyDescent="0.2">
      <c r="F336" s="116"/>
    </row>
    <row r="337" spans="6:6" x14ac:dyDescent="0.2">
      <c r="F337" s="117"/>
    </row>
    <row r="338" spans="6:6" x14ac:dyDescent="0.2">
      <c r="F338" s="117"/>
    </row>
    <row r="339" spans="6:6" x14ac:dyDescent="0.2">
      <c r="F339" s="116"/>
    </row>
    <row r="340" spans="6:6" x14ac:dyDescent="0.2">
      <c r="F340" s="117"/>
    </row>
    <row r="341" spans="6:6" x14ac:dyDescent="0.2">
      <c r="F341" s="116"/>
    </row>
    <row r="342" spans="6:6" x14ac:dyDescent="0.2">
      <c r="F342" s="117"/>
    </row>
    <row r="343" spans="6:6" x14ac:dyDescent="0.2">
      <c r="F343" s="116"/>
    </row>
    <row r="344" spans="6:6" x14ac:dyDescent="0.2">
      <c r="F344" s="117"/>
    </row>
    <row r="345" spans="6:6" x14ac:dyDescent="0.2">
      <c r="F345" s="116"/>
    </row>
    <row r="346" spans="6:6" x14ac:dyDescent="0.2">
      <c r="F346" s="117"/>
    </row>
    <row r="347" spans="6:6" x14ac:dyDescent="0.2">
      <c r="F347" s="116"/>
    </row>
    <row r="348" spans="6:6" x14ac:dyDescent="0.2">
      <c r="F348" s="117"/>
    </row>
    <row r="349" spans="6:6" x14ac:dyDescent="0.2">
      <c r="F349" s="116"/>
    </row>
    <row r="350" spans="6:6" x14ac:dyDescent="0.2">
      <c r="F350" s="117"/>
    </row>
    <row r="351" spans="6:6" x14ac:dyDescent="0.2">
      <c r="F351" s="116"/>
    </row>
    <row r="352" spans="6:6" x14ac:dyDescent="0.2">
      <c r="F352" s="117"/>
    </row>
    <row r="353" spans="6:6" x14ac:dyDescent="0.2">
      <c r="F353" s="116"/>
    </row>
    <row r="354" spans="6:6" x14ac:dyDescent="0.2">
      <c r="F354" s="117"/>
    </row>
    <row r="355" spans="6:6" x14ac:dyDescent="0.2">
      <c r="F355" s="116"/>
    </row>
    <row r="356" spans="6:6" x14ac:dyDescent="0.2">
      <c r="F356" s="117"/>
    </row>
    <row r="357" spans="6:6" x14ac:dyDescent="0.2">
      <c r="F357" s="116"/>
    </row>
    <row r="358" spans="6:6" x14ac:dyDescent="0.2">
      <c r="F358" s="117"/>
    </row>
    <row r="359" spans="6:6" x14ac:dyDescent="0.2">
      <c r="F359" s="116"/>
    </row>
    <row r="360" spans="6:6" x14ac:dyDescent="0.2">
      <c r="F360" s="117"/>
    </row>
    <row r="361" spans="6:6" x14ac:dyDescent="0.2">
      <c r="F361" s="116"/>
    </row>
    <row r="362" spans="6:6" x14ac:dyDescent="0.2">
      <c r="F362" s="117"/>
    </row>
    <row r="363" spans="6:6" x14ac:dyDescent="0.2">
      <c r="F363" s="116"/>
    </row>
    <row r="364" spans="6:6" x14ac:dyDescent="0.2">
      <c r="F364" s="117"/>
    </row>
    <row r="365" spans="6:6" x14ac:dyDescent="0.2">
      <c r="F365" s="116"/>
    </row>
    <row r="366" spans="6:6" x14ac:dyDescent="0.2">
      <c r="F366" s="117"/>
    </row>
    <row r="367" spans="6:6" x14ac:dyDescent="0.2">
      <c r="F367" s="116"/>
    </row>
    <row r="368" spans="6:6" x14ac:dyDescent="0.2">
      <c r="F368" s="117"/>
    </row>
    <row r="369" spans="6:6" x14ac:dyDescent="0.2">
      <c r="F369" s="116"/>
    </row>
    <row r="370" spans="6:6" x14ac:dyDescent="0.2">
      <c r="F370" s="117"/>
    </row>
    <row r="371" spans="6:6" x14ac:dyDescent="0.2">
      <c r="F371" s="116"/>
    </row>
    <row r="372" spans="6:6" x14ac:dyDescent="0.2">
      <c r="F372" s="117"/>
    </row>
    <row r="373" spans="6:6" x14ac:dyDescent="0.2">
      <c r="F373" s="116"/>
    </row>
    <row r="374" spans="6:6" x14ac:dyDescent="0.2">
      <c r="F374" s="117"/>
    </row>
    <row r="375" spans="6:6" x14ac:dyDescent="0.2">
      <c r="F375" s="116"/>
    </row>
    <row r="376" spans="6:6" x14ac:dyDescent="0.2">
      <c r="F376" s="117"/>
    </row>
    <row r="377" spans="6:6" x14ac:dyDescent="0.2">
      <c r="F377" s="116"/>
    </row>
    <row r="378" spans="6:6" x14ac:dyDescent="0.2">
      <c r="F378" s="117"/>
    </row>
    <row r="379" spans="6:6" x14ac:dyDescent="0.2">
      <c r="F379" s="117"/>
    </row>
    <row r="380" spans="6:6" x14ac:dyDescent="0.2">
      <c r="F380" s="116"/>
    </row>
    <row r="381" spans="6:6" x14ac:dyDescent="0.2">
      <c r="F381" s="117"/>
    </row>
    <row r="382" spans="6:6" x14ac:dyDescent="0.2">
      <c r="F382" s="116"/>
    </row>
    <row r="383" spans="6:6" x14ac:dyDescent="0.2">
      <c r="F383" s="117"/>
    </row>
    <row r="384" spans="6:6" x14ac:dyDescent="0.2">
      <c r="F384" s="116"/>
    </row>
    <row r="385" spans="6:6" x14ac:dyDescent="0.2">
      <c r="F385" s="117"/>
    </row>
    <row r="386" spans="6:6" x14ac:dyDescent="0.2">
      <c r="F386" s="117"/>
    </row>
    <row r="387" spans="6:6" x14ac:dyDescent="0.2">
      <c r="F387" s="117"/>
    </row>
    <row r="388" spans="6:6" x14ac:dyDescent="0.2">
      <c r="F388" s="116"/>
    </row>
    <row r="389" spans="6:6" x14ac:dyDescent="0.2">
      <c r="F389" s="117"/>
    </row>
    <row r="390" spans="6:6" x14ac:dyDescent="0.2">
      <c r="F390" s="116"/>
    </row>
    <row r="391" spans="6:6" x14ac:dyDescent="0.2">
      <c r="F391" s="116"/>
    </row>
    <row r="392" spans="6:6" x14ac:dyDescent="0.2">
      <c r="F392" s="117"/>
    </row>
    <row r="393" spans="6:6" x14ac:dyDescent="0.2">
      <c r="F393" s="116"/>
    </row>
    <row r="394" spans="6:6" x14ac:dyDescent="0.2">
      <c r="F394" s="117"/>
    </row>
    <row r="395" spans="6:6" x14ac:dyDescent="0.2">
      <c r="F395" s="116"/>
    </row>
    <row r="396" spans="6:6" x14ac:dyDescent="0.2">
      <c r="F396" s="117"/>
    </row>
    <row r="397" spans="6:6" x14ac:dyDescent="0.2">
      <c r="F397" s="116"/>
    </row>
    <row r="398" spans="6:6" x14ac:dyDescent="0.2">
      <c r="F398" s="117"/>
    </row>
    <row r="399" spans="6:6" x14ac:dyDescent="0.2">
      <c r="F399" s="116"/>
    </row>
    <row r="400" spans="6:6" x14ac:dyDescent="0.2">
      <c r="F400" s="117"/>
    </row>
    <row r="401" spans="6:6" x14ac:dyDescent="0.2">
      <c r="F401" s="116"/>
    </row>
    <row r="402" spans="6:6" x14ac:dyDescent="0.2">
      <c r="F402" s="117"/>
    </row>
    <row r="403" spans="6:6" x14ac:dyDescent="0.2">
      <c r="F403" s="116"/>
    </row>
    <row r="404" spans="6:6" x14ac:dyDescent="0.2">
      <c r="F404" s="117"/>
    </row>
    <row r="405" spans="6:6" x14ac:dyDescent="0.2">
      <c r="F405" s="116"/>
    </row>
    <row r="406" spans="6:6" x14ac:dyDescent="0.2">
      <c r="F406" s="117"/>
    </row>
    <row r="407" spans="6:6" x14ac:dyDescent="0.2">
      <c r="F407" s="116"/>
    </row>
    <row r="408" spans="6:6" x14ac:dyDescent="0.2">
      <c r="F408" s="117"/>
    </row>
    <row r="409" spans="6:6" x14ac:dyDescent="0.2">
      <c r="F409" s="116"/>
    </row>
    <row r="410" spans="6:6" x14ac:dyDescent="0.2">
      <c r="F410" s="116"/>
    </row>
    <row r="411" spans="6:6" x14ac:dyDescent="0.2">
      <c r="F411" s="117"/>
    </row>
    <row r="412" spans="6:6" x14ac:dyDescent="0.2">
      <c r="F412" s="116"/>
    </row>
    <row r="413" spans="6:6" x14ac:dyDescent="0.2">
      <c r="F413" s="117"/>
    </row>
    <row r="414" spans="6:6" x14ac:dyDescent="0.2">
      <c r="F414" s="116"/>
    </row>
    <row r="415" spans="6:6" x14ac:dyDescent="0.2">
      <c r="F415" s="117"/>
    </row>
    <row r="416" spans="6:6" x14ac:dyDescent="0.2">
      <c r="F416" s="116"/>
    </row>
    <row r="417" spans="6:6" x14ac:dyDescent="0.2">
      <c r="F417" s="117"/>
    </row>
    <row r="418" spans="6:6" x14ac:dyDescent="0.2">
      <c r="F418" s="116"/>
    </row>
    <row r="419" spans="6:6" x14ac:dyDescent="0.2">
      <c r="F419" s="117"/>
    </row>
    <row r="420" spans="6:6" x14ac:dyDescent="0.2">
      <c r="F420" s="116"/>
    </row>
    <row r="421" spans="6:6" x14ac:dyDescent="0.2">
      <c r="F421" s="117"/>
    </row>
    <row r="422" spans="6:6" x14ac:dyDescent="0.2">
      <c r="F422" s="116"/>
    </row>
    <row r="423" spans="6:6" x14ac:dyDescent="0.2">
      <c r="F423" s="117"/>
    </row>
    <row r="424" spans="6:6" x14ac:dyDescent="0.2">
      <c r="F424" s="116"/>
    </row>
    <row r="425" spans="6:6" x14ac:dyDescent="0.2">
      <c r="F425" s="117"/>
    </row>
    <row r="426" spans="6:6" x14ac:dyDescent="0.2">
      <c r="F426" s="117"/>
    </row>
    <row r="427" spans="6:6" x14ac:dyDescent="0.2">
      <c r="F427" s="116"/>
    </row>
    <row r="428" spans="6:6" x14ac:dyDescent="0.2">
      <c r="F428" s="117"/>
    </row>
    <row r="429" spans="6:6" x14ac:dyDescent="0.2">
      <c r="F429" s="116"/>
    </row>
    <row r="430" spans="6:6" x14ac:dyDescent="0.2">
      <c r="F430" s="116"/>
    </row>
    <row r="431" spans="6:6" x14ac:dyDescent="0.2">
      <c r="F431" s="117"/>
    </row>
    <row r="432" spans="6:6" x14ac:dyDescent="0.2">
      <c r="F432" s="116"/>
    </row>
    <row r="433" spans="6:6" x14ac:dyDescent="0.2">
      <c r="F433" s="117"/>
    </row>
    <row r="434" spans="6:6" x14ac:dyDescent="0.2">
      <c r="F434" s="116"/>
    </row>
    <row r="435" spans="6:6" x14ac:dyDescent="0.2">
      <c r="F435" s="117"/>
    </row>
    <row r="436" spans="6:6" x14ac:dyDescent="0.2">
      <c r="F436" s="116"/>
    </row>
    <row r="437" spans="6:6" x14ac:dyDescent="0.2">
      <c r="F437" s="117"/>
    </row>
    <row r="438" spans="6:6" x14ac:dyDescent="0.2">
      <c r="F438" s="116"/>
    </row>
    <row r="439" spans="6:6" x14ac:dyDescent="0.2">
      <c r="F439" s="117"/>
    </row>
    <row r="440" spans="6:6" x14ac:dyDescent="0.2">
      <c r="F440" s="116"/>
    </row>
    <row r="441" spans="6:6" x14ac:dyDescent="0.2">
      <c r="F441" s="117"/>
    </row>
    <row r="442" spans="6:6" x14ac:dyDescent="0.2">
      <c r="F442" s="116"/>
    </row>
    <row r="443" spans="6:6" x14ac:dyDescent="0.2">
      <c r="F443" s="117"/>
    </row>
    <row r="444" spans="6:6" x14ac:dyDescent="0.2">
      <c r="F444" s="116"/>
    </row>
    <row r="445" spans="6:6" x14ac:dyDescent="0.2">
      <c r="F445" s="117"/>
    </row>
    <row r="446" spans="6:6" x14ac:dyDescent="0.2">
      <c r="F446" s="116"/>
    </row>
    <row r="447" spans="6:6" x14ac:dyDescent="0.2">
      <c r="F447" s="117"/>
    </row>
    <row r="448" spans="6:6" x14ac:dyDescent="0.2">
      <c r="F448" s="116"/>
    </row>
    <row r="449" spans="6:6" x14ac:dyDescent="0.2">
      <c r="F449" s="117"/>
    </row>
    <row r="450" spans="6:6" x14ac:dyDescent="0.2">
      <c r="F450" s="116"/>
    </row>
    <row r="451" spans="6:6" x14ac:dyDescent="0.2">
      <c r="F451" s="117"/>
    </row>
    <row r="452" spans="6:6" x14ac:dyDescent="0.2">
      <c r="F452" s="116"/>
    </row>
    <row r="453" spans="6:6" x14ac:dyDescent="0.2">
      <c r="F453" s="117"/>
    </row>
    <row r="454" spans="6:6" x14ac:dyDescent="0.2">
      <c r="F454" s="116"/>
    </row>
    <row r="455" spans="6:6" x14ac:dyDescent="0.2">
      <c r="F455" s="117"/>
    </row>
    <row r="456" spans="6:6" x14ac:dyDescent="0.2">
      <c r="F456" s="116"/>
    </row>
    <row r="457" spans="6:6" x14ac:dyDescent="0.2">
      <c r="F457" s="117"/>
    </row>
    <row r="458" spans="6:6" x14ac:dyDescent="0.2">
      <c r="F458" s="116"/>
    </row>
    <row r="459" spans="6:6" x14ac:dyDescent="0.2">
      <c r="F459" s="117"/>
    </row>
    <row r="460" spans="6:6" x14ac:dyDescent="0.2">
      <c r="F460" s="116"/>
    </row>
    <row r="461" spans="6:6" x14ac:dyDescent="0.2">
      <c r="F461" s="117"/>
    </row>
    <row r="462" spans="6:6" x14ac:dyDescent="0.2">
      <c r="F462" s="116"/>
    </row>
    <row r="463" spans="6:6" x14ac:dyDescent="0.2">
      <c r="F463" s="117"/>
    </row>
    <row r="464" spans="6:6" x14ac:dyDescent="0.2">
      <c r="F464" s="116"/>
    </row>
    <row r="465" spans="6:6" x14ac:dyDescent="0.2">
      <c r="F465" s="116"/>
    </row>
    <row r="466" spans="6:6" x14ac:dyDescent="0.2">
      <c r="F466" s="117"/>
    </row>
    <row r="467" spans="6:6" x14ac:dyDescent="0.2">
      <c r="F467" s="116"/>
    </row>
    <row r="468" spans="6:6" x14ac:dyDescent="0.2">
      <c r="F468" s="117"/>
    </row>
    <row r="469" spans="6:6" x14ac:dyDescent="0.2">
      <c r="F469" s="116"/>
    </row>
    <row r="470" spans="6:6" x14ac:dyDescent="0.2">
      <c r="F470" s="117"/>
    </row>
    <row r="471" spans="6:6" x14ac:dyDescent="0.2">
      <c r="F471" s="116"/>
    </row>
    <row r="472" spans="6:6" x14ac:dyDescent="0.2">
      <c r="F472" s="116"/>
    </row>
    <row r="473" spans="6:6" x14ac:dyDescent="0.2">
      <c r="F473" s="117"/>
    </row>
    <row r="474" spans="6:6" x14ac:dyDescent="0.2">
      <c r="F474" s="116"/>
    </row>
    <row r="475" spans="6:6" x14ac:dyDescent="0.2">
      <c r="F475" s="117"/>
    </row>
    <row r="476" spans="6:6" x14ac:dyDescent="0.2">
      <c r="F476" s="116"/>
    </row>
    <row r="477" spans="6:6" x14ac:dyDescent="0.2">
      <c r="F477" s="117"/>
    </row>
    <row r="478" spans="6:6" x14ac:dyDescent="0.2">
      <c r="F478" s="116"/>
    </row>
    <row r="479" spans="6:6" x14ac:dyDescent="0.2">
      <c r="F479" s="117"/>
    </row>
    <row r="480" spans="6:6" x14ac:dyDescent="0.2">
      <c r="F480" s="117"/>
    </row>
    <row r="481" spans="6:6" x14ac:dyDescent="0.2">
      <c r="F481" s="116"/>
    </row>
    <row r="482" spans="6:6" x14ac:dyDescent="0.2">
      <c r="F482" s="117"/>
    </row>
    <row r="483" spans="6:6" x14ac:dyDescent="0.2">
      <c r="F483" s="116"/>
    </row>
    <row r="484" spans="6:6" x14ac:dyDescent="0.2">
      <c r="F484" s="117"/>
    </row>
    <row r="485" spans="6:6" x14ac:dyDescent="0.2">
      <c r="F485" s="116"/>
    </row>
    <row r="486" spans="6:6" x14ac:dyDescent="0.2">
      <c r="F486" s="117"/>
    </row>
    <row r="487" spans="6:6" x14ac:dyDescent="0.2">
      <c r="F487" s="116"/>
    </row>
    <row r="488" spans="6:6" x14ac:dyDescent="0.2">
      <c r="F488" s="117"/>
    </row>
    <row r="489" spans="6:6" x14ac:dyDescent="0.2">
      <c r="F489" s="116"/>
    </row>
    <row r="490" spans="6:6" x14ac:dyDescent="0.2">
      <c r="F490" s="117"/>
    </row>
    <row r="491" spans="6:6" x14ac:dyDescent="0.2">
      <c r="F491" s="116"/>
    </row>
    <row r="492" spans="6:6" x14ac:dyDescent="0.2">
      <c r="F492" s="117"/>
    </row>
    <row r="493" spans="6:6" x14ac:dyDescent="0.2">
      <c r="F493" s="116"/>
    </row>
    <row r="494" spans="6:6" x14ac:dyDescent="0.2">
      <c r="F494" s="117"/>
    </row>
    <row r="495" spans="6:6" x14ac:dyDescent="0.2">
      <c r="F495" s="116"/>
    </row>
    <row r="496" spans="6:6" x14ac:dyDescent="0.2">
      <c r="F496" s="117"/>
    </row>
    <row r="497" spans="6:6" x14ac:dyDescent="0.2">
      <c r="F497" s="116"/>
    </row>
    <row r="498" spans="6:6" x14ac:dyDescent="0.2">
      <c r="F498" s="117"/>
    </row>
    <row r="499" spans="6:6" x14ac:dyDescent="0.2">
      <c r="F499" s="116"/>
    </row>
    <row r="500" spans="6:6" x14ac:dyDescent="0.2">
      <c r="F500" s="117"/>
    </row>
    <row r="501" spans="6:6" x14ac:dyDescent="0.2">
      <c r="F501" s="116"/>
    </row>
    <row r="502" spans="6:6" x14ac:dyDescent="0.2">
      <c r="F502" s="117"/>
    </row>
    <row r="503" spans="6:6" x14ac:dyDescent="0.2">
      <c r="F503" s="116"/>
    </row>
    <row r="504" spans="6:6" x14ac:dyDescent="0.2">
      <c r="F504" s="117"/>
    </row>
    <row r="505" spans="6:6" x14ac:dyDescent="0.2">
      <c r="F505" s="116"/>
    </row>
    <row r="506" spans="6:6" x14ac:dyDescent="0.2">
      <c r="F506" s="117"/>
    </row>
    <row r="507" spans="6:6" x14ac:dyDescent="0.2">
      <c r="F507" s="116"/>
    </row>
    <row r="508" spans="6:6" x14ac:dyDescent="0.2">
      <c r="F508" s="117"/>
    </row>
    <row r="509" spans="6:6" x14ac:dyDescent="0.2">
      <c r="F509" s="116"/>
    </row>
    <row r="510" spans="6:6" x14ac:dyDescent="0.2">
      <c r="F510" s="117"/>
    </row>
    <row r="511" spans="6:6" x14ac:dyDescent="0.2">
      <c r="F511" s="116"/>
    </row>
    <row r="512" spans="6:6" x14ac:dyDescent="0.2">
      <c r="F512" s="117"/>
    </row>
    <row r="513" spans="6:6" x14ac:dyDescent="0.2">
      <c r="F513" s="116"/>
    </row>
    <row r="514" spans="6:6" x14ac:dyDescent="0.2">
      <c r="F514" s="117"/>
    </row>
    <row r="515" spans="6:6" x14ac:dyDescent="0.2">
      <c r="F515" s="116"/>
    </row>
    <row r="516" spans="6:6" x14ac:dyDescent="0.2">
      <c r="F516" s="117"/>
    </row>
    <row r="517" spans="6:6" x14ac:dyDescent="0.2">
      <c r="F517" s="116"/>
    </row>
    <row r="518" spans="6:6" x14ac:dyDescent="0.2">
      <c r="F518" s="117"/>
    </row>
    <row r="519" spans="6:6" x14ac:dyDescent="0.2">
      <c r="F519" s="116"/>
    </row>
    <row r="520" spans="6:6" x14ac:dyDescent="0.2">
      <c r="F520" s="117"/>
    </row>
    <row r="521" spans="6:6" x14ac:dyDescent="0.2">
      <c r="F521" s="116"/>
    </row>
    <row r="522" spans="6:6" x14ac:dyDescent="0.2">
      <c r="F522" s="117"/>
    </row>
    <row r="523" spans="6:6" x14ac:dyDescent="0.2">
      <c r="F523" s="116"/>
    </row>
    <row r="524" spans="6:6" x14ac:dyDescent="0.2">
      <c r="F524" s="117"/>
    </row>
    <row r="525" spans="6:6" x14ac:dyDescent="0.2">
      <c r="F525" s="116"/>
    </row>
    <row r="526" spans="6:6" x14ac:dyDescent="0.2">
      <c r="F526" s="117"/>
    </row>
    <row r="527" spans="6:6" x14ac:dyDescent="0.2">
      <c r="F527" s="116"/>
    </row>
    <row r="528" spans="6:6" x14ac:dyDescent="0.2">
      <c r="F528" s="117"/>
    </row>
    <row r="529" spans="6:6" x14ac:dyDescent="0.2">
      <c r="F529" s="116"/>
    </row>
    <row r="530" spans="6:6" x14ac:dyDescent="0.2">
      <c r="F530" s="117"/>
    </row>
    <row r="531" spans="6:6" x14ac:dyDescent="0.2">
      <c r="F531" s="116"/>
    </row>
    <row r="532" spans="6:6" x14ac:dyDescent="0.2">
      <c r="F532" s="116"/>
    </row>
    <row r="533" spans="6:6" x14ac:dyDescent="0.2">
      <c r="F533" s="117"/>
    </row>
    <row r="534" spans="6:6" x14ac:dyDescent="0.2">
      <c r="F534" s="116"/>
    </row>
    <row r="535" spans="6:6" x14ac:dyDescent="0.2">
      <c r="F535" s="116"/>
    </row>
    <row r="536" spans="6:6" x14ac:dyDescent="0.2">
      <c r="F536" s="117"/>
    </row>
    <row r="537" spans="6:6" x14ac:dyDescent="0.2">
      <c r="F537" s="116"/>
    </row>
    <row r="538" spans="6:6" x14ac:dyDescent="0.2">
      <c r="F538" s="117"/>
    </row>
    <row r="539" spans="6:6" x14ac:dyDescent="0.2">
      <c r="F539" s="116"/>
    </row>
    <row r="540" spans="6:6" x14ac:dyDescent="0.2">
      <c r="F540" s="117"/>
    </row>
    <row r="541" spans="6:6" x14ac:dyDescent="0.2">
      <c r="F541" s="116"/>
    </row>
    <row r="542" spans="6:6" x14ac:dyDescent="0.2">
      <c r="F542" s="117"/>
    </row>
    <row r="543" spans="6:6" x14ac:dyDescent="0.2">
      <c r="F543" s="116"/>
    </row>
    <row r="544" spans="6:6" x14ac:dyDescent="0.2">
      <c r="F544" s="117"/>
    </row>
    <row r="545" spans="6:6" x14ac:dyDescent="0.2">
      <c r="F545" s="116"/>
    </row>
    <row r="546" spans="6:6" x14ac:dyDescent="0.2">
      <c r="F546" s="117"/>
    </row>
    <row r="547" spans="6:6" x14ac:dyDescent="0.2">
      <c r="F547" s="116"/>
    </row>
    <row r="548" spans="6:6" x14ac:dyDescent="0.2">
      <c r="F548" s="117"/>
    </row>
    <row r="549" spans="6:6" x14ac:dyDescent="0.2">
      <c r="F549" s="116"/>
    </row>
    <row r="550" spans="6:6" x14ac:dyDescent="0.2">
      <c r="F550" s="116"/>
    </row>
    <row r="551" spans="6:6" x14ac:dyDescent="0.2">
      <c r="F551" s="117"/>
    </row>
    <row r="552" spans="6:6" x14ac:dyDescent="0.2">
      <c r="F552" s="116"/>
    </row>
    <row r="553" spans="6:6" x14ac:dyDescent="0.2">
      <c r="F553" s="116"/>
    </row>
    <row r="554" spans="6:6" x14ac:dyDescent="0.2">
      <c r="F554" s="117"/>
    </row>
    <row r="555" spans="6:6" x14ac:dyDescent="0.2">
      <c r="F555" s="116"/>
    </row>
    <row r="556" spans="6:6" x14ac:dyDescent="0.2">
      <c r="F556" s="117"/>
    </row>
    <row r="557" spans="6:6" x14ac:dyDescent="0.2">
      <c r="F557" s="116"/>
    </row>
    <row r="558" spans="6:6" x14ac:dyDescent="0.2">
      <c r="F558" s="117"/>
    </row>
    <row r="559" spans="6:6" x14ac:dyDescent="0.2">
      <c r="F559" s="116"/>
    </row>
    <row r="560" spans="6:6" x14ac:dyDescent="0.2">
      <c r="F560" s="117"/>
    </row>
    <row r="561" spans="6:6" x14ac:dyDescent="0.2">
      <c r="F561" s="116"/>
    </row>
    <row r="562" spans="6:6" x14ac:dyDescent="0.2">
      <c r="F562" s="117"/>
    </row>
    <row r="563" spans="6:6" x14ac:dyDescent="0.2">
      <c r="F563" s="116"/>
    </row>
    <row r="564" spans="6:6" x14ac:dyDescent="0.2">
      <c r="F564" s="117"/>
    </row>
    <row r="565" spans="6:6" x14ac:dyDescent="0.2">
      <c r="F565" s="116"/>
    </row>
    <row r="566" spans="6:6" x14ac:dyDescent="0.2">
      <c r="F566" s="117"/>
    </row>
    <row r="567" spans="6:6" x14ac:dyDescent="0.2">
      <c r="F567" s="116"/>
    </row>
    <row r="568" spans="6:6" x14ac:dyDescent="0.2">
      <c r="F568" s="116"/>
    </row>
    <row r="569" spans="6:6" x14ac:dyDescent="0.2">
      <c r="F569" s="117"/>
    </row>
    <row r="570" spans="6:6" x14ac:dyDescent="0.2">
      <c r="F570" s="116"/>
    </row>
    <row r="571" spans="6:6" x14ac:dyDescent="0.2">
      <c r="F571" s="117"/>
    </row>
    <row r="572" spans="6:6" x14ac:dyDescent="0.2">
      <c r="F572" s="116"/>
    </row>
    <row r="573" spans="6:6" x14ac:dyDescent="0.2">
      <c r="F573" s="117"/>
    </row>
    <row r="574" spans="6:6" x14ac:dyDescent="0.2">
      <c r="F574" s="116"/>
    </row>
    <row r="575" spans="6:6" x14ac:dyDescent="0.2">
      <c r="F575" s="117"/>
    </row>
    <row r="576" spans="6:6" x14ac:dyDescent="0.2">
      <c r="F576" s="116"/>
    </row>
    <row r="577" spans="6:6" x14ac:dyDescent="0.2">
      <c r="F577" s="117"/>
    </row>
    <row r="578" spans="6:6" x14ac:dyDescent="0.2">
      <c r="F578" s="116"/>
    </row>
    <row r="579" spans="6:6" x14ac:dyDescent="0.2">
      <c r="F579" s="117"/>
    </row>
    <row r="580" spans="6:6" x14ac:dyDescent="0.2">
      <c r="F580" s="116"/>
    </row>
    <row r="581" spans="6:6" x14ac:dyDescent="0.2">
      <c r="F581" s="117"/>
    </row>
    <row r="582" spans="6:6" x14ac:dyDescent="0.2">
      <c r="F582" s="116"/>
    </row>
    <row r="583" spans="6:6" x14ac:dyDescent="0.2">
      <c r="F583" s="117"/>
    </row>
    <row r="584" spans="6:6" x14ac:dyDescent="0.2">
      <c r="F584" s="116"/>
    </row>
    <row r="585" spans="6:6" x14ac:dyDescent="0.2">
      <c r="F585" s="117"/>
    </row>
    <row r="586" spans="6:6" x14ac:dyDescent="0.2">
      <c r="F586" s="116"/>
    </row>
    <row r="587" spans="6:6" x14ac:dyDescent="0.2">
      <c r="F587" s="117"/>
    </row>
    <row r="588" spans="6:6" x14ac:dyDescent="0.2">
      <c r="F588" s="116"/>
    </row>
    <row r="589" spans="6:6" x14ac:dyDescent="0.2">
      <c r="F589" s="117"/>
    </row>
    <row r="590" spans="6:6" x14ac:dyDescent="0.2">
      <c r="F590" s="116"/>
    </row>
    <row r="591" spans="6:6" x14ac:dyDescent="0.2">
      <c r="F591" s="117"/>
    </row>
    <row r="592" spans="6:6" x14ac:dyDescent="0.2">
      <c r="F592" s="116"/>
    </row>
    <row r="593" spans="6:6" x14ac:dyDescent="0.2">
      <c r="F593" s="116"/>
    </row>
    <row r="594" spans="6:6" x14ac:dyDescent="0.2">
      <c r="F594" s="117"/>
    </row>
    <row r="595" spans="6:6" x14ac:dyDescent="0.2">
      <c r="F595" s="116"/>
    </row>
    <row r="596" spans="6:6" x14ac:dyDescent="0.2">
      <c r="F596" s="117"/>
    </row>
    <row r="597" spans="6:6" x14ac:dyDescent="0.2">
      <c r="F597" s="116"/>
    </row>
    <row r="598" spans="6:6" x14ac:dyDescent="0.2">
      <c r="F598" s="117"/>
    </row>
    <row r="599" spans="6:6" x14ac:dyDescent="0.2">
      <c r="F599" s="116"/>
    </row>
    <row r="600" spans="6:6" x14ac:dyDescent="0.2">
      <c r="F600" s="117"/>
    </row>
    <row r="601" spans="6:6" x14ac:dyDescent="0.2">
      <c r="F601" s="116"/>
    </row>
    <row r="602" spans="6:6" x14ac:dyDescent="0.2">
      <c r="F602" s="117"/>
    </row>
    <row r="603" spans="6:6" x14ac:dyDescent="0.2">
      <c r="F603" s="117"/>
    </row>
    <row r="604" spans="6:6" x14ac:dyDescent="0.2">
      <c r="F604" s="116"/>
    </row>
    <row r="605" spans="6:6" x14ac:dyDescent="0.2">
      <c r="F605" s="117"/>
    </row>
    <row r="606" spans="6:6" x14ac:dyDescent="0.2">
      <c r="F606" s="116"/>
    </row>
    <row r="607" spans="6:6" x14ac:dyDescent="0.2">
      <c r="F607" s="117"/>
    </row>
    <row r="608" spans="6:6" x14ac:dyDescent="0.2">
      <c r="F608" s="116"/>
    </row>
    <row r="609" spans="6:6" x14ac:dyDescent="0.2">
      <c r="F609" s="117"/>
    </row>
    <row r="610" spans="6:6" x14ac:dyDescent="0.2">
      <c r="F610" s="116"/>
    </row>
    <row r="611" spans="6:6" x14ac:dyDescent="0.2">
      <c r="F611" s="117"/>
    </row>
    <row r="612" spans="6:6" x14ac:dyDescent="0.2">
      <c r="F612" s="116"/>
    </row>
    <row r="613" spans="6:6" x14ac:dyDescent="0.2">
      <c r="F613" s="117"/>
    </row>
    <row r="614" spans="6:6" x14ac:dyDescent="0.2">
      <c r="F614" s="116"/>
    </row>
    <row r="615" spans="6:6" x14ac:dyDescent="0.2">
      <c r="F615" s="117"/>
    </row>
    <row r="616" spans="6:6" x14ac:dyDescent="0.2">
      <c r="F616" s="116"/>
    </row>
    <row r="617" spans="6:6" x14ac:dyDescent="0.2">
      <c r="F617" s="117"/>
    </row>
    <row r="618" spans="6:6" x14ac:dyDescent="0.2">
      <c r="F618" s="116"/>
    </row>
    <row r="619" spans="6:6" x14ac:dyDescent="0.2">
      <c r="F619" s="117"/>
    </row>
    <row r="620" spans="6:6" x14ac:dyDescent="0.2">
      <c r="F620" s="116"/>
    </row>
    <row r="621" spans="6:6" x14ac:dyDescent="0.2">
      <c r="F621" s="117"/>
    </row>
    <row r="622" spans="6:6" x14ac:dyDescent="0.2">
      <c r="F622" s="116"/>
    </row>
    <row r="623" spans="6:6" x14ac:dyDescent="0.2">
      <c r="F623" s="117"/>
    </row>
    <row r="624" spans="6:6" x14ac:dyDescent="0.2">
      <c r="F624" s="116"/>
    </row>
    <row r="625" spans="6:6" x14ac:dyDescent="0.2">
      <c r="F625" s="117"/>
    </row>
    <row r="626" spans="6:6" x14ac:dyDescent="0.2">
      <c r="F626" s="116"/>
    </row>
    <row r="627" spans="6:6" x14ac:dyDescent="0.2">
      <c r="F627" s="117"/>
    </row>
    <row r="628" spans="6:6" x14ac:dyDescent="0.2">
      <c r="F628" s="116"/>
    </row>
    <row r="629" spans="6:6" x14ac:dyDescent="0.2">
      <c r="F629" s="117"/>
    </row>
    <row r="630" spans="6:6" x14ac:dyDescent="0.2">
      <c r="F630" s="116"/>
    </row>
    <row r="631" spans="6:6" x14ac:dyDescent="0.2">
      <c r="F631" s="117"/>
    </row>
    <row r="632" spans="6:6" x14ac:dyDescent="0.2">
      <c r="F632" s="116"/>
    </row>
    <row r="633" spans="6:6" x14ac:dyDescent="0.2">
      <c r="F633" s="117"/>
    </row>
    <row r="634" spans="6:6" x14ac:dyDescent="0.2">
      <c r="F634" s="116"/>
    </row>
    <row r="635" spans="6:6" x14ac:dyDescent="0.2">
      <c r="F635" s="117"/>
    </row>
    <row r="636" spans="6:6" x14ac:dyDescent="0.2">
      <c r="F636" s="116"/>
    </row>
    <row r="637" spans="6:6" x14ac:dyDescent="0.2">
      <c r="F637" s="117"/>
    </row>
    <row r="638" spans="6:6" x14ac:dyDescent="0.2">
      <c r="F638" s="116"/>
    </row>
    <row r="639" spans="6:6" x14ac:dyDescent="0.2">
      <c r="F639" s="117"/>
    </row>
    <row r="640" spans="6:6" x14ac:dyDescent="0.2">
      <c r="F640" s="116"/>
    </row>
    <row r="641" spans="6:6" x14ac:dyDescent="0.2">
      <c r="F641" s="117"/>
    </row>
    <row r="642" spans="6:6" x14ac:dyDescent="0.2">
      <c r="F642" s="116"/>
    </row>
    <row r="643" spans="6:6" x14ac:dyDescent="0.2">
      <c r="F643" s="117"/>
    </row>
    <row r="644" spans="6:6" x14ac:dyDescent="0.2">
      <c r="F644" s="116"/>
    </row>
    <row r="645" spans="6:6" x14ac:dyDescent="0.2">
      <c r="F645" s="117"/>
    </row>
    <row r="646" spans="6:6" x14ac:dyDescent="0.2">
      <c r="F646" s="116"/>
    </row>
    <row r="647" spans="6:6" x14ac:dyDescent="0.2">
      <c r="F647" s="117"/>
    </row>
    <row r="648" spans="6:6" x14ac:dyDescent="0.2">
      <c r="F648" s="117"/>
    </row>
    <row r="649" spans="6:6" x14ac:dyDescent="0.2">
      <c r="F649" s="116"/>
    </row>
    <row r="650" spans="6:6" x14ac:dyDescent="0.2">
      <c r="F650" s="117"/>
    </row>
    <row r="651" spans="6:6" x14ac:dyDescent="0.2">
      <c r="F651" s="116"/>
    </row>
    <row r="652" spans="6:6" x14ac:dyDescent="0.2">
      <c r="F652" s="117"/>
    </row>
    <row r="653" spans="6:6" x14ac:dyDescent="0.2">
      <c r="F653" s="116"/>
    </row>
    <row r="654" spans="6:6" x14ac:dyDescent="0.2">
      <c r="F654" s="117"/>
    </row>
    <row r="655" spans="6:6" x14ac:dyDescent="0.2">
      <c r="F655" s="116"/>
    </row>
    <row r="656" spans="6:6" x14ac:dyDescent="0.2">
      <c r="F656" s="117"/>
    </row>
    <row r="657" spans="6:6" x14ac:dyDescent="0.2">
      <c r="F657" s="117"/>
    </row>
    <row r="658" spans="6:6" x14ac:dyDescent="0.2">
      <c r="F658" s="116"/>
    </row>
    <row r="659" spans="6:6" x14ac:dyDescent="0.2">
      <c r="F659" s="117"/>
    </row>
    <row r="660" spans="6:6" x14ac:dyDescent="0.2">
      <c r="F660" s="116"/>
    </row>
    <row r="661" spans="6:6" x14ac:dyDescent="0.2">
      <c r="F661" s="117"/>
    </row>
    <row r="662" spans="6:6" x14ac:dyDescent="0.2">
      <c r="F662" s="116"/>
    </row>
    <row r="663" spans="6:6" x14ac:dyDescent="0.2">
      <c r="F663" s="117"/>
    </row>
  </sheetData>
  <sortState ref="F8:F663">
    <sortCondition ref="F8:F663"/>
  </sortState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QUOTATION</vt:lpstr>
      <vt:lpstr>BDD</vt:lpstr>
      <vt:lpstr>AGENT_ROHLIG</vt:lpstr>
    </vt:vector>
  </TitlesOfParts>
  <Company>Roehlig blue-net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Curato</dc:creator>
  <cp:lastModifiedBy>Nicolas Phulpin</cp:lastModifiedBy>
  <cp:lastPrinted>2016-01-18T09:55:29Z</cp:lastPrinted>
  <dcterms:created xsi:type="dcterms:W3CDTF">2013-12-30T14:54:22Z</dcterms:created>
  <dcterms:modified xsi:type="dcterms:W3CDTF">2019-03-06T13:32:49Z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TableInsertExcel" visible="true"/>
        <mso:control idQ="mso:AutoSum" visible="true"/>
        <mso:control idQ="mso:FunctionWizard" visible="true"/>
      </mso:documentControls>
    </mso:qat>
  </mso:ribbon>
</mso:customUI>
</file>