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always" codeName="ThisWorkbook" autoCompressPictures="0"/>
  <bookViews>
    <workbookView xWindow="0" yWindow="0" windowWidth="20490" windowHeight="7485" tabRatio="773" activeTab="3"/>
  </bookViews>
  <sheets>
    <sheet name="Planning des techniciens" sheetId="17" r:id="rId1"/>
    <sheet name="Planning des Moyens d'essais" sheetId="15" r:id="rId2"/>
    <sheet name="Feuil1" sheetId="34" r:id="rId3"/>
    <sheet name="Tableau Essai" sheetId="31" r:id="rId4"/>
    <sheet name="JF" sheetId="35" r:id="rId5"/>
  </sheets>
  <externalReferences>
    <externalReference r:id="rId6"/>
    <externalReference r:id="rId7"/>
  </externalReferences>
  <definedNames>
    <definedName name="An">[1]Système!$A$4</definedName>
    <definedName name="ann">#REF!</definedName>
    <definedName name="Calendrier10ans">#REF!</definedName>
    <definedName name="Calendrier10mois">#REF!</definedName>
    <definedName name="Calendrier11ans">#REF!</definedName>
    <definedName name="Calendrier11mois">#REF!</definedName>
    <definedName name="Calendrier12ans">#REF!</definedName>
    <definedName name="Calendrier12mois">#REF!</definedName>
    <definedName name="Calendrier1an">#REF!</definedName>
    <definedName name="Calendrier1mois">#REF!</definedName>
    <definedName name="Calendrier2ans">#REF!</definedName>
    <definedName name="Calendrier2mois">#REF!</definedName>
    <definedName name="Calendrier3ans">#REF!</definedName>
    <definedName name="Calendrier3mois">#REF!</definedName>
    <definedName name="Calendrier4ans">#REF!</definedName>
    <definedName name="Calendrier4mois">#REF!</definedName>
    <definedName name="Calendrier5ans">#REF!</definedName>
    <definedName name="Calendrier5mois">#REF!</definedName>
    <definedName name="Calendrier6ans">#REF!</definedName>
    <definedName name="Calendrier6mois">#REF!</definedName>
    <definedName name="Calendrier7ans">#REF!</definedName>
    <definedName name="Calendrier7mois">#REF!</definedName>
    <definedName name="Calendrier8ans">#REF!</definedName>
    <definedName name="Calendrier8mois">#REF!</definedName>
    <definedName name="Calendrier9ans">#REF!</definedName>
    <definedName name="Calendrier9mois">#REF!</definedName>
    <definedName name="DébutSemaine">#REF!</definedName>
    <definedName name="Fériés">OFFSET([1]Système!$F$1,1,,COUNTA([1]Système!$F:$F)-1,)</definedName>
    <definedName name="fermetures">OFFSET([2]JFerm!$A$1,1,,COUNTA([2]JFerm!$A:$A)-1)</definedName>
    <definedName name="HorairesBis">#REF!</definedName>
    <definedName name="_xlnm.Print_Titles" localSheetId="3">'Tableau Essai'!$2:$2</definedName>
    <definedName name="Jours">{0,1,2,3,4,5,6}</definedName>
    <definedName name="Jours_chômés">[1]Système!$D$2:$D$8</definedName>
    <definedName name="Jourssemaine">{"LUNDI","MARDI","MERCREDI","JEUDI","VENDREDI","SAMEDI","DIMANCHE"}</definedName>
    <definedName name="LISTE_mois">OFFSET([2]Données!$E$1,MONTH(#REF!)-1,,12-MONTH(#REF!)+1)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Planning_Personnel">OFFSET('Tableau Essai'!$D$2,1,1,732,40)</definedName>
    <definedName name="Premier_mois">[1]Système!$A$2</definedName>
    <definedName name="RechDateEtHeure">OFFSET([2]BD_CAL!$H$1,1,,COUNTA([2]BD_CAL!$H:$H)-1)</definedName>
    <definedName name="saisie">OFFSET([2]BD_CAL!$A$1:$F$1,1,,COUNTA([2]BD_CAL!$A:$A)-1)</definedName>
    <definedName name="Salles">OFFSET([2]Données!$F$1,1,,COUNTA([2]Données!$F:$F)-1)</definedName>
    <definedName name="ValeurDébutsemaine">IF(DébutSemaine="LUNDI",2,1)</definedName>
    <definedName name="valunique">OFFSET([2]BD_CAL!$G$1,1,,COUNTA([2]BD_CAL!$G:$G)-1)</definedName>
    <definedName name="_xlnm.Print_Area" localSheetId="3">'Tableau Essai'!$A$2:$L$734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65" i="31" l="1"/>
  <c r="B3" i="31" l="1"/>
  <c r="B15" i="31"/>
  <c r="B29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8" i="31"/>
  <c r="B92" i="31"/>
  <c r="B96" i="31"/>
  <c r="B100" i="31"/>
  <c r="B104" i="31"/>
  <c r="B108" i="31"/>
  <c r="B112" i="31"/>
  <c r="B116" i="31"/>
  <c r="B120" i="31"/>
  <c r="B124" i="31"/>
  <c r="B128" i="31"/>
  <c r="B132" i="31"/>
  <c r="B136" i="31"/>
  <c r="B140" i="31"/>
  <c r="B144" i="31"/>
  <c r="B148" i="31"/>
  <c r="B152" i="31"/>
  <c r="B156" i="31"/>
  <c r="B160" i="31"/>
  <c r="B164" i="31"/>
  <c r="B168" i="31"/>
  <c r="B172" i="31"/>
  <c r="B176" i="31"/>
  <c r="B180" i="31"/>
  <c r="B184" i="31"/>
  <c r="B188" i="31"/>
  <c r="B192" i="31"/>
  <c r="B196" i="31"/>
  <c r="B200" i="31"/>
  <c r="B204" i="31"/>
  <c r="B208" i="31"/>
  <c r="B212" i="31"/>
  <c r="B216" i="31"/>
  <c r="B220" i="31"/>
  <c r="B224" i="31"/>
  <c r="B228" i="31"/>
  <c r="B232" i="31"/>
  <c r="B236" i="31"/>
  <c r="B240" i="31"/>
  <c r="B244" i="31"/>
  <c r="B248" i="31"/>
  <c r="B252" i="31"/>
  <c r="B256" i="31"/>
  <c r="B260" i="31"/>
  <c r="B264" i="31"/>
  <c r="B268" i="31"/>
  <c r="B272" i="31"/>
  <c r="B276" i="31"/>
  <c r="B280" i="31"/>
  <c r="B284" i="31"/>
  <c r="B288" i="31"/>
  <c r="B292" i="31"/>
  <c r="B296" i="31"/>
  <c r="B300" i="31"/>
  <c r="B304" i="31"/>
  <c r="B308" i="31"/>
  <c r="B312" i="31"/>
  <c r="B316" i="31"/>
  <c r="B320" i="31"/>
  <c r="B324" i="31"/>
  <c r="B328" i="31"/>
  <c r="B332" i="31"/>
  <c r="B336" i="31"/>
  <c r="B340" i="31"/>
  <c r="B344" i="31"/>
  <c r="B348" i="31"/>
  <c r="B352" i="31"/>
  <c r="B356" i="31"/>
  <c r="B360" i="31"/>
  <c r="B364" i="31"/>
  <c r="B368" i="31"/>
  <c r="B372" i="31"/>
  <c r="B376" i="31"/>
  <c r="B380" i="31"/>
  <c r="B384" i="31"/>
  <c r="B388" i="31"/>
  <c r="B392" i="31"/>
  <c r="B396" i="31"/>
  <c r="B400" i="31"/>
  <c r="B404" i="31"/>
  <c r="B408" i="31"/>
  <c r="B412" i="31"/>
  <c r="B416" i="31"/>
  <c r="B420" i="31"/>
  <c r="B424" i="31"/>
  <c r="B428" i="31"/>
  <c r="B432" i="31"/>
  <c r="B436" i="31"/>
  <c r="B440" i="31"/>
  <c r="B444" i="31"/>
  <c r="B448" i="31"/>
  <c r="B452" i="31"/>
  <c r="B456" i="31"/>
  <c r="B460" i="31"/>
  <c r="B464" i="31"/>
  <c r="B468" i="31"/>
  <c r="B472" i="31"/>
  <c r="B476" i="31"/>
  <c r="B480" i="31"/>
  <c r="B484" i="31"/>
  <c r="B488" i="31"/>
  <c r="B492" i="31"/>
  <c r="B496" i="31"/>
  <c r="B500" i="31"/>
  <c r="B504" i="31"/>
  <c r="B508" i="31"/>
  <c r="B512" i="31"/>
  <c r="B516" i="31"/>
  <c r="B520" i="31"/>
  <c r="B524" i="31"/>
  <c r="B528" i="31"/>
  <c r="B532" i="31"/>
  <c r="B536" i="31"/>
  <c r="B540" i="31"/>
  <c r="B544" i="31"/>
  <c r="B548" i="31"/>
  <c r="B552" i="31"/>
  <c r="B556" i="31"/>
  <c r="B560" i="31"/>
  <c r="B564" i="31"/>
  <c r="B568" i="31"/>
  <c r="B572" i="31"/>
  <c r="B576" i="31"/>
  <c r="B580" i="31"/>
  <c r="B584" i="31"/>
  <c r="B588" i="31"/>
  <c r="B592" i="31"/>
  <c r="B86" i="31"/>
  <c r="B90" i="31"/>
  <c r="B94" i="31"/>
  <c r="B98" i="31"/>
  <c r="B102" i="31"/>
  <c r="B106" i="31"/>
  <c r="B110" i="31"/>
  <c r="B114" i="31"/>
  <c r="B118" i="31"/>
  <c r="B122" i="31"/>
  <c r="B126" i="31"/>
  <c r="B130" i="31"/>
  <c r="B134" i="31"/>
  <c r="B138" i="31"/>
  <c r="B142" i="31"/>
  <c r="B146" i="31"/>
  <c r="B150" i="31"/>
  <c r="B154" i="31"/>
  <c r="B158" i="31"/>
  <c r="B162" i="31"/>
  <c r="B166" i="31"/>
  <c r="B170" i="31"/>
  <c r="B174" i="31"/>
  <c r="B178" i="31"/>
  <c r="B182" i="31"/>
  <c r="B186" i="31"/>
  <c r="B190" i="31"/>
  <c r="B194" i="31"/>
  <c r="B198" i="31"/>
  <c r="B202" i="31"/>
  <c r="B206" i="31"/>
  <c r="B210" i="31"/>
  <c r="B214" i="31"/>
  <c r="B218" i="31"/>
  <c r="B222" i="31"/>
  <c r="B226" i="31"/>
  <c r="B230" i="31"/>
  <c r="B234" i="31"/>
  <c r="B238" i="31"/>
  <c r="B242" i="31"/>
  <c r="B246" i="31"/>
  <c r="B250" i="31"/>
  <c r="B254" i="31"/>
  <c r="B258" i="31"/>
  <c r="B262" i="31"/>
  <c r="B266" i="31"/>
  <c r="B270" i="31"/>
  <c r="B274" i="31"/>
  <c r="B278" i="31"/>
  <c r="B282" i="31"/>
  <c r="B286" i="31"/>
  <c r="B290" i="31"/>
  <c r="B294" i="31"/>
  <c r="B298" i="31"/>
  <c r="B302" i="31"/>
  <c r="B306" i="31"/>
  <c r="B310" i="31"/>
  <c r="B314" i="31"/>
  <c r="B318" i="31"/>
  <c r="B322" i="31"/>
  <c r="B326" i="31"/>
  <c r="B330" i="31"/>
  <c r="B334" i="31"/>
  <c r="B338" i="31"/>
  <c r="B342" i="31"/>
  <c r="B346" i="31"/>
  <c r="B350" i="31"/>
  <c r="B354" i="31"/>
  <c r="B358" i="31"/>
  <c r="B362" i="31"/>
  <c r="B366" i="31"/>
  <c r="B370" i="31"/>
  <c r="B374" i="31"/>
  <c r="B378" i="31"/>
  <c r="B382" i="31"/>
  <c r="B386" i="31"/>
  <c r="B390" i="31"/>
  <c r="B394" i="31"/>
  <c r="B398" i="31"/>
  <c r="B402" i="31"/>
  <c r="B406" i="31"/>
  <c r="B410" i="31"/>
  <c r="B414" i="31"/>
  <c r="B418" i="31"/>
  <c r="B422" i="31"/>
  <c r="B426" i="31"/>
  <c r="B430" i="31"/>
  <c r="B434" i="31"/>
  <c r="B438" i="31"/>
  <c r="B442" i="31"/>
  <c r="B446" i="31"/>
  <c r="B450" i="31"/>
  <c r="B454" i="31"/>
  <c r="B458" i="31"/>
  <c r="B462" i="31"/>
  <c r="B466" i="31"/>
  <c r="B470" i="31"/>
  <c r="B474" i="31"/>
  <c r="B478" i="31"/>
  <c r="B482" i="31"/>
  <c r="B486" i="31"/>
  <c r="B490" i="31"/>
  <c r="B494" i="31"/>
  <c r="B498" i="31"/>
  <c r="B502" i="31"/>
  <c r="B506" i="31"/>
  <c r="B510" i="31"/>
  <c r="B514" i="31"/>
  <c r="B518" i="31"/>
  <c r="B522" i="31"/>
  <c r="B526" i="31"/>
  <c r="B530" i="31"/>
  <c r="B534" i="31"/>
  <c r="B538" i="31"/>
  <c r="B542" i="31"/>
  <c r="B546" i="31"/>
  <c r="B550" i="31"/>
  <c r="B554" i="31"/>
  <c r="B558" i="31"/>
  <c r="B562" i="31"/>
  <c r="B566" i="31"/>
  <c r="B570" i="31"/>
  <c r="B574" i="31"/>
  <c r="B578" i="31"/>
  <c r="B582" i="31"/>
  <c r="B586" i="31"/>
  <c r="B590" i="31"/>
  <c r="B85" i="31"/>
  <c r="B93" i="31"/>
  <c r="B101" i="31"/>
  <c r="B109" i="31"/>
  <c r="B117" i="31"/>
  <c r="B125" i="31"/>
  <c r="B133" i="31"/>
  <c r="B141" i="31"/>
  <c r="B149" i="31"/>
  <c r="B157" i="31"/>
  <c r="B165" i="31"/>
  <c r="B173" i="31"/>
  <c r="B181" i="31"/>
  <c r="B189" i="31"/>
  <c r="B197" i="31"/>
  <c r="B205" i="31"/>
  <c r="B213" i="31"/>
  <c r="B221" i="31"/>
  <c r="B229" i="31"/>
  <c r="B237" i="31"/>
  <c r="B245" i="31"/>
  <c r="B253" i="31"/>
  <c r="B261" i="31"/>
  <c r="B269" i="31"/>
  <c r="B277" i="31"/>
  <c r="B285" i="31"/>
  <c r="B293" i="31"/>
  <c r="B301" i="31"/>
  <c r="B309" i="31"/>
  <c r="B317" i="31"/>
  <c r="B325" i="31"/>
  <c r="B333" i="31"/>
  <c r="B341" i="31"/>
  <c r="B349" i="31"/>
  <c r="B357" i="31"/>
  <c r="B365" i="31"/>
  <c r="B373" i="31"/>
  <c r="B381" i="31"/>
  <c r="B389" i="31"/>
  <c r="B397" i="31"/>
  <c r="B405" i="31"/>
  <c r="B413" i="31"/>
  <c r="B421" i="31"/>
  <c r="B429" i="31"/>
  <c r="B437" i="31"/>
  <c r="B445" i="31"/>
  <c r="B453" i="31"/>
  <c r="B461" i="31"/>
  <c r="B469" i="31"/>
  <c r="B477" i="31"/>
  <c r="B485" i="31"/>
  <c r="B493" i="31"/>
  <c r="B501" i="31"/>
  <c r="B509" i="31"/>
  <c r="B517" i="31"/>
  <c r="B525" i="31"/>
  <c r="B533" i="31"/>
  <c r="B541" i="31"/>
  <c r="B549" i="31"/>
  <c r="B557" i="31"/>
  <c r="B565" i="31"/>
  <c r="B573" i="31"/>
  <c r="B581" i="31"/>
  <c r="B589" i="31"/>
  <c r="B595" i="31"/>
  <c r="B599" i="31"/>
  <c r="B603" i="31"/>
  <c r="B607" i="31"/>
  <c r="B611" i="31"/>
  <c r="B615" i="31"/>
  <c r="B619" i="31"/>
  <c r="B623" i="31"/>
  <c r="B627" i="31"/>
  <c r="B631" i="31"/>
  <c r="B635" i="31"/>
  <c r="B639" i="31"/>
  <c r="B643" i="31"/>
  <c r="B647" i="31"/>
  <c r="B651" i="31"/>
  <c r="B655" i="31"/>
  <c r="B659" i="31"/>
  <c r="B663" i="31"/>
  <c r="B667" i="31"/>
  <c r="B671" i="31"/>
  <c r="B675" i="31"/>
  <c r="B679" i="31"/>
  <c r="B683" i="31"/>
  <c r="B687" i="31"/>
  <c r="B691" i="31"/>
  <c r="B695" i="31"/>
  <c r="B699" i="31"/>
  <c r="B703" i="31"/>
  <c r="B707" i="31"/>
  <c r="B711" i="31"/>
  <c r="B715" i="31"/>
  <c r="B719" i="31"/>
  <c r="B723" i="31"/>
  <c r="B727" i="31"/>
  <c r="B731" i="31"/>
  <c r="B676" i="31"/>
  <c r="B688" i="31"/>
  <c r="B696" i="31"/>
  <c r="B704" i="31"/>
  <c r="B712" i="31"/>
  <c r="B720" i="31"/>
  <c r="B728" i="31"/>
  <c r="B732" i="31"/>
  <c r="B97" i="31"/>
  <c r="B121" i="31"/>
  <c r="B137" i="31"/>
  <c r="B153" i="31"/>
  <c r="B169" i="31"/>
  <c r="B185" i="31"/>
  <c r="B201" i="31"/>
  <c r="B217" i="31"/>
  <c r="B233" i="31"/>
  <c r="B249" i="31"/>
  <c r="B265" i="31"/>
  <c r="B281" i="31"/>
  <c r="B297" i="31"/>
  <c r="B313" i="31"/>
  <c r="B329" i="31"/>
  <c r="B345" i="31"/>
  <c r="B361" i="31"/>
  <c r="B377" i="31"/>
  <c r="B393" i="31"/>
  <c r="B409" i="31"/>
  <c r="B87" i="31"/>
  <c r="B95" i="31"/>
  <c r="B103" i="31"/>
  <c r="B111" i="31"/>
  <c r="B119" i="31"/>
  <c r="B127" i="31"/>
  <c r="B135" i="31"/>
  <c r="B143" i="31"/>
  <c r="B151" i="31"/>
  <c r="B159" i="31"/>
  <c r="B167" i="31"/>
  <c r="B175" i="31"/>
  <c r="B183" i="31"/>
  <c r="B191" i="31"/>
  <c r="B199" i="31"/>
  <c r="B207" i="31"/>
  <c r="B215" i="31"/>
  <c r="B223" i="31"/>
  <c r="B231" i="31"/>
  <c r="B239" i="31"/>
  <c r="B247" i="31"/>
  <c r="B255" i="31"/>
  <c r="B263" i="31"/>
  <c r="B271" i="31"/>
  <c r="B279" i="31"/>
  <c r="B287" i="31"/>
  <c r="B295" i="31"/>
  <c r="B303" i="31"/>
  <c r="B311" i="31"/>
  <c r="B319" i="31"/>
  <c r="B327" i="31"/>
  <c r="B335" i="31"/>
  <c r="B343" i="31"/>
  <c r="B351" i="31"/>
  <c r="B359" i="31"/>
  <c r="B367" i="31"/>
  <c r="B375" i="31"/>
  <c r="B383" i="31"/>
  <c r="B391" i="31"/>
  <c r="B399" i="31"/>
  <c r="B407" i="31"/>
  <c r="B415" i="31"/>
  <c r="B423" i="31"/>
  <c r="B431" i="31"/>
  <c r="B439" i="31"/>
  <c r="B447" i="31"/>
  <c r="B455" i="31"/>
  <c r="B463" i="31"/>
  <c r="B471" i="31"/>
  <c r="B479" i="31"/>
  <c r="B487" i="31"/>
  <c r="B495" i="31"/>
  <c r="B503" i="31"/>
  <c r="B511" i="31"/>
  <c r="B519" i="31"/>
  <c r="B527" i="31"/>
  <c r="B535" i="31"/>
  <c r="B543" i="31"/>
  <c r="B551" i="31"/>
  <c r="B559" i="31"/>
  <c r="B567" i="31"/>
  <c r="B575" i="31"/>
  <c r="B583" i="31"/>
  <c r="B591" i="31"/>
  <c r="B596" i="31"/>
  <c r="B600" i="31"/>
  <c r="B604" i="31"/>
  <c r="B608" i="31"/>
  <c r="B612" i="31"/>
  <c r="B616" i="31"/>
  <c r="B620" i="31"/>
  <c r="B624" i="31"/>
  <c r="B628" i="31"/>
  <c r="B632" i="31"/>
  <c r="B636" i="31"/>
  <c r="B640" i="31"/>
  <c r="B644" i="31"/>
  <c r="B648" i="31"/>
  <c r="B652" i="31"/>
  <c r="B656" i="31"/>
  <c r="B660" i="31"/>
  <c r="B664" i="31"/>
  <c r="B668" i="31"/>
  <c r="B672" i="31"/>
  <c r="B680" i="31"/>
  <c r="B684" i="31"/>
  <c r="B692" i="31"/>
  <c r="B700" i="31"/>
  <c r="B708" i="31"/>
  <c r="B716" i="31"/>
  <c r="B724" i="31"/>
  <c r="B89" i="31"/>
  <c r="B105" i="31"/>
  <c r="B113" i="31"/>
  <c r="B129" i="31"/>
  <c r="B145" i="31"/>
  <c r="B161" i="31"/>
  <c r="B177" i="31"/>
  <c r="B193" i="31"/>
  <c r="B209" i="31"/>
  <c r="B225" i="31"/>
  <c r="B241" i="31"/>
  <c r="B257" i="31"/>
  <c r="B273" i="31"/>
  <c r="B289" i="31"/>
  <c r="B305" i="31"/>
  <c r="B321" i="31"/>
  <c r="B337" i="31"/>
  <c r="B353" i="31"/>
  <c r="B369" i="31"/>
  <c r="B385" i="31"/>
  <c r="B401" i="31"/>
  <c r="B417" i="31"/>
  <c r="B115" i="31"/>
  <c r="B147" i="31"/>
  <c r="B179" i="31"/>
  <c r="B211" i="31"/>
  <c r="B243" i="31"/>
  <c r="B275" i="31"/>
  <c r="B307" i="31"/>
  <c r="B339" i="31"/>
  <c r="B371" i="31"/>
  <c r="B403" i="31"/>
  <c r="B427" i="31"/>
  <c r="B443" i="31"/>
  <c r="B459" i="31"/>
  <c r="B475" i="31"/>
  <c r="B491" i="31"/>
  <c r="B507" i="31"/>
  <c r="B523" i="31"/>
  <c r="B539" i="31"/>
  <c r="B555" i="31"/>
  <c r="B571" i="31"/>
  <c r="B587" i="31"/>
  <c r="B598" i="31"/>
  <c r="B606" i="31"/>
  <c r="B614" i="31"/>
  <c r="B622" i="31"/>
  <c r="B630" i="31"/>
  <c r="B638" i="31"/>
  <c r="B646" i="31"/>
  <c r="B654" i="31"/>
  <c r="B662" i="31"/>
  <c r="B670" i="31"/>
  <c r="B678" i="31"/>
  <c r="B686" i="31"/>
  <c r="B694" i="31"/>
  <c r="B702" i="31"/>
  <c r="B710" i="31"/>
  <c r="B718" i="31"/>
  <c r="B726" i="31"/>
  <c r="B734" i="31"/>
  <c r="B435" i="31"/>
  <c r="B483" i="31"/>
  <c r="B515" i="31"/>
  <c r="B547" i="31"/>
  <c r="B579" i="31"/>
  <c r="B602" i="31"/>
  <c r="B618" i="31"/>
  <c r="B634" i="31"/>
  <c r="B650" i="31"/>
  <c r="B658" i="31"/>
  <c r="B674" i="31"/>
  <c r="B690" i="31"/>
  <c r="B706" i="31"/>
  <c r="B722" i="31"/>
  <c r="B139" i="31"/>
  <c r="B203" i="31"/>
  <c r="B267" i="31"/>
  <c r="B299" i="31"/>
  <c r="B363" i="31"/>
  <c r="B425" i="31"/>
  <c r="B457" i="31"/>
  <c r="B489" i="31"/>
  <c r="B521" i="31"/>
  <c r="B553" i="31"/>
  <c r="B585" i="31"/>
  <c r="B605" i="31"/>
  <c r="B621" i="31"/>
  <c r="B637" i="31"/>
  <c r="B653" i="31"/>
  <c r="B669" i="31"/>
  <c r="B685" i="31"/>
  <c r="B701" i="31"/>
  <c r="B717" i="31"/>
  <c r="B733" i="31"/>
  <c r="B91" i="31"/>
  <c r="B123" i="31"/>
  <c r="B155" i="31"/>
  <c r="B187" i="31"/>
  <c r="B219" i="31"/>
  <c r="B251" i="31"/>
  <c r="B283" i="31"/>
  <c r="B315" i="31"/>
  <c r="B347" i="31"/>
  <c r="B379" i="31"/>
  <c r="B411" i="31"/>
  <c r="B433" i="31"/>
  <c r="B449" i="31"/>
  <c r="B465" i="31"/>
  <c r="B481" i="31"/>
  <c r="B497" i="31"/>
  <c r="B513" i="31"/>
  <c r="B529" i="31"/>
  <c r="B545" i="31"/>
  <c r="B561" i="31"/>
  <c r="B577" i="31"/>
  <c r="B593" i="31"/>
  <c r="B601" i="31"/>
  <c r="B609" i="31"/>
  <c r="B617" i="31"/>
  <c r="B625" i="31"/>
  <c r="B633" i="31"/>
  <c r="B641" i="31"/>
  <c r="B649" i="31"/>
  <c r="B657" i="31"/>
  <c r="B665" i="31"/>
  <c r="B673" i="31"/>
  <c r="B681" i="31"/>
  <c r="B689" i="31"/>
  <c r="B697" i="31"/>
  <c r="B705" i="31"/>
  <c r="B713" i="31"/>
  <c r="B721" i="31"/>
  <c r="B729" i="31"/>
  <c r="B99" i="31"/>
  <c r="B131" i="31"/>
  <c r="B163" i="31"/>
  <c r="B195" i="31"/>
  <c r="B227" i="31"/>
  <c r="B259" i="31"/>
  <c r="B291" i="31"/>
  <c r="B323" i="31"/>
  <c r="B355" i="31"/>
  <c r="B387" i="31"/>
  <c r="B419" i="31"/>
  <c r="B451" i="31"/>
  <c r="B467" i="31"/>
  <c r="B499" i="31"/>
  <c r="B531" i="31"/>
  <c r="B563" i="31"/>
  <c r="B594" i="31"/>
  <c r="B610" i="31"/>
  <c r="B626" i="31"/>
  <c r="B642" i="31"/>
  <c r="B666" i="31"/>
  <c r="B682" i="31"/>
  <c r="B698" i="31"/>
  <c r="B714" i="31"/>
  <c r="B730" i="31"/>
  <c r="B107" i="31"/>
  <c r="B171" i="31"/>
  <c r="B235" i="31"/>
  <c r="B331" i="31"/>
  <c r="B395" i="31"/>
  <c r="B441" i="31"/>
  <c r="B473" i="31"/>
  <c r="B505" i="31"/>
  <c r="B537" i="31"/>
  <c r="B569" i="31"/>
  <c r="B597" i="31"/>
  <c r="B613" i="31"/>
  <c r="B629" i="31"/>
  <c r="B645" i="31"/>
  <c r="B661" i="31"/>
  <c r="B677" i="31"/>
  <c r="B693" i="31"/>
  <c r="B709" i="31"/>
  <c r="B725" i="31"/>
  <c r="K4" i="15" l="1"/>
  <c r="N4" i="31" l="1"/>
  <c r="C5" i="31"/>
  <c r="N6" i="31" l="1"/>
  <c r="C7" i="31"/>
  <c r="N8" i="31" l="1"/>
  <c r="C9" i="31"/>
  <c r="C11" i="31" s="1"/>
  <c r="N10" i="31" l="1"/>
  <c r="N12" i="31" l="1"/>
  <c r="C13" i="31"/>
  <c r="N14" i="31" l="1"/>
  <c r="C15" i="31"/>
  <c r="N16" i="31" l="1"/>
  <c r="A3" i="31"/>
  <c r="C17" i="31"/>
  <c r="N18" i="31" l="1"/>
  <c r="C19" i="31"/>
  <c r="N20" i="31" l="1"/>
  <c r="C21" i="31"/>
  <c r="N22" i="31" l="1"/>
  <c r="C23" i="31"/>
  <c r="N24" i="31" l="1"/>
  <c r="C25" i="31"/>
  <c r="N26" i="31" l="1"/>
  <c r="C27" i="31"/>
  <c r="N28" i="31" l="1"/>
  <c r="C29" i="31"/>
  <c r="N30" i="31" l="1"/>
  <c r="C31" i="31"/>
  <c r="N32" i="31" l="1"/>
  <c r="C33" i="31"/>
  <c r="N34" i="31" l="1"/>
  <c r="C35" i="31"/>
  <c r="N36" i="31" l="1"/>
  <c r="C37" i="31"/>
  <c r="N38" i="31" l="1"/>
  <c r="C39" i="31"/>
  <c r="N40" i="31" l="1"/>
  <c r="C41" i="31"/>
  <c r="N42" i="31" l="1"/>
  <c r="C43" i="31"/>
  <c r="N44" i="31" l="1"/>
  <c r="C45" i="31"/>
  <c r="N46" i="31" l="1"/>
  <c r="C47" i="31"/>
  <c r="N48" i="31" l="1"/>
  <c r="C49" i="31"/>
  <c r="N50" i="31" l="1"/>
  <c r="C51" i="31"/>
  <c r="N52" i="31" l="1"/>
  <c r="C53" i="31"/>
  <c r="N54" i="31" l="1"/>
  <c r="C55" i="31"/>
  <c r="N56" i="31" l="1"/>
  <c r="C57" i="31"/>
  <c r="N58" i="31" l="1"/>
  <c r="C59" i="31"/>
  <c r="N60" i="31" l="1"/>
  <c r="C61" i="31"/>
  <c r="N62" i="31" l="1"/>
  <c r="C63" i="31"/>
  <c r="N64" i="31" l="1"/>
  <c r="C65" i="31"/>
  <c r="N66" i="31" l="1"/>
  <c r="C67" i="31"/>
  <c r="N68" i="31" l="1"/>
  <c r="C69" i="31"/>
  <c r="N70" i="31" l="1"/>
  <c r="C71" i="31"/>
  <c r="N72" i="31" l="1"/>
  <c r="C73" i="31"/>
  <c r="N74" i="31" l="1"/>
  <c r="C75" i="31"/>
  <c r="N76" i="31" l="1"/>
  <c r="C77" i="31"/>
  <c r="N78" i="31" l="1"/>
  <c r="C79" i="31"/>
  <c r="A65" i="31"/>
  <c r="N80" i="31" l="1"/>
  <c r="C81" i="31"/>
  <c r="N82" i="31" l="1"/>
  <c r="C83" i="31"/>
  <c r="N84" i="31" l="1"/>
  <c r="C85" i="31"/>
  <c r="N86" i="31" l="1"/>
  <c r="C87" i="31"/>
  <c r="N88" i="31" l="1"/>
  <c r="C89" i="31"/>
  <c r="N90" i="31" l="1"/>
  <c r="C91" i="31"/>
  <c r="N92" i="31" l="1"/>
  <c r="C93" i="31"/>
  <c r="N94" i="31" l="1"/>
  <c r="C95" i="31"/>
  <c r="N96" i="31" l="1"/>
  <c r="C97" i="31"/>
  <c r="N98" i="31" l="1"/>
  <c r="C99" i="31"/>
  <c r="N100" i="31" l="1"/>
  <c r="C101" i="31"/>
  <c r="N102" i="31" l="1"/>
  <c r="C103" i="31"/>
  <c r="N104" i="31" l="1"/>
  <c r="C105" i="31"/>
  <c r="N106" i="31" l="1"/>
  <c r="C107" i="31"/>
  <c r="N108" i="31" l="1"/>
  <c r="C109" i="31"/>
  <c r="N110" i="31" l="1"/>
  <c r="C111" i="31"/>
  <c r="N112" i="31" l="1"/>
  <c r="C113" i="31"/>
  <c r="N114" i="31" l="1"/>
  <c r="C115" i="31"/>
  <c r="N116" i="31" l="1"/>
  <c r="C117" i="31"/>
  <c r="N118" i="31" l="1"/>
  <c r="C119" i="31"/>
  <c r="N120" i="31" l="1"/>
  <c r="C121" i="31"/>
  <c r="N122" i="31" l="1"/>
  <c r="C123" i="31"/>
  <c r="N124" i="31" l="1"/>
  <c r="C125" i="31"/>
  <c r="N126" i="31" l="1"/>
  <c r="C127" i="31"/>
  <c r="N128" i="31" l="1"/>
  <c r="C129" i="31"/>
  <c r="N130" i="31" l="1"/>
  <c r="C131" i="31"/>
  <c r="N132" i="31" l="1"/>
  <c r="C133" i="31"/>
  <c r="N134" i="31" l="1"/>
  <c r="C135" i="31"/>
  <c r="A121" i="31"/>
  <c r="N136" i="31" l="1"/>
  <c r="C137" i="31"/>
  <c r="N138" i="31" l="1"/>
  <c r="C139" i="31"/>
  <c r="N140" i="31" l="1"/>
  <c r="C141" i="31"/>
  <c r="N142" i="31" l="1"/>
  <c r="C143" i="31"/>
  <c r="N144" i="31" l="1"/>
  <c r="C145" i="31"/>
  <c r="N146" i="31" l="1"/>
  <c r="C147" i="31"/>
  <c r="N148" i="31" l="1"/>
  <c r="C149" i="31"/>
  <c r="N150" i="31" l="1"/>
  <c r="C151" i="31"/>
  <c r="N152" i="31" l="1"/>
  <c r="C153" i="31"/>
  <c r="N154" i="31" l="1"/>
  <c r="C155" i="31"/>
  <c r="N156" i="31" l="1"/>
  <c r="C157" i="31"/>
  <c r="N158" i="31" l="1"/>
  <c r="C159" i="31"/>
  <c r="N160" i="31" l="1"/>
  <c r="C161" i="31"/>
  <c r="N162" i="31" l="1"/>
  <c r="C163" i="31"/>
  <c r="N164" i="31" l="1"/>
  <c r="C165" i="31"/>
  <c r="N166" i="31" l="1"/>
  <c r="C167" i="31"/>
  <c r="N168" i="31" l="1"/>
  <c r="C169" i="31"/>
  <c r="N170" i="31" l="1"/>
  <c r="C171" i="31"/>
  <c r="N172" i="31" l="1"/>
  <c r="C173" i="31"/>
  <c r="N174" i="31" l="1"/>
  <c r="C175" i="31"/>
  <c r="N176" i="31" l="1"/>
  <c r="C177" i="31"/>
  <c r="N178" i="31" l="1"/>
  <c r="C179" i="31"/>
  <c r="N180" i="31" l="1"/>
  <c r="C181" i="31"/>
  <c r="N182" i="31" l="1"/>
  <c r="C183" i="31"/>
  <c r="N184" i="31" l="1"/>
  <c r="C185" i="31"/>
  <c r="N186" i="31" l="1"/>
  <c r="C187" i="31"/>
  <c r="N188" i="31" l="1"/>
  <c r="C189" i="31"/>
  <c r="N190" i="31" l="1"/>
  <c r="C191" i="31"/>
  <c r="N192" i="31" l="1"/>
  <c r="C193" i="31"/>
  <c r="N194" i="31" l="1"/>
  <c r="C195" i="31"/>
  <c r="N196" i="31" l="1"/>
  <c r="C197" i="31"/>
  <c r="A183" i="31"/>
  <c r="N198" i="31" l="1"/>
  <c r="C199" i="31"/>
  <c r="N200" i="31" l="1"/>
  <c r="C201" i="31"/>
  <c r="N202" i="31" l="1"/>
  <c r="C203" i="31"/>
  <c r="N204" i="31" l="1"/>
  <c r="C205" i="31"/>
  <c r="N206" i="31" l="1"/>
  <c r="C207" i="31"/>
  <c r="N208" i="31" l="1"/>
  <c r="C209" i="31"/>
  <c r="N210" i="31" l="1"/>
  <c r="C211" i="31"/>
  <c r="N212" i="31" l="1"/>
  <c r="C213" i="31"/>
  <c r="N214" i="31" l="1"/>
  <c r="C215" i="31"/>
  <c r="N216" i="31" l="1"/>
  <c r="C217" i="31"/>
  <c r="N218" i="31" l="1"/>
  <c r="C219" i="31"/>
  <c r="N220" i="31" l="1"/>
  <c r="C221" i="31"/>
  <c r="N222" i="31" l="1"/>
  <c r="C223" i="31"/>
  <c r="N224" i="31" l="1"/>
  <c r="C225" i="31"/>
  <c r="N226" i="31" l="1"/>
  <c r="C227" i="31"/>
  <c r="N228" i="31" l="1"/>
  <c r="C229" i="31"/>
  <c r="N230" i="31" l="1"/>
  <c r="C231" i="31"/>
  <c r="N232" i="31" l="1"/>
  <c r="C233" i="31"/>
  <c r="N234" i="31" l="1"/>
  <c r="C235" i="31"/>
  <c r="N236" i="31" l="1"/>
  <c r="C237" i="31"/>
  <c r="N238" i="31" l="1"/>
  <c r="C239" i="31"/>
  <c r="N240" i="31" l="1"/>
  <c r="C241" i="31"/>
  <c r="N242" i="31" l="1"/>
  <c r="C243" i="31"/>
  <c r="N244" i="31" l="1"/>
  <c r="C245" i="31"/>
  <c r="N246" i="31" l="1"/>
  <c r="C247" i="31"/>
  <c r="N248" i="31" l="1"/>
  <c r="C249" i="31"/>
  <c r="N250" i="31" l="1"/>
  <c r="C251" i="31"/>
  <c r="N252" i="31" l="1"/>
  <c r="C253" i="31"/>
  <c r="N254" i="31" l="1"/>
  <c r="C255" i="31"/>
  <c r="N256" i="31" l="1"/>
  <c r="C257" i="31"/>
  <c r="A243" i="31"/>
  <c r="N258" i="31" l="1"/>
  <c r="C259" i="31"/>
  <c r="N260" i="31" l="1"/>
  <c r="C261" i="31"/>
  <c r="N262" i="31" l="1"/>
  <c r="C263" i="31"/>
  <c r="N264" i="31" l="1"/>
  <c r="C265" i="31"/>
  <c r="N266" i="31" l="1"/>
  <c r="C267" i="31"/>
  <c r="N268" i="31" l="1"/>
  <c r="C269" i="31"/>
  <c r="N270" i="31" l="1"/>
  <c r="C271" i="31"/>
  <c r="N272" i="31" l="1"/>
  <c r="C273" i="31"/>
  <c r="N274" i="31" l="1"/>
  <c r="C275" i="31"/>
  <c r="N276" i="31" l="1"/>
  <c r="C277" i="31"/>
  <c r="N278" i="31" l="1"/>
  <c r="C279" i="31"/>
  <c r="N280" i="31" l="1"/>
  <c r="C281" i="31"/>
  <c r="N282" i="31" l="1"/>
  <c r="C283" i="31"/>
  <c r="N284" i="31" l="1"/>
  <c r="C285" i="31"/>
  <c r="N286" i="31" l="1"/>
  <c r="C287" i="31"/>
  <c r="N288" i="31" l="1"/>
  <c r="C289" i="31"/>
  <c r="N290" i="31" l="1"/>
  <c r="C291" i="31"/>
  <c r="N292" i="31" l="1"/>
  <c r="C293" i="31"/>
  <c r="N294" i="31" l="1"/>
  <c r="C295" i="31"/>
  <c r="N296" i="31" l="1"/>
  <c r="C297" i="31"/>
  <c r="N298" i="31" l="1"/>
  <c r="C299" i="31"/>
  <c r="N300" i="31" l="1"/>
  <c r="C301" i="31"/>
  <c r="N302" i="31" l="1"/>
  <c r="C303" i="31"/>
  <c r="N304" i="31" l="1"/>
  <c r="C305" i="31"/>
  <c r="N306" i="31" l="1"/>
  <c r="C307" i="31"/>
  <c r="N308" i="31" l="1"/>
  <c r="C309" i="31"/>
  <c r="N310" i="31" l="1"/>
  <c r="C311" i="31"/>
  <c r="N312" i="31" l="1"/>
  <c r="C313" i="31"/>
  <c r="N314" i="31" l="1"/>
  <c r="C315" i="31"/>
  <c r="N316" i="31" l="1"/>
  <c r="C317" i="31"/>
  <c r="N318" i="31" l="1"/>
  <c r="A305" i="31"/>
  <c r="C319" i="31"/>
  <c r="N320" i="31" l="1"/>
  <c r="C321" i="31"/>
  <c r="N322" i="31" l="1"/>
  <c r="C323" i="31"/>
  <c r="N324" i="31" l="1"/>
  <c r="C325" i="31"/>
  <c r="N326" i="31" l="1"/>
  <c r="C327" i="31"/>
  <c r="N328" i="31" l="1"/>
  <c r="C329" i="31"/>
  <c r="N330" i="31" l="1"/>
  <c r="C331" i="31"/>
  <c r="N332" i="31" l="1"/>
  <c r="C333" i="31"/>
  <c r="N334" i="31" l="1"/>
  <c r="C335" i="31"/>
  <c r="N336" i="31" l="1"/>
  <c r="C337" i="31"/>
  <c r="N338" i="31" l="1"/>
  <c r="C339" i="31"/>
  <c r="N340" i="31" l="1"/>
  <c r="C341" i="31"/>
  <c r="N342" i="31" l="1"/>
  <c r="C343" i="31"/>
  <c r="N344" i="31" l="1"/>
  <c r="C345" i="31"/>
  <c r="N346" i="31" l="1"/>
  <c r="C347" i="31"/>
  <c r="N348" i="31" l="1"/>
  <c r="C349" i="31"/>
  <c r="N350" i="31" l="1"/>
  <c r="C351" i="31"/>
  <c r="N352" i="31" l="1"/>
  <c r="C353" i="31"/>
  <c r="N354" i="31" l="1"/>
  <c r="C355" i="31"/>
  <c r="N356" i="31" l="1"/>
  <c r="C357" i="31"/>
  <c r="N358" i="31" l="1"/>
  <c r="C359" i="31"/>
  <c r="N360" i="31" l="1"/>
  <c r="C361" i="31"/>
  <c r="N362" i="31" l="1"/>
  <c r="C363" i="31"/>
  <c r="N364" i="31" l="1"/>
  <c r="C365" i="31"/>
  <c r="N366" i="31" l="1"/>
  <c r="C367" i="31"/>
  <c r="N368" i="31" l="1"/>
  <c r="C369" i="31"/>
  <c r="N370" i="31" l="1"/>
  <c r="C371" i="31"/>
  <c r="N372" i="31" l="1"/>
  <c r="C373" i="31"/>
  <c r="N374" i="31" l="1"/>
  <c r="C375" i="31"/>
  <c r="N376" i="31" l="1"/>
  <c r="C377" i="31"/>
  <c r="N378" i="31" l="1"/>
  <c r="C379" i="31"/>
  <c r="N380" i="31" l="1"/>
  <c r="C381" i="31"/>
  <c r="N382" i="31" l="1"/>
  <c r="C383" i="31"/>
  <c r="N384" i="31" l="1"/>
  <c r="C385" i="31"/>
  <c r="N386" i="31" l="1"/>
  <c r="C387" i="31"/>
  <c r="N388" i="31" l="1"/>
  <c r="C389" i="31"/>
  <c r="N390" i="31" l="1"/>
  <c r="C391" i="31"/>
  <c r="N392" i="31" l="1"/>
  <c r="C393" i="31"/>
  <c r="N394" i="31" l="1"/>
  <c r="C395" i="31"/>
  <c r="N396" i="31" l="1"/>
  <c r="C397" i="31"/>
  <c r="N398" i="31" l="1"/>
  <c r="C399" i="31"/>
  <c r="N400" i="31" l="1"/>
  <c r="C401" i="31"/>
  <c r="N402" i="31" l="1"/>
  <c r="C403" i="31"/>
  <c r="N404" i="31" l="1"/>
  <c r="C405" i="31"/>
  <c r="N406" i="31" l="1"/>
  <c r="C407" i="31"/>
  <c r="N408" i="31" l="1"/>
  <c r="C409" i="31"/>
  <c r="N410" i="31" l="1"/>
  <c r="C411" i="31"/>
  <c r="N412" i="31" l="1"/>
  <c r="C413" i="31"/>
  <c r="N414" i="31" l="1"/>
  <c r="C415" i="31"/>
  <c r="N416" i="31" l="1"/>
  <c r="C417" i="31"/>
  <c r="N418" i="31" l="1"/>
  <c r="C419" i="31"/>
  <c r="N420" i="31" l="1"/>
  <c r="C421" i="31"/>
  <c r="N422" i="31" l="1"/>
  <c r="C423" i="31"/>
  <c r="N424" i="31" l="1"/>
  <c r="C425" i="31"/>
  <c r="N426" i="31" l="1"/>
  <c r="C427" i="31"/>
  <c r="N428" i="31" l="1"/>
  <c r="C429" i="31"/>
  <c r="N430" i="31" l="1"/>
  <c r="C431" i="31"/>
  <c r="N432" i="31" l="1"/>
  <c r="C433" i="31"/>
  <c r="N434" i="31" l="1"/>
  <c r="C435" i="31"/>
  <c r="N436" i="31" l="1"/>
  <c r="C437" i="31"/>
  <c r="N438" i="31" l="1"/>
  <c r="C439" i="31"/>
  <c r="N440" i="31" l="1"/>
  <c r="C441" i="31"/>
  <c r="A427" i="31"/>
  <c r="N442" i="31" l="1"/>
  <c r="C443" i="31"/>
  <c r="N444" i="31" l="1"/>
  <c r="C445" i="31"/>
  <c r="N446" i="31" l="1"/>
  <c r="C447" i="31"/>
  <c r="N448" i="31" l="1"/>
  <c r="C449" i="31"/>
  <c r="N450" i="31" l="1"/>
  <c r="C451" i="31"/>
  <c r="N452" i="31" l="1"/>
  <c r="C453" i="31"/>
  <c r="N454" i="31" l="1"/>
  <c r="C455" i="31"/>
  <c r="N456" i="31" l="1"/>
  <c r="C457" i="31"/>
  <c r="N458" i="31" l="1"/>
  <c r="C459" i="31"/>
  <c r="N460" i="31" l="1"/>
  <c r="C461" i="31"/>
  <c r="N462" i="31" l="1"/>
  <c r="C463" i="31"/>
  <c r="N464" i="31" l="1"/>
  <c r="C465" i="31"/>
  <c r="N466" i="31" l="1"/>
  <c r="C467" i="31"/>
  <c r="N468" i="31" l="1"/>
  <c r="C469" i="31"/>
  <c r="N470" i="31" l="1"/>
  <c r="C471" i="31"/>
  <c r="N472" i="31" l="1"/>
  <c r="C473" i="31"/>
  <c r="N474" i="31" l="1"/>
  <c r="C475" i="31"/>
  <c r="N476" i="31" l="1"/>
  <c r="C477" i="31"/>
  <c r="N478" i="31" l="1"/>
  <c r="C479" i="31"/>
  <c r="N480" i="31" l="1"/>
  <c r="C481" i="31"/>
  <c r="N482" i="31" l="1"/>
  <c r="C483" i="31"/>
  <c r="N484" i="31" l="1"/>
  <c r="C485" i="31"/>
  <c r="N486" i="31" l="1"/>
  <c r="C487" i="31"/>
  <c r="N488" i="31" l="1"/>
  <c r="C489" i="31"/>
  <c r="N490" i="31" l="1"/>
  <c r="C491" i="31"/>
  <c r="N492" i="31" l="1"/>
  <c r="C493" i="31"/>
  <c r="N494" i="31" l="1"/>
  <c r="C495" i="31"/>
  <c r="N496" i="31" l="1"/>
  <c r="C497" i="31"/>
  <c r="N498" i="31" l="1"/>
  <c r="C499" i="31"/>
  <c r="N500" i="31" l="1"/>
  <c r="C501" i="31"/>
  <c r="N502" i="31" l="1"/>
  <c r="C503" i="31"/>
  <c r="A489" i="31"/>
  <c r="N504" i="31" l="1"/>
  <c r="C505" i="31"/>
  <c r="N506" i="31" l="1"/>
  <c r="C507" i="31"/>
  <c r="N508" i="31" l="1"/>
  <c r="C509" i="31"/>
  <c r="N510" i="31" l="1"/>
  <c r="C511" i="31"/>
  <c r="N512" i="31" l="1"/>
  <c r="C513" i="31"/>
  <c r="N514" i="31" l="1"/>
  <c r="C515" i="31"/>
  <c r="N516" i="31" l="1"/>
  <c r="C517" i="31"/>
  <c r="N518" i="31" l="1"/>
  <c r="C519" i="31"/>
  <c r="N520" i="31" l="1"/>
  <c r="C521" i="31"/>
  <c r="N522" i="31" l="1"/>
  <c r="C523" i="31"/>
  <c r="N524" i="31" l="1"/>
  <c r="C525" i="31"/>
  <c r="N526" i="31" l="1"/>
  <c r="C527" i="31"/>
  <c r="N528" i="31" l="1"/>
  <c r="C529" i="31"/>
  <c r="N530" i="31" l="1"/>
  <c r="C531" i="31"/>
  <c r="N532" i="31" l="1"/>
  <c r="C533" i="31"/>
  <c r="N534" i="31" l="1"/>
  <c r="C535" i="31"/>
  <c r="N536" i="31" l="1"/>
  <c r="C537" i="31"/>
  <c r="N538" i="31" l="1"/>
  <c r="C539" i="31"/>
  <c r="N540" i="31" l="1"/>
  <c r="C541" i="31"/>
  <c r="N542" i="31" l="1"/>
  <c r="C543" i="31"/>
  <c r="N544" i="31" l="1"/>
  <c r="C545" i="31"/>
  <c r="N546" i="31" l="1"/>
  <c r="C547" i="31"/>
  <c r="N548" i="31" l="1"/>
  <c r="C549" i="31"/>
  <c r="N550" i="31" l="1"/>
  <c r="C551" i="31"/>
  <c r="N552" i="31" l="1"/>
  <c r="C553" i="31"/>
  <c r="N554" i="31" l="1"/>
  <c r="C555" i="31"/>
  <c r="N556" i="31" l="1"/>
  <c r="C557" i="31"/>
  <c r="N558" i="31" l="1"/>
  <c r="C559" i="31"/>
  <c r="N560" i="31" l="1"/>
  <c r="C561" i="31"/>
  <c r="N562" i="31" l="1"/>
  <c r="A549" i="31"/>
  <c r="C563" i="31"/>
  <c r="N564" i="31" l="1"/>
  <c r="C565" i="31"/>
  <c r="N566" i="31" l="1"/>
  <c r="C567" i="31"/>
  <c r="N568" i="31" l="1"/>
  <c r="C569" i="31"/>
  <c r="N570" i="31" l="1"/>
  <c r="C571" i="31"/>
  <c r="N572" i="31" l="1"/>
  <c r="C573" i="31"/>
  <c r="N574" i="31" l="1"/>
  <c r="C575" i="31"/>
  <c r="N576" i="31" l="1"/>
  <c r="C577" i="31"/>
  <c r="N578" i="31" l="1"/>
  <c r="C579" i="31"/>
  <c r="N580" i="31" l="1"/>
  <c r="C581" i="31"/>
  <c r="N582" i="31" l="1"/>
  <c r="C583" i="31"/>
  <c r="N584" i="31" l="1"/>
  <c r="C585" i="31"/>
  <c r="N586" i="31" l="1"/>
  <c r="C587" i="31"/>
  <c r="N588" i="31" l="1"/>
  <c r="C589" i="31"/>
  <c r="N590" i="31" l="1"/>
  <c r="C591" i="31"/>
  <c r="N592" i="31" l="1"/>
  <c r="C593" i="31"/>
  <c r="N594" i="31" l="1"/>
  <c r="C595" i="31"/>
  <c r="N596" i="31" l="1"/>
  <c r="C597" i="31"/>
  <c r="N598" i="31" l="1"/>
  <c r="C599" i="31"/>
  <c r="N600" i="31" l="1"/>
  <c r="C601" i="31"/>
  <c r="N602" i="31" l="1"/>
  <c r="C603" i="31"/>
  <c r="N604" i="31" l="1"/>
  <c r="C605" i="31"/>
  <c r="N606" i="31" l="1"/>
  <c r="C607" i="31"/>
  <c r="N608" i="31" l="1"/>
  <c r="C609" i="31"/>
  <c r="N610" i="31" l="1"/>
  <c r="C611" i="31"/>
  <c r="N612" i="31" l="1"/>
  <c r="C613" i="31"/>
  <c r="N614" i="31" l="1"/>
  <c r="C615" i="31"/>
  <c r="N616" i="31" l="1"/>
  <c r="C617" i="31"/>
  <c r="N618" i="31" l="1"/>
  <c r="C619" i="31"/>
  <c r="N620" i="31" l="1"/>
  <c r="C621" i="31"/>
  <c r="N622" i="31" l="1"/>
  <c r="C623" i="31"/>
  <c r="N624" i="31" l="1"/>
  <c r="C625" i="31"/>
  <c r="A611" i="31"/>
  <c r="N626" i="31" l="1"/>
  <c r="C627" i="31"/>
  <c r="N628" i="31" l="1"/>
  <c r="C629" i="31"/>
  <c r="N630" i="31" l="1"/>
  <c r="C631" i="31"/>
  <c r="N632" i="31" l="1"/>
  <c r="C633" i="31"/>
  <c r="N634" i="31" l="1"/>
  <c r="C635" i="31"/>
  <c r="N636" i="31" l="1"/>
  <c r="C637" i="31"/>
  <c r="N638" i="31" l="1"/>
  <c r="C639" i="31"/>
  <c r="N640" i="31" l="1"/>
  <c r="C641" i="31"/>
  <c r="N642" i="31" l="1"/>
  <c r="C643" i="31"/>
  <c r="N644" i="31" l="1"/>
  <c r="C645" i="31"/>
  <c r="N646" i="31" l="1"/>
  <c r="C647" i="31"/>
  <c r="N648" i="31" l="1"/>
  <c r="C649" i="31"/>
  <c r="N650" i="31" l="1"/>
  <c r="C651" i="31"/>
  <c r="N652" i="31" l="1"/>
  <c r="C653" i="31"/>
  <c r="N654" i="31" l="1"/>
  <c r="C655" i="31"/>
  <c r="N656" i="31" l="1"/>
  <c r="C657" i="31"/>
  <c r="N658" i="31" l="1"/>
  <c r="C659" i="31"/>
  <c r="N660" i="31" l="1"/>
  <c r="C661" i="31"/>
  <c r="N662" i="31" l="1"/>
  <c r="C663" i="31"/>
  <c r="N664" i="31" l="1"/>
  <c r="C665" i="31"/>
  <c r="N666" i="31" l="1"/>
  <c r="C667" i="31"/>
  <c r="N668" i="31" l="1"/>
  <c r="C669" i="31"/>
  <c r="N670" i="31" l="1"/>
  <c r="C671" i="31"/>
  <c r="N672" i="31" l="1"/>
  <c r="C673" i="31"/>
  <c r="N674" i="31" l="1"/>
  <c r="C675" i="31"/>
  <c r="N676" i="31" l="1"/>
  <c r="C677" i="31"/>
  <c r="N678" i="31" l="1"/>
  <c r="C679" i="31"/>
  <c r="N680" i="31" l="1"/>
  <c r="C681" i="31"/>
  <c r="N682" i="31" l="1"/>
  <c r="C683" i="31"/>
  <c r="N684" i="31" l="1"/>
  <c r="C685" i="31"/>
  <c r="A671" i="31"/>
  <c r="N686" i="31" l="1"/>
  <c r="C687" i="31"/>
  <c r="N688" i="31" l="1"/>
  <c r="C689" i="31"/>
  <c r="N690" i="31" l="1"/>
  <c r="C691" i="31"/>
  <c r="N692" i="31" l="1"/>
  <c r="C693" i="31"/>
  <c r="N694" i="31" l="1"/>
  <c r="C695" i="31"/>
  <c r="N696" i="31" l="1"/>
  <c r="C697" i="31"/>
  <c r="N698" i="31" l="1"/>
  <c r="C699" i="31"/>
  <c r="N700" i="31" l="1"/>
  <c r="C701" i="31"/>
  <c r="N702" i="31" l="1"/>
  <c r="C703" i="31"/>
  <c r="N704" i="31" l="1"/>
  <c r="C705" i="31"/>
  <c r="N706" i="31" l="1"/>
  <c r="C707" i="31"/>
  <c r="N708" i="31" l="1"/>
  <c r="C709" i="31"/>
  <c r="N710" i="31" l="1"/>
  <c r="C711" i="31"/>
  <c r="N712" i="31" l="1"/>
  <c r="C713" i="31"/>
  <c r="N714" i="31" l="1"/>
  <c r="C715" i="31"/>
  <c r="N716" i="31" l="1"/>
  <c r="C717" i="31"/>
  <c r="N718" i="31" l="1"/>
  <c r="C719" i="31"/>
  <c r="N720" i="31" l="1"/>
  <c r="C721" i="31"/>
  <c r="N722" i="31" l="1"/>
  <c r="C723" i="31"/>
  <c r="N724" i="31" l="1"/>
  <c r="C725" i="31"/>
  <c r="N726" i="31" l="1"/>
  <c r="C727" i="31"/>
  <c r="N728" i="31" l="1"/>
  <c r="C729" i="31"/>
  <c r="N730" i="31" l="1"/>
  <c r="C731" i="31"/>
  <c r="N732" i="31" l="1"/>
  <c r="C733" i="31"/>
  <c r="N734" i="31" l="1"/>
</calcChain>
</file>

<file path=xl/comments1.xml><?xml version="1.0" encoding="utf-8"?>
<comments xmlns="http://schemas.openxmlformats.org/spreadsheetml/2006/main">
  <authors>
    <author>Jouquand Olivier ADJ</author>
  </authors>
  <commentList>
    <comment ref="N2" authorId="0">
      <text>
        <r>
          <rPr>
            <b/>
            <sz val="9"/>
            <color indexed="81"/>
            <rFont val="Tahoma"/>
            <family val="2"/>
          </rPr>
          <t>LouReeD - EXCEL Pratique.com :</t>
        </r>
        <r>
          <rPr>
            <sz val="9"/>
            <color indexed="81"/>
            <rFont val="Tahoma"/>
            <family val="2"/>
          </rPr>
          <t xml:space="preserve">
0 = jour férié
1 = samedi
2 = dimanche
3 = jour semaine non chômé</t>
        </r>
      </text>
    </comment>
  </commentList>
</comments>
</file>

<file path=xl/sharedStrings.xml><?xml version="1.0" encoding="utf-8"?>
<sst xmlns="http://schemas.openxmlformats.org/spreadsheetml/2006/main" count="1131" uniqueCount="37">
  <si>
    <t>Mois</t>
  </si>
  <si>
    <t>S</t>
  </si>
  <si>
    <t>Dates</t>
  </si>
  <si>
    <t>Périodes</t>
  </si>
  <si>
    <t>AM</t>
  </si>
  <si>
    <t>PM</t>
  </si>
  <si>
    <t>AM Fériés</t>
  </si>
  <si>
    <t>Client</t>
  </si>
  <si>
    <t>Numero SIP</t>
  </si>
  <si>
    <t>Technicien</t>
  </si>
  <si>
    <t>Numero Offre</t>
  </si>
  <si>
    <t>Statut</t>
  </si>
  <si>
    <t>Dispo</t>
  </si>
  <si>
    <t>Moyen d'essai</t>
  </si>
  <si>
    <t>Numero JDE</t>
  </si>
  <si>
    <t>Moyens</t>
  </si>
  <si>
    <t>Date de Debut</t>
  </si>
  <si>
    <t>Date de Fin</t>
  </si>
  <si>
    <t>Mardi</t>
  </si>
  <si>
    <t>Mercredi</t>
  </si>
  <si>
    <t>Jeudi</t>
  </si>
  <si>
    <t>Vendredi</t>
  </si>
  <si>
    <t>Samedi</t>
  </si>
  <si>
    <t>Dimanche</t>
  </si>
  <si>
    <t>Lundi</t>
  </si>
  <si>
    <t xml:space="preserve">Jour de l'an </t>
  </si>
  <si>
    <t xml:space="preserve">Pâques </t>
  </si>
  <si>
    <t xml:space="preserve">Lundi de Pâques </t>
  </si>
  <si>
    <t xml:space="preserve">Fête du Travail </t>
  </si>
  <si>
    <t>8 Mai 1945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</si>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</sst>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25" x14ac:knownFonts="1">
    <font>
      <sz val="1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b/>
      <sz val="14"/>
      <color theme="0"/>
      <name val="Trebuchet MS"/>
      <family val="2"/>
      <scheme val="minor"/>
    </font>
    <font>
      <b/>
      <sz val="28"/>
      <color theme="0"/>
      <name val="Arial"/>
      <family val="2"/>
      <scheme val="major"/>
    </font>
    <font>
      <sz val="36"/>
      <color theme="4" tint="-0.24994659260841701"/>
      <name val="Trebuchet MS"/>
      <family val="2"/>
      <scheme val="minor"/>
    </font>
    <font>
      <b/>
      <sz val="11"/>
      <color theme="3"/>
      <name val="Arial"/>
      <family val="2"/>
      <scheme val="major"/>
    </font>
    <font>
      <sz val="16"/>
      <color theme="1"/>
      <name val="Trebuchet MS"/>
      <family val="2"/>
      <scheme val="minor"/>
    </font>
    <font>
      <b/>
      <sz val="11"/>
      <color theme="0"/>
      <name val="Arial"/>
      <family val="2"/>
      <scheme val="major"/>
    </font>
    <font>
      <sz val="11"/>
      <name val="Trebuchet MS"/>
      <family val="2"/>
      <scheme val="minor"/>
    </font>
    <font>
      <sz val="11"/>
      <color theme="1"/>
      <name val="Arial"/>
      <family val="2"/>
      <scheme val="major"/>
    </font>
    <font>
      <sz val="11"/>
      <color indexed="63"/>
      <name val="Trebuchet MS"/>
      <family val="2"/>
      <scheme val="minor"/>
    </font>
    <font>
      <sz val="9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8"/>
      <color theme="1"/>
      <name val="Trebuchet MS"/>
      <family val="2"/>
      <scheme val="minor"/>
    </font>
    <font>
      <sz val="55"/>
      <color theme="1"/>
      <name val="Trebuchet MS"/>
      <family val="2"/>
      <scheme val="minor"/>
    </font>
    <font>
      <sz val="9"/>
      <color theme="6" tint="0.39997558519241921"/>
      <name val="Trebuchet MS"/>
      <family val="2"/>
      <scheme val="minor"/>
    </font>
    <font>
      <sz val="7"/>
      <name val="Trebuchet MS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0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lightDown">
        <bgColor theme="0"/>
      </patternFill>
    </fill>
    <fill>
      <patternFill patternType="lightDown"/>
    </fill>
  </fills>
  <borders count="19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1" tint="0.499984740745262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ck">
        <color theme="0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</borders>
  <cellStyleXfs count="16">
    <xf numFmtId="0" fontId="0" fillId="0" borderId="0" applyFill="0" applyBorder="0" applyProtection="0"/>
    <xf numFmtId="0" fontId="13" fillId="2" borderId="0" applyNumberFormat="0" applyBorder="0" applyAlignment="0" applyProtection="0"/>
    <xf numFmtId="0" fontId="7" fillId="0" borderId="0" applyNumberFormat="0" applyFill="0" applyProtection="0">
      <alignment horizontal="left" indent="3"/>
    </xf>
    <xf numFmtId="0" fontId="4" fillId="3" borderId="1" applyNumberFormat="0" applyAlignment="0" applyProtection="0"/>
    <xf numFmtId="0" fontId="5" fillId="4" borderId="2" applyNumberFormat="0" applyProtection="0">
      <alignment vertical="center"/>
    </xf>
    <xf numFmtId="164" fontId="9" fillId="0" borderId="6" applyFill="0" applyProtection="0">
      <alignment horizontal="left" vertical="center" wrapText="1" indent="1"/>
    </xf>
    <xf numFmtId="164" fontId="12" fillId="0" borderId="4" applyFill="0" applyProtection="0">
      <alignment horizontal="left" vertical="top" wrapText="1" indent="1"/>
    </xf>
    <xf numFmtId="164" fontId="3" fillId="0" borderId="0" applyNumberFormat="0" applyFill="0" applyProtection="0">
      <alignment horizontal="left" vertical="top" wrapText="1" indent="1"/>
    </xf>
    <xf numFmtId="164" fontId="11" fillId="0" borderId="5" applyNumberFormat="0" applyFill="0" applyProtection="0">
      <alignment horizontal="left" vertical="center" wrapText="1" indent="1"/>
    </xf>
    <xf numFmtId="0" fontId="6" fillId="5" borderId="0" applyNumberFormat="0" applyBorder="0" applyProtection="0">
      <alignment horizontal="center"/>
    </xf>
    <xf numFmtId="0" fontId="10" fillId="6" borderId="3" applyNumberFormat="0" applyProtection="0">
      <alignment horizontal="left" vertical="center" indent="1"/>
    </xf>
    <xf numFmtId="0" fontId="10" fillId="5" borderId="3" applyNumberFormat="0" applyProtection="0">
      <alignment horizontal="left" indent="1"/>
    </xf>
    <xf numFmtId="0" fontId="8" fillId="0" borderId="0" applyNumberFormat="0" applyFill="0" applyBorder="0" applyAlignment="0" applyProtection="0"/>
    <xf numFmtId="0" fontId="2" fillId="0" borderId="0"/>
    <xf numFmtId="0" fontId="14" fillId="0" borderId="0">
      <alignment vertical="center"/>
    </xf>
    <xf numFmtId="0" fontId="22" fillId="11" borderId="0" applyNumberFormat="0" applyAlignment="0" applyProtection="0"/>
  </cellStyleXfs>
  <cellXfs count="67">
    <xf numFmtId="0" fontId="0" fillId="0" borderId="0" xfId="0"/>
    <xf numFmtId="0" fontId="0" fillId="7" borderId="0" xfId="0" applyFill="1" applyBorder="1"/>
    <xf numFmtId="0" fontId="0" fillId="7" borderId="0" xfId="0" applyFill="1"/>
    <xf numFmtId="0" fontId="2" fillId="8" borderId="7" xfId="13" applyFill="1" applyBorder="1" applyAlignment="1">
      <alignment horizontal="center" vertical="center"/>
    </xf>
    <xf numFmtId="0" fontId="14" fillId="8" borderId="8" xfId="13" applyFont="1" applyFill="1" applyBorder="1" applyAlignment="1">
      <alignment vertical="center" textRotation="255"/>
    </xf>
    <xf numFmtId="0" fontId="2" fillId="8" borderId="8" xfId="13" applyFill="1" applyBorder="1" applyAlignment="1">
      <alignment horizontal="center" vertical="center"/>
    </xf>
    <xf numFmtId="0" fontId="16" fillId="0" borderId="0" xfId="13" applyFont="1"/>
    <xf numFmtId="0" fontId="11" fillId="8" borderId="8" xfId="13" applyFont="1" applyFill="1" applyBorder="1" applyAlignment="1">
      <alignment horizontal="center" vertical="center" textRotation="90"/>
    </xf>
    <xf numFmtId="0" fontId="2" fillId="0" borderId="0" xfId="13"/>
    <xf numFmtId="14" fontId="11" fillId="0" borderId="10" xfId="13" applyNumberFormat="1" applyFont="1" applyBorder="1" applyAlignment="1">
      <alignment horizontal="center" vertical="center"/>
    </xf>
    <xf numFmtId="0" fontId="2" fillId="0" borderId="11" xfId="13" applyBorder="1" applyAlignment="1">
      <alignment horizontal="center" vertical="center"/>
    </xf>
    <xf numFmtId="0" fontId="11" fillId="0" borderId="8" xfId="13" applyFont="1" applyBorder="1" applyAlignment="1">
      <alignment horizontal="center" vertical="center"/>
    </xf>
    <xf numFmtId="0" fontId="18" fillId="9" borderId="12" xfId="13" applyFont="1" applyFill="1" applyBorder="1" applyAlignment="1">
      <alignment horizontal="center" vertical="center" textRotation="90"/>
    </xf>
    <xf numFmtId="14" fontId="19" fillId="0" borderId="13" xfId="13" applyNumberFormat="1" applyFont="1" applyBorder="1" applyAlignment="1">
      <alignment horizontal="center" vertical="center"/>
    </xf>
    <xf numFmtId="0" fontId="2" fillId="0" borderId="14" xfId="13" applyBorder="1" applyAlignment="1">
      <alignment horizontal="center" vertical="center"/>
    </xf>
    <xf numFmtId="0" fontId="11" fillId="0" borderId="0" xfId="13" applyFont="1"/>
    <xf numFmtId="0" fontId="0" fillId="0" borderId="0" xfId="0" applyAlignment="1">
      <alignment horizontal="center"/>
    </xf>
    <xf numFmtId="0" fontId="15" fillId="10" borderId="14" xfId="13" applyFont="1" applyFill="1" applyBorder="1" applyAlignment="1">
      <alignment horizontal="center" vertical="center" readingOrder="1"/>
    </xf>
    <xf numFmtId="14" fontId="2" fillId="8" borderId="9" xfId="13" applyNumberFormat="1" applyFill="1" applyBorder="1" applyAlignment="1">
      <alignment horizontal="center" vertical="center"/>
    </xf>
    <xf numFmtId="14" fontId="2" fillId="0" borderId="0" xfId="13" applyNumberFormat="1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4" fillId="0" borderId="11" xfId="13" applyFont="1" applyBorder="1" applyAlignment="1">
      <alignment horizontal="center" vertical="center"/>
    </xf>
    <xf numFmtId="0" fontId="14" fillId="0" borderId="10" xfId="13" applyFont="1" applyFill="1" applyBorder="1" applyAlignment="1">
      <alignment horizontal="center" vertical="center"/>
    </xf>
    <xf numFmtId="0" fontId="14" fillId="0" borderId="14" xfId="13" applyFont="1" applyBorder="1" applyAlignment="1">
      <alignment horizontal="center" vertical="center"/>
    </xf>
    <xf numFmtId="0" fontId="14" fillId="0" borderId="0" xfId="13" applyFont="1" applyAlignment="1">
      <alignment horizontal="center" vertical="center"/>
    </xf>
    <xf numFmtId="0" fontId="1" fillId="0" borderId="11" xfId="13" applyFont="1" applyBorder="1" applyAlignment="1">
      <alignment horizontal="center" vertical="center"/>
    </xf>
    <xf numFmtId="14" fontId="11" fillId="12" borderId="10" xfId="13" applyNumberFormat="1" applyFont="1" applyFill="1" applyBorder="1" applyAlignment="1">
      <alignment horizontal="center" vertical="center"/>
    </xf>
    <xf numFmtId="0" fontId="2" fillId="12" borderId="11" xfId="13" applyFill="1" applyBorder="1" applyAlignment="1">
      <alignment horizontal="center" vertical="center"/>
    </xf>
    <xf numFmtId="0" fontId="14" fillId="12" borderId="11" xfId="13" applyFont="1" applyFill="1" applyBorder="1" applyAlignment="1">
      <alignment horizontal="center" vertical="center"/>
    </xf>
    <xf numFmtId="0" fontId="14" fillId="12" borderId="10" xfId="13" applyFont="1" applyFill="1" applyBorder="1" applyAlignment="1">
      <alignment horizontal="center" vertical="center"/>
    </xf>
    <xf numFmtId="14" fontId="19" fillId="12" borderId="13" xfId="13" applyNumberFormat="1" applyFont="1" applyFill="1" applyBorder="1" applyAlignment="1">
      <alignment horizontal="center" vertical="center"/>
    </xf>
    <xf numFmtId="0" fontId="2" fillId="12" borderId="14" xfId="13" applyFill="1" applyBorder="1" applyAlignment="1">
      <alignment horizontal="center" vertical="center"/>
    </xf>
    <xf numFmtId="0" fontId="14" fillId="12" borderId="14" xfId="13" applyFont="1" applyFill="1" applyBorder="1" applyAlignment="1">
      <alignment horizontal="center" vertical="center"/>
    </xf>
    <xf numFmtId="14" fontId="11" fillId="13" borderId="10" xfId="13" applyNumberFormat="1" applyFont="1" applyFill="1" applyBorder="1" applyAlignment="1">
      <alignment horizontal="center" vertical="center"/>
    </xf>
    <xf numFmtId="0" fontId="2" fillId="13" borderId="11" xfId="13" applyFill="1" applyBorder="1" applyAlignment="1">
      <alignment horizontal="center" vertical="center"/>
    </xf>
    <xf numFmtId="0" fontId="14" fillId="13" borderId="11" xfId="13" applyFont="1" applyFill="1" applyBorder="1" applyAlignment="1">
      <alignment horizontal="center" vertical="center"/>
    </xf>
    <xf numFmtId="0" fontId="14" fillId="13" borderId="8" xfId="13" applyFont="1" applyFill="1" applyBorder="1" applyAlignment="1">
      <alignment horizontal="center" vertical="center"/>
    </xf>
    <xf numFmtId="0" fontId="14" fillId="13" borderId="10" xfId="13" applyFont="1" applyFill="1" applyBorder="1" applyAlignment="1">
      <alignment horizontal="center" vertical="center"/>
    </xf>
    <xf numFmtId="14" fontId="19" fillId="13" borderId="13" xfId="13" applyNumberFormat="1" applyFont="1" applyFill="1" applyBorder="1" applyAlignment="1">
      <alignment horizontal="center" vertical="center"/>
    </xf>
    <xf numFmtId="0" fontId="2" fillId="13" borderId="14" xfId="13" applyFill="1" applyBorder="1" applyAlignment="1">
      <alignment horizontal="center" vertical="center"/>
    </xf>
    <xf numFmtId="0" fontId="14" fillId="13" borderId="14" xfId="13" applyFont="1" applyFill="1" applyBorder="1" applyAlignment="1">
      <alignment horizontal="center" vertical="center"/>
    </xf>
    <xf numFmtId="14" fontId="0" fillId="7" borderId="0" xfId="0" applyNumberFormat="1" applyFill="1" applyBorder="1"/>
    <xf numFmtId="14" fontId="23" fillId="7" borderId="0" xfId="0" applyNumberFormat="1" applyFont="1" applyFill="1" applyBorder="1"/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4" fontId="0" fillId="0" borderId="0" xfId="0" applyNumberFormat="1"/>
    <xf numFmtId="0" fontId="14" fillId="0" borderId="12" xfId="13" applyFont="1" applyFill="1" applyBorder="1" applyAlignment="1">
      <alignment horizontal="center" vertical="center"/>
    </xf>
    <xf numFmtId="0" fontId="14" fillId="0" borderId="17" xfId="13" applyFont="1" applyFill="1" applyBorder="1" applyAlignment="1">
      <alignment horizontal="center" vertical="center"/>
    </xf>
    <xf numFmtId="0" fontId="14" fillId="0" borderId="16" xfId="13" applyFont="1" applyBorder="1" applyAlignment="1">
      <alignment horizontal="center" vertical="center"/>
    </xf>
    <xf numFmtId="0" fontId="14" fillId="0" borderId="16" xfId="13" applyFont="1" applyFill="1" applyBorder="1" applyAlignment="1">
      <alignment horizontal="center" vertical="center"/>
    </xf>
    <xf numFmtId="0" fontId="14" fillId="0" borderId="16" xfId="13" applyNumberFormat="1" applyFont="1" applyBorder="1" applyAlignment="1">
      <alignment horizontal="center" vertical="center"/>
    </xf>
    <xf numFmtId="0" fontId="14" fillId="0" borderId="18" xfId="13" applyFont="1" applyBorder="1" applyAlignment="1">
      <alignment horizontal="center" vertical="center"/>
    </xf>
    <xf numFmtId="0" fontId="14" fillId="0" borderId="12" xfId="13" applyFont="1" applyBorder="1" applyAlignment="1">
      <alignment horizontal="center" vertical="center"/>
    </xf>
    <xf numFmtId="0" fontId="14" fillId="0" borderId="15" xfId="13" applyFont="1" applyBorder="1" applyAlignment="1">
      <alignment horizontal="center" vertical="center"/>
    </xf>
    <xf numFmtId="0" fontId="14" fillId="0" borderId="8" xfId="13" applyFont="1" applyBorder="1" applyAlignment="1">
      <alignment horizontal="center" vertical="center"/>
    </xf>
    <xf numFmtId="0" fontId="14" fillId="12" borderId="8" xfId="13" applyFont="1" applyFill="1" applyBorder="1" applyAlignment="1">
      <alignment horizontal="center" vertical="center"/>
    </xf>
    <xf numFmtId="0" fontId="24" fillId="0" borderId="10" xfId="13" applyFont="1" applyFill="1" applyBorder="1" applyAlignment="1">
      <alignment horizontal="center" vertical="center" textRotation="90"/>
    </xf>
    <xf numFmtId="0" fontId="24" fillId="0" borderId="10" xfId="13" applyFont="1" applyFill="1" applyBorder="1" applyAlignment="1">
      <alignment horizontal="center" vertical="center" textRotation="90"/>
    </xf>
    <xf numFmtId="0" fontId="24" fillId="0" borderId="12" xfId="13" applyFont="1" applyFill="1" applyBorder="1" applyAlignment="1">
      <alignment horizontal="center" vertical="center" textRotation="90"/>
    </xf>
    <xf numFmtId="0" fontId="24" fillId="0" borderId="14" xfId="13" applyFont="1" applyFill="1" applyBorder="1" applyAlignment="1">
      <alignment horizontal="center" vertical="center" textRotation="90"/>
    </xf>
    <xf numFmtId="0" fontId="17" fillId="0" borderId="12" xfId="13" applyFont="1" applyBorder="1" applyAlignment="1">
      <alignment vertical="center" textRotation="90"/>
    </xf>
    <xf numFmtId="0" fontId="17" fillId="0" borderId="8" xfId="13" applyFont="1" applyBorder="1" applyAlignment="1">
      <alignment horizontal="center" vertical="center" textRotation="90"/>
    </xf>
    <xf numFmtId="0" fontId="17" fillId="0" borderId="8" xfId="13" applyFont="1" applyBorder="1" applyAlignment="1">
      <alignment vertical="center" textRotation="90"/>
    </xf>
    <xf numFmtId="0" fontId="24" fillId="0" borderId="8" xfId="13" applyFont="1" applyFill="1" applyBorder="1" applyAlignment="1">
      <alignment horizontal="center" vertical="center" textRotation="90"/>
    </xf>
    <xf numFmtId="0" fontId="17" fillId="0" borderId="10" xfId="13" applyFont="1" applyBorder="1" applyAlignment="1">
      <alignment vertical="center" textRotation="90"/>
    </xf>
    <xf numFmtId="0" fontId="17" fillId="0" borderId="14" xfId="13" applyFont="1" applyBorder="1" applyAlignment="1">
      <alignment vertical="center" textRotation="90"/>
    </xf>
  </cellXfs>
  <cellStyles count="16">
    <cellStyle name="40 % - Accent1" xfId="1" builtinId="31" customBuiltin="1"/>
    <cellStyle name="Accent1" xfId="3" builtinId="29" customBuiltin="1"/>
    <cellStyle name="Accent5" xfId="4" builtinId="45" customBuiltin="1"/>
    <cellStyle name="Détail jour" xfId="6"/>
    <cellStyle name="En-tête de notes" xfId="8"/>
    <cellStyle name="Jour" xfId="5"/>
    <cellStyle name="Normal" xfId="0" builtinId="0" customBuiltin="1"/>
    <cellStyle name="Normal 2" xfId="13"/>
    <cellStyle name="Normal 3" xfId="14"/>
    <cellStyle name="Notes" xfId="7"/>
    <cellStyle name="Titre" xfId="9" builtinId="15" customBuiltin="1"/>
    <cellStyle name="Titre 1" xfId="2" builtinId="16" customBuiltin="1"/>
    <cellStyle name="Titre 2" xfId="10" builtinId="17" customBuiltin="1"/>
    <cellStyle name="Titre 2 2" xfId="15"/>
    <cellStyle name="Titre 3" xfId="11" builtinId="18" customBuiltin="1"/>
    <cellStyle name="Titre 4" xfId="12" builtinId="19" customBuiltin="1"/>
  </cellStyles>
  <dxfs count="31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CCFF99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</dxf>
    <dxf>
      <border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9"/>
        <color theme="1"/>
        <name val="Trebuchet MS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  <mruColors>
      <color rgb="FF66FF33"/>
      <color rgb="FF00FFFF"/>
      <color rgb="FF0221BE"/>
      <color rgb="FF14B3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Fostoki!A1"/><Relationship Id="rId13" Type="http://schemas.openxmlformats.org/officeDocument/2006/relationships/image" Target="../media/image9.svg"/><Relationship Id="rId18" Type="http://schemas.openxmlformats.org/officeDocument/2006/relationships/image" Target="../media/image7.png"/><Relationship Id="rId3" Type="http://schemas.openxmlformats.org/officeDocument/2006/relationships/image" Target="../media/image2.png"/><Relationship Id="rId21" Type="http://schemas.openxmlformats.org/officeDocument/2006/relationships/image" Target="../media/image8.png"/><Relationship Id="rId7" Type="http://schemas.openxmlformats.org/officeDocument/2006/relationships/image" Target="../media/image5.svg"/><Relationship Id="rId12" Type="http://schemas.openxmlformats.org/officeDocument/2006/relationships/image" Target="../media/image5.png"/><Relationship Id="rId17" Type="http://schemas.openxmlformats.org/officeDocument/2006/relationships/hyperlink" Target="#Steve!A1"/><Relationship Id="rId2" Type="http://schemas.openxmlformats.org/officeDocument/2006/relationships/hyperlink" Target="#Stephane!A1"/><Relationship Id="rId16" Type="http://schemas.openxmlformats.org/officeDocument/2006/relationships/image" Target="../media/image11.svg"/><Relationship Id="rId20" Type="http://schemas.openxmlformats.org/officeDocument/2006/relationships/hyperlink" Target="#Willy!A1"/><Relationship Id="rId1" Type="http://schemas.openxmlformats.org/officeDocument/2006/relationships/image" Target="../media/image1.gif"/><Relationship Id="rId6" Type="http://schemas.openxmlformats.org/officeDocument/2006/relationships/image" Target="../media/image3.png"/><Relationship Id="rId11" Type="http://schemas.openxmlformats.org/officeDocument/2006/relationships/hyperlink" Target="#Armand!A1"/><Relationship Id="rId5" Type="http://schemas.openxmlformats.org/officeDocument/2006/relationships/hyperlink" Target="#Jerome!A1"/><Relationship Id="rId15" Type="http://schemas.openxmlformats.org/officeDocument/2006/relationships/image" Target="../media/image6.png"/><Relationship Id="rId10" Type="http://schemas.openxmlformats.org/officeDocument/2006/relationships/image" Target="../media/image7.svg"/><Relationship Id="rId19" Type="http://schemas.openxmlformats.org/officeDocument/2006/relationships/image" Target="../media/image13.svg"/><Relationship Id="rId4" Type="http://schemas.openxmlformats.org/officeDocument/2006/relationships/image" Target="../media/image3.svg"/><Relationship Id="rId9" Type="http://schemas.openxmlformats.org/officeDocument/2006/relationships/image" Target="../media/image4.png"/><Relationship Id="rId14" Type="http://schemas.openxmlformats.org/officeDocument/2006/relationships/hyperlink" Target="#Julien!A1"/><Relationship Id="rId22" Type="http://schemas.openxmlformats.org/officeDocument/2006/relationships/image" Target="../media/image15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CAGE-C01'!A1"/><Relationship Id="rId1" Type="http://schemas.openxmlformats.org/officeDocument/2006/relationships/image" Target="../media/image1.gif"/><Relationship Id="rId4" Type="http://schemas.openxmlformats.org/officeDocument/2006/relationships/image" Target="../media/image18.sv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twoCellAnchor editAs="oneCell">
    <xdr:from>
      <xdr:col>1</xdr:col>
      <xdr:colOff>704850</xdr:colOff>
      <xdr:row>11</xdr:row>
      <xdr:rowOff>123825</xdr:rowOff>
    </xdr:from>
    <xdr:to>
      <xdr:col>2</xdr:col>
      <xdr:colOff>781050</xdr:colOff>
      <xdr:row>15</xdr:row>
      <xdr:rowOff>200025</xdr:rowOff>
    </xdr:to>
    <xdr:pic>
      <xdr:nvPicPr>
        <xdr:cNvPr id="3" name="Graphique 2" descr="Homm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4305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723900</xdr:colOff>
      <xdr:row>11</xdr:row>
      <xdr:rowOff>123825</xdr:rowOff>
    </xdr:from>
    <xdr:to>
      <xdr:col>7</xdr:col>
      <xdr:colOff>800100</xdr:colOff>
      <xdr:row>15</xdr:row>
      <xdr:rowOff>200025</xdr:rowOff>
    </xdr:to>
    <xdr:pic>
      <xdr:nvPicPr>
        <xdr:cNvPr id="5" name="Graphique 4" descr="Homme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:asvg="http://schemas.microsoft.com/office/drawing/2016/SVG/main" xmlns="" r:embed="rId7"/>
            </a:ext>
          </a:extLst>
        </a:blip>
        <a:stretch>
          <a:fillRect/>
        </a:stretch>
      </xdr:blipFill>
      <xdr:spPr>
        <a:xfrm>
          <a:off x="57531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733425</xdr:colOff>
      <xdr:row>11</xdr:row>
      <xdr:rowOff>123825</xdr:rowOff>
    </xdr:from>
    <xdr:to>
      <xdr:col>12</xdr:col>
      <xdr:colOff>809625</xdr:colOff>
      <xdr:row>15</xdr:row>
      <xdr:rowOff>200025</xdr:rowOff>
    </xdr:to>
    <xdr:pic>
      <xdr:nvPicPr>
        <xdr:cNvPr id="6" name="Graphique 5" descr="Homme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xmlns="" r:embed="rId10"/>
            </a:ext>
          </a:extLst>
        </a:blip>
        <a:stretch>
          <a:fillRect/>
        </a:stretch>
      </xdr:blipFill>
      <xdr:spPr>
        <a:xfrm>
          <a:off x="9953625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304800</xdr:colOff>
      <xdr:row>11</xdr:row>
      <xdr:rowOff>123825</xdr:rowOff>
    </xdr:from>
    <xdr:to>
      <xdr:col>15</xdr:col>
      <xdr:colOff>381000</xdr:colOff>
      <xdr:row>15</xdr:row>
      <xdr:rowOff>200025</xdr:rowOff>
    </xdr:to>
    <xdr:pic>
      <xdr:nvPicPr>
        <xdr:cNvPr id="7" name="Graphique 6" descr="Homme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96DAC541-7B7A-43D3-8B79-37D633B846F1}">
              <asvg:svgBlip xmlns:asvg="http://schemas.microsoft.com/office/drawing/2016/SVG/main" xmlns="" r:embed="rId13"/>
            </a:ext>
          </a:extLst>
        </a:blip>
        <a:stretch>
          <a:fillRect/>
        </a:stretch>
      </xdr:blipFill>
      <xdr:spPr>
        <a:xfrm>
          <a:off x="12039600" y="24288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685800</xdr:colOff>
      <xdr:row>11</xdr:row>
      <xdr:rowOff>133350</xdr:rowOff>
    </xdr:from>
    <xdr:to>
      <xdr:col>17</xdr:col>
      <xdr:colOff>762000</xdr:colOff>
      <xdr:row>16</xdr:row>
      <xdr:rowOff>0</xdr:rowOff>
    </xdr:to>
    <xdr:pic>
      <xdr:nvPicPr>
        <xdr:cNvPr id="8" name="Graphique 7" descr="Homme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96DAC541-7B7A-43D3-8B79-37D633B846F1}">
              <asvg:svgBlip xmlns:asvg="http://schemas.microsoft.com/office/drawing/2016/SVG/main" xmlns="" r:embed="rId16"/>
            </a:ext>
          </a:extLst>
        </a:blip>
        <a:stretch>
          <a:fillRect/>
        </a:stretch>
      </xdr:blipFill>
      <xdr:spPr>
        <a:xfrm>
          <a:off x="14097000" y="24384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276225</xdr:colOff>
      <xdr:row>11</xdr:row>
      <xdr:rowOff>114300</xdr:rowOff>
    </xdr:from>
    <xdr:to>
      <xdr:col>5</xdr:col>
      <xdr:colOff>352425</xdr:colOff>
      <xdr:row>15</xdr:row>
      <xdr:rowOff>190500</xdr:rowOff>
    </xdr:to>
    <xdr:pic>
      <xdr:nvPicPr>
        <xdr:cNvPr id="9" name="Graphique 8" descr="Homme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96DAC541-7B7A-43D3-8B79-37D633B846F1}">
              <asvg:svgBlip xmlns:asvg="http://schemas.microsoft.com/office/drawing/2016/SVG/main" xmlns="" r:embed="rId19"/>
            </a:ext>
          </a:extLst>
        </a:blip>
        <a:stretch>
          <a:fillRect/>
        </a:stretch>
      </xdr:blipFill>
      <xdr:spPr>
        <a:xfrm>
          <a:off x="3629025" y="24193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304800</xdr:colOff>
      <xdr:row>11</xdr:row>
      <xdr:rowOff>104775</xdr:rowOff>
    </xdr:from>
    <xdr:to>
      <xdr:col>10</xdr:col>
      <xdr:colOff>381000</xdr:colOff>
      <xdr:row>15</xdr:row>
      <xdr:rowOff>180975</xdr:rowOff>
    </xdr:to>
    <xdr:pic>
      <xdr:nvPicPr>
        <xdr:cNvPr id="10" name="Graphique 9" descr="Homme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96DAC541-7B7A-43D3-8B79-37D633B846F1}">
              <asvg:svgBlip xmlns:asvg="http://schemas.microsoft.com/office/drawing/2016/SVG/main" xmlns="" r:embed="rId22"/>
            </a:ext>
          </a:extLst>
        </a:blip>
        <a:stretch>
          <a:fillRect/>
        </a:stretch>
      </xdr:blipFill>
      <xdr:spPr>
        <a:xfrm>
          <a:off x="7848600" y="24098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471595</xdr:colOff>
      <xdr:row>19</xdr:row>
      <xdr:rowOff>57150</xdr:rowOff>
    </xdr:from>
    <xdr:ext cx="3860160" cy="568810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5500795" y="403860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561976</xdr:colOff>
      <xdr:row>0</xdr:row>
      <xdr:rowOff>133350</xdr:rowOff>
    </xdr:from>
    <xdr:to>
      <xdr:col>9</xdr:col>
      <xdr:colOff>523876</xdr:colOff>
      <xdr:row>4</xdr:row>
      <xdr:rowOff>153626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67576" y="133350"/>
          <a:ext cx="800100" cy="858476"/>
        </a:xfrm>
        <a:prstGeom prst="rect">
          <a:avLst/>
        </a:prstGeom>
      </xdr:spPr>
    </xdr:pic>
    <xdr:clientData/>
  </xdr:twoCellAnchor>
  <xdr:oneCellAnchor>
    <xdr:from>
      <xdr:col>1</xdr:col>
      <xdr:colOff>804619</xdr:colOff>
      <xdr:row>15</xdr:row>
      <xdr:rowOff>204263</xdr:rowOff>
    </xdr:from>
    <xdr:ext cx="715517" cy="271036"/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642819" y="3347513"/>
          <a:ext cx="71551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CAGE01</a:t>
          </a:r>
        </a:p>
      </xdr:txBody>
    </xdr:sp>
    <xdr:clientData/>
  </xdr:oneCellAnchor>
  <xdr:twoCellAnchor>
    <xdr:from>
      <xdr:col>0</xdr:col>
      <xdr:colOff>0</xdr:colOff>
      <xdr:row>5</xdr:row>
      <xdr:rowOff>57150</xdr:rowOff>
    </xdr:from>
    <xdr:to>
      <xdr:col>19</xdr:col>
      <xdr:colOff>552450</xdr:colOff>
      <xdr:row>11</xdr:row>
      <xdr:rowOff>9525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0" y="1104900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43336</xdr:colOff>
      <xdr:row>15</xdr:row>
      <xdr:rowOff>200025</xdr:rowOff>
    </xdr:from>
    <xdr:ext cx="1441548" cy="271036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396136" y="3343275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C03</a:t>
          </a:r>
        </a:p>
      </xdr:txBody>
    </xdr:sp>
    <xdr:clientData/>
  </xdr:oneCellAnchor>
  <xdr:oneCellAnchor>
    <xdr:from>
      <xdr:col>6</xdr:col>
      <xdr:colOff>403943</xdr:colOff>
      <xdr:row>15</xdr:row>
      <xdr:rowOff>190500</xdr:rowOff>
    </xdr:from>
    <xdr:ext cx="1441548" cy="271036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433143" y="3333750"/>
          <a:ext cx="1441548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Plan de Masse C04</a:t>
          </a:r>
        </a:p>
      </xdr:txBody>
    </xdr:sp>
    <xdr:clientData/>
  </xdr:oneCellAnchor>
  <xdr:oneCellAnchor>
    <xdr:from>
      <xdr:col>9</xdr:col>
      <xdr:colOff>230536</xdr:colOff>
      <xdr:row>15</xdr:row>
      <xdr:rowOff>180975</xdr:rowOff>
    </xdr:from>
    <xdr:ext cx="835871" cy="271036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7774336" y="3324225"/>
          <a:ext cx="835871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 S36</a:t>
          </a:r>
        </a:p>
      </xdr:txBody>
    </xdr:sp>
    <xdr:clientData/>
  </xdr:oneCellAnchor>
  <xdr:oneCellAnchor>
    <xdr:from>
      <xdr:col>11</xdr:col>
      <xdr:colOff>794468</xdr:colOff>
      <xdr:row>15</xdr:row>
      <xdr:rowOff>200025</xdr:rowOff>
    </xdr:from>
    <xdr:ext cx="835870" cy="271036"/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014668" y="3343275"/>
          <a:ext cx="835870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CAGE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S32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14</xdr:col>
      <xdr:colOff>260749</xdr:colOff>
      <xdr:row>15</xdr:row>
      <xdr:rowOff>200025</xdr:rowOff>
    </xdr:from>
    <xdr:ext cx="1151277" cy="271036"/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11995549" y="3343275"/>
          <a:ext cx="1151277" cy="27103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Etuve Conduit</a:t>
          </a:r>
        </a:p>
      </xdr:txBody>
    </xdr:sp>
    <xdr:clientData/>
  </xdr:oneCellAnchor>
  <xdr:oneCellAnchor>
    <xdr:from>
      <xdr:col>6</xdr:col>
      <xdr:colOff>555841</xdr:colOff>
      <xdr:row>6</xdr:row>
      <xdr:rowOff>99488</xdr:rowOff>
    </xdr:from>
    <xdr:ext cx="4079450" cy="568810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85041" y="1356788"/>
          <a:ext cx="407945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Fontenay-Aux-Roses</a:t>
          </a:r>
        </a:p>
      </xdr:txBody>
    </xdr:sp>
    <xdr:clientData/>
  </xdr:oneCellAnchor>
  <xdr:twoCellAnchor>
    <xdr:from>
      <xdr:col>0</xdr:col>
      <xdr:colOff>0</xdr:colOff>
      <xdr:row>17</xdr:row>
      <xdr:rowOff>161925</xdr:rowOff>
    </xdr:from>
    <xdr:to>
      <xdr:col>19</xdr:col>
      <xdr:colOff>552450</xdr:colOff>
      <xdr:row>23</xdr:row>
      <xdr:rowOff>114300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0" y="3724275"/>
          <a:ext cx="16478250" cy="1209675"/>
        </a:xfrm>
        <a:prstGeom prst="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414445</xdr:colOff>
      <xdr:row>19</xdr:row>
      <xdr:rowOff>38100</xdr:rowOff>
    </xdr:from>
    <xdr:ext cx="3860160" cy="568810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443645" y="4019550"/>
          <a:ext cx="3860160" cy="5688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Villebon sur Yvette</a:t>
          </a:r>
        </a:p>
      </xdr:txBody>
    </xdr:sp>
    <xdr:clientData/>
  </xdr:oneCellAnchor>
  <xdr:twoCellAnchor editAs="oneCell">
    <xdr:from>
      <xdr:col>1</xdr:col>
      <xdr:colOff>742950</xdr:colOff>
      <xdr:row>12</xdr:row>
      <xdr:rowOff>38100</xdr:rowOff>
    </xdr:from>
    <xdr:to>
      <xdr:col>2</xdr:col>
      <xdr:colOff>819150</xdr:colOff>
      <xdr:row>16</xdr:row>
      <xdr:rowOff>114300</xdr:rowOff>
    </xdr:to>
    <xdr:pic>
      <xdr:nvPicPr>
        <xdr:cNvPr id="36" name="Graphique 35" descr="Usin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81150" y="25527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11</xdr:col>
      <xdr:colOff>742950</xdr:colOff>
      <xdr:row>12</xdr:row>
      <xdr:rowOff>85725</xdr:rowOff>
    </xdr:from>
    <xdr:to>
      <xdr:col>12</xdr:col>
      <xdr:colOff>819151</xdr:colOff>
      <xdr:row>16</xdr:row>
      <xdr:rowOff>161925</xdr:rowOff>
    </xdr:to>
    <xdr:pic>
      <xdr:nvPicPr>
        <xdr:cNvPr id="37" name="Graphique 36" descr="Usine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9963150" y="26003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381000</xdr:colOff>
      <xdr:row>12</xdr:row>
      <xdr:rowOff>95250</xdr:rowOff>
    </xdr:from>
    <xdr:to>
      <xdr:col>15</xdr:col>
      <xdr:colOff>457200</xdr:colOff>
      <xdr:row>16</xdr:row>
      <xdr:rowOff>171450</xdr:rowOff>
    </xdr:to>
    <xdr:pic>
      <xdr:nvPicPr>
        <xdr:cNvPr id="38" name="Graphique 37" descr="Usine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2115800" y="2609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12</xdr:row>
      <xdr:rowOff>9525</xdr:rowOff>
    </xdr:from>
    <xdr:to>
      <xdr:col>5</xdr:col>
      <xdr:colOff>381000</xdr:colOff>
      <xdr:row>16</xdr:row>
      <xdr:rowOff>85725</xdr:rowOff>
    </xdr:to>
    <xdr:pic>
      <xdr:nvPicPr>
        <xdr:cNvPr id="40" name="Graphique 39" descr="Usine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3657600" y="25241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</xdr:colOff>
      <xdr:row>12</xdr:row>
      <xdr:rowOff>47625</xdr:rowOff>
    </xdr:from>
    <xdr:to>
      <xdr:col>10</xdr:col>
      <xdr:colOff>266700</xdr:colOff>
      <xdr:row>16</xdr:row>
      <xdr:rowOff>123825</xdr:rowOff>
    </xdr:to>
    <xdr:pic>
      <xdr:nvPicPr>
        <xdr:cNvPr id="41" name="Graphique 40" descr="Usine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7734300" y="2562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6</xdr:col>
      <xdr:colOff>657225</xdr:colOff>
      <xdr:row>12</xdr:row>
      <xdr:rowOff>57150</xdr:rowOff>
    </xdr:from>
    <xdr:to>
      <xdr:col>7</xdr:col>
      <xdr:colOff>733425</xdr:colOff>
      <xdr:row>16</xdr:row>
      <xdr:rowOff>133350</xdr:rowOff>
    </xdr:to>
    <xdr:pic>
      <xdr:nvPicPr>
        <xdr:cNvPr id="42" name="Graphique 41" descr="Usine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686425" y="2571750"/>
          <a:ext cx="914400" cy="914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6</xdr:row>
          <xdr:rowOff>200025</xdr:rowOff>
        </xdr:from>
        <xdr:to>
          <xdr:col>14</xdr:col>
          <xdr:colOff>504825</xdr:colOff>
          <xdr:row>9</xdr:row>
          <xdr:rowOff>57150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13</xdr:col>
      <xdr:colOff>429442</xdr:colOff>
      <xdr:row>1</xdr:row>
      <xdr:rowOff>36333</xdr:rowOff>
    </xdr:from>
    <xdr:ext cx="184731" cy="896399"/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11403899" y="243398"/>
          <a:ext cx="184731" cy="89639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 editAs="oneCell">
    <xdr:from>
      <xdr:col>1</xdr:col>
      <xdr:colOff>728042</xdr:colOff>
      <xdr:row>24</xdr:row>
      <xdr:rowOff>43069</xdr:rowOff>
    </xdr:from>
    <xdr:to>
      <xdr:col>2</xdr:col>
      <xdr:colOff>804242</xdr:colOff>
      <xdr:row>28</xdr:row>
      <xdr:rowOff>119268</xdr:rowOff>
    </xdr:to>
    <xdr:pic>
      <xdr:nvPicPr>
        <xdr:cNvPr id="24" name="Graphique 23" descr="Usine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564585" y="5012634"/>
          <a:ext cx="912744" cy="904460"/>
        </a:xfrm>
        <a:prstGeom prst="rect">
          <a:avLst/>
        </a:prstGeom>
      </xdr:spPr>
    </xdr:pic>
    <xdr:clientData/>
  </xdr:twoCellAnchor>
  <xdr:twoCellAnchor editAs="oneCell">
    <xdr:from>
      <xdr:col>11</xdr:col>
      <xdr:colOff>728042</xdr:colOff>
      <xdr:row>24</xdr:row>
      <xdr:rowOff>90694</xdr:rowOff>
    </xdr:from>
    <xdr:to>
      <xdr:col>12</xdr:col>
      <xdr:colOff>804243</xdr:colOff>
      <xdr:row>28</xdr:row>
      <xdr:rowOff>166893</xdr:rowOff>
    </xdr:to>
    <xdr:pic>
      <xdr:nvPicPr>
        <xdr:cNvPr id="25" name="Graphique 24" descr="Usine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0029412" y="5060259"/>
          <a:ext cx="912744" cy="904460"/>
        </a:xfrm>
        <a:prstGeom prst="rect">
          <a:avLst/>
        </a:prstGeom>
      </xdr:spPr>
    </xdr:pic>
    <xdr:clientData/>
  </xdr:twoCellAnchor>
  <xdr:twoCellAnchor editAs="oneCell">
    <xdr:from>
      <xdr:col>14</xdr:col>
      <xdr:colOff>366092</xdr:colOff>
      <xdr:row>24</xdr:row>
      <xdr:rowOff>100219</xdr:rowOff>
    </xdr:from>
    <xdr:to>
      <xdr:col>15</xdr:col>
      <xdr:colOff>442292</xdr:colOff>
      <xdr:row>28</xdr:row>
      <xdr:rowOff>176418</xdr:rowOff>
    </xdr:to>
    <xdr:pic>
      <xdr:nvPicPr>
        <xdr:cNvPr id="26" name="Graphique 25" descr="Usine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2177092" y="5069784"/>
          <a:ext cx="912743" cy="904460"/>
        </a:xfrm>
        <a:prstGeom prst="rect">
          <a:avLst/>
        </a:prstGeom>
      </xdr:spPr>
    </xdr:pic>
    <xdr:clientData/>
  </xdr:twoCellAnchor>
  <xdr:twoCellAnchor editAs="oneCell">
    <xdr:from>
      <xdr:col>4</xdr:col>
      <xdr:colOff>289892</xdr:colOff>
      <xdr:row>24</xdr:row>
      <xdr:rowOff>14494</xdr:rowOff>
    </xdr:from>
    <xdr:to>
      <xdr:col>5</xdr:col>
      <xdr:colOff>366092</xdr:colOff>
      <xdr:row>28</xdr:row>
      <xdr:rowOff>90693</xdr:rowOff>
    </xdr:to>
    <xdr:pic>
      <xdr:nvPicPr>
        <xdr:cNvPr id="27" name="Graphique 26" descr="Usine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3636066" y="4984059"/>
          <a:ext cx="912743" cy="904460"/>
        </a:xfrm>
        <a:prstGeom prst="rect">
          <a:avLst/>
        </a:prstGeom>
      </xdr:spPr>
    </xdr:pic>
    <xdr:clientData/>
  </xdr:twoCellAnchor>
  <xdr:twoCellAnchor editAs="oneCell">
    <xdr:from>
      <xdr:col>9</xdr:col>
      <xdr:colOff>175592</xdr:colOff>
      <xdr:row>24</xdr:row>
      <xdr:rowOff>52594</xdr:rowOff>
    </xdr:from>
    <xdr:to>
      <xdr:col>10</xdr:col>
      <xdr:colOff>251792</xdr:colOff>
      <xdr:row>28</xdr:row>
      <xdr:rowOff>128793</xdr:rowOff>
    </xdr:to>
    <xdr:pic>
      <xdr:nvPicPr>
        <xdr:cNvPr id="28" name="Graphique 27" descr="Usine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7704483" y="5022159"/>
          <a:ext cx="912744" cy="904460"/>
        </a:xfrm>
        <a:prstGeom prst="rect">
          <a:avLst/>
        </a:prstGeom>
      </xdr:spPr>
    </xdr:pic>
    <xdr:clientData/>
  </xdr:twoCellAnchor>
  <xdr:twoCellAnchor editAs="oneCell">
    <xdr:from>
      <xdr:col>6</xdr:col>
      <xdr:colOff>642317</xdr:colOff>
      <xdr:row>24</xdr:row>
      <xdr:rowOff>62119</xdr:rowOff>
    </xdr:from>
    <xdr:to>
      <xdr:col>7</xdr:col>
      <xdr:colOff>718517</xdr:colOff>
      <xdr:row>28</xdr:row>
      <xdr:rowOff>138318</xdr:rowOff>
    </xdr:to>
    <xdr:pic>
      <xdr:nvPicPr>
        <xdr:cNvPr id="29" name="Graphique 28" descr="Usine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661578" y="5031684"/>
          <a:ext cx="912743" cy="9044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45944</xdr:colOff>
          <xdr:row>0</xdr:row>
          <xdr:rowOff>60511</xdr:rowOff>
        </xdr:from>
        <xdr:to>
          <xdr:col>4</xdr:col>
          <xdr:colOff>1033743</xdr:colOff>
          <xdr:row>0</xdr:row>
          <xdr:rowOff>403411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1138676</xdr:colOff>
          <xdr:row>0</xdr:row>
          <xdr:rowOff>57150</xdr:rowOff>
        </xdr:from>
        <xdr:to>
          <xdr:col>5</xdr:col>
          <xdr:colOff>449413</xdr:colOff>
          <xdr:row>0</xdr:row>
          <xdr:rowOff>400050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Février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0</xdr:row>
          <xdr:rowOff>57150</xdr:rowOff>
        </xdr:from>
        <xdr:to>
          <xdr:col>5</xdr:col>
          <xdr:colOff>1524000</xdr:colOff>
          <xdr:row>0</xdr:row>
          <xdr:rowOff>400050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Mars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1628775</xdr:colOff>
          <xdr:row>0</xdr:row>
          <xdr:rowOff>57150</xdr:rowOff>
        </xdr:from>
        <xdr:to>
          <xdr:col>6</xdr:col>
          <xdr:colOff>276225</xdr:colOff>
          <xdr:row>0</xdr:row>
          <xdr:rowOff>400050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Avril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57150</xdr:rowOff>
        </xdr:from>
        <xdr:to>
          <xdr:col>6</xdr:col>
          <xdr:colOff>1371600</xdr:colOff>
          <xdr:row>0</xdr:row>
          <xdr:rowOff>400050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1476375</xdr:colOff>
          <xdr:row>0</xdr:row>
          <xdr:rowOff>57150</xdr:rowOff>
        </xdr:from>
        <xdr:to>
          <xdr:col>7</xdr:col>
          <xdr:colOff>123825</xdr:colOff>
          <xdr:row>0</xdr:row>
          <xdr:rowOff>400050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Juin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0</xdr:row>
          <xdr:rowOff>57150</xdr:rowOff>
        </xdr:from>
        <xdr:to>
          <xdr:col>7</xdr:col>
          <xdr:colOff>1200150</xdr:colOff>
          <xdr:row>0</xdr:row>
          <xdr:rowOff>400050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Juillet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1304925</xdr:colOff>
          <xdr:row>0</xdr:row>
          <xdr:rowOff>57150</xdr:rowOff>
        </xdr:from>
        <xdr:to>
          <xdr:col>8</xdr:col>
          <xdr:colOff>304800</xdr:colOff>
          <xdr:row>0</xdr:row>
          <xdr:rowOff>400050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Aout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0</xdr:row>
          <xdr:rowOff>47625</xdr:rowOff>
        </xdr:from>
        <xdr:to>
          <xdr:col>8</xdr:col>
          <xdr:colOff>1390650</xdr:colOff>
          <xdr:row>0</xdr:row>
          <xdr:rowOff>390525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Septembre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1495425</xdr:colOff>
          <xdr:row>0</xdr:row>
          <xdr:rowOff>47625</xdr:rowOff>
        </xdr:from>
        <xdr:to>
          <xdr:col>9</xdr:col>
          <xdr:colOff>781050</xdr:colOff>
          <xdr:row>0</xdr:row>
          <xdr:rowOff>390525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Octobre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866775</xdr:colOff>
          <xdr:row>0</xdr:row>
          <xdr:rowOff>47625</xdr:rowOff>
        </xdr:from>
        <xdr:to>
          <xdr:col>10</xdr:col>
          <xdr:colOff>314325</xdr:colOff>
          <xdr:row>0</xdr:row>
          <xdr:rowOff>390525</xdr:rowOff>
        </xdr:to>
        <xdr:sp macro="" textlink="">
          <xdr:nvSpPr>
            <xdr:cNvPr id="4108" name="Button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Novembre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0</xdr:row>
          <xdr:rowOff>47625</xdr:rowOff>
        </xdr:from>
        <xdr:to>
          <xdr:col>10</xdr:col>
          <xdr:colOff>1400175</xdr:colOff>
          <xdr:row>0</xdr:row>
          <xdr:rowOff>390525</xdr:rowOff>
        </xdr:to>
        <xdr:sp macro="" textlink="">
          <xdr:nvSpPr>
            <xdr:cNvPr id="4109" name="Button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Décembre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ballatour/Downloads/full_planning_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carreau/AppData/Local/Microsoft/Windows/Temporary%20Internet%20Files/Content.IE5/3YVGS2VM/LCIE-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 refreshError="1">
        <row r="1">
          <cell r="F1" t="str">
            <v>Dates</v>
          </cell>
        </row>
        <row r="2">
          <cell r="A2" t="str">
            <v>Janvier</v>
          </cell>
          <cell r="D2" t="str">
            <v/>
          </cell>
          <cell r="F2">
            <v>43466</v>
          </cell>
        </row>
        <row r="3">
          <cell r="D3" t="str">
            <v/>
          </cell>
          <cell r="F3">
            <v>43577</v>
          </cell>
        </row>
        <row r="4">
          <cell r="A4">
            <v>2019</v>
          </cell>
          <cell r="D4" t="str">
            <v/>
          </cell>
          <cell r="F4">
            <v>43586</v>
          </cell>
        </row>
        <row r="5">
          <cell r="D5" t="str">
            <v/>
          </cell>
          <cell r="F5">
            <v>43615</v>
          </cell>
        </row>
        <row r="6">
          <cell r="D6" t="str">
            <v/>
          </cell>
          <cell r="F6">
            <v>43593</v>
          </cell>
        </row>
        <row r="7">
          <cell r="D7" t="str">
            <v>Samedi</v>
          </cell>
          <cell r="F7">
            <v>43626</v>
          </cell>
        </row>
        <row r="8">
          <cell r="D8" t="str">
            <v>Dimanche</v>
          </cell>
          <cell r="F8">
            <v>43660</v>
          </cell>
        </row>
        <row r="9">
          <cell r="F9">
            <v>43692</v>
          </cell>
        </row>
        <row r="10">
          <cell r="F10">
            <v>43770</v>
          </cell>
        </row>
        <row r="11">
          <cell r="F11">
            <v>43780</v>
          </cell>
        </row>
        <row r="12">
          <cell r="F12">
            <v>43824</v>
          </cell>
        </row>
        <row r="13">
          <cell r="F13" t="str">
            <v>01/01/2020</v>
          </cell>
        </row>
        <row r="14">
          <cell r="F14">
            <v>43934</v>
          </cell>
        </row>
        <row r="15">
          <cell r="F15">
            <v>43952</v>
          </cell>
        </row>
        <row r="16">
          <cell r="F16">
            <v>43972</v>
          </cell>
        </row>
        <row r="17">
          <cell r="F17">
            <v>43959</v>
          </cell>
        </row>
        <row r="18">
          <cell r="F18">
            <v>43983</v>
          </cell>
        </row>
        <row r="19">
          <cell r="F19">
            <v>44026</v>
          </cell>
        </row>
        <row r="20">
          <cell r="F20">
            <v>44058</v>
          </cell>
        </row>
        <row r="21">
          <cell r="F21">
            <v>44136</v>
          </cell>
        </row>
        <row r="22">
          <cell r="F22">
            <v>44146</v>
          </cell>
        </row>
        <row r="23">
          <cell r="F23">
            <v>44190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/>
      <sheetData sheetId="1">
        <row r="1">
          <cell r="E1" t="str">
            <v>Janvier</v>
          </cell>
          <cell r="F1" t="str">
            <v>salles</v>
          </cell>
        </row>
        <row r="2">
          <cell r="F2" t="str">
            <v>Objet 1</v>
          </cell>
        </row>
        <row r="3">
          <cell r="F3" t="str">
            <v>Objet 2</v>
          </cell>
        </row>
        <row r="4">
          <cell r="F4" t="str">
            <v>Objet 3</v>
          </cell>
        </row>
      </sheetData>
      <sheetData sheetId="2"/>
      <sheetData sheetId="3"/>
      <sheetData sheetId="4"/>
      <sheetData sheetId="5"/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Technicien</v>
          </cell>
          <cell r="E1" t="str">
            <v>Client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</row>
        <row r="2">
          <cell r="A2">
            <v>43466</v>
          </cell>
          <cell r="G2" t="str">
            <v>Objet 143466|1</v>
          </cell>
          <cell r="H2" t="str">
            <v>Objet 1434660,3333</v>
          </cell>
        </row>
        <row r="3">
          <cell r="A3">
            <v>43473</v>
          </cell>
          <cell r="G3" t="str">
            <v>Objet 143473|1</v>
          </cell>
          <cell r="H3" t="str">
            <v>Objet 1434730,3333</v>
          </cell>
        </row>
        <row r="4">
          <cell r="A4">
            <v>43480</v>
          </cell>
          <cell r="G4" t="str">
            <v>Objet 143480|1</v>
          </cell>
          <cell r="H4" t="str">
            <v>Objet 1434800,3333</v>
          </cell>
        </row>
        <row r="5">
          <cell r="A5">
            <v>43487</v>
          </cell>
          <cell r="G5" t="str">
            <v>Objet 143487|1</v>
          </cell>
          <cell r="H5" t="str">
            <v>Objet 1434870,3333</v>
          </cell>
        </row>
        <row r="6">
          <cell r="A6">
            <v>43494</v>
          </cell>
          <cell r="G6" t="str">
            <v>Objet 143494|1</v>
          </cell>
          <cell r="H6" t="str">
            <v>Objet 1434940,3333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2" name="Tableau2" displayName="Tableau2" ref="B3:I4" totalsRowShown="0" headerRowDxfId="30">
  <autoFilter ref="B3:I4"/>
  <tableColumns count="8">
    <tableColumn id="1" name="Client" dataDxfId="29"/>
    <tableColumn id="9" name="Moyen d'essai" dataDxfId="28"/>
    <tableColumn id="2" name="Date de Debut" dataDxfId="27"/>
    <tableColumn id="3" name="Date de Fin" dataDxfId="26"/>
    <tableColumn id="4" name="Numero Offre" dataDxfId="25"/>
    <tableColumn id="5" name="Numero SIP" dataDxfId="24"/>
    <tableColumn id="6" name="Numero JDE" dataDxfId="23"/>
    <tableColumn id="7" name="Technicien" data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E2:L734" totalsRowShown="0" headerRowDxfId="21" dataDxfId="19" headerRowBorderDxfId="20" tableBorderDxfId="18" headerRowCellStyle="Normal 2" dataCellStyle="Normal 2">
  <autoFilter ref="E2:L734"/>
  <tableColumns count="8">
    <tableColumn id="1" name="Client" dataDxfId="17" dataCellStyle="Normal 2"/>
    <tableColumn id="2" name="Numero Offre" dataDxfId="16" dataCellStyle="Normal 2"/>
    <tableColumn id="3" name="Numero JDE" dataDxfId="15" dataCellStyle="Normal 2"/>
    <tableColumn id="4" name="Numero SIP" dataDxfId="14" dataCellStyle="Normal 2"/>
    <tableColumn id="5" name="Statut" dataDxfId="13" dataCellStyle="Normal 2"/>
    <tableColumn id="6" name="Technicien" dataDxfId="12" dataCellStyle="Normal 2"/>
    <tableColumn id="9" name="Moyens" dataDxfId="11" dataCellStyle="Normal 2">
      <calculatedColumnFormula>INDEX(Tableau2[#All],MATCH(Tableau2[Moyen d''essai],Tableau2[#All],0),2)</calculatedColumnFormula>
    </tableColumn>
    <tableColumn id="7" name="Dispo" dataDxfId="10" dataCellStyle="Normal 2">
      <calculatedColumnFormula>SI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Academic Calendar">
      <a:dk1>
        <a:srgbClr val="000000"/>
      </a:dk1>
      <a:lt1>
        <a:srgbClr val="FFFFFF"/>
      </a:lt1>
      <a:dk2>
        <a:srgbClr val="616668"/>
      </a:dk2>
      <a:lt2>
        <a:srgbClr val="F8F8F9"/>
      </a:lt2>
      <a:accent1>
        <a:srgbClr val="329E95"/>
      </a:accent1>
      <a:accent2>
        <a:srgbClr val="F4812B"/>
      </a:accent2>
      <a:accent3>
        <a:srgbClr val="EDB000"/>
      </a:accent3>
      <a:accent4>
        <a:srgbClr val="79B142"/>
      </a:accent4>
      <a:accent5>
        <a:srgbClr val="E34742"/>
      </a:accent5>
      <a:accent6>
        <a:srgbClr val="6D426F"/>
      </a:accent6>
      <a:hlink>
        <a:srgbClr val="2388CF"/>
      </a:hlink>
      <a:folHlink>
        <a:srgbClr val="6D426F"/>
      </a:folHlink>
    </a:clrScheme>
    <a:fontScheme name="Custom 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9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omments" Target="../comments1.xml"/><Relationship Id="rId2" Type="http://schemas.openxmlformats.org/officeDocument/2006/relationships/drawing" Target="../drawings/drawing3.xml"/><Relationship Id="rId16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3"/>
  <sheetViews>
    <sheetView zoomScaleNormal="100" workbookViewId="0">
      <selection activeCell="K26" sqref="K26"/>
    </sheetView>
  </sheetViews>
  <sheetFormatPr baseColWidth="10" defaultRowHeight="16.5" x14ac:dyDescent="0.3"/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2"/>
  <sheetViews>
    <sheetView zoomScaleNormal="100" workbookViewId="0">
      <selection activeCell="C30" sqref="C30"/>
    </sheetView>
  </sheetViews>
  <sheetFormatPr baseColWidth="10" defaultRowHeight="16.5" x14ac:dyDescent="0.3"/>
  <cols>
    <col min="1" max="10" width="11" style="2"/>
    <col min="11" max="11" width="12.25" style="2" customWidth="1"/>
    <col min="12" max="16384" width="11" style="2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42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43">
        <f ca="1">TODAY()</f>
        <v>43455</v>
      </c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12</xdr:col>
                <xdr:colOff>104775</xdr:colOff>
                <xdr:row>6</xdr:row>
                <xdr:rowOff>200025</xdr:rowOff>
              </from>
              <to>
                <xdr:col>14</xdr:col>
                <xdr:colOff>504825</xdr:colOff>
                <xdr:row>9</xdr:row>
                <xdr:rowOff>57150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I25"/>
  <sheetViews>
    <sheetView zoomScaleNormal="100" workbookViewId="0">
      <selection activeCell="C7" sqref="C7"/>
    </sheetView>
  </sheetViews>
  <sheetFormatPr baseColWidth="10" defaultRowHeight="16.5" x14ac:dyDescent="0.3"/>
  <cols>
    <col min="1" max="1" width="3.5" customWidth="1"/>
    <col min="2" max="2" width="19.125" style="16" customWidth="1"/>
    <col min="3" max="3" width="22" style="16" customWidth="1"/>
    <col min="4" max="4" width="21.375" style="16" customWidth="1"/>
    <col min="5" max="5" width="25.875" style="16" customWidth="1"/>
    <col min="6" max="6" width="28.75" style="16" customWidth="1"/>
    <col min="7" max="7" width="26.75" style="16" customWidth="1"/>
    <col min="8" max="8" width="16.75" customWidth="1"/>
    <col min="9" max="9" width="21.125" customWidth="1"/>
    <col min="10" max="10" width="13.625" customWidth="1"/>
  </cols>
  <sheetData>
    <row r="3" spans="2:9" x14ac:dyDescent="0.3">
      <c r="B3" s="16" t="s">
        <v>7</v>
      </c>
      <c r="C3" s="16" t="s">
        <v>13</v>
      </c>
      <c r="D3" s="16" t="s">
        <v>16</v>
      </c>
      <c r="E3" s="16" t="s">
        <v>17</v>
      </c>
      <c r="F3" s="16" t="s">
        <v>10</v>
      </c>
      <c r="G3" s="16" t="s">
        <v>8</v>
      </c>
      <c r="H3" s="16" t="s">
        <v>14</v>
      </c>
      <c r="I3" s="16" t="s">
        <v>9</v>
      </c>
    </row>
    <row r="4" spans="2:9" x14ac:dyDescent="0.3">
      <c r="D4" s="20"/>
      <c r="E4" s="20"/>
      <c r="F4" s="21"/>
      <c r="G4" s="21"/>
      <c r="H4" s="21"/>
      <c r="I4" s="16"/>
    </row>
    <row r="5" spans="2:9" x14ac:dyDescent="0.3">
      <c r="D5" s="20"/>
      <c r="E5" s="20"/>
      <c r="F5" s="21"/>
      <c r="G5" s="21"/>
      <c r="H5" s="21"/>
      <c r="I5" s="16"/>
    </row>
    <row r="6" spans="2:9" x14ac:dyDescent="0.3">
      <c r="D6" s="20"/>
      <c r="E6" s="20"/>
      <c r="F6" s="21"/>
      <c r="G6" s="21"/>
      <c r="H6" s="21"/>
      <c r="I6" s="16"/>
    </row>
    <row r="7" spans="2:9" x14ac:dyDescent="0.3">
      <c r="H7" s="16"/>
      <c r="I7" s="16"/>
    </row>
    <row r="8" spans="2:9" x14ac:dyDescent="0.3">
      <c r="H8" s="16"/>
      <c r="I8" s="16"/>
    </row>
    <row r="9" spans="2:9" x14ac:dyDescent="0.3">
      <c r="H9" s="16"/>
      <c r="I9" s="16"/>
    </row>
    <row r="10" spans="2:9" x14ac:dyDescent="0.3">
      <c r="H10" s="16"/>
      <c r="I10" s="16"/>
    </row>
    <row r="11" spans="2:9" x14ac:dyDescent="0.3">
      <c r="H11" s="16"/>
      <c r="I11" s="16"/>
    </row>
    <row r="12" spans="2:9" x14ac:dyDescent="0.3">
      <c r="H12" s="16"/>
      <c r="I12" s="16"/>
    </row>
    <row r="13" spans="2:9" x14ac:dyDescent="0.3">
      <c r="H13" s="16"/>
      <c r="I13" s="16"/>
    </row>
    <row r="14" spans="2:9" x14ac:dyDescent="0.3">
      <c r="H14" s="16"/>
      <c r="I14" s="16"/>
    </row>
    <row r="15" spans="2:9" x14ac:dyDescent="0.3">
      <c r="H15" s="16"/>
      <c r="I15" s="16"/>
    </row>
    <row r="16" spans="2:9" x14ac:dyDescent="0.3">
      <c r="H16" s="16"/>
      <c r="I16" s="16"/>
    </row>
    <row r="17" spans="4:9" x14ac:dyDescent="0.3">
      <c r="H17" s="16"/>
      <c r="I17" s="16"/>
    </row>
    <row r="18" spans="4:9" x14ac:dyDescent="0.3">
      <c r="H18" s="16"/>
      <c r="I18" s="16"/>
    </row>
    <row r="19" spans="4:9" x14ac:dyDescent="0.3">
      <c r="H19" s="16"/>
      <c r="I19" s="16"/>
    </row>
    <row r="20" spans="4:9" x14ac:dyDescent="0.3">
      <c r="H20" s="16"/>
      <c r="I20" s="16"/>
    </row>
    <row r="21" spans="4:9" x14ac:dyDescent="0.3">
      <c r="H21" s="16"/>
      <c r="I21" s="16"/>
    </row>
    <row r="22" spans="4:9" x14ac:dyDescent="0.3">
      <c r="H22" s="16"/>
      <c r="I22" s="16"/>
    </row>
    <row r="23" spans="4:9" x14ac:dyDescent="0.3">
      <c r="H23" s="16"/>
      <c r="I23" s="16"/>
    </row>
    <row r="24" spans="4:9" x14ac:dyDescent="0.3">
      <c r="H24" s="16"/>
      <c r="I24" s="16"/>
    </row>
    <row r="25" spans="4:9" x14ac:dyDescent="0.3">
      <c r="D25" s="20"/>
      <c r="E25" s="20"/>
      <c r="H25" s="16"/>
      <c r="I25" s="1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734"/>
  <sheetViews>
    <sheetView showGridLines="0"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L6" sqref="L6"/>
    </sheetView>
  </sheetViews>
  <sheetFormatPr baseColWidth="10" defaultRowHeight="16.5" x14ac:dyDescent="0.3"/>
  <cols>
    <col min="1" max="1" width="10.625" style="8" customWidth="1"/>
    <col min="2" max="2" width="13.125" style="8" customWidth="1"/>
    <col min="3" max="3" width="11.25" style="19" customWidth="1"/>
    <col min="4" max="4" width="8.125" style="8" customWidth="1"/>
    <col min="5" max="5" width="22" style="25" customWidth="1"/>
    <col min="6" max="7" width="30.625" style="25" customWidth="1"/>
    <col min="8" max="8" width="26" style="25" customWidth="1"/>
    <col min="9" max="9" width="22.25" style="25" customWidth="1"/>
    <col min="10" max="11" width="20.25" style="25" customWidth="1"/>
    <col min="12" max="12" width="23.125" style="25" customWidth="1"/>
    <col min="13" max="13" width="1.125" style="8" customWidth="1"/>
    <col min="14" max="14" width="4.375" style="15" hidden="1" customWidth="1"/>
    <col min="15" max="16" width="11" style="8"/>
    <col min="17" max="17" width="15" style="8" customWidth="1"/>
    <col min="18" max="16384" width="11" style="8"/>
  </cols>
  <sheetData>
    <row r="1" spans="1:14" ht="39" customHeight="1" x14ac:dyDescent="0.3"/>
    <row r="2" spans="1:14" ht="50.1" customHeight="1" x14ac:dyDescent="0.3">
      <c r="A2" s="3" t="s">
        <v>0</v>
      </c>
      <c r="B2" s="4" t="s">
        <v>1</v>
      </c>
      <c r="C2" s="18" t="s">
        <v>2</v>
      </c>
      <c r="D2" s="5" t="s">
        <v>3</v>
      </c>
      <c r="E2" s="17" t="s">
        <v>7</v>
      </c>
      <c r="F2" s="17" t="s">
        <v>10</v>
      </c>
      <c r="G2" s="17" t="s">
        <v>14</v>
      </c>
      <c r="H2" s="17" t="s">
        <v>8</v>
      </c>
      <c r="I2" s="17" t="s">
        <v>11</v>
      </c>
      <c r="J2" s="17" t="s">
        <v>9</v>
      </c>
      <c r="K2" s="17" t="s">
        <v>15</v>
      </c>
      <c r="L2" s="17" t="s">
        <v>12</v>
      </c>
      <c r="M2" s="6"/>
      <c r="N2" s="7" t="s">
        <v>6</v>
      </c>
    </row>
    <row r="3" spans="1:14" ht="50.1" customHeight="1" x14ac:dyDescent="0.3">
      <c r="A3" s="65" t="str">
        <f>UPPER(TEXT($C15,"MMMM"))&amp;" "&amp;YEAR($C15)</f>
        <v>JANVIER 2019</v>
      </c>
      <c r="B3" s="64">
        <f>WEEKNUM(C3,2)</f>
        <v>1</v>
      </c>
      <c r="C3" s="34">
        <v>43466</v>
      </c>
      <c r="D3" s="35" t="s">
        <v>4</v>
      </c>
      <c r="E3" s="36"/>
      <c r="F3" s="37"/>
      <c r="G3" s="36"/>
      <c r="H3" s="36"/>
      <c r="I3" s="36"/>
      <c r="J3" s="37"/>
      <c r="K3" s="38"/>
      <c r="L3" s="36"/>
      <c r="M3" s="6"/>
      <c r="N3" s="11" t="e">
        <v>#VALUE!</v>
      </c>
    </row>
    <row r="4" spans="1:14" ht="50.1" customHeight="1" x14ac:dyDescent="0.3">
      <c r="A4" s="61"/>
      <c r="B4" s="64"/>
      <c r="C4" s="39" t="s">
        <v>18</v>
      </c>
      <c r="D4" s="40" t="s">
        <v>5</v>
      </c>
      <c r="E4" s="41"/>
      <c r="F4" s="37"/>
      <c r="G4" s="41"/>
      <c r="H4" s="41"/>
      <c r="I4" s="41"/>
      <c r="J4" s="41"/>
      <c r="K4" s="38"/>
      <c r="L4" s="41"/>
      <c r="M4" s="6"/>
      <c r="N4" s="11" t="e">
        <f>N3</f>
        <v>#VALUE!</v>
      </c>
    </row>
    <row r="5" spans="1:14" ht="50.1" customHeight="1" x14ac:dyDescent="0.3">
      <c r="A5" s="61"/>
      <c r="B5" s="64"/>
      <c r="C5" s="9">
        <f>C3+1</f>
        <v>43467</v>
      </c>
      <c r="D5" s="10" t="s">
        <v>4</v>
      </c>
      <c r="E5" s="49"/>
      <c r="F5" s="51"/>
      <c r="G5" s="49"/>
      <c r="H5" s="49"/>
      <c r="I5" s="49"/>
      <c r="J5" s="49"/>
      <c r="K5" s="50"/>
      <c r="L5" s="50"/>
      <c r="M5" s="6"/>
      <c r="N5" s="11" t="e">
        <v>#VALUE!</v>
      </c>
    </row>
    <row r="6" spans="1:14" ht="50.1" customHeight="1" x14ac:dyDescent="0.3">
      <c r="A6" s="61"/>
      <c r="B6" s="64"/>
      <c r="C6" s="13" t="s">
        <v>19</v>
      </c>
      <c r="D6" s="14" t="s">
        <v>5</v>
      </c>
      <c r="E6" s="24"/>
      <c r="F6" s="24"/>
      <c r="G6" s="24"/>
      <c r="H6" s="24"/>
      <c r="I6" s="24"/>
      <c r="J6" s="24"/>
      <c r="K6" s="47"/>
      <c r="L6" s="48"/>
      <c r="M6" s="6"/>
      <c r="N6" s="11" t="e">
        <f t="shared" ref="N6" si="0">N5</f>
        <v>#VALUE!</v>
      </c>
    </row>
    <row r="7" spans="1:14" ht="50.1" customHeight="1" x14ac:dyDescent="0.3">
      <c r="A7" s="61"/>
      <c r="B7" s="64"/>
      <c r="C7" s="9">
        <f t="shared" ref="C7" si="1">C5+1</f>
        <v>43468</v>
      </c>
      <c r="D7" s="10" t="s">
        <v>4</v>
      </c>
      <c r="E7" s="22"/>
      <c r="F7" s="49"/>
      <c r="G7" s="22"/>
      <c r="H7" s="22"/>
      <c r="I7" s="22"/>
      <c r="J7" s="22"/>
      <c r="K7" s="23"/>
      <c r="L7" s="22"/>
      <c r="M7" s="6"/>
      <c r="N7" s="11" t="e">
        <v>#VALUE!</v>
      </c>
    </row>
    <row r="8" spans="1:14" ht="50.1" customHeight="1" x14ac:dyDescent="0.3">
      <c r="A8" s="61"/>
      <c r="B8" s="64"/>
      <c r="C8" s="13" t="s">
        <v>20</v>
      </c>
      <c r="D8" s="14" t="s">
        <v>5</v>
      </c>
      <c r="E8" s="24"/>
      <c r="F8" s="52"/>
      <c r="G8" s="24"/>
      <c r="H8" s="24"/>
      <c r="I8" s="24"/>
      <c r="J8" s="24"/>
      <c r="K8" s="23"/>
      <c r="L8" s="24"/>
      <c r="M8" s="6"/>
      <c r="N8" s="11" t="e">
        <f t="shared" ref="N8" si="2">N7</f>
        <v>#VALUE!</v>
      </c>
    </row>
    <row r="9" spans="1:14" ht="50.1" customHeight="1" x14ac:dyDescent="0.3">
      <c r="A9" s="61"/>
      <c r="B9" s="64"/>
      <c r="C9" s="9">
        <f t="shared" ref="C9" si="3">C7+1</f>
        <v>43469</v>
      </c>
      <c r="D9" s="10" t="s">
        <v>4</v>
      </c>
      <c r="E9" s="22"/>
      <c r="F9" s="53"/>
      <c r="G9" s="22"/>
      <c r="H9" s="22"/>
      <c r="I9" s="22"/>
      <c r="J9" s="22"/>
      <c r="K9" s="23"/>
      <c r="L9" s="22"/>
      <c r="M9" s="6"/>
      <c r="N9" s="11" t="e">
        <v>#VALUE!</v>
      </c>
    </row>
    <row r="10" spans="1:14" ht="50.1" customHeight="1" x14ac:dyDescent="0.3">
      <c r="A10" s="61"/>
      <c r="B10" s="64"/>
      <c r="C10" s="13" t="s">
        <v>21</v>
      </c>
      <c r="D10" s="26" t="s">
        <v>5</v>
      </c>
      <c r="E10" s="24"/>
      <c r="F10" s="54"/>
      <c r="G10" s="24"/>
      <c r="H10" s="24"/>
      <c r="I10" s="24"/>
      <c r="J10" s="24"/>
      <c r="K10" s="23"/>
      <c r="L10" s="24"/>
      <c r="M10" s="6"/>
      <c r="N10" s="11" t="e">
        <f t="shared" ref="N10" si="4">N9</f>
        <v>#VALUE!</v>
      </c>
    </row>
    <row r="11" spans="1:14" ht="50.1" customHeight="1" x14ac:dyDescent="0.3">
      <c r="A11" s="61"/>
      <c r="B11" s="64"/>
      <c r="C11" s="34">
        <f>C9+1</f>
        <v>43470</v>
      </c>
      <c r="D11" s="35" t="s">
        <v>4</v>
      </c>
      <c r="E11" s="36"/>
      <c r="F11" s="37"/>
      <c r="G11" s="36"/>
      <c r="H11" s="36"/>
      <c r="I11" s="36"/>
      <c r="J11" s="36"/>
      <c r="K11" s="38"/>
      <c r="L11" s="36"/>
      <c r="M11" s="6"/>
      <c r="N11" s="11" t="e">
        <v>#VALUE!</v>
      </c>
    </row>
    <row r="12" spans="1:14" ht="50.1" customHeight="1" x14ac:dyDescent="0.3">
      <c r="A12" s="61"/>
      <c r="B12" s="64"/>
      <c r="C12" s="39" t="s">
        <v>22</v>
      </c>
      <c r="D12" s="35" t="s">
        <v>4</v>
      </c>
      <c r="E12" s="41"/>
      <c r="F12" s="37"/>
      <c r="G12" s="41"/>
      <c r="H12" s="41"/>
      <c r="I12" s="41"/>
      <c r="J12" s="41"/>
      <c r="K12" s="38"/>
      <c r="L12" s="41"/>
      <c r="M12" s="6"/>
      <c r="N12" s="11" t="e">
        <f t="shared" ref="N12" si="5">N11</f>
        <v>#VALUE!</v>
      </c>
    </row>
    <row r="13" spans="1:14" ht="50.1" customHeight="1" x14ac:dyDescent="0.3">
      <c r="A13" s="61"/>
      <c r="B13" s="64"/>
      <c r="C13" s="34">
        <f t="shared" ref="C13" si="6">C11+1</f>
        <v>43471</v>
      </c>
      <c r="D13" s="35" t="s">
        <v>4</v>
      </c>
      <c r="E13" s="36"/>
      <c r="F13" s="37"/>
      <c r="G13" s="36"/>
      <c r="H13" s="36"/>
      <c r="I13" s="36"/>
      <c r="J13" s="36"/>
      <c r="K13" s="38"/>
      <c r="L13" s="36"/>
      <c r="M13" s="6"/>
      <c r="N13" s="11" t="e">
        <v>#VALUE!</v>
      </c>
    </row>
    <row r="14" spans="1:14" ht="50.1" customHeight="1" x14ac:dyDescent="0.3">
      <c r="A14" s="61"/>
      <c r="B14" s="64"/>
      <c r="C14" s="39" t="s">
        <v>23</v>
      </c>
      <c r="D14" s="40" t="s">
        <v>5</v>
      </c>
      <c r="E14" s="41"/>
      <c r="F14" s="37"/>
      <c r="G14" s="41"/>
      <c r="H14" s="41"/>
      <c r="I14" s="41"/>
      <c r="J14" s="41"/>
      <c r="K14" s="38"/>
      <c r="L14" s="41"/>
      <c r="M14" s="6"/>
      <c r="N14" s="11" t="e">
        <f t="shared" ref="N14" si="7">N13</f>
        <v>#VALUE!</v>
      </c>
    </row>
    <row r="15" spans="1:14" ht="50.1" customHeight="1" x14ac:dyDescent="0.3">
      <c r="A15" s="61"/>
      <c r="B15" s="59">
        <f>WEEKNUM(C25,2)</f>
        <v>2</v>
      </c>
      <c r="C15" s="9">
        <f t="shared" ref="C15" si="8">C13+1</f>
        <v>43472</v>
      </c>
      <c r="D15" s="10" t="s">
        <v>4</v>
      </c>
      <c r="E15" s="22"/>
      <c r="F15" s="55"/>
      <c r="G15" s="22"/>
      <c r="H15" s="22"/>
      <c r="I15" s="22"/>
      <c r="J15" s="22"/>
      <c r="K15" s="23"/>
      <c r="L15" s="22"/>
      <c r="M15" s="6"/>
      <c r="N15" s="11" t="e">
        <v>#VALUE!</v>
      </c>
    </row>
    <row r="16" spans="1:14" ht="50.1" customHeight="1" x14ac:dyDescent="0.3">
      <c r="A16" s="61"/>
      <c r="B16" s="59"/>
      <c r="C16" s="13" t="s">
        <v>24</v>
      </c>
      <c r="D16" s="14" t="s">
        <v>5</v>
      </c>
      <c r="E16" s="24"/>
      <c r="F16" s="55"/>
      <c r="G16" s="24"/>
      <c r="H16" s="24"/>
      <c r="I16" s="24"/>
      <c r="J16" s="24"/>
      <c r="K16" s="23"/>
      <c r="L16" s="24"/>
      <c r="M16" s="6"/>
      <c r="N16" s="11" t="e">
        <f t="shared" ref="N16" si="9">N15</f>
        <v>#VALUE!</v>
      </c>
    </row>
    <row r="17" spans="1:14" ht="50.1" customHeight="1" x14ac:dyDescent="0.3">
      <c r="A17" s="61"/>
      <c r="B17" s="59"/>
      <c r="C17" s="9">
        <f t="shared" ref="C17" si="10">C15+1</f>
        <v>43473</v>
      </c>
      <c r="D17" s="10" t="s">
        <v>4</v>
      </c>
      <c r="E17" s="22"/>
      <c r="F17" s="55"/>
      <c r="G17" s="22"/>
      <c r="H17" s="22"/>
      <c r="I17" s="22"/>
      <c r="J17" s="22"/>
      <c r="K17" s="23"/>
      <c r="L17" s="22"/>
      <c r="M17" s="6"/>
      <c r="N17" s="11" t="e">
        <v>#VALUE!</v>
      </c>
    </row>
    <row r="18" spans="1:14" ht="50.1" customHeight="1" x14ac:dyDescent="0.3">
      <c r="A18" s="61"/>
      <c r="B18" s="59"/>
      <c r="C18" s="13" t="s">
        <v>18</v>
      </c>
      <c r="D18" s="14" t="s">
        <v>5</v>
      </c>
      <c r="E18" s="24"/>
      <c r="F18" s="55"/>
      <c r="G18" s="24"/>
      <c r="H18" s="24"/>
      <c r="I18" s="24"/>
      <c r="J18" s="24"/>
      <c r="K18" s="23"/>
      <c r="L18" s="24"/>
      <c r="M18" s="6"/>
      <c r="N18" s="11" t="e">
        <f t="shared" ref="N18" si="11">N17</f>
        <v>#VALUE!</v>
      </c>
    </row>
    <row r="19" spans="1:14" ht="50.1" customHeight="1" x14ac:dyDescent="0.3">
      <c r="A19" s="61"/>
      <c r="B19" s="59"/>
      <c r="C19" s="9">
        <f t="shared" ref="C19" si="12">C17+1</f>
        <v>43474</v>
      </c>
      <c r="D19" s="10" t="s">
        <v>4</v>
      </c>
      <c r="E19" s="22"/>
      <c r="F19" s="55"/>
      <c r="G19" s="22"/>
      <c r="H19" s="22"/>
      <c r="I19" s="22"/>
      <c r="J19" s="22"/>
      <c r="K19" s="23"/>
      <c r="L19" s="22"/>
      <c r="M19" s="6"/>
      <c r="N19" s="11" t="e">
        <v>#VALUE!</v>
      </c>
    </row>
    <row r="20" spans="1:14" ht="50.1" customHeight="1" x14ac:dyDescent="0.3">
      <c r="A20" s="61"/>
      <c r="B20" s="59"/>
      <c r="C20" s="13" t="s">
        <v>19</v>
      </c>
      <c r="D20" s="14" t="s">
        <v>5</v>
      </c>
      <c r="E20" s="24"/>
      <c r="F20" s="55"/>
      <c r="G20" s="24"/>
      <c r="H20" s="24"/>
      <c r="I20" s="24"/>
      <c r="J20" s="24"/>
      <c r="K20" s="23"/>
      <c r="L20" s="24"/>
      <c r="M20" s="6"/>
      <c r="N20" s="11" t="e">
        <f t="shared" ref="N20" si="13">N19</f>
        <v>#VALUE!</v>
      </c>
    </row>
    <row r="21" spans="1:14" ht="50.1" customHeight="1" x14ac:dyDescent="0.3">
      <c r="A21" s="61"/>
      <c r="B21" s="59"/>
      <c r="C21" s="9">
        <f t="shared" ref="C21" si="14">C19+1</f>
        <v>43475</v>
      </c>
      <c r="D21" s="10" t="s">
        <v>4</v>
      </c>
      <c r="E21" s="22"/>
      <c r="F21" s="55"/>
      <c r="G21" s="22"/>
      <c r="H21" s="22"/>
      <c r="I21" s="22"/>
      <c r="J21" s="22"/>
      <c r="K21" s="23"/>
      <c r="L21" s="22"/>
      <c r="M21" s="6"/>
      <c r="N21" s="11" t="e">
        <v>#VALUE!</v>
      </c>
    </row>
    <row r="22" spans="1:14" ht="50.1" customHeight="1" x14ac:dyDescent="0.3">
      <c r="A22" s="61"/>
      <c r="B22" s="59"/>
      <c r="C22" s="13" t="s">
        <v>20</v>
      </c>
      <c r="D22" s="14" t="s">
        <v>5</v>
      </c>
      <c r="E22" s="24"/>
      <c r="F22" s="55"/>
      <c r="G22" s="24"/>
      <c r="H22" s="24"/>
      <c r="I22" s="24"/>
      <c r="J22" s="24"/>
      <c r="K22" s="23"/>
      <c r="L22" s="24"/>
      <c r="M22" s="6"/>
      <c r="N22" s="11" t="e">
        <f t="shared" ref="N22" si="15">N21</f>
        <v>#VALUE!</v>
      </c>
    </row>
    <row r="23" spans="1:14" ht="50.1" customHeight="1" x14ac:dyDescent="0.3">
      <c r="A23" s="61"/>
      <c r="B23" s="59"/>
      <c r="C23" s="9">
        <f t="shared" ref="C23" si="16">C21+1</f>
        <v>43476</v>
      </c>
      <c r="D23" s="10" t="s">
        <v>4</v>
      </c>
      <c r="E23" s="22"/>
      <c r="F23" s="55"/>
      <c r="G23" s="22"/>
      <c r="H23" s="22"/>
      <c r="I23" s="22"/>
      <c r="J23" s="22"/>
      <c r="K23" s="23"/>
      <c r="L23" s="22"/>
      <c r="M23" s="6"/>
      <c r="N23" s="11" t="e">
        <v>#VALUE!</v>
      </c>
    </row>
    <row r="24" spans="1:14" ht="50.1" customHeight="1" x14ac:dyDescent="0.3">
      <c r="A24" s="61"/>
      <c r="B24" s="59"/>
      <c r="C24" s="13" t="s">
        <v>21</v>
      </c>
      <c r="D24" s="14" t="s">
        <v>5</v>
      </c>
      <c r="E24" s="24"/>
      <c r="F24" s="55"/>
      <c r="G24" s="24"/>
      <c r="H24" s="24"/>
      <c r="I24" s="24"/>
      <c r="J24" s="24"/>
      <c r="K24" s="23"/>
      <c r="L24" s="24"/>
      <c r="M24" s="6"/>
      <c r="N24" s="11" t="e">
        <f t="shared" ref="N24" si="17">N23</f>
        <v>#VALUE!</v>
      </c>
    </row>
    <row r="25" spans="1:14" ht="50.1" customHeight="1" x14ac:dyDescent="0.3">
      <c r="A25" s="61"/>
      <c r="B25" s="59"/>
      <c r="C25" s="27">
        <f t="shared" ref="C25" si="18">C23+1</f>
        <v>43477</v>
      </c>
      <c r="D25" s="28" t="s">
        <v>4</v>
      </c>
      <c r="E25" s="29"/>
      <c r="F25" s="56"/>
      <c r="G25" s="29"/>
      <c r="H25" s="29"/>
      <c r="I25" s="29"/>
      <c r="J25" s="29"/>
      <c r="K25" s="30"/>
      <c r="L25" s="29"/>
      <c r="M25" s="6"/>
      <c r="N25" s="11" t="e">
        <v>#VALUE!</v>
      </c>
    </row>
    <row r="26" spans="1:14" ht="50.1" customHeight="1" x14ac:dyDescent="0.3">
      <c r="A26" s="61"/>
      <c r="B26" s="59"/>
      <c r="C26" s="31" t="s">
        <v>22</v>
      </c>
      <c r="D26" s="32" t="s">
        <v>5</v>
      </c>
      <c r="E26" s="33"/>
      <c r="F26" s="56"/>
      <c r="G26" s="33"/>
      <c r="H26" s="33"/>
      <c r="I26" s="33"/>
      <c r="J26" s="33"/>
      <c r="K26" s="30"/>
      <c r="L26" s="33"/>
      <c r="M26" s="6"/>
      <c r="N26" s="11" t="e">
        <f t="shared" ref="N26" si="19">N25</f>
        <v>#VALUE!</v>
      </c>
    </row>
    <row r="27" spans="1:14" ht="50.1" customHeight="1" x14ac:dyDescent="0.3">
      <c r="A27" s="61"/>
      <c r="B27" s="59"/>
      <c r="C27" s="27">
        <f t="shared" ref="C27" si="20">C25+1</f>
        <v>43478</v>
      </c>
      <c r="D27" s="28" t="s">
        <v>4</v>
      </c>
      <c r="E27" s="29"/>
      <c r="F27" s="56"/>
      <c r="G27" s="29"/>
      <c r="H27" s="29"/>
      <c r="I27" s="29"/>
      <c r="J27" s="29"/>
      <c r="K27" s="30"/>
      <c r="L27" s="29"/>
      <c r="M27" s="6"/>
      <c r="N27" s="11" t="e">
        <v>#VALUE!</v>
      </c>
    </row>
    <row r="28" spans="1:14" ht="50.1" customHeight="1" x14ac:dyDescent="0.3">
      <c r="A28" s="61"/>
      <c r="B28" s="60"/>
      <c r="C28" s="31" t="s">
        <v>23</v>
      </c>
      <c r="D28" s="32" t="s">
        <v>5</v>
      </c>
      <c r="E28" s="33"/>
      <c r="F28" s="56"/>
      <c r="G28" s="33"/>
      <c r="H28" s="33"/>
      <c r="I28" s="33"/>
      <c r="J28" s="33"/>
      <c r="K28" s="30"/>
      <c r="L28" s="33"/>
      <c r="M28" s="6"/>
      <c r="N28" s="11" t="e">
        <f t="shared" ref="N28" si="21">N27</f>
        <v>#VALUE!</v>
      </c>
    </row>
    <row r="29" spans="1:14" ht="50.1" customHeight="1" x14ac:dyDescent="0.3">
      <c r="A29" s="61"/>
      <c r="B29" s="58">
        <f t="shared" ref="B29:B67" si="22">WEEKNUM(C29,2)</f>
        <v>3</v>
      </c>
      <c r="C29" s="9">
        <f t="shared" ref="C29" si="23">C27+1</f>
        <v>43479</v>
      </c>
      <c r="D29" s="10" t="s">
        <v>4</v>
      </c>
      <c r="E29" s="22"/>
      <c r="F29" s="55"/>
      <c r="G29" s="22"/>
      <c r="H29" s="22"/>
      <c r="I29" s="22"/>
      <c r="J29" s="22"/>
      <c r="K29" s="23"/>
      <c r="L29" s="22"/>
      <c r="M29" s="6"/>
      <c r="N29" s="11" t="e">
        <v>#VALUE!</v>
      </c>
    </row>
    <row r="30" spans="1:14" ht="50.1" customHeight="1" x14ac:dyDescent="0.3">
      <c r="A30" s="61"/>
      <c r="B30" s="59"/>
      <c r="C30" s="13" t="s">
        <v>24</v>
      </c>
      <c r="D30" s="14" t="s">
        <v>5</v>
      </c>
      <c r="E30" s="24"/>
      <c r="F30" s="55"/>
      <c r="G30" s="24"/>
      <c r="H30" s="24"/>
      <c r="I30" s="24"/>
      <c r="J30" s="24"/>
      <c r="K30" s="23"/>
      <c r="L30" s="24"/>
      <c r="M30" s="6"/>
      <c r="N30" s="11" t="e">
        <f t="shared" ref="N30" si="24">N29</f>
        <v>#VALUE!</v>
      </c>
    </row>
    <row r="31" spans="1:14" ht="50.1" customHeight="1" x14ac:dyDescent="0.3">
      <c r="A31" s="61"/>
      <c r="B31" s="59"/>
      <c r="C31" s="9">
        <f t="shared" ref="C31" si="25">C29+1</f>
        <v>43480</v>
      </c>
      <c r="D31" s="10" t="s">
        <v>4</v>
      </c>
      <c r="E31" s="22"/>
      <c r="F31" s="55"/>
      <c r="G31" s="22"/>
      <c r="H31" s="22"/>
      <c r="I31" s="22"/>
      <c r="J31" s="22"/>
      <c r="K31" s="23"/>
      <c r="L31" s="22"/>
      <c r="M31" s="6"/>
      <c r="N31" s="11" t="e">
        <v>#VALUE!</v>
      </c>
    </row>
    <row r="32" spans="1:14" ht="50.1" customHeight="1" x14ac:dyDescent="0.3">
      <c r="A32" s="61"/>
      <c r="B32" s="59"/>
      <c r="C32" s="13" t="s">
        <v>18</v>
      </c>
      <c r="D32" s="14" t="s">
        <v>5</v>
      </c>
      <c r="E32" s="24"/>
      <c r="F32" s="55"/>
      <c r="G32" s="24"/>
      <c r="H32" s="24"/>
      <c r="I32" s="24"/>
      <c r="J32" s="24"/>
      <c r="K32" s="23"/>
      <c r="L32" s="24"/>
      <c r="M32" s="6"/>
      <c r="N32" s="11" t="e">
        <f t="shared" ref="N32" si="26">N31</f>
        <v>#VALUE!</v>
      </c>
    </row>
    <row r="33" spans="1:14" ht="50.1" customHeight="1" x14ac:dyDescent="0.3">
      <c r="A33" s="61"/>
      <c r="B33" s="59"/>
      <c r="C33" s="9">
        <f t="shared" ref="C33" si="27">C31+1</f>
        <v>43481</v>
      </c>
      <c r="D33" s="10" t="s">
        <v>4</v>
      </c>
      <c r="E33" s="22"/>
      <c r="F33" s="55"/>
      <c r="G33" s="22"/>
      <c r="H33" s="22"/>
      <c r="I33" s="22"/>
      <c r="J33" s="22"/>
      <c r="K33" s="23"/>
      <c r="L33" s="22"/>
      <c r="M33" s="6"/>
      <c r="N33" s="11" t="e">
        <v>#VALUE!</v>
      </c>
    </row>
    <row r="34" spans="1:14" ht="50.1" customHeight="1" x14ac:dyDescent="0.3">
      <c r="A34" s="61"/>
      <c r="B34" s="59"/>
      <c r="C34" s="13" t="s">
        <v>19</v>
      </c>
      <c r="D34" s="14" t="s">
        <v>5</v>
      </c>
      <c r="E34" s="24"/>
      <c r="F34" s="55"/>
      <c r="G34" s="24"/>
      <c r="H34" s="24"/>
      <c r="I34" s="24"/>
      <c r="J34" s="24"/>
      <c r="K34" s="23"/>
      <c r="L34" s="24"/>
      <c r="M34" s="6"/>
      <c r="N34" s="11" t="e">
        <f t="shared" ref="N34" si="28">N33</f>
        <v>#VALUE!</v>
      </c>
    </row>
    <row r="35" spans="1:14" ht="50.1" customHeight="1" x14ac:dyDescent="0.3">
      <c r="A35" s="61"/>
      <c r="B35" s="59"/>
      <c r="C35" s="9">
        <f t="shared" ref="C35" si="29">C33+1</f>
        <v>43482</v>
      </c>
      <c r="D35" s="10" t="s">
        <v>4</v>
      </c>
      <c r="E35" s="22"/>
      <c r="F35" s="55"/>
      <c r="G35" s="22"/>
      <c r="H35" s="22"/>
      <c r="I35" s="22"/>
      <c r="J35" s="22"/>
      <c r="K35" s="23"/>
      <c r="L35" s="22"/>
      <c r="M35" s="6"/>
      <c r="N35" s="11" t="e">
        <v>#VALUE!</v>
      </c>
    </row>
    <row r="36" spans="1:14" ht="50.1" customHeight="1" x14ac:dyDescent="0.3">
      <c r="A36" s="61"/>
      <c r="B36" s="59"/>
      <c r="C36" s="13" t="s">
        <v>20</v>
      </c>
      <c r="D36" s="14" t="s">
        <v>5</v>
      </c>
      <c r="E36" s="24"/>
      <c r="F36" s="55"/>
      <c r="G36" s="24"/>
      <c r="H36" s="24"/>
      <c r="I36" s="24"/>
      <c r="J36" s="24"/>
      <c r="K36" s="23"/>
      <c r="L36" s="24"/>
      <c r="M36" s="6"/>
      <c r="N36" s="11" t="e">
        <f t="shared" ref="N36" si="30">N35</f>
        <v>#VALUE!</v>
      </c>
    </row>
    <row r="37" spans="1:14" ht="50.1" customHeight="1" x14ac:dyDescent="0.3">
      <c r="A37" s="61"/>
      <c r="B37" s="59"/>
      <c r="C37" s="9">
        <f t="shared" ref="C37" si="31">C35+1</f>
        <v>43483</v>
      </c>
      <c r="D37" s="10" t="s">
        <v>4</v>
      </c>
      <c r="E37" s="22"/>
      <c r="F37" s="55"/>
      <c r="G37" s="22"/>
      <c r="H37" s="22"/>
      <c r="I37" s="22"/>
      <c r="J37" s="22"/>
      <c r="K37" s="23"/>
      <c r="L37" s="22"/>
      <c r="M37" s="6"/>
      <c r="N37" s="11" t="e">
        <v>#VALUE!</v>
      </c>
    </row>
    <row r="38" spans="1:14" ht="50.1" customHeight="1" x14ac:dyDescent="0.3">
      <c r="A38" s="61"/>
      <c r="B38" s="59"/>
      <c r="C38" s="13" t="s">
        <v>21</v>
      </c>
      <c r="D38" s="14" t="s">
        <v>5</v>
      </c>
      <c r="E38" s="24"/>
      <c r="F38" s="55"/>
      <c r="G38" s="24"/>
      <c r="H38" s="24"/>
      <c r="I38" s="24"/>
      <c r="J38" s="24"/>
      <c r="K38" s="23"/>
      <c r="L38" s="24"/>
      <c r="M38" s="6"/>
      <c r="N38" s="11" t="e">
        <f t="shared" ref="N38" si="32">N37</f>
        <v>#VALUE!</v>
      </c>
    </row>
    <row r="39" spans="1:14" ht="50.1" customHeight="1" x14ac:dyDescent="0.3">
      <c r="A39" s="61"/>
      <c r="B39" s="59"/>
      <c r="C39" s="34">
        <f t="shared" ref="C39" si="33">C37+1</f>
        <v>43484</v>
      </c>
      <c r="D39" s="35" t="s">
        <v>4</v>
      </c>
      <c r="E39" s="36"/>
      <c r="F39" s="37"/>
      <c r="G39" s="36"/>
      <c r="H39" s="36"/>
      <c r="I39" s="36"/>
      <c r="J39" s="36"/>
      <c r="K39" s="38"/>
      <c r="L39" s="36"/>
      <c r="M39" s="6"/>
      <c r="N39" s="11" t="e">
        <v>#VALUE!</v>
      </c>
    </row>
    <row r="40" spans="1:14" ht="50.1" customHeight="1" x14ac:dyDescent="0.3">
      <c r="A40" s="61"/>
      <c r="B40" s="59"/>
      <c r="C40" s="39" t="s">
        <v>22</v>
      </c>
      <c r="D40" s="40" t="s">
        <v>5</v>
      </c>
      <c r="E40" s="41"/>
      <c r="F40" s="37"/>
      <c r="G40" s="41"/>
      <c r="H40" s="41"/>
      <c r="I40" s="41"/>
      <c r="J40" s="41"/>
      <c r="K40" s="38"/>
      <c r="L40" s="41"/>
      <c r="M40" s="6"/>
      <c r="N40" s="11" t="e">
        <f t="shared" ref="N40" si="34">N39</f>
        <v>#VALUE!</v>
      </c>
    </row>
    <row r="41" spans="1:14" ht="50.1" customHeight="1" x14ac:dyDescent="0.3">
      <c r="A41" s="61"/>
      <c r="B41" s="59"/>
      <c r="C41" s="34">
        <f t="shared" ref="C41" si="35">C39+1</f>
        <v>43485</v>
      </c>
      <c r="D41" s="35" t="s">
        <v>4</v>
      </c>
      <c r="E41" s="36"/>
      <c r="F41" s="37"/>
      <c r="G41" s="36"/>
      <c r="H41" s="36"/>
      <c r="I41" s="36"/>
      <c r="J41" s="36"/>
      <c r="K41" s="38"/>
      <c r="L41" s="36"/>
      <c r="M41" s="6"/>
      <c r="N41" s="11" t="e">
        <v>#VALUE!</v>
      </c>
    </row>
    <row r="42" spans="1:14" ht="50.1" customHeight="1" x14ac:dyDescent="0.3">
      <c r="A42" s="61"/>
      <c r="B42" s="60"/>
      <c r="C42" s="39" t="s">
        <v>23</v>
      </c>
      <c r="D42" s="40" t="s">
        <v>5</v>
      </c>
      <c r="E42" s="41"/>
      <c r="F42" s="37"/>
      <c r="G42" s="41"/>
      <c r="H42" s="41"/>
      <c r="I42" s="41"/>
      <c r="J42" s="41"/>
      <c r="K42" s="38"/>
      <c r="L42" s="41"/>
      <c r="M42" s="6"/>
      <c r="N42" s="11" t="e">
        <f t="shared" ref="N42" si="36">N41</f>
        <v>#VALUE!</v>
      </c>
    </row>
    <row r="43" spans="1:14" ht="50.1" customHeight="1" x14ac:dyDescent="0.3">
      <c r="A43" s="61"/>
      <c r="B43" s="57">
        <f t="shared" si="22"/>
        <v>4</v>
      </c>
      <c r="C43" s="9">
        <f t="shared" ref="C43" si="37">C41+1</f>
        <v>43486</v>
      </c>
      <c r="D43" s="10" t="s">
        <v>4</v>
      </c>
      <c r="E43" s="22"/>
      <c r="F43" s="55"/>
      <c r="G43" s="22"/>
      <c r="H43" s="22"/>
      <c r="I43" s="22"/>
      <c r="J43" s="22"/>
      <c r="K43" s="23"/>
      <c r="L43" s="22"/>
      <c r="M43" s="6"/>
      <c r="N43" s="11" t="e">
        <v>#VALUE!</v>
      </c>
    </row>
    <row r="44" spans="1:14" ht="50.1" customHeight="1" x14ac:dyDescent="0.3">
      <c r="A44" s="61"/>
      <c r="B44" s="57" t="e">
        <f t="shared" si="22"/>
        <v>#VALUE!</v>
      </c>
      <c r="C44" s="13" t="s">
        <v>24</v>
      </c>
      <c r="D44" s="14" t="s">
        <v>5</v>
      </c>
      <c r="E44" s="24"/>
      <c r="F44" s="55"/>
      <c r="G44" s="24"/>
      <c r="H44" s="24"/>
      <c r="I44" s="24"/>
      <c r="J44" s="24"/>
      <c r="K44" s="23"/>
      <c r="L44" s="24"/>
      <c r="M44" s="6"/>
      <c r="N44" s="11" t="e">
        <f t="shared" ref="N44" si="38">N43</f>
        <v>#VALUE!</v>
      </c>
    </row>
    <row r="45" spans="1:14" ht="50.1" customHeight="1" x14ac:dyDescent="0.3">
      <c r="A45" s="61"/>
      <c r="B45" s="57">
        <f t="shared" si="22"/>
        <v>4</v>
      </c>
      <c r="C45" s="9">
        <f t="shared" ref="C45" si="39">C43+1</f>
        <v>43487</v>
      </c>
      <c r="D45" s="10" t="s">
        <v>4</v>
      </c>
      <c r="E45" s="22"/>
      <c r="F45" s="55"/>
      <c r="G45" s="22"/>
      <c r="H45" s="22"/>
      <c r="I45" s="22"/>
      <c r="J45" s="22"/>
      <c r="K45" s="23"/>
      <c r="L45" s="22"/>
      <c r="M45" s="6"/>
      <c r="N45" s="11" t="e">
        <v>#VALUE!</v>
      </c>
    </row>
    <row r="46" spans="1:14" ht="50.1" customHeight="1" x14ac:dyDescent="0.3">
      <c r="A46" s="61"/>
      <c r="B46" s="57" t="e">
        <f t="shared" si="22"/>
        <v>#VALUE!</v>
      </c>
      <c r="C46" s="13" t="s">
        <v>18</v>
      </c>
      <c r="D46" s="14" t="s">
        <v>5</v>
      </c>
      <c r="E46" s="24"/>
      <c r="F46" s="55"/>
      <c r="G46" s="24"/>
      <c r="H46" s="24"/>
      <c r="I46" s="24"/>
      <c r="J46" s="24"/>
      <c r="K46" s="23"/>
      <c r="L46" s="24"/>
      <c r="M46" s="6"/>
      <c r="N46" s="11" t="e">
        <f t="shared" ref="N46" si="40">N45</f>
        <v>#VALUE!</v>
      </c>
    </row>
    <row r="47" spans="1:14" ht="50.1" customHeight="1" x14ac:dyDescent="0.3">
      <c r="A47" s="61"/>
      <c r="B47" s="57">
        <f t="shared" si="22"/>
        <v>4</v>
      </c>
      <c r="C47" s="9">
        <f t="shared" ref="C47" si="41">C45+1</f>
        <v>43488</v>
      </c>
      <c r="D47" s="10" t="s">
        <v>4</v>
      </c>
      <c r="E47" s="22"/>
      <c r="F47" s="55"/>
      <c r="G47" s="22"/>
      <c r="H47" s="22"/>
      <c r="I47" s="22"/>
      <c r="J47" s="22"/>
      <c r="K47" s="23"/>
      <c r="L47" s="22"/>
      <c r="M47" s="6"/>
      <c r="N47" s="11" t="e">
        <v>#VALUE!</v>
      </c>
    </row>
    <row r="48" spans="1:14" ht="50.1" customHeight="1" x14ac:dyDescent="0.3">
      <c r="A48" s="61"/>
      <c r="B48" s="57" t="e">
        <f t="shared" si="22"/>
        <v>#VALUE!</v>
      </c>
      <c r="C48" s="13" t="s">
        <v>19</v>
      </c>
      <c r="D48" s="14" t="s">
        <v>5</v>
      </c>
      <c r="E48" s="24"/>
      <c r="F48" s="55"/>
      <c r="G48" s="24"/>
      <c r="H48" s="24"/>
      <c r="I48" s="24"/>
      <c r="J48" s="24"/>
      <c r="K48" s="23"/>
      <c r="L48" s="24"/>
      <c r="M48" s="6"/>
      <c r="N48" s="11" t="e">
        <f t="shared" ref="N48" si="42">N47</f>
        <v>#VALUE!</v>
      </c>
    </row>
    <row r="49" spans="1:14" ht="50.1" customHeight="1" x14ac:dyDescent="0.3">
      <c r="A49" s="61"/>
      <c r="B49" s="57">
        <f t="shared" si="22"/>
        <v>4</v>
      </c>
      <c r="C49" s="9">
        <f t="shared" ref="C49" si="43">C47+1</f>
        <v>43489</v>
      </c>
      <c r="D49" s="10" t="s">
        <v>4</v>
      </c>
      <c r="E49" s="22"/>
      <c r="F49" s="55"/>
      <c r="G49" s="22"/>
      <c r="H49" s="22"/>
      <c r="I49" s="22"/>
      <c r="J49" s="22"/>
      <c r="K49" s="23"/>
      <c r="L49" s="22"/>
      <c r="M49" s="6"/>
      <c r="N49" s="11" t="e">
        <v>#VALUE!</v>
      </c>
    </row>
    <row r="50" spans="1:14" ht="50.1" customHeight="1" x14ac:dyDescent="0.3">
      <c r="A50" s="61"/>
      <c r="B50" s="57" t="e">
        <f t="shared" si="22"/>
        <v>#VALUE!</v>
      </c>
      <c r="C50" s="13" t="s">
        <v>20</v>
      </c>
      <c r="D50" s="14" t="s">
        <v>5</v>
      </c>
      <c r="E50" s="24"/>
      <c r="F50" s="55"/>
      <c r="G50" s="24"/>
      <c r="H50" s="24"/>
      <c r="I50" s="24"/>
      <c r="J50" s="24"/>
      <c r="K50" s="23"/>
      <c r="L50" s="24"/>
      <c r="M50" s="6"/>
      <c r="N50" s="11" t="e">
        <f t="shared" ref="N50" si="44">N49</f>
        <v>#VALUE!</v>
      </c>
    </row>
    <row r="51" spans="1:14" ht="50.1" customHeight="1" x14ac:dyDescent="0.3">
      <c r="A51" s="61"/>
      <c r="B51" s="57">
        <f t="shared" si="22"/>
        <v>4</v>
      </c>
      <c r="C51" s="9">
        <f t="shared" ref="C51" si="45">C49+1</f>
        <v>43490</v>
      </c>
      <c r="D51" s="10" t="s">
        <v>4</v>
      </c>
      <c r="E51" s="22"/>
      <c r="F51" s="55"/>
      <c r="G51" s="22"/>
      <c r="H51" s="22"/>
      <c r="I51" s="22"/>
      <c r="J51" s="22"/>
      <c r="K51" s="23"/>
      <c r="L51" s="22"/>
      <c r="M51" s="6"/>
      <c r="N51" s="11" t="e">
        <v>#VALUE!</v>
      </c>
    </row>
    <row r="52" spans="1:14" ht="50.1" customHeight="1" x14ac:dyDescent="0.3">
      <c r="A52" s="61"/>
      <c r="B52" s="57" t="e">
        <f t="shared" si="22"/>
        <v>#VALUE!</v>
      </c>
      <c r="C52" s="13" t="s">
        <v>21</v>
      </c>
      <c r="D52" s="14" t="s">
        <v>5</v>
      </c>
      <c r="E52" s="24"/>
      <c r="F52" s="55"/>
      <c r="G52" s="24"/>
      <c r="H52" s="24"/>
      <c r="I52" s="24"/>
      <c r="J52" s="24"/>
      <c r="K52" s="23"/>
      <c r="L52" s="24"/>
      <c r="M52" s="6"/>
      <c r="N52" s="11" t="e">
        <f t="shared" ref="N52" si="46">N51</f>
        <v>#VALUE!</v>
      </c>
    </row>
    <row r="53" spans="1:14" ht="50.1" customHeight="1" x14ac:dyDescent="0.3">
      <c r="A53" s="61"/>
      <c r="B53" s="57">
        <f t="shared" si="22"/>
        <v>4</v>
      </c>
      <c r="C53" s="34">
        <f t="shared" ref="C53" si="47">C51+1</f>
        <v>43491</v>
      </c>
      <c r="D53" s="35" t="s">
        <v>4</v>
      </c>
      <c r="E53" s="36"/>
      <c r="F53" s="37"/>
      <c r="G53" s="36"/>
      <c r="H53" s="36"/>
      <c r="I53" s="36"/>
      <c r="J53" s="36"/>
      <c r="K53" s="38"/>
      <c r="L53" s="36"/>
      <c r="M53" s="6"/>
      <c r="N53" s="11" t="e">
        <v>#VALUE!</v>
      </c>
    </row>
    <row r="54" spans="1:14" ht="50.1" customHeight="1" x14ac:dyDescent="0.3">
      <c r="A54" s="61"/>
      <c r="B54" s="57" t="e">
        <f t="shared" si="22"/>
        <v>#VALUE!</v>
      </c>
      <c r="C54" s="39" t="s">
        <v>22</v>
      </c>
      <c r="D54" s="40" t="s">
        <v>5</v>
      </c>
      <c r="E54" s="41"/>
      <c r="F54" s="37"/>
      <c r="G54" s="41"/>
      <c r="H54" s="41"/>
      <c r="I54" s="41"/>
      <c r="J54" s="41"/>
      <c r="K54" s="38"/>
      <c r="L54" s="41"/>
      <c r="M54" s="6"/>
      <c r="N54" s="11" t="e">
        <f t="shared" ref="N54" si="48">N53</f>
        <v>#VALUE!</v>
      </c>
    </row>
    <row r="55" spans="1:14" ht="50.1" customHeight="1" x14ac:dyDescent="0.3">
      <c r="A55" s="61"/>
      <c r="B55" s="57">
        <f t="shared" si="22"/>
        <v>4</v>
      </c>
      <c r="C55" s="34">
        <f t="shared" ref="C55" si="49">C53+1</f>
        <v>43492</v>
      </c>
      <c r="D55" s="35" t="s">
        <v>4</v>
      </c>
      <c r="E55" s="36"/>
      <c r="F55" s="37"/>
      <c r="G55" s="36"/>
      <c r="H55" s="36"/>
      <c r="I55" s="36"/>
      <c r="J55" s="36"/>
      <c r="K55" s="38"/>
      <c r="L55" s="36"/>
      <c r="M55" s="6"/>
      <c r="N55" s="11" t="e">
        <v>#VALUE!</v>
      </c>
    </row>
    <row r="56" spans="1:14" ht="50.1" customHeight="1" x14ac:dyDescent="0.3">
      <c r="A56" s="61"/>
      <c r="B56" s="57" t="e">
        <f t="shared" si="22"/>
        <v>#VALUE!</v>
      </c>
      <c r="C56" s="39" t="s">
        <v>23</v>
      </c>
      <c r="D56" s="40" t="s">
        <v>5</v>
      </c>
      <c r="E56" s="41"/>
      <c r="F56" s="37"/>
      <c r="G56" s="41"/>
      <c r="H56" s="41"/>
      <c r="I56" s="41"/>
      <c r="J56" s="41"/>
      <c r="K56" s="38"/>
      <c r="L56" s="41"/>
      <c r="M56" s="6"/>
      <c r="N56" s="11" t="e">
        <f t="shared" ref="N56" si="50">N55</f>
        <v>#VALUE!</v>
      </c>
    </row>
    <row r="57" spans="1:14" ht="50.1" customHeight="1" x14ac:dyDescent="0.3">
      <c r="A57" s="61"/>
      <c r="B57" s="57">
        <f t="shared" si="22"/>
        <v>5</v>
      </c>
      <c r="C57" s="9">
        <f t="shared" ref="C57" si="51">C55+1</f>
        <v>43493</v>
      </c>
      <c r="D57" s="10" t="s">
        <v>4</v>
      </c>
      <c r="E57" s="22"/>
      <c r="F57" s="55"/>
      <c r="G57" s="22"/>
      <c r="H57" s="22"/>
      <c r="I57" s="22"/>
      <c r="J57" s="22"/>
      <c r="K57" s="23"/>
      <c r="L57" s="22"/>
      <c r="M57" s="6"/>
      <c r="N57" s="11" t="e">
        <v>#VALUE!</v>
      </c>
    </row>
    <row r="58" spans="1:14" ht="50.1" customHeight="1" x14ac:dyDescent="0.3">
      <c r="A58" s="61"/>
      <c r="B58" s="57" t="e">
        <f t="shared" si="22"/>
        <v>#VALUE!</v>
      </c>
      <c r="C58" s="13" t="s">
        <v>24</v>
      </c>
      <c r="D58" s="14" t="s">
        <v>5</v>
      </c>
      <c r="E58" s="24"/>
      <c r="F58" s="55"/>
      <c r="G58" s="24"/>
      <c r="H58" s="24"/>
      <c r="I58" s="24"/>
      <c r="J58" s="24"/>
      <c r="K58" s="23"/>
      <c r="L58" s="24"/>
      <c r="M58" s="6"/>
      <c r="N58" s="11" t="e">
        <f t="shared" ref="N58" si="52">N57</f>
        <v>#VALUE!</v>
      </c>
    </row>
    <row r="59" spans="1:14" ht="50.1" customHeight="1" x14ac:dyDescent="0.3">
      <c r="A59" s="61"/>
      <c r="B59" s="57">
        <f t="shared" si="22"/>
        <v>5</v>
      </c>
      <c r="C59" s="9">
        <f t="shared" ref="C59" si="53">C57+1</f>
        <v>43494</v>
      </c>
      <c r="D59" s="10" t="s">
        <v>4</v>
      </c>
      <c r="E59" s="22"/>
      <c r="F59" s="55"/>
      <c r="G59" s="22"/>
      <c r="H59" s="22"/>
      <c r="I59" s="22"/>
      <c r="J59" s="22"/>
      <c r="K59" s="23"/>
      <c r="L59" s="22"/>
      <c r="M59" s="6"/>
      <c r="N59" s="11" t="e">
        <v>#VALUE!</v>
      </c>
    </row>
    <row r="60" spans="1:14" ht="50.1" customHeight="1" x14ac:dyDescent="0.3">
      <c r="A60" s="61"/>
      <c r="B60" s="57" t="e">
        <f t="shared" si="22"/>
        <v>#VALUE!</v>
      </c>
      <c r="C60" s="13" t="s">
        <v>18</v>
      </c>
      <c r="D60" s="14" t="s">
        <v>5</v>
      </c>
      <c r="E60" s="24"/>
      <c r="F60" s="55"/>
      <c r="G60" s="24"/>
      <c r="H60" s="24"/>
      <c r="I60" s="24"/>
      <c r="J60" s="24"/>
      <c r="K60" s="23"/>
      <c r="L60" s="24"/>
      <c r="M60" s="6"/>
      <c r="N60" s="11" t="e">
        <f t="shared" ref="N60" si="54">N59</f>
        <v>#VALUE!</v>
      </c>
    </row>
    <row r="61" spans="1:14" ht="50.1" customHeight="1" x14ac:dyDescent="0.3">
      <c r="A61" s="61"/>
      <c r="B61" s="57">
        <f t="shared" si="22"/>
        <v>5</v>
      </c>
      <c r="C61" s="9">
        <f t="shared" ref="C61" si="55">C59+1</f>
        <v>43495</v>
      </c>
      <c r="D61" s="10" t="s">
        <v>4</v>
      </c>
      <c r="E61" s="22"/>
      <c r="F61" s="55"/>
      <c r="G61" s="22"/>
      <c r="H61" s="22"/>
      <c r="I61" s="22"/>
      <c r="J61" s="22"/>
      <c r="K61" s="23"/>
      <c r="L61" s="22"/>
      <c r="M61" s="6"/>
      <c r="N61" s="11" t="e">
        <v>#VALUE!</v>
      </c>
    </row>
    <row r="62" spans="1:14" ht="50.1" customHeight="1" x14ac:dyDescent="0.3">
      <c r="A62" s="61"/>
      <c r="B62" s="57" t="e">
        <f t="shared" si="22"/>
        <v>#VALUE!</v>
      </c>
      <c r="C62" s="13" t="s">
        <v>19</v>
      </c>
      <c r="D62" s="14" t="s">
        <v>5</v>
      </c>
      <c r="E62" s="24"/>
      <c r="F62" s="55"/>
      <c r="G62" s="24"/>
      <c r="H62" s="24"/>
      <c r="I62" s="24"/>
      <c r="J62" s="24"/>
      <c r="K62" s="23"/>
      <c r="L62" s="24"/>
      <c r="M62" s="6"/>
      <c r="N62" s="11" t="e">
        <f t="shared" ref="N62" si="56">N61</f>
        <v>#VALUE!</v>
      </c>
    </row>
    <row r="63" spans="1:14" ht="50.1" customHeight="1" x14ac:dyDescent="0.3">
      <c r="A63" s="61"/>
      <c r="B63" s="57">
        <f t="shared" si="22"/>
        <v>5</v>
      </c>
      <c r="C63" s="9">
        <f t="shared" ref="C63" si="57">C61+1</f>
        <v>43496</v>
      </c>
      <c r="D63" s="10" t="s">
        <v>4</v>
      </c>
      <c r="E63" s="22"/>
      <c r="F63" s="55"/>
      <c r="G63" s="22"/>
      <c r="H63" s="22"/>
      <c r="I63" s="22"/>
      <c r="J63" s="22"/>
      <c r="K63" s="23"/>
      <c r="L63" s="22"/>
      <c r="M63" s="6"/>
      <c r="N63" s="11" t="e">
        <v>#VALUE!</v>
      </c>
    </row>
    <row r="64" spans="1:14" ht="50.1" customHeight="1" x14ac:dyDescent="0.3">
      <c r="A64" s="66"/>
      <c r="B64" s="57" t="e">
        <f t="shared" si="22"/>
        <v>#VALUE!</v>
      </c>
      <c r="C64" s="13" t="s">
        <v>20</v>
      </c>
      <c r="D64" s="14" t="s">
        <v>5</v>
      </c>
      <c r="E64" s="24"/>
      <c r="F64" s="55"/>
      <c r="G64" s="24"/>
      <c r="H64" s="24"/>
      <c r="I64" s="24"/>
      <c r="J64" s="24"/>
      <c r="K64" s="23"/>
      <c r="L64" s="24"/>
      <c r="M64" s="6"/>
      <c r="N64" s="11" t="e">
        <f t="shared" ref="N64" si="58">N63</f>
        <v>#VALUE!</v>
      </c>
    </row>
    <row r="65" spans="1:14" ht="50.1" customHeight="1" x14ac:dyDescent="0.3">
      <c r="A65" s="62" t="str">
        <f>UPPER(TEXT($C77,"MMMM"))&amp;" "&amp;YEAR($C77)</f>
        <v>FÉVRIER 2019</v>
      </c>
      <c r="B65" s="57">
        <f t="shared" si="22"/>
        <v>5</v>
      </c>
      <c r="C65" s="9">
        <f t="shared" ref="C65" si="59">C63+1</f>
        <v>43497</v>
      </c>
      <c r="D65" s="10" t="s">
        <v>4</v>
      </c>
      <c r="E65" s="22"/>
      <c r="F65" s="55"/>
      <c r="G65" s="22"/>
      <c r="H65" s="22"/>
      <c r="I65" s="22"/>
      <c r="J65" s="22"/>
      <c r="K65" s="23"/>
      <c r="L65" s="22"/>
      <c r="M65" s="6"/>
      <c r="N65" s="11" t="e">
        <v>#VALUE!</v>
      </c>
    </row>
    <row r="66" spans="1:14" ht="50.1" customHeight="1" x14ac:dyDescent="0.3">
      <c r="A66" s="62"/>
      <c r="B66" s="57" t="e">
        <f t="shared" si="22"/>
        <v>#VALUE!</v>
      </c>
      <c r="C66" s="13" t="s">
        <v>21</v>
      </c>
      <c r="D66" s="14" t="s">
        <v>5</v>
      </c>
      <c r="E66" s="24"/>
      <c r="F66" s="55"/>
      <c r="G66" s="24"/>
      <c r="H66" s="24"/>
      <c r="I66" s="24"/>
      <c r="J66" s="24"/>
      <c r="K66" s="23"/>
      <c r="L66" s="24"/>
      <c r="M66" s="6"/>
      <c r="N66" s="11" t="e">
        <f t="shared" ref="N66" si="60">N65</f>
        <v>#VALUE!</v>
      </c>
    </row>
    <row r="67" spans="1:14" ht="50.1" customHeight="1" x14ac:dyDescent="0.3">
      <c r="A67" s="62"/>
      <c r="B67" s="57">
        <f t="shared" si="22"/>
        <v>5</v>
      </c>
      <c r="C67" s="34">
        <f t="shared" ref="C67" si="61">C65+1</f>
        <v>43498</v>
      </c>
      <c r="D67" s="35" t="s">
        <v>4</v>
      </c>
      <c r="E67" s="36"/>
      <c r="F67" s="37"/>
      <c r="G67" s="36"/>
      <c r="H67" s="36"/>
      <c r="I67" s="36"/>
      <c r="J67" s="36"/>
      <c r="K67" s="38"/>
      <c r="L67" s="36"/>
      <c r="M67" s="6"/>
      <c r="N67" s="11" t="e">
        <v>#VALUE!</v>
      </c>
    </row>
    <row r="68" spans="1:14" ht="50.1" customHeight="1" x14ac:dyDescent="0.3">
      <c r="A68" s="62"/>
      <c r="B68" s="57" t="e">
        <f t="shared" ref="B68:B84" si="62">WEEKNUM(C68,2)</f>
        <v>#VALUE!</v>
      </c>
      <c r="C68" s="39" t="s">
        <v>22</v>
      </c>
      <c r="D68" s="40" t="s">
        <v>5</v>
      </c>
      <c r="E68" s="41"/>
      <c r="F68" s="37"/>
      <c r="G68" s="41"/>
      <c r="H68" s="41"/>
      <c r="I68" s="41"/>
      <c r="J68" s="41"/>
      <c r="K68" s="38"/>
      <c r="L68" s="41"/>
      <c r="M68" s="6"/>
      <c r="N68" s="11" t="e">
        <f t="shared" ref="N68" si="63">N67</f>
        <v>#VALUE!</v>
      </c>
    </row>
    <row r="69" spans="1:14" ht="50.1" customHeight="1" x14ac:dyDescent="0.3">
      <c r="A69" s="62"/>
      <c r="B69" s="57">
        <f t="shared" si="62"/>
        <v>5</v>
      </c>
      <c r="C69" s="34">
        <f t="shared" ref="C69" si="64">C67+1</f>
        <v>43499</v>
      </c>
      <c r="D69" s="35" t="s">
        <v>4</v>
      </c>
      <c r="E69" s="36"/>
      <c r="F69" s="37"/>
      <c r="G69" s="36"/>
      <c r="H69" s="36"/>
      <c r="I69" s="36"/>
      <c r="J69" s="36"/>
      <c r="K69" s="38"/>
      <c r="L69" s="36"/>
      <c r="M69" s="6"/>
      <c r="N69" s="11" t="e">
        <v>#VALUE!</v>
      </c>
    </row>
    <row r="70" spans="1:14" ht="50.1" customHeight="1" x14ac:dyDescent="0.3">
      <c r="A70" s="62"/>
      <c r="B70" s="57" t="e">
        <f t="shared" si="62"/>
        <v>#VALUE!</v>
      </c>
      <c r="C70" s="39" t="s">
        <v>23</v>
      </c>
      <c r="D70" s="40" t="s">
        <v>5</v>
      </c>
      <c r="E70" s="41"/>
      <c r="F70" s="37"/>
      <c r="G70" s="41"/>
      <c r="H70" s="41"/>
      <c r="I70" s="41"/>
      <c r="J70" s="41"/>
      <c r="K70" s="38"/>
      <c r="L70" s="41"/>
      <c r="M70" s="6"/>
      <c r="N70" s="11" t="e">
        <f t="shared" ref="N70" si="65">N69</f>
        <v>#VALUE!</v>
      </c>
    </row>
    <row r="71" spans="1:14" ht="50.1" customHeight="1" x14ac:dyDescent="0.3">
      <c r="A71" s="62"/>
      <c r="B71" s="57">
        <f t="shared" si="62"/>
        <v>6</v>
      </c>
      <c r="C71" s="9">
        <f t="shared" ref="C71" si="66">C69+1</f>
        <v>43500</v>
      </c>
      <c r="D71" s="10" t="s">
        <v>4</v>
      </c>
      <c r="E71" s="22"/>
      <c r="F71" s="55"/>
      <c r="G71" s="22"/>
      <c r="H71" s="22"/>
      <c r="I71" s="22"/>
      <c r="J71" s="22"/>
      <c r="K71" s="23"/>
      <c r="L71" s="22"/>
      <c r="M71" s="6"/>
      <c r="N71" s="11" t="e">
        <v>#VALUE!</v>
      </c>
    </row>
    <row r="72" spans="1:14" ht="50.1" customHeight="1" x14ac:dyDescent="0.3">
      <c r="A72" s="62"/>
      <c r="B72" s="57" t="e">
        <f t="shared" si="62"/>
        <v>#VALUE!</v>
      </c>
      <c r="C72" s="13" t="s">
        <v>24</v>
      </c>
      <c r="D72" s="14" t="s">
        <v>5</v>
      </c>
      <c r="E72" s="24"/>
      <c r="F72" s="55"/>
      <c r="G72" s="24"/>
      <c r="H72" s="24"/>
      <c r="I72" s="24"/>
      <c r="J72" s="24"/>
      <c r="K72" s="23"/>
      <c r="L72" s="24"/>
      <c r="M72" s="6"/>
      <c r="N72" s="11" t="e">
        <f t="shared" ref="N72" si="67">N71</f>
        <v>#VALUE!</v>
      </c>
    </row>
    <row r="73" spans="1:14" ht="50.1" customHeight="1" x14ac:dyDescent="0.3">
      <c r="A73" s="62"/>
      <c r="B73" s="57">
        <f t="shared" si="62"/>
        <v>6</v>
      </c>
      <c r="C73" s="9">
        <f t="shared" ref="C73" si="68">C71+1</f>
        <v>43501</v>
      </c>
      <c r="D73" s="10" t="s">
        <v>4</v>
      </c>
      <c r="E73" s="22"/>
      <c r="F73" s="55"/>
      <c r="G73" s="22"/>
      <c r="H73" s="22"/>
      <c r="I73" s="22"/>
      <c r="J73" s="22"/>
      <c r="K73" s="23"/>
      <c r="L73" s="22"/>
      <c r="M73" s="6"/>
      <c r="N73" s="11" t="e">
        <v>#VALUE!</v>
      </c>
    </row>
    <row r="74" spans="1:14" ht="50.1" customHeight="1" x14ac:dyDescent="0.3">
      <c r="A74" s="62"/>
      <c r="B74" s="57" t="e">
        <f t="shared" si="62"/>
        <v>#VALUE!</v>
      </c>
      <c r="C74" s="13" t="s">
        <v>18</v>
      </c>
      <c r="D74" s="14" t="s">
        <v>5</v>
      </c>
      <c r="E74" s="24"/>
      <c r="F74" s="55"/>
      <c r="G74" s="24"/>
      <c r="H74" s="24"/>
      <c r="I74" s="24"/>
      <c r="J74" s="24"/>
      <c r="K74" s="23"/>
      <c r="L74" s="24"/>
      <c r="M74" s="6"/>
      <c r="N74" s="11" t="e">
        <f t="shared" ref="N74" si="69">N73</f>
        <v>#VALUE!</v>
      </c>
    </row>
    <row r="75" spans="1:14" ht="50.1" customHeight="1" x14ac:dyDescent="0.3">
      <c r="A75" s="62"/>
      <c r="B75" s="57">
        <f t="shared" si="62"/>
        <v>6</v>
      </c>
      <c r="C75" s="9">
        <f t="shared" ref="C75" si="70">C73+1</f>
        <v>43502</v>
      </c>
      <c r="D75" s="10" t="s">
        <v>4</v>
      </c>
      <c r="E75" s="22"/>
      <c r="F75" s="55"/>
      <c r="G75" s="22"/>
      <c r="H75" s="22"/>
      <c r="I75" s="22"/>
      <c r="J75" s="22"/>
      <c r="K75" s="23"/>
      <c r="L75" s="22"/>
      <c r="M75" s="6"/>
      <c r="N75" s="11" t="e">
        <v>#VALUE!</v>
      </c>
    </row>
    <row r="76" spans="1:14" ht="50.1" customHeight="1" x14ac:dyDescent="0.3">
      <c r="A76" s="62"/>
      <c r="B76" s="57" t="e">
        <f t="shared" si="62"/>
        <v>#VALUE!</v>
      </c>
      <c r="C76" s="13" t="s">
        <v>19</v>
      </c>
      <c r="D76" s="14" t="s">
        <v>5</v>
      </c>
      <c r="E76" s="24"/>
      <c r="F76" s="55"/>
      <c r="G76" s="24"/>
      <c r="H76" s="24"/>
      <c r="I76" s="24"/>
      <c r="J76" s="24"/>
      <c r="K76" s="23"/>
      <c r="L76" s="24"/>
      <c r="M76" s="6"/>
      <c r="N76" s="11" t="e">
        <f t="shared" ref="N76" si="71">N75</f>
        <v>#VALUE!</v>
      </c>
    </row>
    <row r="77" spans="1:14" ht="50.1" customHeight="1" x14ac:dyDescent="0.3">
      <c r="A77" s="62"/>
      <c r="B77" s="57">
        <f t="shared" si="62"/>
        <v>6</v>
      </c>
      <c r="C77" s="9">
        <f t="shared" ref="C77" si="72">C75+1</f>
        <v>43503</v>
      </c>
      <c r="D77" s="10" t="s">
        <v>4</v>
      </c>
      <c r="E77" s="22"/>
      <c r="F77" s="55"/>
      <c r="G77" s="22"/>
      <c r="H77" s="22"/>
      <c r="I77" s="22"/>
      <c r="J77" s="22"/>
      <c r="K77" s="23"/>
      <c r="L77" s="22"/>
      <c r="M77" s="6"/>
      <c r="N77" s="11" t="e">
        <v>#VALUE!</v>
      </c>
    </row>
    <row r="78" spans="1:14" ht="50.1" customHeight="1" x14ac:dyDescent="0.3">
      <c r="A78" s="62"/>
      <c r="B78" s="57" t="e">
        <f t="shared" si="62"/>
        <v>#VALUE!</v>
      </c>
      <c r="C78" s="13" t="s">
        <v>20</v>
      </c>
      <c r="D78" s="14" t="s">
        <v>5</v>
      </c>
      <c r="E78" s="24"/>
      <c r="F78" s="55"/>
      <c r="G78" s="24"/>
      <c r="H78" s="24"/>
      <c r="I78" s="24"/>
      <c r="J78" s="24"/>
      <c r="K78" s="23"/>
      <c r="L78" s="24"/>
      <c r="M78" s="6"/>
      <c r="N78" s="11" t="e">
        <f t="shared" ref="N78" si="73">N77</f>
        <v>#VALUE!</v>
      </c>
    </row>
    <row r="79" spans="1:14" ht="50.1" customHeight="1" x14ac:dyDescent="0.3">
      <c r="A79" s="62"/>
      <c r="B79" s="57">
        <f t="shared" si="62"/>
        <v>6</v>
      </c>
      <c r="C79" s="9">
        <f t="shared" ref="C79" si="74">C77+1</f>
        <v>43504</v>
      </c>
      <c r="D79" s="10" t="s">
        <v>4</v>
      </c>
      <c r="E79" s="22"/>
      <c r="F79" s="55"/>
      <c r="G79" s="22"/>
      <c r="H79" s="22"/>
      <c r="I79" s="22"/>
      <c r="J79" s="22"/>
      <c r="K79" s="23"/>
      <c r="L79" s="22"/>
      <c r="M79" s="6"/>
      <c r="N79" s="11" t="e">
        <v>#VALUE!</v>
      </c>
    </row>
    <row r="80" spans="1:14" ht="50.1" customHeight="1" x14ac:dyDescent="0.3">
      <c r="A80" s="62"/>
      <c r="B80" s="57" t="e">
        <f t="shared" si="62"/>
        <v>#VALUE!</v>
      </c>
      <c r="C80" s="13" t="s">
        <v>21</v>
      </c>
      <c r="D80" s="14" t="s">
        <v>5</v>
      </c>
      <c r="E80" s="24"/>
      <c r="F80" s="55"/>
      <c r="G80" s="24"/>
      <c r="H80" s="24"/>
      <c r="I80" s="24"/>
      <c r="J80" s="24"/>
      <c r="K80" s="23"/>
      <c r="L80" s="24"/>
      <c r="M80" s="6"/>
      <c r="N80" s="11" t="e">
        <f t="shared" ref="N80" si="75">N79</f>
        <v>#VALUE!</v>
      </c>
    </row>
    <row r="81" spans="1:14" ht="50.1" customHeight="1" x14ac:dyDescent="0.3">
      <c r="A81" s="62"/>
      <c r="B81" s="57">
        <f t="shared" si="62"/>
        <v>6</v>
      </c>
      <c r="C81" s="34">
        <f t="shared" ref="C81" si="76">C79+1</f>
        <v>43505</v>
      </c>
      <c r="D81" s="35" t="s">
        <v>4</v>
      </c>
      <c r="E81" s="36"/>
      <c r="F81" s="37"/>
      <c r="G81" s="36"/>
      <c r="H81" s="36"/>
      <c r="I81" s="36"/>
      <c r="J81" s="36"/>
      <c r="K81" s="38"/>
      <c r="L81" s="36"/>
      <c r="M81" s="6"/>
      <c r="N81" s="11" t="e">
        <v>#VALUE!</v>
      </c>
    </row>
    <row r="82" spans="1:14" ht="50.1" customHeight="1" x14ac:dyDescent="0.3">
      <c r="A82" s="62"/>
      <c r="B82" s="57" t="e">
        <f t="shared" si="62"/>
        <v>#VALUE!</v>
      </c>
      <c r="C82" s="39" t="s">
        <v>22</v>
      </c>
      <c r="D82" s="40" t="s">
        <v>5</v>
      </c>
      <c r="E82" s="41"/>
      <c r="F82" s="37"/>
      <c r="G82" s="41"/>
      <c r="H82" s="41"/>
      <c r="I82" s="41"/>
      <c r="J82" s="41"/>
      <c r="K82" s="38"/>
      <c r="L82" s="41"/>
      <c r="M82" s="6"/>
      <c r="N82" s="11" t="e">
        <f t="shared" ref="N82" si="77">N81</f>
        <v>#VALUE!</v>
      </c>
    </row>
    <row r="83" spans="1:14" ht="50.1" customHeight="1" x14ac:dyDescent="0.3">
      <c r="A83" s="62"/>
      <c r="B83" s="57">
        <f t="shared" si="62"/>
        <v>6</v>
      </c>
      <c r="C83" s="34">
        <f t="shared" ref="C83" si="78">C81+1</f>
        <v>43506</v>
      </c>
      <c r="D83" s="35" t="s">
        <v>4</v>
      </c>
      <c r="E83" s="36"/>
      <c r="F83" s="37"/>
      <c r="G83" s="36"/>
      <c r="H83" s="36"/>
      <c r="I83" s="36"/>
      <c r="J83" s="36"/>
      <c r="K83" s="38"/>
      <c r="L83" s="36"/>
      <c r="M83" s="6"/>
      <c r="N83" s="11" t="e">
        <v>#VALUE!</v>
      </c>
    </row>
    <row r="84" spans="1:14" ht="50.1" customHeight="1" x14ac:dyDescent="0.3">
      <c r="A84" s="62"/>
      <c r="B84" s="57" t="e">
        <f t="shared" si="62"/>
        <v>#VALUE!</v>
      </c>
      <c r="C84" s="39" t="s">
        <v>23</v>
      </c>
      <c r="D84" s="40" t="s">
        <v>5</v>
      </c>
      <c r="E84" s="41"/>
      <c r="F84" s="37"/>
      <c r="G84" s="41"/>
      <c r="H84" s="41"/>
      <c r="I84" s="41"/>
      <c r="J84" s="41"/>
      <c r="K84" s="38"/>
      <c r="L84" s="41"/>
      <c r="M84" s="6"/>
      <c r="N84" s="11" t="e">
        <f t="shared" ref="N84" si="79">N83</f>
        <v>#VALUE!</v>
      </c>
    </row>
    <row r="85" spans="1:14" ht="50.1" customHeight="1" x14ac:dyDescent="0.3">
      <c r="A85" s="62"/>
      <c r="B85" s="12" t="e">
        <f ca="1">INT((C84-LOOKUP(C84,DATE(YEAR(C84)+{-1;0;1},1,3)-AMSEM(DATE(YEAR(C84)+{-1;0;1},1,3))+2))/7)+1</f>
        <v>#VALUE!</v>
      </c>
      <c r="C85" s="9">
        <f t="shared" ref="C85" si="80">C83+1</f>
        <v>43507</v>
      </c>
      <c r="D85" s="10" t="s">
        <v>4</v>
      </c>
      <c r="E85" s="22"/>
      <c r="F85" s="55"/>
      <c r="G85" s="22"/>
      <c r="H85" s="22"/>
      <c r="I85" s="22"/>
      <c r="J85" s="22"/>
      <c r="K85" s="23"/>
      <c r="L85" s="22"/>
      <c r="M85" s="6"/>
      <c r="N85" s="11" t="e">
        <v>#VALUE!</v>
      </c>
    </row>
    <row r="86" spans="1:14" ht="50.1" customHeight="1" x14ac:dyDescent="0.3">
      <c r="A86" s="62"/>
      <c r="B86" s="12" t="e">
        <f ca="1">INT((C85-LOOKUP(C85,DATE(YEAR(C85)+{-1;0;1},1,3)-AMSEM(DATE(YEAR(C85)+{-1;0;1},1,3))+2))/7)+1</f>
        <v>#N/A</v>
      </c>
      <c r="C86" s="13" t="s">
        <v>24</v>
      </c>
      <c r="D86" s="14" t="s">
        <v>5</v>
      </c>
      <c r="E86" s="24"/>
      <c r="F86" s="55"/>
      <c r="G86" s="24"/>
      <c r="H86" s="24"/>
      <c r="I86" s="24"/>
      <c r="J86" s="24"/>
      <c r="K86" s="23"/>
      <c r="L86" s="24"/>
      <c r="M86" s="6"/>
      <c r="N86" s="11" t="e">
        <f t="shared" ref="N86" si="81">N85</f>
        <v>#VALUE!</v>
      </c>
    </row>
    <row r="87" spans="1:14" ht="50.1" customHeight="1" x14ac:dyDescent="0.3">
      <c r="A87" s="62"/>
      <c r="B87" s="12" t="e">
        <f ca="1">INT((C86-LOOKUP(C86,DATE(YEAR(C86)+{-1;0;1},1,3)-AMSEM(DATE(YEAR(C86)+{-1;0;1},1,3))+2))/7)+1</f>
        <v>#VALUE!</v>
      </c>
      <c r="C87" s="9">
        <f t="shared" ref="C87" si="82">C85+1</f>
        <v>43508</v>
      </c>
      <c r="D87" s="10" t="s">
        <v>4</v>
      </c>
      <c r="E87" s="22"/>
      <c r="F87" s="55"/>
      <c r="G87" s="22"/>
      <c r="H87" s="22"/>
      <c r="I87" s="22"/>
      <c r="J87" s="22"/>
      <c r="K87" s="23"/>
      <c r="L87" s="22"/>
      <c r="M87" s="6"/>
      <c r="N87" s="11" t="e">
        <v>#VALUE!</v>
      </c>
    </row>
    <row r="88" spans="1:14" ht="50.1" customHeight="1" x14ac:dyDescent="0.3">
      <c r="A88" s="62"/>
      <c r="B88" s="12" t="e">
        <f ca="1">INT((C87-LOOKUP(C87,DATE(YEAR(C87)+{-1;0;1},1,3)-AMSEM(DATE(YEAR(C87)+{-1;0;1},1,3))+2))/7)+1</f>
        <v>#N/A</v>
      </c>
      <c r="C88" s="13" t="s">
        <v>18</v>
      </c>
      <c r="D88" s="14" t="s">
        <v>5</v>
      </c>
      <c r="E88" s="24"/>
      <c r="F88" s="55"/>
      <c r="G88" s="24"/>
      <c r="H88" s="24"/>
      <c r="I88" s="24"/>
      <c r="J88" s="24"/>
      <c r="K88" s="23"/>
      <c r="L88" s="24"/>
      <c r="M88" s="6"/>
      <c r="N88" s="11" t="e">
        <f t="shared" ref="N88" si="83">N87</f>
        <v>#VALUE!</v>
      </c>
    </row>
    <row r="89" spans="1:14" ht="50.1" customHeight="1" x14ac:dyDescent="0.3">
      <c r="A89" s="62"/>
      <c r="B89" s="12" t="e">
        <f ca="1">INT((C88-LOOKUP(C88,DATE(YEAR(C88)+{-1;0;1},1,3)-AMSEM(DATE(YEAR(C88)+{-1;0;1},1,3))+2))/7)+1</f>
        <v>#VALUE!</v>
      </c>
      <c r="C89" s="9">
        <f t="shared" ref="C89" si="84">C87+1</f>
        <v>43509</v>
      </c>
      <c r="D89" s="10" t="s">
        <v>4</v>
      </c>
      <c r="E89" s="22"/>
      <c r="F89" s="55"/>
      <c r="G89" s="22"/>
      <c r="H89" s="22"/>
      <c r="I89" s="22"/>
      <c r="J89" s="22"/>
      <c r="K89" s="23"/>
      <c r="L89" s="22"/>
      <c r="M89" s="6"/>
      <c r="N89" s="11" t="e">
        <v>#VALUE!</v>
      </c>
    </row>
    <row r="90" spans="1:14" ht="50.1" customHeight="1" x14ac:dyDescent="0.3">
      <c r="A90" s="62"/>
      <c r="B90" s="12" t="e">
        <f ca="1">INT((C89-LOOKUP(C89,DATE(YEAR(C89)+{-1;0;1},1,3)-AMSEM(DATE(YEAR(C89)+{-1;0;1},1,3))+2))/7)+1</f>
        <v>#N/A</v>
      </c>
      <c r="C90" s="13" t="s">
        <v>19</v>
      </c>
      <c r="D90" s="14" t="s">
        <v>5</v>
      </c>
      <c r="E90" s="24"/>
      <c r="F90" s="55"/>
      <c r="G90" s="24"/>
      <c r="H90" s="24"/>
      <c r="I90" s="24"/>
      <c r="J90" s="24"/>
      <c r="K90" s="23"/>
      <c r="L90" s="24"/>
      <c r="M90" s="6"/>
      <c r="N90" s="11" t="e">
        <f t="shared" ref="N90" si="85">N89</f>
        <v>#VALUE!</v>
      </c>
    </row>
    <row r="91" spans="1:14" ht="50.1" customHeight="1" x14ac:dyDescent="0.3">
      <c r="A91" s="62"/>
      <c r="B91" s="12" t="e">
        <f ca="1">INT((C90-LOOKUP(C90,DATE(YEAR(C90)+{-1;0;1},1,3)-AMSEM(DATE(YEAR(C90)+{-1;0;1},1,3))+2))/7)+1</f>
        <v>#VALUE!</v>
      </c>
      <c r="C91" s="9">
        <f t="shared" ref="C91" si="86">C89+1</f>
        <v>43510</v>
      </c>
      <c r="D91" s="10" t="s">
        <v>4</v>
      </c>
      <c r="E91" s="22"/>
      <c r="F91" s="55"/>
      <c r="G91" s="22"/>
      <c r="H91" s="22"/>
      <c r="I91" s="22"/>
      <c r="J91" s="22"/>
      <c r="K91" s="23"/>
      <c r="L91" s="22"/>
      <c r="M91" s="6"/>
      <c r="N91" s="11" t="e">
        <v>#VALUE!</v>
      </c>
    </row>
    <row r="92" spans="1:14" ht="50.1" customHeight="1" x14ac:dyDescent="0.3">
      <c r="A92" s="62"/>
      <c r="B92" s="12" t="e">
        <f ca="1">INT((C91-LOOKUP(C91,DATE(YEAR(C91)+{-1;0;1},1,3)-AMSEM(DATE(YEAR(C91)+{-1;0;1},1,3))+2))/7)+1</f>
        <v>#N/A</v>
      </c>
      <c r="C92" s="13" t="s">
        <v>20</v>
      </c>
      <c r="D92" s="14" t="s">
        <v>5</v>
      </c>
      <c r="E92" s="24"/>
      <c r="F92" s="55"/>
      <c r="G92" s="24"/>
      <c r="H92" s="24"/>
      <c r="I92" s="24"/>
      <c r="J92" s="24"/>
      <c r="K92" s="23"/>
      <c r="L92" s="24"/>
      <c r="M92" s="6"/>
      <c r="N92" s="11" t="e">
        <f t="shared" ref="N92" si="87">N91</f>
        <v>#VALUE!</v>
      </c>
    </row>
    <row r="93" spans="1:14" ht="50.1" customHeight="1" x14ac:dyDescent="0.3">
      <c r="A93" s="62"/>
      <c r="B93" s="12" t="e">
        <f ca="1">INT((C92-LOOKUP(C92,DATE(YEAR(C92)+{-1;0;1},1,3)-AMSEM(DATE(YEAR(C92)+{-1;0;1},1,3))+2))/7)+1</f>
        <v>#VALUE!</v>
      </c>
      <c r="C93" s="9">
        <f t="shared" ref="C93" si="88">C91+1</f>
        <v>43511</v>
      </c>
      <c r="D93" s="10" t="s">
        <v>4</v>
      </c>
      <c r="E93" s="22"/>
      <c r="F93" s="55"/>
      <c r="G93" s="22"/>
      <c r="H93" s="22"/>
      <c r="I93" s="22"/>
      <c r="J93" s="22"/>
      <c r="K93" s="23"/>
      <c r="L93" s="22"/>
      <c r="M93" s="6"/>
      <c r="N93" s="11" t="e">
        <v>#VALUE!</v>
      </c>
    </row>
    <row r="94" spans="1:14" ht="50.1" customHeight="1" x14ac:dyDescent="0.3">
      <c r="A94" s="62"/>
      <c r="B94" s="12" t="e">
        <f ca="1">INT((C93-LOOKUP(C93,DATE(YEAR(C93)+{-1;0;1},1,3)-AMSEM(DATE(YEAR(C93)+{-1;0;1},1,3))+2))/7)+1</f>
        <v>#N/A</v>
      </c>
      <c r="C94" s="13" t="s">
        <v>21</v>
      </c>
      <c r="D94" s="14" t="s">
        <v>5</v>
      </c>
      <c r="E94" s="24"/>
      <c r="F94" s="55"/>
      <c r="G94" s="24"/>
      <c r="H94" s="24"/>
      <c r="I94" s="24"/>
      <c r="J94" s="24"/>
      <c r="K94" s="23"/>
      <c r="L94" s="24"/>
      <c r="M94" s="6"/>
      <c r="N94" s="11" t="e">
        <f t="shared" ref="N94" si="89">N93</f>
        <v>#VALUE!</v>
      </c>
    </row>
    <row r="95" spans="1:14" ht="50.1" customHeight="1" x14ac:dyDescent="0.3">
      <c r="A95" s="62"/>
      <c r="B95" s="12" t="e">
        <f ca="1">INT((C94-LOOKUP(C94,DATE(YEAR(C94)+{-1;0;1},1,3)-AMSEM(DATE(YEAR(C94)+{-1;0;1},1,3))+2))/7)+1</f>
        <v>#VALUE!</v>
      </c>
      <c r="C95" s="34">
        <f t="shared" ref="C95" si="90">C93+1</f>
        <v>43512</v>
      </c>
      <c r="D95" s="35" t="s">
        <v>4</v>
      </c>
      <c r="E95" s="36"/>
      <c r="F95" s="37"/>
      <c r="G95" s="36"/>
      <c r="H95" s="36"/>
      <c r="I95" s="36"/>
      <c r="J95" s="36"/>
      <c r="K95" s="38"/>
      <c r="L95" s="36"/>
      <c r="M95" s="6"/>
      <c r="N95" s="11" t="e">
        <v>#VALUE!</v>
      </c>
    </row>
    <row r="96" spans="1:14" ht="50.1" customHeight="1" x14ac:dyDescent="0.3">
      <c r="A96" s="62"/>
      <c r="B96" s="12" t="e">
        <f ca="1">INT((C95-LOOKUP(C95,DATE(YEAR(C95)+{-1;0;1},1,3)-AMSEM(DATE(YEAR(C95)+{-1;0;1},1,3))+2))/7)+1</f>
        <v>#N/A</v>
      </c>
      <c r="C96" s="39" t="s">
        <v>22</v>
      </c>
      <c r="D96" s="40" t="s">
        <v>5</v>
      </c>
      <c r="E96" s="41"/>
      <c r="F96" s="37"/>
      <c r="G96" s="41"/>
      <c r="H96" s="41"/>
      <c r="I96" s="41"/>
      <c r="J96" s="41"/>
      <c r="K96" s="38"/>
      <c r="L96" s="41"/>
      <c r="M96" s="6"/>
      <c r="N96" s="11" t="e">
        <f t="shared" ref="N96" si="91">N95</f>
        <v>#VALUE!</v>
      </c>
    </row>
    <row r="97" spans="1:14" ht="50.1" customHeight="1" x14ac:dyDescent="0.3">
      <c r="A97" s="62"/>
      <c r="B97" s="12" t="e">
        <f ca="1">INT((C96-LOOKUP(C96,DATE(YEAR(C96)+{-1;0;1},1,3)-AMSEM(DATE(YEAR(C96)+{-1;0;1},1,3))+2))/7)+1</f>
        <v>#VALUE!</v>
      </c>
      <c r="C97" s="34">
        <f t="shared" ref="C97" si="92">C95+1</f>
        <v>43513</v>
      </c>
      <c r="D97" s="35" t="s">
        <v>4</v>
      </c>
      <c r="E97" s="36"/>
      <c r="F97" s="37"/>
      <c r="G97" s="36"/>
      <c r="H97" s="36"/>
      <c r="I97" s="36"/>
      <c r="J97" s="36"/>
      <c r="K97" s="38"/>
      <c r="L97" s="36"/>
      <c r="M97" s="6"/>
      <c r="N97" s="11" t="e">
        <v>#VALUE!</v>
      </c>
    </row>
    <row r="98" spans="1:14" ht="50.1" customHeight="1" x14ac:dyDescent="0.3">
      <c r="A98" s="62"/>
      <c r="B98" s="12" t="e">
        <f ca="1">INT((C97-LOOKUP(C97,DATE(YEAR(C97)+{-1;0;1},1,3)-AMSEM(DATE(YEAR(C97)+{-1;0;1},1,3))+2))/7)+1</f>
        <v>#N/A</v>
      </c>
      <c r="C98" s="39" t="s">
        <v>23</v>
      </c>
      <c r="D98" s="40" t="s">
        <v>5</v>
      </c>
      <c r="E98" s="41"/>
      <c r="F98" s="37"/>
      <c r="G98" s="41"/>
      <c r="H98" s="41"/>
      <c r="I98" s="41"/>
      <c r="J98" s="41"/>
      <c r="K98" s="38"/>
      <c r="L98" s="41"/>
      <c r="M98" s="6"/>
      <c r="N98" s="11" t="e">
        <f t="shared" ref="N98" si="93">N97</f>
        <v>#VALUE!</v>
      </c>
    </row>
    <row r="99" spans="1:14" ht="50.1" customHeight="1" x14ac:dyDescent="0.3">
      <c r="A99" s="62"/>
      <c r="B99" s="12" t="e">
        <f ca="1">INT((C98-LOOKUP(C98,DATE(YEAR(C98)+{-1;0;1},1,3)-AMSEM(DATE(YEAR(C98)+{-1;0;1},1,3))+2))/7)+1</f>
        <v>#VALUE!</v>
      </c>
      <c r="C99" s="9">
        <f t="shared" ref="C99" si="94">C97+1</f>
        <v>43514</v>
      </c>
      <c r="D99" s="10" t="s">
        <v>4</v>
      </c>
      <c r="E99" s="22"/>
      <c r="F99" s="55"/>
      <c r="G99" s="22"/>
      <c r="H99" s="22"/>
      <c r="I99" s="22"/>
      <c r="J99" s="22"/>
      <c r="K99" s="23"/>
      <c r="L99" s="22"/>
      <c r="M99" s="6"/>
      <c r="N99" s="11" t="e">
        <v>#VALUE!</v>
      </c>
    </row>
    <row r="100" spans="1:14" ht="50.1" customHeight="1" x14ac:dyDescent="0.3">
      <c r="A100" s="62"/>
      <c r="B100" s="12" t="e">
        <f ca="1">INT((C99-LOOKUP(C99,DATE(YEAR(C99)+{-1;0;1},1,3)-AMSEM(DATE(YEAR(C99)+{-1;0;1},1,3))+2))/7)+1</f>
        <v>#N/A</v>
      </c>
      <c r="C100" s="13" t="s">
        <v>24</v>
      </c>
      <c r="D100" s="14" t="s">
        <v>5</v>
      </c>
      <c r="E100" s="24"/>
      <c r="F100" s="55"/>
      <c r="G100" s="24"/>
      <c r="H100" s="24"/>
      <c r="I100" s="24"/>
      <c r="J100" s="24"/>
      <c r="K100" s="23"/>
      <c r="L100" s="24"/>
      <c r="M100" s="6"/>
      <c r="N100" s="11" t="e">
        <f t="shared" ref="N100" si="95">N99</f>
        <v>#VALUE!</v>
      </c>
    </row>
    <row r="101" spans="1:14" ht="50.1" customHeight="1" x14ac:dyDescent="0.3">
      <c r="A101" s="62"/>
      <c r="B101" s="12" t="e">
        <f ca="1">INT((C100-LOOKUP(C100,DATE(YEAR(C100)+{-1;0;1},1,3)-AMSEM(DATE(YEAR(C100)+{-1;0;1},1,3))+2))/7)+1</f>
        <v>#VALUE!</v>
      </c>
      <c r="C101" s="9">
        <f t="shared" ref="C101" si="96">C99+1</f>
        <v>43515</v>
      </c>
      <c r="D101" s="10" t="s">
        <v>4</v>
      </c>
      <c r="E101" s="22"/>
      <c r="F101" s="55"/>
      <c r="G101" s="22"/>
      <c r="H101" s="22"/>
      <c r="I101" s="22"/>
      <c r="J101" s="22"/>
      <c r="K101" s="23"/>
      <c r="L101" s="22"/>
      <c r="M101" s="6"/>
      <c r="N101" s="11" t="e">
        <v>#VALUE!</v>
      </c>
    </row>
    <row r="102" spans="1:14" ht="50.1" customHeight="1" x14ac:dyDescent="0.3">
      <c r="A102" s="62"/>
      <c r="B102" s="12" t="e">
        <f ca="1">INT((C101-LOOKUP(C101,DATE(YEAR(C101)+{-1;0;1},1,3)-AMSEM(DATE(YEAR(C101)+{-1;0;1},1,3))+2))/7)+1</f>
        <v>#N/A</v>
      </c>
      <c r="C102" s="13" t="s">
        <v>18</v>
      </c>
      <c r="D102" s="14" t="s">
        <v>5</v>
      </c>
      <c r="E102" s="24"/>
      <c r="F102" s="55"/>
      <c r="G102" s="24"/>
      <c r="H102" s="24"/>
      <c r="I102" s="24"/>
      <c r="J102" s="24"/>
      <c r="K102" s="23"/>
      <c r="L102" s="24"/>
      <c r="M102" s="6"/>
      <c r="N102" s="11" t="e">
        <f t="shared" ref="N102" si="97">N101</f>
        <v>#VALUE!</v>
      </c>
    </row>
    <row r="103" spans="1:14" ht="50.1" customHeight="1" x14ac:dyDescent="0.3">
      <c r="A103" s="62"/>
      <c r="B103" s="12" t="e">
        <f ca="1">INT((C102-LOOKUP(C102,DATE(YEAR(C102)+{-1;0;1},1,3)-AMSEM(DATE(YEAR(C102)+{-1;0;1},1,3))+2))/7)+1</f>
        <v>#VALUE!</v>
      </c>
      <c r="C103" s="9">
        <f t="shared" ref="C103" si="98">C101+1</f>
        <v>43516</v>
      </c>
      <c r="D103" s="10" t="s">
        <v>4</v>
      </c>
      <c r="E103" s="22"/>
      <c r="F103" s="55"/>
      <c r="G103" s="22"/>
      <c r="H103" s="22"/>
      <c r="I103" s="22"/>
      <c r="J103" s="22"/>
      <c r="K103" s="23"/>
      <c r="L103" s="22"/>
      <c r="M103" s="6"/>
      <c r="N103" s="11" t="e">
        <v>#VALUE!</v>
      </c>
    </row>
    <row r="104" spans="1:14" ht="50.1" customHeight="1" x14ac:dyDescent="0.3">
      <c r="A104" s="62"/>
      <c r="B104" s="12" t="e">
        <f ca="1">INT((C103-LOOKUP(C103,DATE(YEAR(C103)+{-1;0;1},1,3)-AMSEM(DATE(YEAR(C103)+{-1;0;1},1,3))+2))/7)+1</f>
        <v>#N/A</v>
      </c>
      <c r="C104" s="13" t="s">
        <v>19</v>
      </c>
      <c r="D104" s="14" t="s">
        <v>5</v>
      </c>
      <c r="E104" s="24"/>
      <c r="F104" s="55"/>
      <c r="G104" s="24"/>
      <c r="H104" s="24"/>
      <c r="I104" s="24"/>
      <c r="J104" s="24"/>
      <c r="K104" s="23"/>
      <c r="L104" s="24"/>
      <c r="M104" s="6"/>
      <c r="N104" s="11" t="e">
        <f t="shared" ref="N104" si="99">N103</f>
        <v>#VALUE!</v>
      </c>
    </row>
    <row r="105" spans="1:14" ht="50.1" customHeight="1" x14ac:dyDescent="0.3">
      <c r="A105" s="62"/>
      <c r="B105" s="12" t="e">
        <f ca="1">INT((C104-LOOKUP(C104,DATE(YEAR(C104)+{-1;0;1},1,3)-AMSEM(DATE(YEAR(C104)+{-1;0;1},1,3))+2))/7)+1</f>
        <v>#VALUE!</v>
      </c>
      <c r="C105" s="9">
        <f t="shared" ref="C105" si="100">C103+1</f>
        <v>43517</v>
      </c>
      <c r="D105" s="10" t="s">
        <v>4</v>
      </c>
      <c r="E105" s="22"/>
      <c r="F105" s="55"/>
      <c r="G105" s="22"/>
      <c r="H105" s="22"/>
      <c r="I105" s="22"/>
      <c r="J105" s="22"/>
      <c r="K105" s="23"/>
      <c r="L105" s="22"/>
      <c r="M105" s="6"/>
      <c r="N105" s="11" t="e">
        <v>#VALUE!</v>
      </c>
    </row>
    <row r="106" spans="1:14" ht="50.1" customHeight="1" x14ac:dyDescent="0.3">
      <c r="A106" s="62"/>
      <c r="B106" s="12" t="e">
        <f ca="1">INT((C105-LOOKUP(C105,DATE(YEAR(C105)+{-1;0;1},1,3)-AMSEM(DATE(YEAR(C105)+{-1;0;1},1,3))+2))/7)+1</f>
        <v>#N/A</v>
      </c>
      <c r="C106" s="13" t="s">
        <v>20</v>
      </c>
      <c r="D106" s="14" t="s">
        <v>5</v>
      </c>
      <c r="E106" s="24"/>
      <c r="F106" s="55"/>
      <c r="G106" s="24"/>
      <c r="H106" s="24"/>
      <c r="I106" s="24"/>
      <c r="J106" s="24"/>
      <c r="K106" s="23"/>
      <c r="L106" s="24"/>
      <c r="M106" s="6"/>
      <c r="N106" s="11" t="e">
        <f t="shared" ref="N106" si="101">N105</f>
        <v>#VALUE!</v>
      </c>
    </row>
    <row r="107" spans="1:14" ht="50.1" customHeight="1" x14ac:dyDescent="0.3">
      <c r="A107" s="62"/>
      <c r="B107" s="12" t="e">
        <f ca="1">INT((C106-LOOKUP(C106,DATE(YEAR(C106)+{-1;0;1},1,3)-AMSEM(DATE(YEAR(C106)+{-1;0;1},1,3))+2))/7)+1</f>
        <v>#VALUE!</v>
      </c>
      <c r="C107" s="9">
        <f t="shared" ref="C107" si="102">C105+1</f>
        <v>43518</v>
      </c>
      <c r="D107" s="10" t="s">
        <v>4</v>
      </c>
      <c r="E107" s="22"/>
      <c r="F107" s="55"/>
      <c r="G107" s="22"/>
      <c r="H107" s="22"/>
      <c r="I107" s="22"/>
      <c r="J107" s="22"/>
      <c r="K107" s="23"/>
      <c r="L107" s="22"/>
      <c r="M107" s="6"/>
      <c r="N107" s="11" t="e">
        <v>#VALUE!</v>
      </c>
    </row>
    <row r="108" spans="1:14" ht="50.1" customHeight="1" x14ac:dyDescent="0.3">
      <c r="A108" s="62"/>
      <c r="B108" s="12" t="e">
        <f ca="1">INT((C107-LOOKUP(C107,DATE(YEAR(C107)+{-1;0;1},1,3)-AMSEM(DATE(YEAR(C107)+{-1;0;1},1,3))+2))/7)+1</f>
        <v>#N/A</v>
      </c>
      <c r="C108" s="13" t="s">
        <v>21</v>
      </c>
      <c r="D108" s="14" t="s">
        <v>5</v>
      </c>
      <c r="E108" s="24"/>
      <c r="F108" s="55"/>
      <c r="G108" s="24"/>
      <c r="H108" s="24"/>
      <c r="I108" s="24"/>
      <c r="J108" s="24"/>
      <c r="K108" s="23"/>
      <c r="L108" s="24"/>
      <c r="M108" s="6"/>
      <c r="N108" s="11" t="e">
        <f t="shared" ref="N108" si="103">N107</f>
        <v>#VALUE!</v>
      </c>
    </row>
    <row r="109" spans="1:14" ht="50.1" customHeight="1" x14ac:dyDescent="0.3">
      <c r="A109" s="62"/>
      <c r="B109" s="12" t="e">
        <f ca="1">INT((C108-LOOKUP(C108,DATE(YEAR(C108)+{-1;0;1},1,3)-AMSEM(DATE(YEAR(C108)+{-1;0;1},1,3))+2))/7)+1</f>
        <v>#VALUE!</v>
      </c>
      <c r="C109" s="9">
        <f t="shared" ref="C109" si="104">C107+1</f>
        <v>43519</v>
      </c>
      <c r="D109" s="10" t="s">
        <v>4</v>
      </c>
      <c r="E109" s="22"/>
      <c r="F109" s="55"/>
      <c r="G109" s="22"/>
      <c r="H109" s="22"/>
      <c r="I109" s="22"/>
      <c r="J109" s="22"/>
      <c r="K109" s="23"/>
      <c r="L109" s="22"/>
      <c r="M109" s="6"/>
      <c r="N109" s="11" t="e">
        <v>#VALUE!</v>
      </c>
    </row>
    <row r="110" spans="1:14" ht="50.1" customHeight="1" x14ac:dyDescent="0.3">
      <c r="A110" s="62"/>
      <c r="B110" s="12" t="e">
        <f ca="1">INT((C109-LOOKUP(C109,DATE(YEAR(C109)+{-1;0;1},1,3)-AMSEM(DATE(YEAR(C109)+{-1;0;1},1,3))+2))/7)+1</f>
        <v>#N/A</v>
      </c>
      <c r="C110" s="13" t="s">
        <v>22</v>
      </c>
      <c r="D110" s="14" t="s">
        <v>5</v>
      </c>
      <c r="E110" s="24"/>
      <c r="F110" s="55"/>
      <c r="G110" s="24"/>
      <c r="H110" s="24"/>
      <c r="I110" s="24"/>
      <c r="J110" s="24"/>
      <c r="K110" s="23"/>
      <c r="L110" s="24"/>
      <c r="M110" s="6"/>
      <c r="N110" s="11" t="e">
        <f t="shared" ref="N110" si="105">N109</f>
        <v>#VALUE!</v>
      </c>
    </row>
    <row r="111" spans="1:14" ht="45" x14ac:dyDescent="0.3">
      <c r="A111" s="62"/>
      <c r="B111" s="12" t="e">
        <f ca="1">INT((C110-LOOKUP(C110,DATE(YEAR(C110)+{-1;0;1},1,3)-AMSEM(DATE(YEAR(C110)+{-1;0;1},1,3))+2))/7)+1</f>
        <v>#VALUE!</v>
      </c>
      <c r="C111" s="9">
        <f t="shared" ref="C111" si="106">C109+1</f>
        <v>43520</v>
      </c>
      <c r="D111" s="10" t="s">
        <v>4</v>
      </c>
      <c r="E111" s="22"/>
      <c r="F111" s="55"/>
      <c r="G111" s="22"/>
      <c r="H111" s="22"/>
      <c r="I111" s="22"/>
      <c r="J111" s="22"/>
      <c r="K111" s="23"/>
      <c r="L111" s="22"/>
      <c r="M111" s="6"/>
      <c r="N111" s="11" t="e">
        <v>#VALUE!</v>
      </c>
    </row>
    <row r="112" spans="1:14" ht="26.25" x14ac:dyDescent="0.3">
      <c r="A112" s="62"/>
      <c r="B112" s="12" t="e">
        <f ca="1">INT((C111-LOOKUP(C111,DATE(YEAR(C111)+{-1;0;1},1,3)-AMSEM(DATE(YEAR(C111)+{-1;0;1},1,3))+2))/7)+1</f>
        <v>#N/A</v>
      </c>
      <c r="C112" s="13" t="s">
        <v>23</v>
      </c>
      <c r="D112" s="14" t="s">
        <v>5</v>
      </c>
      <c r="E112" s="24"/>
      <c r="F112" s="55"/>
      <c r="G112" s="24"/>
      <c r="H112" s="24"/>
      <c r="I112" s="24"/>
      <c r="J112" s="24"/>
      <c r="K112" s="23"/>
      <c r="L112" s="24"/>
      <c r="M112" s="6"/>
      <c r="N112" s="11" t="e">
        <f t="shared" ref="N112" si="107">N111</f>
        <v>#VALUE!</v>
      </c>
    </row>
    <row r="113" spans="1:14" ht="44.25" customHeight="1" x14ac:dyDescent="0.3">
      <c r="A113" s="62"/>
      <c r="B113" s="12" t="e">
        <f ca="1">INT((C112-LOOKUP(C112,DATE(YEAR(C112)+{-1;0;1},1,3)-AMSEM(DATE(YEAR(C112)+{-1;0;1},1,3))+2))/7)+1</f>
        <v>#VALUE!</v>
      </c>
      <c r="C113" s="9">
        <f t="shared" ref="C113" si="108">C111+1</f>
        <v>43521</v>
      </c>
      <c r="D113" s="10" t="s">
        <v>4</v>
      </c>
      <c r="E113" s="22"/>
      <c r="F113" s="55"/>
      <c r="G113" s="22"/>
      <c r="H113" s="22"/>
      <c r="I113" s="22"/>
      <c r="J113" s="22"/>
      <c r="K113" s="23"/>
      <c r="L113" s="22"/>
      <c r="M113" s="6"/>
      <c r="N113" s="11" t="e">
        <v>#VALUE!</v>
      </c>
    </row>
    <row r="114" spans="1:14" ht="26.25" x14ac:dyDescent="0.3">
      <c r="A114" s="62"/>
      <c r="B114" s="12" t="e">
        <f ca="1">INT((C113-LOOKUP(C113,DATE(YEAR(C113)+{-1;0;1},1,3)-AMSEM(DATE(YEAR(C113)+{-1;0;1},1,3))+2))/7)+1</f>
        <v>#N/A</v>
      </c>
      <c r="C114" s="13" t="s">
        <v>24</v>
      </c>
      <c r="D114" s="14" t="s">
        <v>5</v>
      </c>
      <c r="E114" s="24"/>
      <c r="F114" s="55"/>
      <c r="G114" s="24"/>
      <c r="H114" s="24"/>
      <c r="I114" s="24"/>
      <c r="J114" s="24"/>
      <c r="K114" s="23"/>
      <c r="L114" s="24"/>
      <c r="M114" s="6"/>
      <c r="N114" s="11" t="e">
        <f t="shared" ref="N114" si="109">N113</f>
        <v>#VALUE!</v>
      </c>
    </row>
    <row r="115" spans="1:14" ht="44.25" customHeight="1" x14ac:dyDescent="0.3">
      <c r="A115" s="62"/>
      <c r="B115" s="12" t="e">
        <f ca="1">INT((C114-LOOKUP(C114,DATE(YEAR(C114)+{-1;0;1},1,3)-AMSEM(DATE(YEAR(C114)+{-1;0;1},1,3))+2))/7)+1</f>
        <v>#VALUE!</v>
      </c>
      <c r="C115" s="9">
        <f t="shared" ref="C115" si="110">C113+1</f>
        <v>43522</v>
      </c>
      <c r="D115" s="10" t="s">
        <v>4</v>
      </c>
      <c r="E115" s="22"/>
      <c r="F115" s="55"/>
      <c r="G115" s="22"/>
      <c r="H115" s="22"/>
      <c r="I115" s="22"/>
      <c r="J115" s="22"/>
      <c r="K115" s="23"/>
      <c r="L115" s="22"/>
      <c r="M115" s="6"/>
      <c r="N115" s="11" t="e">
        <v>#VALUE!</v>
      </c>
    </row>
    <row r="116" spans="1:14" ht="26.25" x14ac:dyDescent="0.3">
      <c r="A116" s="62"/>
      <c r="B116" s="12" t="e">
        <f ca="1">INT((C115-LOOKUP(C115,DATE(YEAR(C115)+{-1;0;1},1,3)-AMSEM(DATE(YEAR(C115)+{-1;0;1},1,3))+2))/7)+1</f>
        <v>#N/A</v>
      </c>
      <c r="C116" s="13" t="s">
        <v>18</v>
      </c>
      <c r="D116" s="14" t="s">
        <v>5</v>
      </c>
      <c r="E116" s="24"/>
      <c r="F116" s="55"/>
      <c r="G116" s="24"/>
      <c r="H116" s="24"/>
      <c r="I116" s="24"/>
      <c r="J116" s="24"/>
      <c r="K116" s="23"/>
      <c r="L116" s="24"/>
      <c r="M116" s="6"/>
      <c r="N116" s="11" t="e">
        <f t="shared" ref="N116" si="111">N115</f>
        <v>#VALUE!</v>
      </c>
    </row>
    <row r="117" spans="1:14" ht="44.25" customHeight="1" x14ac:dyDescent="0.3">
      <c r="A117" s="62"/>
      <c r="B117" s="12" t="e">
        <f ca="1">INT((C116-LOOKUP(C116,DATE(YEAR(C116)+{-1;0;1},1,3)-AMSEM(DATE(YEAR(C116)+{-1;0;1},1,3))+2))/7)+1</f>
        <v>#VALUE!</v>
      </c>
      <c r="C117" s="9">
        <f t="shared" ref="C117" si="112">C115+1</f>
        <v>43523</v>
      </c>
      <c r="D117" s="10" t="s">
        <v>4</v>
      </c>
      <c r="E117" s="22"/>
      <c r="F117" s="55"/>
      <c r="G117" s="22"/>
      <c r="H117" s="22"/>
      <c r="I117" s="22"/>
      <c r="J117" s="22"/>
      <c r="K117" s="23"/>
      <c r="L117" s="22"/>
      <c r="M117" s="6"/>
      <c r="N117" s="11" t="e">
        <v>#VALUE!</v>
      </c>
    </row>
    <row r="118" spans="1:14" ht="26.25" x14ac:dyDescent="0.3">
      <c r="A118" s="62"/>
      <c r="B118" s="12" t="e">
        <f ca="1">INT((C117-LOOKUP(C117,DATE(YEAR(C117)+{-1;0;1},1,3)-AMSEM(DATE(YEAR(C117)+{-1;0;1},1,3))+2))/7)+1</f>
        <v>#N/A</v>
      </c>
      <c r="C118" s="13" t="s">
        <v>19</v>
      </c>
      <c r="D118" s="14" t="s">
        <v>5</v>
      </c>
      <c r="E118" s="24"/>
      <c r="F118" s="55"/>
      <c r="G118" s="24"/>
      <c r="H118" s="24"/>
      <c r="I118" s="24"/>
      <c r="J118" s="24"/>
      <c r="K118" s="23"/>
      <c r="L118" s="24"/>
      <c r="M118" s="6"/>
      <c r="N118" s="11" t="e">
        <f t="shared" ref="N118" si="113">N117</f>
        <v>#VALUE!</v>
      </c>
    </row>
    <row r="119" spans="1:14" ht="44.25" customHeight="1" x14ac:dyDescent="0.3">
      <c r="A119" s="62"/>
      <c r="B119" s="12" t="e">
        <f ca="1">INT((C118-LOOKUP(C118,DATE(YEAR(C118)+{-1;0;1},1,3)-AMSEM(DATE(YEAR(C118)+{-1;0;1},1,3))+2))/7)+1</f>
        <v>#VALUE!</v>
      </c>
      <c r="C119" s="9">
        <f t="shared" ref="C119" si="114">C117+1</f>
        <v>43524</v>
      </c>
      <c r="D119" s="10" t="s">
        <v>4</v>
      </c>
      <c r="E119" s="22"/>
      <c r="F119" s="55"/>
      <c r="G119" s="22"/>
      <c r="H119" s="22"/>
      <c r="I119" s="22"/>
      <c r="J119" s="22"/>
      <c r="K119" s="23"/>
      <c r="L119" s="22"/>
      <c r="M119" s="6"/>
      <c r="N119" s="11" t="e">
        <v>#VALUE!</v>
      </c>
    </row>
    <row r="120" spans="1:14" ht="26.25" x14ac:dyDescent="0.3">
      <c r="A120" s="62"/>
      <c r="B120" s="12" t="e">
        <f ca="1">INT((C119-LOOKUP(C119,DATE(YEAR(C119)+{-1;0;1},1,3)-AMSEM(DATE(YEAR(C119)+{-1;0;1},1,3))+2))/7)+1</f>
        <v>#N/A</v>
      </c>
      <c r="C120" s="13" t="s">
        <v>20</v>
      </c>
      <c r="D120" s="14" t="s">
        <v>5</v>
      </c>
      <c r="E120" s="24"/>
      <c r="F120" s="55"/>
      <c r="G120" s="24"/>
      <c r="H120" s="24"/>
      <c r="I120" s="24"/>
      <c r="J120" s="24"/>
      <c r="K120" s="23"/>
      <c r="L120" s="24"/>
      <c r="M120" s="6"/>
      <c r="N120" s="11" t="e">
        <f t="shared" ref="N120" si="115">N119</f>
        <v>#VALUE!</v>
      </c>
    </row>
    <row r="121" spans="1:14" ht="45" x14ac:dyDescent="0.3">
      <c r="A121" s="62" t="str">
        <f>UPPER(TEXT($C133,"MMMM"))&amp;" "&amp;YEAR($C133)</f>
        <v>MARS 2019</v>
      </c>
      <c r="B121" s="12" t="e">
        <f ca="1">INT((C120-LOOKUP(C120,DATE(YEAR(C120)+{-1;0;1},1,3)-AMSEM(DATE(YEAR(C120)+{-1;0;1},1,3))+2))/7)+1</f>
        <v>#VALUE!</v>
      </c>
      <c r="C121" s="9">
        <f t="shared" ref="C121" si="116">C119+1</f>
        <v>43525</v>
      </c>
      <c r="D121" s="10" t="s">
        <v>4</v>
      </c>
      <c r="E121" s="22"/>
      <c r="F121" s="55"/>
      <c r="G121" s="22"/>
      <c r="H121" s="22"/>
      <c r="I121" s="22"/>
      <c r="J121" s="22"/>
      <c r="K121" s="23"/>
      <c r="L121" s="22"/>
      <c r="M121" s="6"/>
      <c r="N121" s="11" t="e">
        <v>#VALUE!</v>
      </c>
    </row>
    <row r="122" spans="1:14" ht="15" customHeight="1" x14ac:dyDescent="0.3">
      <c r="A122" s="62"/>
      <c r="B122" s="12" t="e">
        <f ca="1">INT((C121-LOOKUP(C121,DATE(YEAR(C121)+{-1;0;1},1,3)-AMSEM(DATE(YEAR(C121)+{-1;0;1},1,3))+2))/7)+1</f>
        <v>#N/A</v>
      </c>
      <c r="C122" s="13" t="s">
        <v>21</v>
      </c>
      <c r="D122" s="14" t="s">
        <v>5</v>
      </c>
      <c r="E122" s="24"/>
      <c r="F122" s="55"/>
      <c r="G122" s="24"/>
      <c r="H122" s="24"/>
      <c r="I122" s="24"/>
      <c r="J122" s="24"/>
      <c r="K122" s="23"/>
      <c r="L122" s="24"/>
      <c r="M122" s="6"/>
      <c r="N122" s="11" t="e">
        <f t="shared" ref="N122" si="117">N121</f>
        <v>#VALUE!</v>
      </c>
    </row>
    <row r="123" spans="1:14" ht="15" customHeight="1" x14ac:dyDescent="0.3">
      <c r="A123" s="62"/>
      <c r="B123" s="12" t="e">
        <f ca="1">INT((C122-LOOKUP(C122,DATE(YEAR(C122)+{-1;0;1},1,3)-AMSEM(DATE(YEAR(C122)+{-1;0;1},1,3))+2))/7)+1</f>
        <v>#VALUE!</v>
      </c>
      <c r="C123" s="9">
        <f t="shared" ref="C123" si="118">C121+1</f>
        <v>43526</v>
      </c>
      <c r="D123" s="10" t="s">
        <v>4</v>
      </c>
      <c r="E123" s="22"/>
      <c r="F123" s="55"/>
      <c r="G123" s="22"/>
      <c r="H123" s="22"/>
      <c r="I123" s="22"/>
      <c r="J123" s="22"/>
      <c r="K123" s="23"/>
      <c r="L123" s="22"/>
      <c r="M123" s="6"/>
      <c r="N123" s="11" t="e">
        <v>#VALUE!</v>
      </c>
    </row>
    <row r="124" spans="1:14" ht="26.25" x14ac:dyDescent="0.3">
      <c r="A124" s="62"/>
      <c r="B124" s="12" t="e">
        <f ca="1">INT((C123-LOOKUP(C123,DATE(YEAR(C123)+{-1;0;1},1,3)-AMSEM(DATE(YEAR(C123)+{-1;0;1},1,3))+2))/7)+1</f>
        <v>#N/A</v>
      </c>
      <c r="C124" s="13" t="s">
        <v>22</v>
      </c>
      <c r="D124" s="14" t="s">
        <v>5</v>
      </c>
      <c r="E124" s="24"/>
      <c r="F124" s="55"/>
      <c r="G124" s="24"/>
      <c r="H124" s="24"/>
      <c r="I124" s="24"/>
      <c r="J124" s="24"/>
      <c r="K124" s="23"/>
      <c r="L124" s="24"/>
      <c r="M124" s="6"/>
      <c r="N124" s="11" t="e">
        <f t="shared" ref="N124" si="119">N123</f>
        <v>#VALUE!</v>
      </c>
    </row>
    <row r="125" spans="1:14" ht="44.25" customHeight="1" x14ac:dyDescent="0.3">
      <c r="A125" s="62"/>
      <c r="B125" s="12" t="e">
        <f ca="1">INT((C124-LOOKUP(C124,DATE(YEAR(C124)+{-1;0;1},1,3)-AMSEM(DATE(YEAR(C124)+{-1;0;1},1,3))+2))/7)+1</f>
        <v>#VALUE!</v>
      </c>
      <c r="C125" s="9">
        <f t="shared" ref="C125" si="120">C123+1</f>
        <v>43527</v>
      </c>
      <c r="D125" s="10" t="s">
        <v>4</v>
      </c>
      <c r="E125" s="22"/>
      <c r="F125" s="55"/>
      <c r="G125" s="22"/>
      <c r="H125" s="22"/>
      <c r="I125" s="22"/>
      <c r="J125" s="22"/>
      <c r="K125" s="23"/>
      <c r="L125" s="22"/>
      <c r="M125" s="6"/>
      <c r="N125" s="11" t="e">
        <v>#VALUE!</v>
      </c>
    </row>
    <row r="126" spans="1:14" ht="26.25" x14ac:dyDescent="0.3">
      <c r="A126" s="62"/>
      <c r="B126" s="12" t="e">
        <f ca="1">INT((C125-LOOKUP(C125,DATE(YEAR(C125)+{-1;0;1},1,3)-AMSEM(DATE(YEAR(C125)+{-1;0;1},1,3))+2))/7)+1</f>
        <v>#N/A</v>
      </c>
      <c r="C126" s="13" t="s">
        <v>23</v>
      </c>
      <c r="D126" s="14" t="s">
        <v>5</v>
      </c>
      <c r="E126" s="24"/>
      <c r="F126" s="55"/>
      <c r="G126" s="24"/>
      <c r="H126" s="24"/>
      <c r="I126" s="24"/>
      <c r="J126" s="24"/>
      <c r="K126" s="23"/>
      <c r="L126" s="24"/>
      <c r="M126" s="6"/>
      <c r="N126" s="11" t="e">
        <f t="shared" ref="N126" si="121">N125</f>
        <v>#VALUE!</v>
      </c>
    </row>
    <row r="127" spans="1:14" ht="44.25" customHeight="1" x14ac:dyDescent="0.3">
      <c r="A127" s="62"/>
      <c r="B127" s="12" t="e">
        <f ca="1">INT((C126-LOOKUP(C126,DATE(YEAR(C126)+{-1;0;1},1,3)-AMSEM(DATE(YEAR(C126)+{-1;0;1},1,3))+2))/7)+1</f>
        <v>#VALUE!</v>
      </c>
      <c r="C127" s="9">
        <f t="shared" ref="C127" si="122">C125+1</f>
        <v>43528</v>
      </c>
      <c r="D127" s="10" t="s">
        <v>4</v>
      </c>
      <c r="E127" s="22"/>
      <c r="F127" s="55"/>
      <c r="G127" s="22"/>
      <c r="H127" s="22"/>
      <c r="I127" s="22"/>
      <c r="J127" s="22"/>
      <c r="K127" s="23"/>
      <c r="L127" s="22"/>
      <c r="M127" s="6"/>
      <c r="N127" s="11" t="e">
        <v>#VALUE!</v>
      </c>
    </row>
    <row r="128" spans="1:14" ht="26.25" x14ac:dyDescent="0.3">
      <c r="A128" s="62"/>
      <c r="B128" s="12" t="e">
        <f ca="1">INT((C127-LOOKUP(C127,DATE(YEAR(C127)+{-1;0;1},1,3)-AMSEM(DATE(YEAR(C127)+{-1;0;1},1,3))+2))/7)+1</f>
        <v>#N/A</v>
      </c>
      <c r="C128" s="13" t="s">
        <v>24</v>
      </c>
      <c r="D128" s="14" t="s">
        <v>5</v>
      </c>
      <c r="E128" s="24"/>
      <c r="F128" s="55"/>
      <c r="G128" s="24"/>
      <c r="H128" s="24"/>
      <c r="I128" s="24"/>
      <c r="J128" s="24"/>
      <c r="K128" s="23"/>
      <c r="L128" s="24"/>
      <c r="M128" s="6"/>
      <c r="N128" s="11" t="e">
        <f t="shared" ref="N128" si="123">N127</f>
        <v>#VALUE!</v>
      </c>
    </row>
    <row r="129" spans="1:14" ht="44.25" customHeight="1" x14ac:dyDescent="0.3">
      <c r="A129" s="62"/>
      <c r="B129" s="12" t="e">
        <f ca="1">INT((C128-LOOKUP(C128,DATE(YEAR(C128)+{-1;0;1},1,3)-AMSEM(DATE(YEAR(C128)+{-1;0;1},1,3))+2))/7)+1</f>
        <v>#VALUE!</v>
      </c>
      <c r="C129" s="9">
        <f t="shared" ref="C129" si="124">C127+1</f>
        <v>43529</v>
      </c>
      <c r="D129" s="10" t="s">
        <v>4</v>
      </c>
      <c r="E129" s="22"/>
      <c r="F129" s="55"/>
      <c r="G129" s="22"/>
      <c r="H129" s="22"/>
      <c r="I129" s="22"/>
      <c r="J129" s="22"/>
      <c r="K129" s="23"/>
      <c r="L129" s="22"/>
      <c r="M129" s="6"/>
      <c r="N129" s="11" t="e">
        <v>#VALUE!</v>
      </c>
    </row>
    <row r="130" spans="1:14" ht="26.25" x14ac:dyDescent="0.3">
      <c r="A130" s="62"/>
      <c r="B130" s="12" t="e">
        <f ca="1">INT((C129-LOOKUP(C129,DATE(YEAR(C129)+{-1;0;1},1,3)-AMSEM(DATE(YEAR(C129)+{-1;0;1},1,3))+2))/7)+1</f>
        <v>#N/A</v>
      </c>
      <c r="C130" s="13" t="s">
        <v>18</v>
      </c>
      <c r="D130" s="14" t="s">
        <v>5</v>
      </c>
      <c r="E130" s="24"/>
      <c r="F130" s="55"/>
      <c r="G130" s="24"/>
      <c r="H130" s="24"/>
      <c r="I130" s="24"/>
      <c r="J130" s="24"/>
      <c r="K130" s="23"/>
      <c r="L130" s="24"/>
      <c r="M130" s="6"/>
      <c r="N130" s="11" t="e">
        <f t="shared" ref="N130" si="125">N129</f>
        <v>#VALUE!</v>
      </c>
    </row>
    <row r="131" spans="1:14" ht="44.25" customHeight="1" x14ac:dyDescent="0.3">
      <c r="A131" s="62"/>
      <c r="B131" s="12" t="e">
        <f ca="1">INT((C130-LOOKUP(C130,DATE(YEAR(C130)+{-1;0;1},1,3)-AMSEM(DATE(YEAR(C130)+{-1;0;1},1,3))+2))/7)+1</f>
        <v>#VALUE!</v>
      </c>
      <c r="C131" s="9">
        <f t="shared" ref="C131" si="126">C129+1</f>
        <v>43530</v>
      </c>
      <c r="D131" s="10" t="s">
        <v>4</v>
      </c>
      <c r="E131" s="22"/>
      <c r="F131" s="55"/>
      <c r="G131" s="22"/>
      <c r="H131" s="22"/>
      <c r="I131" s="22"/>
      <c r="J131" s="22"/>
      <c r="K131" s="23"/>
      <c r="L131" s="22"/>
      <c r="M131" s="6"/>
      <c r="N131" s="11" t="e">
        <v>#VALUE!</v>
      </c>
    </row>
    <row r="132" spans="1:14" ht="26.25" x14ac:dyDescent="0.3">
      <c r="A132" s="62"/>
      <c r="B132" s="12" t="e">
        <f ca="1">INT((C131-LOOKUP(C131,DATE(YEAR(C131)+{-1;0;1},1,3)-AMSEM(DATE(YEAR(C131)+{-1;0;1},1,3))+2))/7)+1</f>
        <v>#N/A</v>
      </c>
      <c r="C132" s="13" t="s">
        <v>19</v>
      </c>
      <c r="D132" s="14" t="s">
        <v>5</v>
      </c>
      <c r="E132" s="24"/>
      <c r="F132" s="55"/>
      <c r="G132" s="24"/>
      <c r="H132" s="24"/>
      <c r="I132" s="24"/>
      <c r="J132" s="24"/>
      <c r="K132" s="23"/>
      <c r="L132" s="24"/>
      <c r="M132" s="6"/>
      <c r="N132" s="11" t="e">
        <f t="shared" ref="N132" si="127">N131</f>
        <v>#VALUE!</v>
      </c>
    </row>
    <row r="133" spans="1:14" ht="45" customHeight="1" x14ac:dyDescent="0.3">
      <c r="A133" s="62"/>
      <c r="B133" s="12" t="e">
        <f ca="1">INT((C132-LOOKUP(C132,DATE(YEAR(C132)+{-1;0;1},1,3)-AMSEM(DATE(YEAR(C132)+{-1;0;1},1,3))+2))/7)+1</f>
        <v>#VALUE!</v>
      </c>
      <c r="C133" s="9">
        <f t="shared" ref="C133" si="128">C131+1</f>
        <v>43531</v>
      </c>
      <c r="D133" s="10" t="s">
        <v>4</v>
      </c>
      <c r="E133" s="22"/>
      <c r="F133" s="55"/>
      <c r="G133" s="22"/>
      <c r="H133" s="22"/>
      <c r="I133" s="22"/>
      <c r="J133" s="22"/>
      <c r="K133" s="23"/>
      <c r="L133" s="22"/>
      <c r="M133" s="6"/>
      <c r="N133" s="11" t="e">
        <v>#VALUE!</v>
      </c>
    </row>
    <row r="134" spans="1:14" ht="26.25" x14ac:dyDescent="0.3">
      <c r="A134" s="62"/>
      <c r="B134" s="12" t="e">
        <f ca="1">INT((C133-LOOKUP(C133,DATE(YEAR(C133)+{-1;0;1},1,3)-AMSEM(DATE(YEAR(C133)+{-1;0;1},1,3))+2))/7)+1</f>
        <v>#N/A</v>
      </c>
      <c r="C134" s="13" t="s">
        <v>20</v>
      </c>
      <c r="D134" s="14" t="s">
        <v>5</v>
      </c>
      <c r="E134" s="24"/>
      <c r="F134" s="55"/>
      <c r="G134" s="24"/>
      <c r="H134" s="24"/>
      <c r="I134" s="24"/>
      <c r="J134" s="24"/>
      <c r="K134" s="23"/>
      <c r="L134" s="24"/>
      <c r="M134" s="6"/>
      <c r="N134" s="11" t="e">
        <f t="shared" ref="N134" si="129">N133</f>
        <v>#VALUE!</v>
      </c>
    </row>
    <row r="135" spans="1:14" ht="45" x14ac:dyDescent="0.3">
      <c r="A135" s="62"/>
      <c r="B135" s="12" t="e">
        <f ca="1">INT((C134-LOOKUP(C134,DATE(YEAR(C134)+{-1;0;1},1,3)-AMSEM(DATE(YEAR(C134)+{-1;0;1},1,3))+2))/7)+1</f>
        <v>#VALUE!</v>
      </c>
      <c r="C135" s="9">
        <f t="shared" ref="C135" si="130">C133+1</f>
        <v>43532</v>
      </c>
      <c r="D135" s="10" t="s">
        <v>4</v>
      </c>
      <c r="E135" s="22"/>
      <c r="F135" s="55"/>
      <c r="G135" s="22"/>
      <c r="H135" s="22"/>
      <c r="I135" s="22"/>
      <c r="J135" s="22"/>
      <c r="K135" s="23"/>
      <c r="L135" s="22"/>
      <c r="M135" s="6"/>
      <c r="N135" s="11" t="e">
        <v>#VALUE!</v>
      </c>
    </row>
    <row r="136" spans="1:14" ht="26.25" x14ac:dyDescent="0.3">
      <c r="A136" s="62"/>
      <c r="B136" s="12" t="e">
        <f ca="1">INT((C135-LOOKUP(C135,DATE(YEAR(C135)+{-1;0;1},1,3)-AMSEM(DATE(YEAR(C135)+{-1;0;1},1,3))+2))/7)+1</f>
        <v>#N/A</v>
      </c>
      <c r="C136" s="13" t="s">
        <v>21</v>
      </c>
      <c r="D136" s="14" t="s">
        <v>5</v>
      </c>
      <c r="E136" s="24"/>
      <c r="F136" s="55"/>
      <c r="G136" s="24"/>
      <c r="H136" s="24"/>
      <c r="I136" s="24"/>
      <c r="J136" s="24"/>
      <c r="K136" s="23"/>
      <c r="L136" s="24"/>
      <c r="M136" s="6"/>
      <c r="N136" s="11" t="e">
        <f t="shared" ref="N136" si="131">N135</f>
        <v>#VALUE!</v>
      </c>
    </row>
    <row r="137" spans="1:14" ht="15" customHeight="1" x14ac:dyDescent="0.3">
      <c r="A137" s="62"/>
      <c r="B137" s="12" t="e">
        <f ca="1">INT((C136-LOOKUP(C136,DATE(YEAR(C136)+{-1;0;1},1,3)-AMSEM(DATE(YEAR(C136)+{-1;0;1},1,3))+2))/7)+1</f>
        <v>#VALUE!</v>
      </c>
      <c r="C137" s="9">
        <f t="shared" ref="C137" si="132">C135+1</f>
        <v>43533</v>
      </c>
      <c r="D137" s="10" t="s">
        <v>4</v>
      </c>
      <c r="E137" s="22"/>
      <c r="F137" s="55"/>
      <c r="G137" s="22"/>
      <c r="H137" s="22"/>
      <c r="I137" s="22"/>
      <c r="J137" s="22"/>
      <c r="K137" s="23"/>
      <c r="L137" s="22"/>
      <c r="M137" s="6"/>
      <c r="N137" s="11" t="e">
        <v>#VALUE!</v>
      </c>
    </row>
    <row r="138" spans="1:14" ht="26.25" x14ac:dyDescent="0.3">
      <c r="A138" s="62"/>
      <c r="B138" s="12" t="e">
        <f ca="1">INT((C137-LOOKUP(C137,DATE(YEAR(C137)+{-1;0;1},1,3)-AMSEM(DATE(YEAR(C137)+{-1;0;1},1,3))+2))/7)+1</f>
        <v>#N/A</v>
      </c>
      <c r="C138" s="13" t="s">
        <v>22</v>
      </c>
      <c r="D138" s="14" t="s">
        <v>5</v>
      </c>
      <c r="E138" s="24"/>
      <c r="F138" s="55"/>
      <c r="G138" s="24"/>
      <c r="H138" s="24"/>
      <c r="I138" s="24"/>
      <c r="J138" s="24"/>
      <c r="K138" s="23"/>
      <c r="L138" s="24"/>
      <c r="M138" s="6"/>
      <c r="N138" s="11" t="e">
        <f t="shared" ref="N138" si="133">N137</f>
        <v>#VALUE!</v>
      </c>
    </row>
    <row r="139" spans="1:14" ht="45" x14ac:dyDescent="0.3">
      <c r="A139" s="62"/>
      <c r="B139" s="12" t="e">
        <f ca="1">INT((C138-LOOKUP(C138,DATE(YEAR(C138)+{-1;0;1},1,3)-AMSEM(DATE(YEAR(C138)+{-1;0;1},1,3))+2))/7)+1</f>
        <v>#VALUE!</v>
      </c>
      <c r="C139" s="9">
        <f t="shared" ref="C139" si="134">C137+1</f>
        <v>43534</v>
      </c>
      <c r="D139" s="10" t="s">
        <v>4</v>
      </c>
      <c r="E139" s="22"/>
      <c r="F139" s="55"/>
      <c r="G139" s="22"/>
      <c r="H139" s="22"/>
      <c r="I139" s="22"/>
      <c r="J139" s="22"/>
      <c r="K139" s="23"/>
      <c r="L139" s="22"/>
      <c r="M139" s="6"/>
      <c r="N139" s="11" t="e">
        <v>#VALUE!</v>
      </c>
    </row>
    <row r="140" spans="1:14" ht="15" customHeight="1" x14ac:dyDescent="0.3">
      <c r="A140" s="62"/>
      <c r="B140" s="12" t="e">
        <f ca="1">INT((C139-LOOKUP(C139,DATE(YEAR(C139)+{-1;0;1},1,3)-AMSEM(DATE(YEAR(C139)+{-1;0;1},1,3))+2))/7)+1</f>
        <v>#N/A</v>
      </c>
      <c r="C140" s="13" t="s">
        <v>23</v>
      </c>
      <c r="D140" s="14" t="s">
        <v>5</v>
      </c>
      <c r="E140" s="24"/>
      <c r="F140" s="55"/>
      <c r="G140" s="24"/>
      <c r="H140" s="24"/>
      <c r="I140" s="24"/>
      <c r="J140" s="24"/>
      <c r="K140" s="23"/>
      <c r="L140" s="24"/>
      <c r="M140" s="6"/>
      <c r="N140" s="11" t="e">
        <f t="shared" ref="N140" si="135">N139</f>
        <v>#VALUE!</v>
      </c>
    </row>
    <row r="141" spans="1:14" ht="45" x14ac:dyDescent="0.3">
      <c r="A141" s="62"/>
      <c r="B141" s="12" t="e">
        <f ca="1">INT((C140-LOOKUP(C140,DATE(YEAR(C140)+{-1;0;1},1,3)-AMSEM(DATE(YEAR(C140)+{-1;0;1},1,3))+2))/7)+1</f>
        <v>#VALUE!</v>
      </c>
      <c r="C141" s="9">
        <f t="shared" ref="C141" si="136">C139+1</f>
        <v>43535</v>
      </c>
      <c r="D141" s="10" t="s">
        <v>4</v>
      </c>
      <c r="E141" s="22"/>
      <c r="F141" s="55"/>
      <c r="G141" s="22"/>
      <c r="H141" s="22"/>
      <c r="I141" s="22"/>
      <c r="J141" s="22"/>
      <c r="K141" s="23"/>
      <c r="L141" s="22"/>
      <c r="M141" s="6"/>
      <c r="N141" s="11" t="e">
        <v>#VALUE!</v>
      </c>
    </row>
    <row r="142" spans="1:14" ht="26.25" x14ac:dyDescent="0.3">
      <c r="A142" s="62"/>
      <c r="B142" s="12" t="e">
        <f ca="1">INT((C141-LOOKUP(C141,DATE(YEAR(C141)+{-1;0;1},1,3)-AMSEM(DATE(YEAR(C141)+{-1;0;1},1,3))+2))/7)+1</f>
        <v>#N/A</v>
      </c>
      <c r="C142" s="13" t="s">
        <v>24</v>
      </c>
      <c r="D142" s="14" t="s">
        <v>5</v>
      </c>
      <c r="E142" s="24"/>
      <c r="F142" s="55"/>
      <c r="G142" s="24"/>
      <c r="H142" s="24"/>
      <c r="I142" s="24"/>
      <c r="J142" s="24"/>
      <c r="K142" s="23"/>
      <c r="L142" s="24"/>
      <c r="M142" s="6"/>
      <c r="N142" s="11" t="e">
        <f t="shared" ref="N142" si="137">N141</f>
        <v>#VALUE!</v>
      </c>
    </row>
    <row r="143" spans="1:14" ht="45" x14ac:dyDescent="0.3">
      <c r="A143" s="62"/>
      <c r="B143" s="12" t="e">
        <f ca="1">INT((C142-LOOKUP(C142,DATE(YEAR(C142)+{-1;0;1},1,3)-AMSEM(DATE(YEAR(C142)+{-1;0;1},1,3))+2))/7)+1</f>
        <v>#VALUE!</v>
      </c>
      <c r="C143" s="9">
        <f t="shared" ref="C143" si="138">C141+1</f>
        <v>43536</v>
      </c>
      <c r="D143" s="10" t="s">
        <v>4</v>
      </c>
      <c r="E143" s="22"/>
      <c r="F143" s="55"/>
      <c r="G143" s="22"/>
      <c r="H143" s="22"/>
      <c r="I143" s="22"/>
      <c r="J143" s="22"/>
      <c r="K143" s="23"/>
      <c r="L143" s="22"/>
      <c r="M143" s="6"/>
      <c r="N143" s="11" t="e">
        <v>#VALUE!</v>
      </c>
    </row>
    <row r="144" spans="1:14" ht="26.25" x14ac:dyDescent="0.3">
      <c r="A144" s="62"/>
      <c r="B144" s="12" t="e">
        <f ca="1">INT((C143-LOOKUP(C143,DATE(YEAR(C143)+{-1;0;1},1,3)-AMSEM(DATE(YEAR(C143)+{-1;0;1},1,3))+2))/7)+1</f>
        <v>#N/A</v>
      </c>
      <c r="C144" s="13" t="s">
        <v>18</v>
      </c>
      <c r="D144" s="14" t="s">
        <v>5</v>
      </c>
      <c r="E144" s="24"/>
      <c r="F144" s="55"/>
      <c r="G144" s="24"/>
      <c r="H144" s="24"/>
      <c r="I144" s="24"/>
      <c r="J144" s="24"/>
      <c r="K144" s="23"/>
      <c r="L144" s="24"/>
      <c r="M144" s="6"/>
      <c r="N144" s="11" t="e">
        <f t="shared" ref="N144" si="139">N143</f>
        <v>#VALUE!</v>
      </c>
    </row>
    <row r="145" spans="1:14" ht="45" x14ac:dyDescent="0.3">
      <c r="A145" s="62"/>
      <c r="B145" s="12" t="e">
        <f ca="1">INT((C144-LOOKUP(C144,DATE(YEAR(C144)+{-1;0;1},1,3)-AMSEM(DATE(YEAR(C144)+{-1;0;1},1,3))+2))/7)+1</f>
        <v>#VALUE!</v>
      </c>
      <c r="C145" s="9">
        <f t="shared" ref="C145" si="140">C143+1</f>
        <v>43537</v>
      </c>
      <c r="D145" s="10" t="s">
        <v>4</v>
      </c>
      <c r="E145" s="22"/>
      <c r="F145" s="55"/>
      <c r="G145" s="22"/>
      <c r="H145" s="22"/>
      <c r="I145" s="22"/>
      <c r="J145" s="22"/>
      <c r="K145" s="23"/>
      <c r="L145" s="22"/>
      <c r="M145" s="6"/>
      <c r="N145" s="11" t="e">
        <v>#VALUE!</v>
      </c>
    </row>
    <row r="146" spans="1:14" ht="26.25" x14ac:dyDescent="0.3">
      <c r="A146" s="62"/>
      <c r="B146" s="12" t="e">
        <f ca="1">INT((C145-LOOKUP(C145,DATE(YEAR(C145)+{-1;0;1},1,3)-AMSEM(DATE(YEAR(C145)+{-1;0;1},1,3))+2))/7)+1</f>
        <v>#N/A</v>
      </c>
      <c r="C146" s="13" t="s">
        <v>19</v>
      </c>
      <c r="D146" s="14" t="s">
        <v>5</v>
      </c>
      <c r="E146" s="24"/>
      <c r="F146" s="55"/>
      <c r="G146" s="24"/>
      <c r="H146" s="24"/>
      <c r="I146" s="24"/>
      <c r="J146" s="24"/>
      <c r="K146" s="23"/>
      <c r="L146" s="24"/>
      <c r="M146" s="6"/>
      <c r="N146" s="11" t="e">
        <f t="shared" ref="N146" si="141">N145</f>
        <v>#VALUE!</v>
      </c>
    </row>
    <row r="147" spans="1:14" ht="45" x14ac:dyDescent="0.3">
      <c r="A147" s="62"/>
      <c r="B147" s="12" t="e">
        <f ca="1">INT((C146-LOOKUP(C146,DATE(YEAR(C146)+{-1;0;1},1,3)-AMSEM(DATE(YEAR(C146)+{-1;0;1},1,3))+2))/7)+1</f>
        <v>#VALUE!</v>
      </c>
      <c r="C147" s="9">
        <f t="shared" ref="C147" si="142">C145+1</f>
        <v>43538</v>
      </c>
      <c r="D147" s="10" t="s">
        <v>4</v>
      </c>
      <c r="E147" s="22"/>
      <c r="F147" s="55"/>
      <c r="G147" s="22"/>
      <c r="H147" s="22"/>
      <c r="I147" s="22"/>
      <c r="J147" s="22"/>
      <c r="K147" s="23"/>
      <c r="L147" s="22"/>
      <c r="M147" s="6"/>
      <c r="N147" s="11" t="e">
        <v>#VALUE!</v>
      </c>
    </row>
    <row r="148" spans="1:14" ht="26.25" x14ac:dyDescent="0.3">
      <c r="A148" s="62"/>
      <c r="B148" s="12" t="e">
        <f ca="1">INT((C147-LOOKUP(C147,DATE(YEAR(C147)+{-1;0;1},1,3)-AMSEM(DATE(YEAR(C147)+{-1;0;1},1,3))+2))/7)+1</f>
        <v>#N/A</v>
      </c>
      <c r="C148" s="13" t="s">
        <v>20</v>
      </c>
      <c r="D148" s="14" t="s">
        <v>5</v>
      </c>
      <c r="E148" s="24"/>
      <c r="F148" s="55"/>
      <c r="G148" s="24"/>
      <c r="H148" s="24"/>
      <c r="I148" s="24"/>
      <c r="J148" s="24"/>
      <c r="K148" s="23"/>
      <c r="L148" s="24"/>
      <c r="M148" s="6"/>
      <c r="N148" s="11" t="e">
        <f t="shared" ref="N148" si="143">N147</f>
        <v>#VALUE!</v>
      </c>
    </row>
    <row r="149" spans="1:14" ht="45" x14ac:dyDescent="0.3">
      <c r="A149" s="62"/>
      <c r="B149" s="12" t="e">
        <f ca="1">INT((C148-LOOKUP(C148,DATE(YEAR(C148)+{-1;0;1},1,3)-AMSEM(DATE(YEAR(C148)+{-1;0;1},1,3))+2))/7)+1</f>
        <v>#VALUE!</v>
      </c>
      <c r="C149" s="9">
        <f t="shared" ref="C149" si="144">C147+1</f>
        <v>43539</v>
      </c>
      <c r="D149" s="10" t="s">
        <v>4</v>
      </c>
      <c r="E149" s="22"/>
      <c r="F149" s="55"/>
      <c r="G149" s="22"/>
      <c r="H149" s="22"/>
      <c r="I149" s="22"/>
      <c r="J149" s="22"/>
      <c r="K149" s="23"/>
      <c r="L149" s="22"/>
      <c r="M149" s="6"/>
      <c r="N149" s="11" t="e">
        <v>#VALUE!</v>
      </c>
    </row>
    <row r="150" spans="1:14" ht="26.25" x14ac:dyDescent="0.3">
      <c r="A150" s="62"/>
      <c r="B150" s="12" t="e">
        <f ca="1">INT((C149-LOOKUP(C149,DATE(YEAR(C149)+{-1;0;1},1,3)-AMSEM(DATE(YEAR(C149)+{-1;0;1},1,3))+2))/7)+1</f>
        <v>#N/A</v>
      </c>
      <c r="C150" s="13" t="s">
        <v>21</v>
      </c>
      <c r="D150" s="14" t="s">
        <v>5</v>
      </c>
      <c r="E150" s="24"/>
      <c r="F150" s="55"/>
      <c r="G150" s="24"/>
      <c r="H150" s="24"/>
      <c r="I150" s="24"/>
      <c r="J150" s="24"/>
      <c r="K150" s="23"/>
      <c r="L150" s="24"/>
      <c r="M150" s="6"/>
      <c r="N150" s="11" t="e">
        <f t="shared" ref="N150" si="145">N149</f>
        <v>#VALUE!</v>
      </c>
    </row>
    <row r="151" spans="1:14" ht="45" x14ac:dyDescent="0.3">
      <c r="A151" s="62"/>
      <c r="B151" s="12" t="e">
        <f ca="1">INT((C150-LOOKUP(C150,DATE(YEAR(C150)+{-1;0;1},1,3)-AMSEM(DATE(YEAR(C150)+{-1;0;1},1,3))+2))/7)+1</f>
        <v>#VALUE!</v>
      </c>
      <c r="C151" s="9">
        <f t="shared" ref="C151" si="146">C149+1</f>
        <v>43540</v>
      </c>
      <c r="D151" s="10" t="s">
        <v>4</v>
      </c>
      <c r="E151" s="22"/>
      <c r="F151" s="55"/>
      <c r="G151" s="22"/>
      <c r="H151" s="22"/>
      <c r="I151" s="22"/>
      <c r="J151" s="22"/>
      <c r="K151" s="23"/>
      <c r="L151" s="22"/>
      <c r="M151" s="6"/>
      <c r="N151" s="11" t="e">
        <v>#VALUE!</v>
      </c>
    </row>
    <row r="152" spans="1:14" ht="26.25" x14ac:dyDescent="0.3">
      <c r="A152" s="62"/>
      <c r="B152" s="12" t="e">
        <f ca="1">INT((C151-LOOKUP(C151,DATE(YEAR(C151)+{-1;0;1},1,3)-AMSEM(DATE(YEAR(C151)+{-1;0;1},1,3))+2))/7)+1</f>
        <v>#N/A</v>
      </c>
      <c r="C152" s="13" t="s">
        <v>22</v>
      </c>
      <c r="D152" s="14" t="s">
        <v>5</v>
      </c>
      <c r="E152" s="24"/>
      <c r="F152" s="55"/>
      <c r="G152" s="24"/>
      <c r="H152" s="24"/>
      <c r="I152" s="24"/>
      <c r="J152" s="24"/>
      <c r="K152" s="23"/>
      <c r="L152" s="24"/>
      <c r="M152" s="6"/>
      <c r="N152" s="11" t="e">
        <f t="shared" ref="N152" si="147">N151</f>
        <v>#VALUE!</v>
      </c>
    </row>
    <row r="153" spans="1:14" ht="45" x14ac:dyDescent="0.3">
      <c r="A153" s="62"/>
      <c r="B153" s="12" t="e">
        <f ca="1">INT((C152-LOOKUP(C152,DATE(YEAR(C152)+{-1;0;1},1,3)-AMSEM(DATE(YEAR(C152)+{-1;0;1},1,3))+2))/7)+1</f>
        <v>#VALUE!</v>
      </c>
      <c r="C153" s="9">
        <f t="shared" ref="C153" si="148">C151+1</f>
        <v>43541</v>
      </c>
      <c r="D153" s="10" t="s">
        <v>4</v>
      </c>
      <c r="E153" s="22"/>
      <c r="F153" s="55"/>
      <c r="G153" s="22"/>
      <c r="H153" s="22"/>
      <c r="I153" s="22"/>
      <c r="J153" s="22"/>
      <c r="K153" s="23"/>
      <c r="L153" s="22"/>
      <c r="M153" s="6"/>
      <c r="N153" s="11" t="e">
        <v>#VALUE!</v>
      </c>
    </row>
    <row r="154" spans="1:14" ht="26.25" x14ac:dyDescent="0.3">
      <c r="A154" s="62"/>
      <c r="B154" s="12" t="e">
        <f ca="1">INT((C153-LOOKUP(C153,DATE(YEAR(C153)+{-1;0;1},1,3)-AMSEM(DATE(YEAR(C153)+{-1;0;1},1,3))+2))/7)+1</f>
        <v>#N/A</v>
      </c>
      <c r="C154" s="13" t="s">
        <v>23</v>
      </c>
      <c r="D154" s="14" t="s">
        <v>5</v>
      </c>
      <c r="E154" s="24"/>
      <c r="F154" s="55"/>
      <c r="G154" s="24"/>
      <c r="H154" s="24"/>
      <c r="I154" s="24"/>
      <c r="J154" s="24"/>
      <c r="K154" s="23"/>
      <c r="L154" s="24"/>
      <c r="M154" s="6"/>
      <c r="N154" s="11" t="e">
        <f t="shared" ref="N154" si="149">N153</f>
        <v>#VALUE!</v>
      </c>
    </row>
    <row r="155" spans="1:14" ht="45" x14ac:dyDescent="0.3">
      <c r="A155" s="62"/>
      <c r="B155" s="12" t="e">
        <f ca="1">INT((C154-LOOKUP(C154,DATE(YEAR(C154)+{-1;0;1},1,3)-AMSEM(DATE(YEAR(C154)+{-1;0;1},1,3))+2))/7)+1</f>
        <v>#VALUE!</v>
      </c>
      <c r="C155" s="9">
        <f t="shared" ref="C155" si="150">C153+1</f>
        <v>43542</v>
      </c>
      <c r="D155" s="10" t="s">
        <v>4</v>
      </c>
      <c r="E155" s="22"/>
      <c r="F155" s="55"/>
      <c r="G155" s="22"/>
      <c r="H155" s="22"/>
      <c r="I155" s="22"/>
      <c r="J155" s="22"/>
      <c r="K155" s="23"/>
      <c r="L155" s="22"/>
      <c r="M155" s="6"/>
      <c r="N155" s="11" t="e">
        <v>#VALUE!</v>
      </c>
    </row>
    <row r="156" spans="1:14" ht="26.25" x14ac:dyDescent="0.3">
      <c r="A156" s="62"/>
      <c r="B156" s="12" t="e">
        <f ca="1">INT((C155-LOOKUP(C155,DATE(YEAR(C155)+{-1;0;1},1,3)-AMSEM(DATE(YEAR(C155)+{-1;0;1},1,3))+2))/7)+1</f>
        <v>#N/A</v>
      </c>
      <c r="C156" s="13" t="s">
        <v>24</v>
      </c>
      <c r="D156" s="14" t="s">
        <v>5</v>
      </c>
      <c r="E156" s="24"/>
      <c r="F156" s="55"/>
      <c r="G156" s="24"/>
      <c r="H156" s="24"/>
      <c r="I156" s="24"/>
      <c r="J156" s="24"/>
      <c r="K156" s="23"/>
      <c r="L156" s="24"/>
      <c r="M156" s="6"/>
      <c r="N156" s="11" t="e">
        <f t="shared" ref="N156" si="151">N155</f>
        <v>#VALUE!</v>
      </c>
    </row>
    <row r="157" spans="1:14" ht="45" x14ac:dyDescent="0.3">
      <c r="A157" s="62"/>
      <c r="B157" s="12" t="e">
        <f ca="1">INT((C156-LOOKUP(C156,DATE(YEAR(C156)+{-1;0;1},1,3)-AMSEM(DATE(YEAR(C156)+{-1;0;1},1,3))+2))/7)+1</f>
        <v>#VALUE!</v>
      </c>
      <c r="C157" s="9">
        <f t="shared" ref="C157" si="152">C155+1</f>
        <v>43543</v>
      </c>
      <c r="D157" s="10" t="s">
        <v>4</v>
      </c>
      <c r="E157" s="22"/>
      <c r="F157" s="55"/>
      <c r="G157" s="22"/>
      <c r="H157" s="22"/>
      <c r="I157" s="22"/>
      <c r="J157" s="22"/>
      <c r="K157" s="23"/>
      <c r="L157" s="22"/>
      <c r="M157" s="6"/>
      <c r="N157" s="11" t="e">
        <v>#VALUE!</v>
      </c>
    </row>
    <row r="158" spans="1:14" ht="26.25" x14ac:dyDescent="0.3">
      <c r="A158" s="62"/>
      <c r="B158" s="12" t="e">
        <f ca="1">INT((C157-LOOKUP(C157,DATE(YEAR(C157)+{-1;0;1},1,3)-AMSEM(DATE(YEAR(C157)+{-1;0;1},1,3))+2))/7)+1</f>
        <v>#N/A</v>
      </c>
      <c r="C158" s="13" t="s">
        <v>18</v>
      </c>
      <c r="D158" s="14" t="s">
        <v>5</v>
      </c>
      <c r="E158" s="24"/>
      <c r="F158" s="55"/>
      <c r="G158" s="24"/>
      <c r="H158" s="24"/>
      <c r="I158" s="24"/>
      <c r="J158" s="24"/>
      <c r="K158" s="23"/>
      <c r="L158" s="24"/>
      <c r="M158" s="6"/>
      <c r="N158" s="11" t="e">
        <f t="shared" ref="N158" si="153">N157</f>
        <v>#VALUE!</v>
      </c>
    </row>
    <row r="159" spans="1:14" ht="45" x14ac:dyDescent="0.3">
      <c r="A159" s="62"/>
      <c r="B159" s="12" t="e">
        <f ca="1">INT((C158-LOOKUP(C158,DATE(YEAR(C158)+{-1;0;1},1,3)-AMSEM(DATE(YEAR(C158)+{-1;0;1},1,3))+2))/7)+1</f>
        <v>#VALUE!</v>
      </c>
      <c r="C159" s="9">
        <f t="shared" ref="C159" si="154">C157+1</f>
        <v>43544</v>
      </c>
      <c r="D159" s="10" t="s">
        <v>4</v>
      </c>
      <c r="E159" s="22"/>
      <c r="F159" s="55"/>
      <c r="G159" s="22"/>
      <c r="H159" s="22"/>
      <c r="I159" s="22"/>
      <c r="J159" s="22"/>
      <c r="K159" s="23"/>
      <c r="L159" s="22"/>
      <c r="M159" s="6"/>
      <c r="N159" s="11" t="e">
        <v>#VALUE!</v>
      </c>
    </row>
    <row r="160" spans="1:14" ht="26.25" x14ac:dyDescent="0.3">
      <c r="A160" s="62"/>
      <c r="B160" s="12" t="e">
        <f ca="1">INT((C159-LOOKUP(C159,DATE(YEAR(C159)+{-1;0;1},1,3)-AMSEM(DATE(YEAR(C159)+{-1;0;1},1,3))+2))/7)+1</f>
        <v>#N/A</v>
      </c>
      <c r="C160" s="13" t="s">
        <v>19</v>
      </c>
      <c r="D160" s="14" t="s">
        <v>5</v>
      </c>
      <c r="E160" s="24"/>
      <c r="F160" s="55"/>
      <c r="G160" s="24"/>
      <c r="H160" s="24"/>
      <c r="I160" s="24"/>
      <c r="J160" s="24"/>
      <c r="K160" s="23"/>
      <c r="L160" s="24"/>
      <c r="M160" s="6"/>
      <c r="N160" s="11" t="e">
        <f t="shared" ref="N160" si="155">N159</f>
        <v>#VALUE!</v>
      </c>
    </row>
    <row r="161" spans="1:14" ht="45" x14ac:dyDescent="0.3">
      <c r="A161" s="62"/>
      <c r="B161" s="12" t="e">
        <f ca="1">INT((C160-LOOKUP(C160,DATE(YEAR(C160)+{-1;0;1},1,3)-AMSEM(DATE(YEAR(C160)+{-1;0;1},1,3))+2))/7)+1</f>
        <v>#VALUE!</v>
      </c>
      <c r="C161" s="9">
        <f t="shared" ref="C161" si="156">C159+1</f>
        <v>43545</v>
      </c>
      <c r="D161" s="10" t="s">
        <v>4</v>
      </c>
      <c r="E161" s="22"/>
      <c r="F161" s="55"/>
      <c r="G161" s="22"/>
      <c r="H161" s="22"/>
      <c r="I161" s="22"/>
      <c r="J161" s="22"/>
      <c r="K161" s="23"/>
      <c r="L161" s="22"/>
      <c r="M161" s="6"/>
      <c r="N161" s="11" t="e">
        <v>#VALUE!</v>
      </c>
    </row>
    <row r="162" spans="1:14" ht="26.25" x14ac:dyDescent="0.3">
      <c r="A162" s="62"/>
      <c r="B162" s="12" t="e">
        <f ca="1">INT((C161-LOOKUP(C161,DATE(YEAR(C161)+{-1;0;1},1,3)-AMSEM(DATE(YEAR(C161)+{-1;0;1},1,3))+2))/7)+1</f>
        <v>#N/A</v>
      </c>
      <c r="C162" s="13" t="s">
        <v>20</v>
      </c>
      <c r="D162" s="14" t="s">
        <v>5</v>
      </c>
      <c r="E162" s="24"/>
      <c r="F162" s="55"/>
      <c r="G162" s="24"/>
      <c r="H162" s="24"/>
      <c r="I162" s="24"/>
      <c r="J162" s="24"/>
      <c r="K162" s="23"/>
      <c r="L162" s="24"/>
      <c r="M162" s="6"/>
      <c r="N162" s="11" t="e">
        <f t="shared" ref="N162" si="157">N161</f>
        <v>#VALUE!</v>
      </c>
    </row>
    <row r="163" spans="1:14" ht="45" x14ac:dyDescent="0.3">
      <c r="A163" s="62"/>
      <c r="B163" s="12" t="e">
        <f ca="1">INT((C162-LOOKUP(C162,DATE(YEAR(C162)+{-1;0;1},1,3)-AMSEM(DATE(YEAR(C162)+{-1;0;1},1,3))+2))/7)+1</f>
        <v>#VALUE!</v>
      </c>
      <c r="C163" s="9">
        <f t="shared" ref="C163" si="158">C161+1</f>
        <v>43546</v>
      </c>
      <c r="D163" s="10" t="s">
        <v>4</v>
      </c>
      <c r="E163" s="22"/>
      <c r="F163" s="55"/>
      <c r="G163" s="22"/>
      <c r="H163" s="22"/>
      <c r="I163" s="22"/>
      <c r="J163" s="22"/>
      <c r="K163" s="23"/>
      <c r="L163" s="22"/>
      <c r="M163" s="6"/>
      <c r="N163" s="11" t="e">
        <v>#VALUE!</v>
      </c>
    </row>
    <row r="164" spans="1:14" ht="26.25" x14ac:dyDescent="0.3">
      <c r="A164" s="62"/>
      <c r="B164" s="12" t="e">
        <f ca="1">INT((C163-LOOKUP(C163,DATE(YEAR(C163)+{-1;0;1},1,3)-AMSEM(DATE(YEAR(C163)+{-1;0;1},1,3))+2))/7)+1</f>
        <v>#N/A</v>
      </c>
      <c r="C164" s="13" t="s">
        <v>21</v>
      </c>
      <c r="D164" s="14" t="s">
        <v>5</v>
      </c>
      <c r="E164" s="24"/>
      <c r="F164" s="55"/>
      <c r="G164" s="24"/>
      <c r="H164" s="24"/>
      <c r="I164" s="24"/>
      <c r="J164" s="24"/>
      <c r="K164" s="23"/>
      <c r="L164" s="24"/>
      <c r="M164" s="6"/>
      <c r="N164" s="11" t="e">
        <f t="shared" ref="N164" si="159">N163</f>
        <v>#VALUE!</v>
      </c>
    </row>
    <row r="165" spans="1:14" ht="45" x14ac:dyDescent="0.3">
      <c r="A165" s="62"/>
      <c r="B165" s="12" t="e">
        <f ca="1">INT((C164-LOOKUP(C164,DATE(YEAR(C164)+{-1;0;1},1,3)-AMSEM(DATE(YEAR(C164)+{-1;0;1},1,3))+2))/7)+1</f>
        <v>#VALUE!</v>
      </c>
      <c r="C165" s="9">
        <f t="shared" ref="C165" si="160">C163+1</f>
        <v>43547</v>
      </c>
      <c r="D165" s="10" t="s">
        <v>4</v>
      </c>
      <c r="E165" s="22"/>
      <c r="F165" s="55"/>
      <c r="G165" s="22"/>
      <c r="H165" s="22"/>
      <c r="I165" s="22"/>
      <c r="J165" s="22"/>
      <c r="K165" s="23"/>
      <c r="L165" s="22"/>
      <c r="M165" s="6"/>
      <c r="N165" s="11" t="e">
        <v>#VALUE!</v>
      </c>
    </row>
    <row r="166" spans="1:14" ht="26.25" x14ac:dyDescent="0.3">
      <c r="A166" s="62"/>
      <c r="B166" s="12" t="e">
        <f ca="1">INT((C165-LOOKUP(C165,DATE(YEAR(C165)+{-1;0;1},1,3)-AMSEM(DATE(YEAR(C165)+{-1;0;1},1,3))+2))/7)+1</f>
        <v>#N/A</v>
      </c>
      <c r="C166" s="13" t="s">
        <v>22</v>
      </c>
      <c r="D166" s="14" t="s">
        <v>5</v>
      </c>
      <c r="E166" s="24"/>
      <c r="F166" s="55"/>
      <c r="G166" s="24"/>
      <c r="H166" s="24"/>
      <c r="I166" s="24"/>
      <c r="J166" s="24"/>
      <c r="K166" s="23"/>
      <c r="L166" s="24"/>
      <c r="M166" s="6"/>
      <c r="N166" s="11" t="e">
        <f t="shared" ref="N166" si="161">N165</f>
        <v>#VALUE!</v>
      </c>
    </row>
    <row r="167" spans="1:14" ht="45" x14ac:dyDescent="0.3">
      <c r="A167" s="62"/>
      <c r="B167" s="12" t="e">
        <f ca="1">INT((C166-LOOKUP(C166,DATE(YEAR(C166)+{-1;0;1},1,3)-AMSEM(DATE(YEAR(C166)+{-1;0;1},1,3))+2))/7)+1</f>
        <v>#VALUE!</v>
      </c>
      <c r="C167" s="9">
        <f t="shared" ref="C167" si="162">C165+1</f>
        <v>43548</v>
      </c>
      <c r="D167" s="10" t="s">
        <v>4</v>
      </c>
      <c r="E167" s="22"/>
      <c r="F167" s="55"/>
      <c r="G167" s="22"/>
      <c r="H167" s="22"/>
      <c r="I167" s="22"/>
      <c r="J167" s="22"/>
      <c r="K167" s="23"/>
      <c r="L167" s="22"/>
      <c r="M167" s="6"/>
      <c r="N167" s="11" t="e">
        <v>#VALUE!</v>
      </c>
    </row>
    <row r="168" spans="1:14" ht="26.25" x14ac:dyDescent="0.3">
      <c r="A168" s="62"/>
      <c r="B168" s="12" t="e">
        <f ca="1">INT((C167-LOOKUP(C167,DATE(YEAR(C167)+{-1;0;1},1,3)-AMSEM(DATE(YEAR(C167)+{-1;0;1},1,3))+2))/7)+1</f>
        <v>#N/A</v>
      </c>
      <c r="C168" s="13" t="s">
        <v>23</v>
      </c>
      <c r="D168" s="14" t="s">
        <v>5</v>
      </c>
      <c r="E168" s="24"/>
      <c r="F168" s="55"/>
      <c r="G168" s="24"/>
      <c r="H168" s="24"/>
      <c r="I168" s="24"/>
      <c r="J168" s="24"/>
      <c r="K168" s="23"/>
      <c r="L168" s="24"/>
      <c r="M168" s="6"/>
      <c r="N168" s="11" t="e">
        <f t="shared" ref="N168" si="163">N167</f>
        <v>#VALUE!</v>
      </c>
    </row>
    <row r="169" spans="1:14" ht="44.25" customHeight="1" x14ac:dyDescent="0.3">
      <c r="A169" s="62"/>
      <c r="B169" s="12" t="e">
        <f ca="1">INT((C168-LOOKUP(C168,DATE(YEAR(C168)+{-1;0;1},1,3)-AMSEM(DATE(YEAR(C168)+{-1;0;1},1,3))+2))/7)+1</f>
        <v>#VALUE!</v>
      </c>
      <c r="C169" s="9">
        <f t="shared" ref="C169" si="164">C167+1</f>
        <v>43549</v>
      </c>
      <c r="D169" s="10" t="s">
        <v>4</v>
      </c>
      <c r="E169" s="22"/>
      <c r="F169" s="55"/>
      <c r="G169" s="22"/>
      <c r="H169" s="22"/>
      <c r="I169" s="22"/>
      <c r="J169" s="22"/>
      <c r="K169" s="23"/>
      <c r="L169" s="22"/>
      <c r="M169" s="6"/>
      <c r="N169" s="11" t="e">
        <v>#VALUE!</v>
      </c>
    </row>
    <row r="170" spans="1:14" ht="26.25" x14ac:dyDescent="0.3">
      <c r="A170" s="62"/>
      <c r="B170" s="12" t="e">
        <f ca="1">INT((C169-LOOKUP(C169,DATE(YEAR(C169)+{-1;0;1},1,3)-AMSEM(DATE(YEAR(C169)+{-1;0;1},1,3))+2))/7)+1</f>
        <v>#N/A</v>
      </c>
      <c r="C170" s="13" t="s">
        <v>24</v>
      </c>
      <c r="D170" s="14" t="s">
        <v>5</v>
      </c>
      <c r="E170" s="24"/>
      <c r="F170" s="55"/>
      <c r="G170" s="24"/>
      <c r="H170" s="24"/>
      <c r="I170" s="24"/>
      <c r="J170" s="24"/>
      <c r="K170" s="23"/>
      <c r="L170" s="24"/>
      <c r="M170" s="6"/>
      <c r="N170" s="11" t="e">
        <f t="shared" ref="N170" si="165">N169</f>
        <v>#VALUE!</v>
      </c>
    </row>
    <row r="171" spans="1:14" ht="44.25" customHeight="1" x14ac:dyDescent="0.3">
      <c r="A171" s="62"/>
      <c r="B171" s="12" t="e">
        <f ca="1">INT((C170-LOOKUP(C170,DATE(YEAR(C170)+{-1;0;1},1,3)-AMSEM(DATE(YEAR(C170)+{-1;0;1},1,3))+2))/7)+1</f>
        <v>#VALUE!</v>
      </c>
      <c r="C171" s="9">
        <f t="shared" ref="C171" si="166">C169+1</f>
        <v>43550</v>
      </c>
      <c r="D171" s="10" t="s">
        <v>4</v>
      </c>
      <c r="E171" s="22"/>
      <c r="F171" s="55"/>
      <c r="G171" s="22"/>
      <c r="H171" s="22"/>
      <c r="I171" s="22"/>
      <c r="J171" s="22"/>
      <c r="K171" s="23"/>
      <c r="L171" s="22"/>
      <c r="M171" s="6"/>
      <c r="N171" s="11" t="e">
        <v>#VALUE!</v>
      </c>
    </row>
    <row r="172" spans="1:14" ht="26.25" x14ac:dyDescent="0.3">
      <c r="A172" s="62"/>
      <c r="B172" s="12" t="e">
        <f ca="1">INT((C171-LOOKUP(C171,DATE(YEAR(C171)+{-1;0;1},1,3)-AMSEM(DATE(YEAR(C171)+{-1;0;1},1,3))+2))/7)+1</f>
        <v>#N/A</v>
      </c>
      <c r="C172" s="13" t="s">
        <v>18</v>
      </c>
      <c r="D172" s="14" t="s">
        <v>5</v>
      </c>
      <c r="E172" s="24"/>
      <c r="F172" s="55"/>
      <c r="G172" s="24"/>
      <c r="H172" s="24"/>
      <c r="I172" s="24"/>
      <c r="J172" s="24"/>
      <c r="K172" s="23"/>
      <c r="L172" s="24"/>
      <c r="M172" s="6"/>
      <c r="N172" s="11" t="e">
        <f t="shared" ref="N172" si="167">N171</f>
        <v>#VALUE!</v>
      </c>
    </row>
    <row r="173" spans="1:14" ht="44.25" customHeight="1" x14ac:dyDescent="0.3">
      <c r="A173" s="62"/>
      <c r="B173" s="12" t="e">
        <f ca="1">INT((C172-LOOKUP(C172,DATE(YEAR(C172)+{-1;0;1},1,3)-AMSEM(DATE(YEAR(C172)+{-1;0;1},1,3))+2))/7)+1</f>
        <v>#VALUE!</v>
      </c>
      <c r="C173" s="9">
        <f t="shared" ref="C173" si="168">C171+1</f>
        <v>43551</v>
      </c>
      <c r="D173" s="10" t="s">
        <v>4</v>
      </c>
      <c r="E173" s="22"/>
      <c r="F173" s="55"/>
      <c r="G173" s="22"/>
      <c r="H173" s="22"/>
      <c r="I173" s="22"/>
      <c r="J173" s="22"/>
      <c r="K173" s="23"/>
      <c r="L173" s="22"/>
      <c r="M173" s="6"/>
      <c r="N173" s="11" t="e">
        <v>#VALUE!</v>
      </c>
    </row>
    <row r="174" spans="1:14" ht="26.25" x14ac:dyDescent="0.3">
      <c r="A174" s="62"/>
      <c r="B174" s="12" t="e">
        <f ca="1">INT((C173-LOOKUP(C173,DATE(YEAR(C173)+{-1;0;1},1,3)-AMSEM(DATE(YEAR(C173)+{-1;0;1},1,3))+2))/7)+1</f>
        <v>#N/A</v>
      </c>
      <c r="C174" s="13" t="s">
        <v>19</v>
      </c>
      <c r="D174" s="14" t="s">
        <v>5</v>
      </c>
      <c r="E174" s="24"/>
      <c r="F174" s="55"/>
      <c r="G174" s="24"/>
      <c r="H174" s="24"/>
      <c r="I174" s="24"/>
      <c r="J174" s="24"/>
      <c r="K174" s="23"/>
      <c r="L174" s="24"/>
      <c r="M174" s="6"/>
      <c r="N174" s="11" t="e">
        <f t="shared" ref="N174" si="169">N173</f>
        <v>#VALUE!</v>
      </c>
    </row>
    <row r="175" spans="1:14" ht="44.25" customHeight="1" x14ac:dyDescent="0.3">
      <c r="A175" s="62"/>
      <c r="B175" s="12" t="e">
        <f ca="1">INT((C174-LOOKUP(C174,DATE(YEAR(C174)+{-1;0;1},1,3)-AMSEM(DATE(YEAR(C174)+{-1;0;1},1,3))+2))/7)+1</f>
        <v>#VALUE!</v>
      </c>
      <c r="C175" s="9">
        <f t="shared" ref="C175" si="170">C173+1</f>
        <v>43552</v>
      </c>
      <c r="D175" s="10" t="s">
        <v>4</v>
      </c>
      <c r="E175" s="22"/>
      <c r="F175" s="55"/>
      <c r="G175" s="22"/>
      <c r="H175" s="22"/>
      <c r="I175" s="22"/>
      <c r="J175" s="22"/>
      <c r="K175" s="23"/>
      <c r="L175" s="22"/>
      <c r="M175" s="6"/>
      <c r="N175" s="11" t="e">
        <v>#VALUE!</v>
      </c>
    </row>
    <row r="176" spans="1:14" ht="26.25" x14ac:dyDescent="0.3">
      <c r="A176" s="62"/>
      <c r="B176" s="12" t="e">
        <f ca="1">INT((C175-LOOKUP(C175,DATE(YEAR(C175)+{-1;0;1},1,3)-AMSEM(DATE(YEAR(C175)+{-1;0;1},1,3))+2))/7)+1</f>
        <v>#N/A</v>
      </c>
      <c r="C176" s="13" t="s">
        <v>20</v>
      </c>
      <c r="D176" s="14" t="s">
        <v>5</v>
      </c>
      <c r="E176" s="24"/>
      <c r="F176" s="55"/>
      <c r="G176" s="24"/>
      <c r="H176" s="24"/>
      <c r="I176" s="24"/>
      <c r="J176" s="24"/>
      <c r="K176" s="23"/>
      <c r="L176" s="24"/>
      <c r="M176" s="6"/>
      <c r="N176" s="11" t="e">
        <f t="shared" ref="N176" si="171">N175</f>
        <v>#VALUE!</v>
      </c>
    </row>
    <row r="177" spans="1:14" ht="44.25" customHeight="1" x14ac:dyDescent="0.3">
      <c r="A177" s="62"/>
      <c r="B177" s="12" t="e">
        <f ca="1">INT((C176-LOOKUP(C176,DATE(YEAR(C176)+{-1;0;1},1,3)-AMSEM(DATE(YEAR(C176)+{-1;0;1},1,3))+2))/7)+1</f>
        <v>#VALUE!</v>
      </c>
      <c r="C177" s="9">
        <f t="shared" ref="C177" si="172">C175+1</f>
        <v>43553</v>
      </c>
      <c r="D177" s="10" t="s">
        <v>4</v>
      </c>
      <c r="E177" s="22"/>
      <c r="F177" s="55"/>
      <c r="G177" s="22"/>
      <c r="H177" s="22"/>
      <c r="I177" s="22"/>
      <c r="J177" s="22"/>
      <c r="K177" s="23"/>
      <c r="L177" s="22"/>
      <c r="M177" s="6"/>
      <c r="N177" s="11" t="e">
        <v>#VALUE!</v>
      </c>
    </row>
    <row r="178" spans="1:14" ht="26.25" x14ac:dyDescent="0.3">
      <c r="A178" s="62"/>
      <c r="B178" s="12" t="e">
        <f ca="1">INT((C177-LOOKUP(C177,DATE(YEAR(C177)+{-1;0;1},1,3)-AMSEM(DATE(YEAR(C177)+{-1;0;1},1,3))+2))/7)+1</f>
        <v>#N/A</v>
      </c>
      <c r="C178" s="13" t="s">
        <v>21</v>
      </c>
      <c r="D178" s="14" t="s">
        <v>5</v>
      </c>
      <c r="E178" s="24"/>
      <c r="F178" s="55"/>
      <c r="G178" s="24"/>
      <c r="H178" s="24"/>
      <c r="I178" s="24"/>
      <c r="J178" s="24"/>
      <c r="K178" s="23"/>
      <c r="L178" s="24"/>
      <c r="M178" s="6"/>
      <c r="N178" s="11" t="e">
        <f t="shared" ref="N178" si="173">N177</f>
        <v>#VALUE!</v>
      </c>
    </row>
    <row r="179" spans="1:14" ht="44.25" customHeight="1" x14ac:dyDescent="0.3">
      <c r="A179" s="62"/>
      <c r="B179" s="12" t="e">
        <f ca="1">INT((C178-LOOKUP(C178,DATE(YEAR(C178)+{-1;0;1},1,3)-AMSEM(DATE(YEAR(C178)+{-1;0;1},1,3))+2))/7)+1</f>
        <v>#VALUE!</v>
      </c>
      <c r="C179" s="9">
        <f t="shared" ref="C179" si="174">C177+1</f>
        <v>43554</v>
      </c>
      <c r="D179" s="10" t="s">
        <v>4</v>
      </c>
      <c r="E179" s="22"/>
      <c r="F179" s="55"/>
      <c r="G179" s="22"/>
      <c r="H179" s="22"/>
      <c r="I179" s="22"/>
      <c r="J179" s="22"/>
      <c r="K179" s="23"/>
      <c r="L179" s="22"/>
      <c r="M179" s="6"/>
      <c r="N179" s="11" t="e">
        <v>#VALUE!</v>
      </c>
    </row>
    <row r="180" spans="1:14" ht="26.25" x14ac:dyDescent="0.3">
      <c r="A180" s="62"/>
      <c r="B180" s="12" t="e">
        <f ca="1">INT((C179-LOOKUP(C179,DATE(YEAR(C179)+{-1;0;1},1,3)-AMSEM(DATE(YEAR(C179)+{-1;0;1},1,3))+2))/7)+1</f>
        <v>#N/A</v>
      </c>
      <c r="C180" s="13" t="s">
        <v>22</v>
      </c>
      <c r="D180" s="14" t="s">
        <v>5</v>
      </c>
      <c r="E180" s="24"/>
      <c r="F180" s="55"/>
      <c r="G180" s="24"/>
      <c r="H180" s="24"/>
      <c r="I180" s="24"/>
      <c r="J180" s="24"/>
      <c r="K180" s="23"/>
      <c r="L180" s="24"/>
      <c r="M180" s="6"/>
      <c r="N180" s="11" t="e">
        <f t="shared" ref="N180" si="175">N179</f>
        <v>#VALUE!</v>
      </c>
    </row>
    <row r="181" spans="1:14" ht="44.25" customHeight="1" x14ac:dyDescent="0.3">
      <c r="A181" s="62"/>
      <c r="B181" s="12" t="e">
        <f ca="1">INT((C180-LOOKUP(C180,DATE(YEAR(C180)+{-1;0;1},1,3)-AMSEM(DATE(YEAR(C180)+{-1;0;1},1,3))+2))/7)+1</f>
        <v>#VALUE!</v>
      </c>
      <c r="C181" s="9">
        <f t="shared" ref="C181" si="176">C179+1</f>
        <v>43555</v>
      </c>
      <c r="D181" s="10" t="s">
        <v>4</v>
      </c>
      <c r="E181" s="22"/>
      <c r="F181" s="55"/>
      <c r="G181" s="22"/>
      <c r="H181" s="22"/>
      <c r="I181" s="22"/>
      <c r="J181" s="22"/>
      <c r="K181" s="23"/>
      <c r="L181" s="22"/>
      <c r="M181" s="6"/>
      <c r="N181" s="11" t="e">
        <v>#VALUE!</v>
      </c>
    </row>
    <row r="182" spans="1:14" ht="26.25" x14ac:dyDescent="0.3">
      <c r="A182" s="62"/>
      <c r="B182" s="12" t="e">
        <f ca="1">INT((C181-LOOKUP(C181,DATE(YEAR(C181)+{-1;0;1},1,3)-AMSEM(DATE(YEAR(C181)+{-1;0;1},1,3))+2))/7)+1</f>
        <v>#N/A</v>
      </c>
      <c r="C182" s="13" t="s">
        <v>23</v>
      </c>
      <c r="D182" s="14" t="s">
        <v>5</v>
      </c>
      <c r="E182" s="24"/>
      <c r="F182" s="55"/>
      <c r="G182" s="24"/>
      <c r="H182" s="24"/>
      <c r="I182" s="24"/>
      <c r="J182" s="24"/>
      <c r="K182" s="23"/>
      <c r="L182" s="24"/>
      <c r="M182" s="6"/>
      <c r="N182" s="11" t="e">
        <f t="shared" ref="N182" si="177">N181</f>
        <v>#VALUE!</v>
      </c>
    </row>
    <row r="183" spans="1:14" ht="45" x14ac:dyDescent="0.3">
      <c r="A183" s="62" t="str">
        <f>UPPER(TEXT($C195,"MMMM"))&amp;" "&amp;YEAR($C195)</f>
        <v>AVRIL 2019</v>
      </c>
      <c r="B183" s="12" t="e">
        <f ca="1">INT((C182-LOOKUP(C182,DATE(YEAR(C182)+{-1;0;1},1,3)-AMSEM(DATE(YEAR(C182)+{-1;0;1},1,3))+2))/7)+1</f>
        <v>#VALUE!</v>
      </c>
      <c r="C183" s="9">
        <f t="shared" ref="C183" si="178">C181+1</f>
        <v>43556</v>
      </c>
      <c r="D183" s="10" t="s">
        <v>4</v>
      </c>
      <c r="E183" s="22"/>
      <c r="F183" s="55"/>
      <c r="G183" s="22"/>
      <c r="H183" s="22"/>
      <c r="I183" s="22"/>
      <c r="J183" s="22"/>
      <c r="K183" s="23"/>
      <c r="L183" s="22"/>
      <c r="M183" s="6"/>
      <c r="N183" s="11" t="e">
        <v>#VALUE!</v>
      </c>
    </row>
    <row r="184" spans="1:14" ht="26.25" x14ac:dyDescent="0.3">
      <c r="A184" s="62"/>
      <c r="B184" s="12" t="e">
        <f ca="1">INT((C183-LOOKUP(C183,DATE(YEAR(C183)+{-1;0;1},1,3)-AMSEM(DATE(YEAR(C183)+{-1;0;1},1,3))+2))/7)+1</f>
        <v>#N/A</v>
      </c>
      <c r="C184" s="13" t="s">
        <v>24</v>
      </c>
      <c r="D184" s="14" t="s">
        <v>5</v>
      </c>
      <c r="E184" s="24"/>
      <c r="F184" s="55"/>
      <c r="G184" s="24"/>
      <c r="H184" s="24"/>
      <c r="I184" s="24"/>
      <c r="J184" s="24"/>
      <c r="K184" s="23"/>
      <c r="L184" s="24"/>
      <c r="M184" s="6"/>
      <c r="N184" s="11" t="e">
        <f t="shared" ref="N184" si="179">N183</f>
        <v>#VALUE!</v>
      </c>
    </row>
    <row r="185" spans="1:14" ht="44.25" customHeight="1" x14ac:dyDescent="0.3">
      <c r="A185" s="62"/>
      <c r="B185" s="12" t="e">
        <f ca="1">INT((C184-LOOKUP(C184,DATE(YEAR(C184)+{-1;0;1},1,3)-AMSEM(DATE(YEAR(C184)+{-1;0;1},1,3))+2))/7)+1</f>
        <v>#VALUE!</v>
      </c>
      <c r="C185" s="9">
        <f t="shared" ref="C185" si="180">C183+1</f>
        <v>43557</v>
      </c>
      <c r="D185" s="10" t="s">
        <v>4</v>
      </c>
      <c r="E185" s="22"/>
      <c r="F185" s="55"/>
      <c r="G185" s="22"/>
      <c r="H185" s="22"/>
      <c r="I185" s="22"/>
      <c r="J185" s="22"/>
      <c r="K185" s="23"/>
      <c r="L185" s="22"/>
      <c r="M185" s="6"/>
      <c r="N185" s="11" t="e">
        <v>#VALUE!</v>
      </c>
    </row>
    <row r="186" spans="1:14" ht="26.25" x14ac:dyDescent="0.3">
      <c r="A186" s="62"/>
      <c r="B186" s="12" t="e">
        <f ca="1">INT((C185-LOOKUP(C185,DATE(YEAR(C185)+{-1;0;1},1,3)-AMSEM(DATE(YEAR(C185)+{-1;0;1},1,3))+2))/7)+1</f>
        <v>#N/A</v>
      </c>
      <c r="C186" s="13" t="s">
        <v>18</v>
      </c>
      <c r="D186" s="14" t="s">
        <v>5</v>
      </c>
      <c r="E186" s="24"/>
      <c r="F186" s="55"/>
      <c r="G186" s="24"/>
      <c r="H186" s="24"/>
      <c r="I186" s="24"/>
      <c r="J186" s="24"/>
      <c r="K186" s="23"/>
      <c r="L186" s="24"/>
      <c r="M186" s="6"/>
      <c r="N186" s="11" t="e">
        <f t="shared" ref="N186" si="181">N185</f>
        <v>#VALUE!</v>
      </c>
    </row>
    <row r="187" spans="1:14" ht="44.25" customHeight="1" x14ac:dyDescent="0.3">
      <c r="A187" s="62"/>
      <c r="B187" s="12" t="e">
        <f ca="1">INT((C186-LOOKUP(C186,DATE(YEAR(C186)+{-1;0;1},1,3)-AMSEM(DATE(YEAR(C186)+{-1;0;1},1,3))+2))/7)+1</f>
        <v>#VALUE!</v>
      </c>
      <c r="C187" s="9">
        <f t="shared" ref="C187" si="182">C185+1</f>
        <v>43558</v>
      </c>
      <c r="D187" s="10" t="s">
        <v>4</v>
      </c>
      <c r="E187" s="22"/>
      <c r="F187" s="55"/>
      <c r="G187" s="22"/>
      <c r="H187" s="22"/>
      <c r="I187" s="22"/>
      <c r="J187" s="22"/>
      <c r="K187" s="23"/>
      <c r="L187" s="22"/>
      <c r="M187" s="6"/>
      <c r="N187" s="11" t="e">
        <v>#VALUE!</v>
      </c>
    </row>
    <row r="188" spans="1:14" ht="26.25" x14ac:dyDescent="0.3">
      <c r="A188" s="62"/>
      <c r="B188" s="12" t="e">
        <f ca="1">INT((C187-LOOKUP(C187,DATE(YEAR(C187)+{-1;0;1},1,3)-AMSEM(DATE(YEAR(C187)+{-1;0;1},1,3))+2))/7)+1</f>
        <v>#N/A</v>
      </c>
      <c r="C188" s="13" t="s">
        <v>19</v>
      </c>
      <c r="D188" s="14" t="s">
        <v>5</v>
      </c>
      <c r="E188" s="24"/>
      <c r="F188" s="55"/>
      <c r="G188" s="24"/>
      <c r="H188" s="24"/>
      <c r="I188" s="24"/>
      <c r="J188" s="24"/>
      <c r="K188" s="23"/>
      <c r="L188" s="24"/>
      <c r="M188" s="6"/>
      <c r="N188" s="11" t="e">
        <f t="shared" ref="N188" si="183">N187</f>
        <v>#VALUE!</v>
      </c>
    </row>
    <row r="189" spans="1:14" ht="44.25" customHeight="1" x14ac:dyDescent="0.3">
      <c r="A189" s="62"/>
      <c r="B189" s="12" t="e">
        <f ca="1">INT((C188-LOOKUP(C188,DATE(YEAR(C188)+{-1;0;1},1,3)-AMSEM(DATE(YEAR(C188)+{-1;0;1},1,3))+2))/7)+1</f>
        <v>#VALUE!</v>
      </c>
      <c r="C189" s="9">
        <f t="shared" ref="C189" si="184">C187+1</f>
        <v>43559</v>
      </c>
      <c r="D189" s="10" t="s">
        <v>4</v>
      </c>
      <c r="E189" s="22"/>
      <c r="F189" s="55"/>
      <c r="G189" s="22"/>
      <c r="H189" s="22"/>
      <c r="I189" s="22"/>
      <c r="J189" s="22"/>
      <c r="K189" s="23"/>
      <c r="L189" s="22"/>
      <c r="M189" s="6"/>
      <c r="N189" s="11" t="e">
        <v>#VALUE!</v>
      </c>
    </row>
    <row r="190" spans="1:14" ht="26.25" x14ac:dyDescent="0.3">
      <c r="A190" s="62"/>
      <c r="B190" s="12" t="e">
        <f ca="1">INT((C189-LOOKUP(C189,DATE(YEAR(C189)+{-1;0;1},1,3)-AMSEM(DATE(YEAR(C189)+{-1;0;1},1,3))+2))/7)+1</f>
        <v>#N/A</v>
      </c>
      <c r="C190" s="13" t="s">
        <v>20</v>
      </c>
      <c r="D190" s="14" t="s">
        <v>5</v>
      </c>
      <c r="E190" s="24"/>
      <c r="F190" s="55"/>
      <c r="G190" s="24"/>
      <c r="H190" s="24"/>
      <c r="I190" s="24"/>
      <c r="J190" s="24"/>
      <c r="K190" s="23"/>
      <c r="L190" s="24"/>
      <c r="M190" s="6"/>
      <c r="N190" s="11" t="e">
        <f t="shared" ref="N190" si="185">N189</f>
        <v>#VALUE!</v>
      </c>
    </row>
    <row r="191" spans="1:14" ht="44.25" customHeight="1" x14ac:dyDescent="0.3">
      <c r="A191" s="62"/>
      <c r="B191" s="12" t="e">
        <f ca="1">INT((C190-LOOKUP(C190,DATE(YEAR(C190)+{-1;0;1},1,3)-AMSEM(DATE(YEAR(C190)+{-1;0;1},1,3))+2))/7)+1</f>
        <v>#VALUE!</v>
      </c>
      <c r="C191" s="9">
        <f t="shared" ref="C191" si="186">C189+1</f>
        <v>43560</v>
      </c>
      <c r="D191" s="10" t="s">
        <v>4</v>
      </c>
      <c r="E191" s="22"/>
      <c r="F191" s="55"/>
      <c r="G191" s="22"/>
      <c r="H191" s="22"/>
      <c r="I191" s="22"/>
      <c r="J191" s="22"/>
      <c r="K191" s="23"/>
      <c r="L191" s="22"/>
      <c r="M191" s="6"/>
      <c r="N191" s="11" t="e">
        <v>#VALUE!</v>
      </c>
    </row>
    <row r="192" spans="1:14" ht="26.25" x14ac:dyDescent="0.3">
      <c r="A192" s="62"/>
      <c r="B192" s="12" t="e">
        <f ca="1">INT((C191-LOOKUP(C191,DATE(YEAR(C191)+{-1;0;1},1,3)-AMSEM(DATE(YEAR(C191)+{-1;0;1},1,3))+2))/7)+1</f>
        <v>#N/A</v>
      </c>
      <c r="C192" s="13" t="s">
        <v>21</v>
      </c>
      <c r="D192" s="14" t="s">
        <v>5</v>
      </c>
      <c r="E192" s="24"/>
      <c r="F192" s="55"/>
      <c r="G192" s="24"/>
      <c r="H192" s="24"/>
      <c r="I192" s="24"/>
      <c r="J192" s="24"/>
      <c r="K192" s="23"/>
      <c r="L192" s="24"/>
      <c r="M192" s="6"/>
      <c r="N192" s="11" t="e">
        <f t="shared" ref="N192" si="187">N191</f>
        <v>#VALUE!</v>
      </c>
    </row>
    <row r="193" spans="1:14" ht="44.25" customHeight="1" x14ac:dyDescent="0.3">
      <c r="A193" s="62"/>
      <c r="B193" s="12" t="e">
        <f ca="1">INT((C192-LOOKUP(C192,DATE(YEAR(C192)+{-1;0;1},1,3)-AMSEM(DATE(YEAR(C192)+{-1;0;1},1,3))+2))/7)+1</f>
        <v>#VALUE!</v>
      </c>
      <c r="C193" s="9">
        <f t="shared" ref="C193" si="188">C191+1</f>
        <v>43561</v>
      </c>
      <c r="D193" s="10" t="s">
        <v>4</v>
      </c>
      <c r="E193" s="22"/>
      <c r="F193" s="55"/>
      <c r="G193" s="22"/>
      <c r="H193" s="22"/>
      <c r="I193" s="22"/>
      <c r="J193" s="22"/>
      <c r="K193" s="23"/>
      <c r="L193" s="22"/>
      <c r="M193" s="6"/>
      <c r="N193" s="11" t="e">
        <v>#VALUE!</v>
      </c>
    </row>
    <row r="194" spans="1:14" ht="26.25" x14ac:dyDescent="0.3">
      <c r="A194" s="62"/>
      <c r="B194" s="12" t="e">
        <f ca="1">INT((C193-LOOKUP(C193,DATE(YEAR(C193)+{-1;0;1},1,3)-AMSEM(DATE(YEAR(C193)+{-1;0;1},1,3))+2))/7)+1</f>
        <v>#N/A</v>
      </c>
      <c r="C194" s="13" t="s">
        <v>22</v>
      </c>
      <c r="D194" s="14" t="s">
        <v>5</v>
      </c>
      <c r="E194" s="24"/>
      <c r="F194" s="55"/>
      <c r="G194" s="24"/>
      <c r="H194" s="24"/>
      <c r="I194" s="24"/>
      <c r="J194" s="24"/>
      <c r="K194" s="23"/>
      <c r="L194" s="24"/>
      <c r="M194" s="6"/>
      <c r="N194" s="11" t="e">
        <f t="shared" ref="N194" si="189">N193</f>
        <v>#VALUE!</v>
      </c>
    </row>
    <row r="195" spans="1:14" ht="45" customHeight="1" x14ac:dyDescent="0.3">
      <c r="A195" s="62"/>
      <c r="B195" s="12" t="e">
        <f ca="1">INT((C194-LOOKUP(C194,DATE(YEAR(C194)+{-1;0;1},1,3)-AMSEM(DATE(YEAR(C194)+{-1;0;1},1,3))+2))/7)+1</f>
        <v>#VALUE!</v>
      </c>
      <c r="C195" s="9">
        <f t="shared" ref="C195" si="190">C193+1</f>
        <v>43562</v>
      </c>
      <c r="D195" s="10" t="s">
        <v>4</v>
      </c>
      <c r="E195" s="22"/>
      <c r="F195" s="55"/>
      <c r="G195" s="22"/>
      <c r="H195" s="22"/>
      <c r="I195" s="22"/>
      <c r="J195" s="22"/>
      <c r="K195" s="23"/>
      <c r="L195" s="22"/>
      <c r="M195" s="6"/>
      <c r="N195" s="11" t="e">
        <v>#VALUE!</v>
      </c>
    </row>
    <row r="196" spans="1:14" ht="26.25" x14ac:dyDescent="0.3">
      <c r="A196" s="62"/>
      <c r="B196" s="12" t="e">
        <f ca="1">INT((C195-LOOKUP(C195,DATE(YEAR(C195)+{-1;0;1},1,3)-AMSEM(DATE(YEAR(C195)+{-1;0;1},1,3))+2))/7)+1</f>
        <v>#N/A</v>
      </c>
      <c r="C196" s="13" t="s">
        <v>23</v>
      </c>
      <c r="D196" s="14" t="s">
        <v>5</v>
      </c>
      <c r="E196" s="24"/>
      <c r="F196" s="55"/>
      <c r="G196" s="24"/>
      <c r="H196" s="24"/>
      <c r="I196" s="24"/>
      <c r="J196" s="24"/>
      <c r="K196" s="23"/>
      <c r="L196" s="24"/>
      <c r="M196" s="6"/>
      <c r="N196" s="11" t="e">
        <f t="shared" ref="N196" si="191">N195</f>
        <v>#VALUE!</v>
      </c>
    </row>
    <row r="197" spans="1:14" ht="45" x14ac:dyDescent="0.3">
      <c r="A197" s="62"/>
      <c r="B197" s="12" t="e">
        <f ca="1">INT((C196-LOOKUP(C196,DATE(YEAR(C196)+{-1;0;1},1,3)-AMSEM(DATE(YEAR(C196)+{-1;0;1},1,3))+2))/7)+1</f>
        <v>#VALUE!</v>
      </c>
      <c r="C197" s="9">
        <f t="shared" ref="C197" si="192">C195+1</f>
        <v>43563</v>
      </c>
      <c r="D197" s="10" t="s">
        <v>4</v>
      </c>
      <c r="E197" s="22"/>
      <c r="F197" s="55"/>
      <c r="G197" s="22"/>
      <c r="H197" s="22"/>
      <c r="I197" s="22"/>
      <c r="J197" s="22"/>
      <c r="K197" s="23"/>
      <c r="L197" s="22"/>
      <c r="M197" s="6"/>
      <c r="N197" s="11" t="e">
        <v>#VALUE!</v>
      </c>
    </row>
    <row r="198" spans="1:14" ht="26.25" x14ac:dyDescent="0.3">
      <c r="A198" s="62"/>
      <c r="B198" s="12" t="e">
        <f ca="1">INT((C197-LOOKUP(C197,DATE(YEAR(C197)+{-1;0;1},1,3)-AMSEM(DATE(YEAR(C197)+{-1;0;1},1,3))+2))/7)+1</f>
        <v>#N/A</v>
      </c>
      <c r="C198" s="13" t="s">
        <v>24</v>
      </c>
      <c r="D198" s="14" t="s">
        <v>5</v>
      </c>
      <c r="E198" s="24"/>
      <c r="F198" s="55"/>
      <c r="G198" s="24"/>
      <c r="H198" s="24"/>
      <c r="I198" s="24"/>
      <c r="J198" s="24"/>
      <c r="K198" s="23"/>
      <c r="L198" s="24"/>
      <c r="M198" s="6"/>
      <c r="N198" s="11" t="e">
        <f t="shared" ref="N198" si="193">N197</f>
        <v>#VALUE!</v>
      </c>
    </row>
    <row r="199" spans="1:14" ht="45" x14ac:dyDescent="0.3">
      <c r="A199" s="62"/>
      <c r="B199" s="12" t="e">
        <f ca="1">INT((C198-LOOKUP(C198,DATE(YEAR(C198)+{-1;0;1},1,3)-AMSEM(DATE(YEAR(C198)+{-1;0;1},1,3))+2))/7)+1</f>
        <v>#VALUE!</v>
      </c>
      <c r="C199" s="9">
        <f t="shared" ref="C199" si="194">C197+1</f>
        <v>43564</v>
      </c>
      <c r="D199" s="10" t="s">
        <v>4</v>
      </c>
      <c r="E199" s="22"/>
      <c r="F199" s="55"/>
      <c r="G199" s="22"/>
      <c r="H199" s="22"/>
      <c r="I199" s="22"/>
      <c r="J199" s="22"/>
      <c r="K199" s="23"/>
      <c r="L199" s="22"/>
      <c r="M199" s="6"/>
      <c r="N199" s="11" t="e">
        <v>#VALUE!</v>
      </c>
    </row>
    <row r="200" spans="1:14" ht="26.25" x14ac:dyDescent="0.3">
      <c r="A200" s="62"/>
      <c r="B200" s="12" t="e">
        <f ca="1">INT((C199-LOOKUP(C199,DATE(YEAR(C199)+{-1;0;1},1,3)-AMSEM(DATE(YEAR(C199)+{-1;0;1},1,3))+2))/7)+1</f>
        <v>#N/A</v>
      </c>
      <c r="C200" s="13" t="s">
        <v>18</v>
      </c>
      <c r="D200" s="14" t="s">
        <v>5</v>
      </c>
      <c r="E200" s="24"/>
      <c r="F200" s="55"/>
      <c r="G200" s="24"/>
      <c r="H200" s="24"/>
      <c r="I200" s="24"/>
      <c r="J200" s="24"/>
      <c r="K200" s="23"/>
      <c r="L200" s="24"/>
      <c r="M200" s="6"/>
      <c r="N200" s="11" t="e">
        <f t="shared" ref="N200" si="195">N199</f>
        <v>#VALUE!</v>
      </c>
    </row>
    <row r="201" spans="1:14" ht="45" x14ac:dyDescent="0.3">
      <c r="A201" s="62"/>
      <c r="B201" s="12" t="e">
        <f ca="1">INT((C200-LOOKUP(C200,DATE(YEAR(C200)+{-1;0;1},1,3)-AMSEM(DATE(YEAR(C200)+{-1;0;1},1,3))+2))/7)+1</f>
        <v>#VALUE!</v>
      </c>
      <c r="C201" s="9">
        <f t="shared" ref="C201" si="196">C199+1</f>
        <v>43565</v>
      </c>
      <c r="D201" s="10" t="s">
        <v>4</v>
      </c>
      <c r="E201" s="22"/>
      <c r="F201" s="55"/>
      <c r="G201" s="22"/>
      <c r="H201" s="22"/>
      <c r="I201" s="22"/>
      <c r="J201" s="22"/>
      <c r="K201" s="23"/>
      <c r="L201" s="22"/>
      <c r="M201" s="6"/>
      <c r="N201" s="11" t="e">
        <v>#VALUE!</v>
      </c>
    </row>
    <row r="202" spans="1:14" ht="26.25" x14ac:dyDescent="0.3">
      <c r="A202" s="62"/>
      <c r="B202" s="12" t="e">
        <f ca="1">INT((C201-LOOKUP(C201,DATE(YEAR(C201)+{-1;0;1},1,3)-AMSEM(DATE(YEAR(C201)+{-1;0;1},1,3))+2))/7)+1</f>
        <v>#N/A</v>
      </c>
      <c r="C202" s="13" t="s">
        <v>19</v>
      </c>
      <c r="D202" s="14" t="s">
        <v>5</v>
      </c>
      <c r="E202" s="24"/>
      <c r="F202" s="55"/>
      <c r="G202" s="24"/>
      <c r="H202" s="24"/>
      <c r="I202" s="24"/>
      <c r="J202" s="24"/>
      <c r="K202" s="23"/>
      <c r="L202" s="24"/>
      <c r="M202" s="6"/>
      <c r="N202" s="11" t="e">
        <f t="shared" ref="N202" si="197">N201</f>
        <v>#VALUE!</v>
      </c>
    </row>
    <row r="203" spans="1:14" ht="45" x14ac:dyDescent="0.3">
      <c r="A203" s="62"/>
      <c r="B203" s="12" t="e">
        <f ca="1">INT((C202-LOOKUP(C202,DATE(YEAR(C202)+{-1;0;1},1,3)-AMSEM(DATE(YEAR(C202)+{-1;0;1},1,3))+2))/7)+1</f>
        <v>#VALUE!</v>
      </c>
      <c r="C203" s="9">
        <f t="shared" ref="C203" si="198">C201+1</f>
        <v>43566</v>
      </c>
      <c r="D203" s="10" t="s">
        <v>4</v>
      </c>
      <c r="E203" s="22"/>
      <c r="F203" s="55"/>
      <c r="G203" s="22"/>
      <c r="H203" s="22"/>
      <c r="I203" s="22"/>
      <c r="J203" s="22"/>
      <c r="K203" s="23"/>
      <c r="L203" s="22"/>
      <c r="M203" s="6"/>
      <c r="N203" s="11" t="e">
        <v>#VALUE!</v>
      </c>
    </row>
    <row r="204" spans="1:14" ht="26.25" x14ac:dyDescent="0.3">
      <c r="A204" s="62"/>
      <c r="B204" s="12" t="e">
        <f ca="1">INT((C203-LOOKUP(C203,DATE(YEAR(C203)+{-1;0;1},1,3)-AMSEM(DATE(YEAR(C203)+{-1;0;1},1,3))+2))/7)+1</f>
        <v>#N/A</v>
      </c>
      <c r="C204" s="13" t="s">
        <v>20</v>
      </c>
      <c r="D204" s="14" t="s">
        <v>5</v>
      </c>
      <c r="E204" s="24"/>
      <c r="F204" s="55"/>
      <c r="G204" s="24"/>
      <c r="H204" s="24"/>
      <c r="I204" s="24"/>
      <c r="J204" s="24"/>
      <c r="K204" s="23"/>
      <c r="L204" s="24"/>
      <c r="M204" s="6"/>
      <c r="N204" s="11" t="e">
        <f t="shared" ref="N204" si="199">N203</f>
        <v>#VALUE!</v>
      </c>
    </row>
    <row r="205" spans="1:14" ht="45" x14ac:dyDescent="0.3">
      <c r="A205" s="62"/>
      <c r="B205" s="12" t="e">
        <f ca="1">INT((C204-LOOKUP(C204,DATE(YEAR(C204)+{-1;0;1},1,3)-AMSEM(DATE(YEAR(C204)+{-1;0;1},1,3))+2))/7)+1</f>
        <v>#VALUE!</v>
      </c>
      <c r="C205" s="9">
        <f t="shared" ref="C205" si="200">C203+1</f>
        <v>43567</v>
      </c>
      <c r="D205" s="10" t="s">
        <v>4</v>
      </c>
      <c r="E205" s="22"/>
      <c r="F205" s="55"/>
      <c r="G205" s="22"/>
      <c r="H205" s="22"/>
      <c r="I205" s="22"/>
      <c r="J205" s="22"/>
      <c r="K205" s="23"/>
      <c r="L205" s="22"/>
      <c r="M205" s="6"/>
      <c r="N205" s="11" t="e">
        <v>#VALUE!</v>
      </c>
    </row>
    <row r="206" spans="1:14" ht="15" customHeight="1" x14ac:dyDescent="0.3">
      <c r="A206" s="62"/>
      <c r="B206" s="12" t="e">
        <f ca="1">INT((C205-LOOKUP(C205,DATE(YEAR(C205)+{-1;0;1},1,3)-AMSEM(DATE(YEAR(C205)+{-1;0;1},1,3))+2))/7)+1</f>
        <v>#N/A</v>
      </c>
      <c r="C206" s="13" t="s">
        <v>21</v>
      </c>
      <c r="D206" s="14" t="s">
        <v>5</v>
      </c>
      <c r="E206" s="24"/>
      <c r="F206" s="55"/>
      <c r="G206" s="24"/>
      <c r="H206" s="24"/>
      <c r="I206" s="24"/>
      <c r="J206" s="24"/>
      <c r="K206" s="23"/>
      <c r="L206" s="24"/>
      <c r="M206" s="6"/>
      <c r="N206" s="11" t="e">
        <f t="shared" ref="N206" si="201">N205</f>
        <v>#VALUE!</v>
      </c>
    </row>
    <row r="207" spans="1:14" ht="45" x14ac:dyDescent="0.3">
      <c r="A207" s="62"/>
      <c r="B207" s="12" t="e">
        <f ca="1">INT((C206-LOOKUP(C206,DATE(YEAR(C206)+{-1;0;1},1,3)-AMSEM(DATE(YEAR(C206)+{-1;0;1},1,3))+2))/7)+1</f>
        <v>#VALUE!</v>
      </c>
      <c r="C207" s="9">
        <f t="shared" ref="C207" si="202">C205+1</f>
        <v>43568</v>
      </c>
      <c r="D207" s="10" t="s">
        <v>4</v>
      </c>
      <c r="E207" s="22"/>
      <c r="F207" s="55"/>
      <c r="G207" s="22"/>
      <c r="H207" s="22"/>
      <c r="I207" s="22"/>
      <c r="J207" s="22"/>
      <c r="K207" s="23"/>
      <c r="L207" s="22"/>
      <c r="M207" s="6"/>
      <c r="N207" s="11" t="e">
        <v>#VALUE!</v>
      </c>
    </row>
    <row r="208" spans="1:14" ht="26.25" x14ac:dyDescent="0.3">
      <c r="A208" s="62"/>
      <c r="B208" s="12" t="e">
        <f ca="1">INT((C207-LOOKUP(C207,DATE(YEAR(C207)+{-1;0;1},1,3)-AMSEM(DATE(YEAR(C207)+{-1;0;1},1,3))+2))/7)+1</f>
        <v>#N/A</v>
      </c>
      <c r="C208" s="13" t="s">
        <v>22</v>
      </c>
      <c r="D208" s="14" t="s">
        <v>5</v>
      </c>
      <c r="E208" s="24"/>
      <c r="F208" s="55"/>
      <c r="G208" s="24"/>
      <c r="H208" s="24"/>
      <c r="I208" s="24"/>
      <c r="J208" s="24"/>
      <c r="K208" s="23"/>
      <c r="L208" s="24"/>
      <c r="M208" s="6"/>
      <c r="N208" s="11" t="e">
        <f t="shared" ref="N208" si="203">N207</f>
        <v>#VALUE!</v>
      </c>
    </row>
    <row r="209" spans="1:14" ht="45" x14ac:dyDescent="0.3">
      <c r="A209" s="62"/>
      <c r="B209" s="12" t="e">
        <f ca="1">INT((C208-LOOKUP(C208,DATE(YEAR(C208)+{-1;0;1},1,3)-AMSEM(DATE(YEAR(C208)+{-1;0;1},1,3))+2))/7)+1</f>
        <v>#VALUE!</v>
      </c>
      <c r="C209" s="9">
        <f t="shared" ref="C209" si="204">C207+1</f>
        <v>43569</v>
      </c>
      <c r="D209" s="10" t="s">
        <v>4</v>
      </c>
      <c r="E209" s="22"/>
      <c r="F209" s="55"/>
      <c r="G209" s="22"/>
      <c r="H209" s="22"/>
      <c r="I209" s="22"/>
      <c r="J209" s="22"/>
      <c r="K209" s="23"/>
      <c r="L209" s="22"/>
      <c r="M209" s="6"/>
      <c r="N209" s="11" t="e">
        <v>#VALUE!</v>
      </c>
    </row>
    <row r="210" spans="1:14" ht="26.25" x14ac:dyDescent="0.3">
      <c r="A210" s="62"/>
      <c r="B210" s="12" t="e">
        <f ca="1">INT((C209-LOOKUP(C209,DATE(YEAR(C209)+{-1;0;1},1,3)-AMSEM(DATE(YEAR(C209)+{-1;0;1},1,3))+2))/7)+1</f>
        <v>#N/A</v>
      </c>
      <c r="C210" s="13" t="s">
        <v>23</v>
      </c>
      <c r="D210" s="14" t="s">
        <v>5</v>
      </c>
      <c r="E210" s="24"/>
      <c r="F210" s="55"/>
      <c r="G210" s="24"/>
      <c r="H210" s="24"/>
      <c r="I210" s="24"/>
      <c r="J210" s="24"/>
      <c r="K210" s="23"/>
      <c r="L210" s="24"/>
      <c r="M210" s="6"/>
      <c r="N210" s="11" t="e">
        <f t="shared" ref="N210" si="205">N209</f>
        <v>#VALUE!</v>
      </c>
    </row>
    <row r="211" spans="1:14" ht="45" x14ac:dyDescent="0.3">
      <c r="A211" s="62"/>
      <c r="B211" s="12" t="e">
        <f ca="1">INT((C210-LOOKUP(C210,DATE(YEAR(C210)+{-1;0;1},1,3)-AMSEM(DATE(YEAR(C210)+{-1;0;1},1,3))+2))/7)+1</f>
        <v>#VALUE!</v>
      </c>
      <c r="C211" s="9">
        <f t="shared" ref="C211" si="206">C209+1</f>
        <v>43570</v>
      </c>
      <c r="D211" s="10" t="s">
        <v>4</v>
      </c>
      <c r="E211" s="22"/>
      <c r="F211" s="55"/>
      <c r="G211" s="22"/>
      <c r="H211" s="22"/>
      <c r="I211" s="22"/>
      <c r="J211" s="22"/>
      <c r="K211" s="23"/>
      <c r="L211" s="22"/>
      <c r="M211" s="6"/>
      <c r="N211" s="11" t="e">
        <v>#VALUE!</v>
      </c>
    </row>
    <row r="212" spans="1:14" ht="26.25" x14ac:dyDescent="0.3">
      <c r="A212" s="62"/>
      <c r="B212" s="12" t="e">
        <f ca="1">INT((C211-LOOKUP(C211,DATE(YEAR(C211)+{-1;0;1},1,3)-AMSEM(DATE(YEAR(C211)+{-1;0;1},1,3))+2))/7)+1</f>
        <v>#N/A</v>
      </c>
      <c r="C212" s="13" t="s">
        <v>24</v>
      </c>
      <c r="D212" s="14" t="s">
        <v>5</v>
      </c>
      <c r="E212" s="24"/>
      <c r="F212" s="55"/>
      <c r="G212" s="24"/>
      <c r="H212" s="24"/>
      <c r="I212" s="24"/>
      <c r="J212" s="24"/>
      <c r="K212" s="23"/>
      <c r="L212" s="24"/>
      <c r="M212" s="6"/>
      <c r="N212" s="11" t="e">
        <f t="shared" ref="N212" si="207">N211</f>
        <v>#VALUE!</v>
      </c>
    </row>
    <row r="213" spans="1:14" ht="45" x14ac:dyDescent="0.3">
      <c r="A213" s="62"/>
      <c r="B213" s="12" t="e">
        <f ca="1">INT((C212-LOOKUP(C212,DATE(YEAR(C212)+{-1;0;1},1,3)-AMSEM(DATE(YEAR(C212)+{-1;0;1},1,3))+2))/7)+1</f>
        <v>#VALUE!</v>
      </c>
      <c r="C213" s="9">
        <f t="shared" ref="C213" si="208">C211+1</f>
        <v>43571</v>
      </c>
      <c r="D213" s="10" t="s">
        <v>4</v>
      </c>
      <c r="E213" s="22"/>
      <c r="F213" s="55"/>
      <c r="G213" s="22"/>
      <c r="H213" s="22"/>
      <c r="I213" s="22"/>
      <c r="J213" s="22"/>
      <c r="K213" s="23"/>
      <c r="L213" s="22"/>
      <c r="M213" s="6"/>
      <c r="N213" s="11" t="e">
        <v>#VALUE!</v>
      </c>
    </row>
    <row r="214" spans="1:14" ht="26.25" x14ac:dyDescent="0.3">
      <c r="A214" s="62"/>
      <c r="B214" s="12" t="e">
        <f ca="1">INT((C213-LOOKUP(C213,DATE(YEAR(C213)+{-1;0;1},1,3)-AMSEM(DATE(YEAR(C213)+{-1;0;1},1,3))+2))/7)+1</f>
        <v>#N/A</v>
      </c>
      <c r="C214" s="13" t="s">
        <v>18</v>
      </c>
      <c r="D214" s="14" t="s">
        <v>5</v>
      </c>
      <c r="E214" s="24"/>
      <c r="F214" s="55"/>
      <c r="G214" s="24"/>
      <c r="H214" s="24"/>
      <c r="I214" s="24"/>
      <c r="J214" s="24"/>
      <c r="K214" s="23"/>
      <c r="L214" s="24"/>
      <c r="M214" s="6"/>
      <c r="N214" s="11" t="e">
        <f t="shared" ref="N214" si="209">N213</f>
        <v>#VALUE!</v>
      </c>
    </row>
    <row r="215" spans="1:14" ht="45" x14ac:dyDescent="0.3">
      <c r="A215" s="62"/>
      <c r="B215" s="12" t="e">
        <f ca="1">INT((C214-LOOKUP(C214,DATE(YEAR(C214)+{-1;0;1},1,3)-AMSEM(DATE(YEAR(C214)+{-1;0;1},1,3))+2))/7)+1</f>
        <v>#VALUE!</v>
      </c>
      <c r="C215" s="9">
        <f t="shared" ref="C215" si="210">C213+1</f>
        <v>43572</v>
      </c>
      <c r="D215" s="10" t="s">
        <v>4</v>
      </c>
      <c r="E215" s="22"/>
      <c r="F215" s="55"/>
      <c r="G215" s="22"/>
      <c r="H215" s="22"/>
      <c r="I215" s="22"/>
      <c r="J215" s="22"/>
      <c r="K215" s="23"/>
      <c r="L215" s="22"/>
      <c r="M215" s="6"/>
      <c r="N215" s="11" t="e">
        <v>#VALUE!</v>
      </c>
    </row>
    <row r="216" spans="1:14" ht="26.25" x14ac:dyDescent="0.3">
      <c r="A216" s="62"/>
      <c r="B216" s="12" t="e">
        <f ca="1">INT((C215-LOOKUP(C215,DATE(YEAR(C215)+{-1;0;1},1,3)-AMSEM(DATE(YEAR(C215)+{-1;0;1},1,3))+2))/7)+1</f>
        <v>#N/A</v>
      </c>
      <c r="C216" s="13" t="s">
        <v>19</v>
      </c>
      <c r="D216" s="14" t="s">
        <v>5</v>
      </c>
      <c r="E216" s="24"/>
      <c r="F216" s="55"/>
      <c r="G216" s="24"/>
      <c r="H216" s="24"/>
      <c r="I216" s="24"/>
      <c r="J216" s="24"/>
      <c r="K216" s="23"/>
      <c r="L216" s="24"/>
      <c r="M216" s="6"/>
      <c r="N216" s="11" t="e">
        <f t="shared" ref="N216" si="211">N215</f>
        <v>#VALUE!</v>
      </c>
    </row>
    <row r="217" spans="1:14" ht="45" x14ac:dyDescent="0.3">
      <c r="A217" s="62"/>
      <c r="B217" s="12" t="e">
        <f ca="1">INT((C216-LOOKUP(C216,DATE(YEAR(C216)+{-1;0;1},1,3)-AMSEM(DATE(YEAR(C216)+{-1;0;1},1,3))+2))/7)+1</f>
        <v>#VALUE!</v>
      </c>
      <c r="C217" s="9">
        <f t="shared" ref="C217" si="212">C215+1</f>
        <v>43573</v>
      </c>
      <c r="D217" s="10" t="s">
        <v>4</v>
      </c>
      <c r="E217" s="22"/>
      <c r="F217" s="55"/>
      <c r="G217" s="22"/>
      <c r="H217" s="22"/>
      <c r="I217" s="22"/>
      <c r="J217" s="22"/>
      <c r="K217" s="23"/>
      <c r="L217" s="22"/>
      <c r="M217" s="6"/>
      <c r="N217" s="11" t="e">
        <v>#VALUE!</v>
      </c>
    </row>
    <row r="218" spans="1:14" ht="26.25" x14ac:dyDescent="0.3">
      <c r="A218" s="62"/>
      <c r="B218" s="12" t="e">
        <f ca="1">INT((C217-LOOKUP(C217,DATE(YEAR(C217)+{-1;0;1},1,3)-AMSEM(DATE(YEAR(C217)+{-1;0;1},1,3))+2))/7)+1</f>
        <v>#N/A</v>
      </c>
      <c r="C218" s="13" t="s">
        <v>20</v>
      </c>
      <c r="D218" s="14" t="s">
        <v>5</v>
      </c>
      <c r="E218" s="24"/>
      <c r="F218" s="55"/>
      <c r="G218" s="24"/>
      <c r="H218" s="24"/>
      <c r="I218" s="24"/>
      <c r="J218" s="24"/>
      <c r="K218" s="23"/>
      <c r="L218" s="24"/>
      <c r="M218" s="6"/>
      <c r="N218" s="11" t="e">
        <f t="shared" ref="N218" si="213">N217</f>
        <v>#VALUE!</v>
      </c>
    </row>
    <row r="219" spans="1:14" ht="45" x14ac:dyDescent="0.3">
      <c r="A219" s="62"/>
      <c r="B219" s="12" t="e">
        <f ca="1">INT((C218-LOOKUP(C218,DATE(YEAR(C218)+{-1;0;1},1,3)-AMSEM(DATE(YEAR(C218)+{-1;0;1},1,3))+2))/7)+1</f>
        <v>#VALUE!</v>
      </c>
      <c r="C219" s="9">
        <f t="shared" ref="C219" si="214">C217+1</f>
        <v>43574</v>
      </c>
      <c r="D219" s="10" t="s">
        <v>4</v>
      </c>
      <c r="E219" s="22"/>
      <c r="F219" s="55"/>
      <c r="G219" s="22"/>
      <c r="H219" s="22"/>
      <c r="I219" s="22"/>
      <c r="J219" s="22"/>
      <c r="K219" s="23"/>
      <c r="L219" s="22"/>
      <c r="M219" s="6"/>
      <c r="N219" s="11" t="e">
        <v>#VALUE!</v>
      </c>
    </row>
    <row r="220" spans="1:14" ht="26.25" x14ac:dyDescent="0.3">
      <c r="A220" s="62"/>
      <c r="B220" s="12" t="e">
        <f ca="1">INT((C219-LOOKUP(C219,DATE(YEAR(C219)+{-1;0;1},1,3)-AMSEM(DATE(YEAR(C219)+{-1;0;1},1,3))+2))/7)+1</f>
        <v>#N/A</v>
      </c>
      <c r="C220" s="13" t="s">
        <v>21</v>
      </c>
      <c r="D220" s="14" t="s">
        <v>5</v>
      </c>
      <c r="E220" s="24"/>
      <c r="F220" s="55"/>
      <c r="G220" s="24"/>
      <c r="H220" s="24"/>
      <c r="I220" s="24"/>
      <c r="J220" s="24"/>
      <c r="K220" s="23"/>
      <c r="L220" s="24"/>
      <c r="M220" s="6"/>
      <c r="N220" s="11" t="e">
        <f t="shared" ref="N220" si="215">N219</f>
        <v>#VALUE!</v>
      </c>
    </row>
    <row r="221" spans="1:14" ht="45" x14ac:dyDescent="0.3">
      <c r="A221" s="62"/>
      <c r="B221" s="12" t="e">
        <f ca="1">INT((C220-LOOKUP(C220,DATE(YEAR(C220)+{-1;0;1},1,3)-AMSEM(DATE(YEAR(C220)+{-1;0;1},1,3))+2))/7)+1</f>
        <v>#VALUE!</v>
      </c>
      <c r="C221" s="9">
        <f t="shared" ref="C221" si="216">C219+1</f>
        <v>43575</v>
      </c>
      <c r="D221" s="10" t="s">
        <v>4</v>
      </c>
      <c r="E221" s="22"/>
      <c r="F221" s="55"/>
      <c r="G221" s="22"/>
      <c r="H221" s="22"/>
      <c r="I221" s="22"/>
      <c r="J221" s="22"/>
      <c r="K221" s="23"/>
      <c r="L221" s="22"/>
      <c r="M221" s="6"/>
      <c r="N221" s="11" t="e">
        <v>#VALUE!</v>
      </c>
    </row>
    <row r="222" spans="1:14" ht="26.25" x14ac:dyDescent="0.3">
      <c r="A222" s="62"/>
      <c r="B222" s="12" t="e">
        <f ca="1">INT((C221-LOOKUP(C221,DATE(YEAR(C221)+{-1;0;1},1,3)-AMSEM(DATE(YEAR(C221)+{-1;0;1},1,3))+2))/7)+1</f>
        <v>#N/A</v>
      </c>
      <c r="C222" s="13" t="s">
        <v>22</v>
      </c>
      <c r="D222" s="14" t="s">
        <v>5</v>
      </c>
      <c r="E222" s="24"/>
      <c r="F222" s="55"/>
      <c r="G222" s="24"/>
      <c r="H222" s="24"/>
      <c r="I222" s="24"/>
      <c r="J222" s="24"/>
      <c r="K222" s="23"/>
      <c r="L222" s="24"/>
      <c r="M222" s="6"/>
      <c r="N222" s="11" t="e">
        <f t="shared" ref="N222" si="217">N221</f>
        <v>#VALUE!</v>
      </c>
    </row>
    <row r="223" spans="1:14" ht="45" x14ac:dyDescent="0.3">
      <c r="A223" s="62"/>
      <c r="B223" s="12" t="e">
        <f ca="1">INT((C222-LOOKUP(C222,DATE(YEAR(C222)+{-1;0;1},1,3)-AMSEM(DATE(YEAR(C222)+{-1;0;1},1,3))+2))/7)+1</f>
        <v>#VALUE!</v>
      </c>
      <c r="C223" s="9">
        <f t="shared" ref="C223" si="218">C221+1</f>
        <v>43576</v>
      </c>
      <c r="D223" s="10" t="s">
        <v>4</v>
      </c>
      <c r="E223" s="22"/>
      <c r="F223" s="55"/>
      <c r="G223" s="22"/>
      <c r="H223" s="22"/>
      <c r="I223" s="22"/>
      <c r="J223" s="22"/>
      <c r="K223" s="23"/>
      <c r="L223" s="22"/>
      <c r="M223" s="6"/>
      <c r="N223" s="11" t="e">
        <v>#VALUE!</v>
      </c>
    </row>
    <row r="224" spans="1:14" ht="26.25" x14ac:dyDescent="0.3">
      <c r="A224" s="62"/>
      <c r="B224" s="12" t="e">
        <f ca="1">INT((C223-LOOKUP(C223,DATE(YEAR(C223)+{-1;0;1},1,3)-AMSEM(DATE(YEAR(C223)+{-1;0;1},1,3))+2))/7)+1</f>
        <v>#N/A</v>
      </c>
      <c r="C224" s="13" t="s">
        <v>23</v>
      </c>
      <c r="D224" s="14" t="s">
        <v>5</v>
      </c>
      <c r="E224" s="24"/>
      <c r="F224" s="55"/>
      <c r="G224" s="24"/>
      <c r="H224" s="24"/>
      <c r="I224" s="24"/>
      <c r="J224" s="24"/>
      <c r="K224" s="23"/>
      <c r="L224" s="24"/>
      <c r="M224" s="6"/>
      <c r="N224" s="11" t="e">
        <f t="shared" ref="N224" si="219">N223</f>
        <v>#VALUE!</v>
      </c>
    </row>
    <row r="225" spans="1:14" ht="45" x14ac:dyDescent="0.3">
      <c r="A225" s="62"/>
      <c r="B225" s="12" t="e">
        <f ca="1">INT((C224-LOOKUP(C224,DATE(YEAR(C224)+{-1;0;1},1,3)-AMSEM(DATE(YEAR(C224)+{-1;0;1},1,3))+2))/7)+1</f>
        <v>#VALUE!</v>
      </c>
      <c r="C225" s="9">
        <f t="shared" ref="C225" si="220">C223+1</f>
        <v>43577</v>
      </c>
      <c r="D225" s="10" t="s">
        <v>4</v>
      </c>
      <c r="E225" s="22"/>
      <c r="F225" s="55"/>
      <c r="G225" s="22"/>
      <c r="H225" s="22"/>
      <c r="I225" s="22"/>
      <c r="J225" s="22"/>
      <c r="K225" s="23"/>
      <c r="L225" s="22"/>
      <c r="M225" s="6"/>
      <c r="N225" s="11" t="e">
        <v>#VALUE!</v>
      </c>
    </row>
    <row r="226" spans="1:14" ht="26.25" x14ac:dyDescent="0.3">
      <c r="A226" s="62"/>
      <c r="B226" s="12" t="e">
        <f ca="1">INT((C225-LOOKUP(C225,DATE(YEAR(C225)+{-1;0;1},1,3)-AMSEM(DATE(YEAR(C225)+{-1;0;1},1,3))+2))/7)+1</f>
        <v>#N/A</v>
      </c>
      <c r="C226" s="13" t="s">
        <v>24</v>
      </c>
      <c r="D226" s="14" t="s">
        <v>5</v>
      </c>
      <c r="E226" s="24"/>
      <c r="F226" s="55"/>
      <c r="G226" s="24"/>
      <c r="H226" s="24"/>
      <c r="I226" s="24"/>
      <c r="J226" s="24"/>
      <c r="K226" s="23"/>
      <c r="L226" s="24"/>
      <c r="M226" s="6"/>
      <c r="N226" s="11" t="e">
        <f t="shared" ref="N226" si="221">N225</f>
        <v>#VALUE!</v>
      </c>
    </row>
    <row r="227" spans="1:14" ht="45" x14ac:dyDescent="0.3">
      <c r="A227" s="62"/>
      <c r="B227" s="12" t="e">
        <f ca="1">INT((C226-LOOKUP(C226,DATE(YEAR(C226)+{-1;0;1},1,3)-AMSEM(DATE(YEAR(C226)+{-1;0;1},1,3))+2))/7)+1</f>
        <v>#VALUE!</v>
      </c>
      <c r="C227" s="9">
        <f t="shared" ref="C227" si="222">C225+1</f>
        <v>43578</v>
      </c>
      <c r="D227" s="10" t="s">
        <v>4</v>
      </c>
      <c r="E227" s="22"/>
      <c r="F227" s="55"/>
      <c r="G227" s="22"/>
      <c r="H227" s="22"/>
      <c r="I227" s="22"/>
      <c r="J227" s="22"/>
      <c r="K227" s="23"/>
      <c r="L227" s="22"/>
      <c r="M227" s="6"/>
      <c r="N227" s="11" t="e">
        <v>#VALUE!</v>
      </c>
    </row>
    <row r="228" spans="1:14" ht="26.25" x14ac:dyDescent="0.3">
      <c r="A228" s="62"/>
      <c r="B228" s="12" t="e">
        <f ca="1">INT((C227-LOOKUP(C227,DATE(YEAR(C227)+{-1;0;1},1,3)-AMSEM(DATE(YEAR(C227)+{-1;0;1},1,3))+2))/7)+1</f>
        <v>#N/A</v>
      </c>
      <c r="C228" s="13" t="s">
        <v>18</v>
      </c>
      <c r="D228" s="14" t="s">
        <v>5</v>
      </c>
      <c r="E228" s="24"/>
      <c r="F228" s="55"/>
      <c r="G228" s="24"/>
      <c r="H228" s="24"/>
      <c r="I228" s="24"/>
      <c r="J228" s="24"/>
      <c r="K228" s="23"/>
      <c r="L228" s="24"/>
      <c r="M228" s="6"/>
      <c r="N228" s="11" t="e">
        <f t="shared" ref="N228" si="223">N227</f>
        <v>#VALUE!</v>
      </c>
    </row>
    <row r="229" spans="1:14" ht="45" x14ac:dyDescent="0.3">
      <c r="A229" s="62"/>
      <c r="B229" s="12" t="e">
        <f ca="1">INT((C228-LOOKUP(C228,DATE(YEAR(C228)+{-1;0;1},1,3)-AMSEM(DATE(YEAR(C228)+{-1;0;1},1,3))+2))/7)+1</f>
        <v>#VALUE!</v>
      </c>
      <c r="C229" s="9">
        <f t="shared" ref="C229" si="224">C227+1</f>
        <v>43579</v>
      </c>
      <c r="D229" s="10" t="s">
        <v>4</v>
      </c>
      <c r="E229" s="22"/>
      <c r="F229" s="55"/>
      <c r="G229" s="22"/>
      <c r="H229" s="22"/>
      <c r="I229" s="22"/>
      <c r="J229" s="22"/>
      <c r="K229" s="23"/>
      <c r="L229" s="22"/>
      <c r="M229" s="6"/>
      <c r="N229" s="11" t="e">
        <v>#VALUE!</v>
      </c>
    </row>
    <row r="230" spans="1:14" ht="26.25" x14ac:dyDescent="0.3">
      <c r="A230" s="62"/>
      <c r="B230" s="12" t="e">
        <f ca="1">INT((C229-LOOKUP(C229,DATE(YEAR(C229)+{-1;0;1},1,3)-AMSEM(DATE(YEAR(C229)+{-1;0;1},1,3))+2))/7)+1</f>
        <v>#N/A</v>
      </c>
      <c r="C230" s="13" t="s">
        <v>19</v>
      </c>
      <c r="D230" s="14" t="s">
        <v>5</v>
      </c>
      <c r="E230" s="24"/>
      <c r="F230" s="55"/>
      <c r="G230" s="24"/>
      <c r="H230" s="24"/>
      <c r="I230" s="24"/>
      <c r="J230" s="24"/>
      <c r="K230" s="23"/>
      <c r="L230" s="24"/>
      <c r="M230" s="6"/>
      <c r="N230" s="11" t="e">
        <f t="shared" ref="N230" si="225">N229</f>
        <v>#VALUE!</v>
      </c>
    </row>
    <row r="231" spans="1:14" ht="44.25" customHeight="1" x14ac:dyDescent="0.3">
      <c r="A231" s="62"/>
      <c r="B231" s="12" t="e">
        <f ca="1">INT((C230-LOOKUP(C230,DATE(YEAR(C230)+{-1;0;1},1,3)-AMSEM(DATE(YEAR(C230)+{-1;0;1},1,3))+2))/7)+1</f>
        <v>#VALUE!</v>
      </c>
      <c r="C231" s="9">
        <f t="shared" ref="C231" si="226">C229+1</f>
        <v>43580</v>
      </c>
      <c r="D231" s="10" t="s">
        <v>4</v>
      </c>
      <c r="E231" s="22"/>
      <c r="F231" s="55"/>
      <c r="G231" s="22"/>
      <c r="H231" s="22"/>
      <c r="I231" s="22"/>
      <c r="J231" s="22"/>
      <c r="K231" s="23"/>
      <c r="L231" s="22"/>
      <c r="M231" s="6"/>
      <c r="N231" s="11" t="e">
        <v>#VALUE!</v>
      </c>
    </row>
    <row r="232" spans="1:14" ht="26.25" x14ac:dyDescent="0.3">
      <c r="A232" s="62"/>
      <c r="B232" s="12" t="e">
        <f ca="1">INT((C231-LOOKUP(C231,DATE(YEAR(C231)+{-1;0;1},1,3)-AMSEM(DATE(YEAR(C231)+{-1;0;1},1,3))+2))/7)+1</f>
        <v>#N/A</v>
      </c>
      <c r="C232" s="13" t="s">
        <v>20</v>
      </c>
      <c r="D232" s="14" t="s">
        <v>5</v>
      </c>
      <c r="E232" s="24"/>
      <c r="F232" s="55"/>
      <c r="G232" s="24"/>
      <c r="H232" s="24"/>
      <c r="I232" s="24"/>
      <c r="J232" s="24"/>
      <c r="K232" s="23"/>
      <c r="L232" s="24"/>
      <c r="M232" s="6"/>
      <c r="N232" s="11" t="e">
        <f t="shared" ref="N232" si="227">N231</f>
        <v>#VALUE!</v>
      </c>
    </row>
    <row r="233" spans="1:14" ht="44.25" customHeight="1" x14ac:dyDescent="0.3">
      <c r="A233" s="62"/>
      <c r="B233" s="12" t="e">
        <f ca="1">INT((C232-LOOKUP(C232,DATE(YEAR(C232)+{-1;0;1},1,3)-AMSEM(DATE(YEAR(C232)+{-1;0;1},1,3))+2))/7)+1</f>
        <v>#VALUE!</v>
      </c>
      <c r="C233" s="9">
        <f t="shared" ref="C233" si="228">C231+1</f>
        <v>43581</v>
      </c>
      <c r="D233" s="10" t="s">
        <v>4</v>
      </c>
      <c r="E233" s="22"/>
      <c r="F233" s="55"/>
      <c r="G233" s="22"/>
      <c r="H233" s="22"/>
      <c r="I233" s="22"/>
      <c r="J233" s="22"/>
      <c r="K233" s="23"/>
      <c r="L233" s="22"/>
      <c r="M233" s="6"/>
      <c r="N233" s="11" t="e">
        <v>#VALUE!</v>
      </c>
    </row>
    <row r="234" spans="1:14" ht="26.25" x14ac:dyDescent="0.3">
      <c r="A234" s="62"/>
      <c r="B234" s="12" t="e">
        <f ca="1">INT((C233-LOOKUP(C233,DATE(YEAR(C233)+{-1;0;1},1,3)-AMSEM(DATE(YEAR(C233)+{-1;0;1},1,3))+2))/7)+1</f>
        <v>#N/A</v>
      </c>
      <c r="C234" s="13" t="s">
        <v>21</v>
      </c>
      <c r="D234" s="14" t="s">
        <v>5</v>
      </c>
      <c r="E234" s="24"/>
      <c r="F234" s="55"/>
      <c r="G234" s="24"/>
      <c r="H234" s="24"/>
      <c r="I234" s="24"/>
      <c r="J234" s="24"/>
      <c r="K234" s="23"/>
      <c r="L234" s="24"/>
      <c r="M234" s="6"/>
      <c r="N234" s="11" t="e">
        <f t="shared" ref="N234" si="229">N233</f>
        <v>#VALUE!</v>
      </c>
    </row>
    <row r="235" spans="1:14" ht="44.25" customHeight="1" x14ac:dyDescent="0.3">
      <c r="A235" s="62"/>
      <c r="B235" s="12" t="e">
        <f ca="1">INT((C234-LOOKUP(C234,DATE(YEAR(C234)+{-1;0;1},1,3)-AMSEM(DATE(YEAR(C234)+{-1;0;1},1,3))+2))/7)+1</f>
        <v>#VALUE!</v>
      </c>
      <c r="C235" s="9">
        <f t="shared" ref="C235" si="230">C233+1</f>
        <v>43582</v>
      </c>
      <c r="D235" s="10" t="s">
        <v>4</v>
      </c>
      <c r="E235" s="22"/>
      <c r="F235" s="55"/>
      <c r="G235" s="22"/>
      <c r="H235" s="22"/>
      <c r="I235" s="22"/>
      <c r="J235" s="22"/>
      <c r="K235" s="23"/>
      <c r="L235" s="22"/>
      <c r="M235" s="6"/>
      <c r="N235" s="11" t="e">
        <v>#VALUE!</v>
      </c>
    </row>
    <row r="236" spans="1:14" ht="26.25" x14ac:dyDescent="0.3">
      <c r="A236" s="62"/>
      <c r="B236" s="12" t="e">
        <f ca="1">INT((C235-LOOKUP(C235,DATE(YEAR(C235)+{-1;0;1},1,3)-AMSEM(DATE(YEAR(C235)+{-1;0;1},1,3))+2))/7)+1</f>
        <v>#N/A</v>
      </c>
      <c r="C236" s="13" t="s">
        <v>22</v>
      </c>
      <c r="D236" s="14" t="s">
        <v>5</v>
      </c>
      <c r="E236" s="24"/>
      <c r="F236" s="55"/>
      <c r="G236" s="24"/>
      <c r="H236" s="24"/>
      <c r="I236" s="24"/>
      <c r="J236" s="24"/>
      <c r="K236" s="23"/>
      <c r="L236" s="24"/>
      <c r="M236" s="6"/>
      <c r="N236" s="11" t="e">
        <f t="shared" ref="N236" si="231">N235</f>
        <v>#VALUE!</v>
      </c>
    </row>
    <row r="237" spans="1:14" ht="44.25" customHeight="1" x14ac:dyDescent="0.3">
      <c r="A237" s="62"/>
      <c r="B237" s="12" t="e">
        <f ca="1">INT((C236-LOOKUP(C236,DATE(YEAR(C236)+{-1;0;1},1,3)-AMSEM(DATE(YEAR(C236)+{-1;0;1},1,3))+2))/7)+1</f>
        <v>#VALUE!</v>
      </c>
      <c r="C237" s="9">
        <f t="shared" ref="C237" si="232">C235+1</f>
        <v>43583</v>
      </c>
      <c r="D237" s="10" t="s">
        <v>4</v>
      </c>
      <c r="E237" s="22"/>
      <c r="F237" s="55"/>
      <c r="G237" s="22"/>
      <c r="H237" s="22"/>
      <c r="I237" s="22"/>
      <c r="J237" s="22"/>
      <c r="K237" s="23"/>
      <c r="L237" s="22"/>
      <c r="M237" s="6"/>
      <c r="N237" s="11" t="e">
        <v>#VALUE!</v>
      </c>
    </row>
    <row r="238" spans="1:14" ht="26.25" x14ac:dyDescent="0.3">
      <c r="A238" s="62"/>
      <c r="B238" s="12" t="e">
        <f ca="1">INT((C237-LOOKUP(C237,DATE(YEAR(C237)+{-1;0;1},1,3)-AMSEM(DATE(YEAR(C237)+{-1;0;1},1,3))+2))/7)+1</f>
        <v>#N/A</v>
      </c>
      <c r="C238" s="13" t="s">
        <v>23</v>
      </c>
      <c r="D238" s="14" t="s">
        <v>5</v>
      </c>
      <c r="E238" s="24"/>
      <c r="F238" s="55"/>
      <c r="G238" s="24"/>
      <c r="H238" s="24"/>
      <c r="I238" s="24"/>
      <c r="J238" s="24"/>
      <c r="K238" s="23"/>
      <c r="L238" s="24"/>
      <c r="M238" s="6"/>
      <c r="N238" s="11" t="e">
        <f t="shared" ref="N238" si="233">N237</f>
        <v>#VALUE!</v>
      </c>
    </row>
    <row r="239" spans="1:14" ht="44.25" customHeight="1" x14ac:dyDescent="0.3">
      <c r="A239" s="62"/>
      <c r="B239" s="12" t="e">
        <f ca="1">INT((C238-LOOKUP(C238,DATE(YEAR(C238)+{-1;0;1},1,3)-AMSEM(DATE(YEAR(C238)+{-1;0;1},1,3))+2))/7)+1</f>
        <v>#VALUE!</v>
      </c>
      <c r="C239" s="9">
        <f t="shared" ref="C239" si="234">C237+1</f>
        <v>43584</v>
      </c>
      <c r="D239" s="10" t="s">
        <v>4</v>
      </c>
      <c r="E239" s="22"/>
      <c r="F239" s="55"/>
      <c r="G239" s="22"/>
      <c r="H239" s="22"/>
      <c r="I239" s="22"/>
      <c r="J239" s="22"/>
      <c r="K239" s="23"/>
      <c r="L239" s="22"/>
      <c r="M239" s="6"/>
      <c r="N239" s="11" t="e">
        <v>#VALUE!</v>
      </c>
    </row>
    <row r="240" spans="1:14" ht="26.25" x14ac:dyDescent="0.3">
      <c r="A240" s="62"/>
      <c r="B240" s="12" t="e">
        <f ca="1">INT((C239-LOOKUP(C239,DATE(YEAR(C239)+{-1;0;1},1,3)-AMSEM(DATE(YEAR(C239)+{-1;0;1},1,3))+2))/7)+1</f>
        <v>#N/A</v>
      </c>
      <c r="C240" s="13" t="s">
        <v>24</v>
      </c>
      <c r="D240" s="14" t="s">
        <v>5</v>
      </c>
      <c r="E240" s="24"/>
      <c r="F240" s="55"/>
      <c r="G240" s="24"/>
      <c r="H240" s="24"/>
      <c r="I240" s="24"/>
      <c r="J240" s="24"/>
      <c r="K240" s="23"/>
      <c r="L240" s="24"/>
      <c r="M240" s="6"/>
      <c r="N240" s="11" t="e">
        <f t="shared" ref="N240" si="235">N239</f>
        <v>#VALUE!</v>
      </c>
    </row>
    <row r="241" spans="1:14" ht="44.25" customHeight="1" x14ac:dyDescent="0.3">
      <c r="A241" s="62"/>
      <c r="B241" s="12" t="e">
        <f ca="1">INT((C240-LOOKUP(C240,DATE(YEAR(C240)+{-1;0;1},1,3)-AMSEM(DATE(YEAR(C240)+{-1;0;1},1,3))+2))/7)+1</f>
        <v>#VALUE!</v>
      </c>
      <c r="C241" s="9">
        <f t="shared" ref="C241" si="236">C239+1</f>
        <v>43585</v>
      </c>
      <c r="D241" s="10" t="s">
        <v>4</v>
      </c>
      <c r="E241" s="22"/>
      <c r="F241" s="55"/>
      <c r="G241" s="22"/>
      <c r="H241" s="22"/>
      <c r="I241" s="22"/>
      <c r="J241" s="22"/>
      <c r="K241" s="23"/>
      <c r="L241" s="22"/>
      <c r="M241" s="6"/>
      <c r="N241" s="11" t="e">
        <v>#VALUE!</v>
      </c>
    </row>
    <row r="242" spans="1:14" ht="26.25" x14ac:dyDescent="0.3">
      <c r="A242" s="62"/>
      <c r="B242" s="12" t="e">
        <f ca="1">INT((C241-LOOKUP(C241,DATE(YEAR(C241)+{-1;0;1},1,3)-AMSEM(DATE(YEAR(C241)+{-1;0;1},1,3))+2))/7)+1</f>
        <v>#N/A</v>
      </c>
      <c r="C242" s="13" t="s">
        <v>18</v>
      </c>
      <c r="D242" s="14" t="s">
        <v>5</v>
      </c>
      <c r="E242" s="24"/>
      <c r="F242" s="55"/>
      <c r="G242" s="24"/>
      <c r="H242" s="24"/>
      <c r="I242" s="24"/>
      <c r="J242" s="24"/>
      <c r="K242" s="23"/>
      <c r="L242" s="24"/>
      <c r="M242" s="6"/>
      <c r="N242" s="11" t="e">
        <f t="shared" ref="N242" si="237">N241</f>
        <v>#VALUE!</v>
      </c>
    </row>
    <row r="243" spans="1:14" ht="45" x14ac:dyDescent="0.3">
      <c r="A243" s="62" t="str">
        <f>UPPER(TEXT($C255,"MMMM"))&amp;" "&amp;YEAR($C255)</f>
        <v>MAI 2019</v>
      </c>
      <c r="B243" s="12" t="e">
        <f ca="1">INT((C242-LOOKUP(C242,DATE(YEAR(C242)+{-1;0;1},1,3)-AMSEM(DATE(YEAR(C242)+{-1;0;1},1,3))+2))/7)+1</f>
        <v>#VALUE!</v>
      </c>
      <c r="C243" s="9">
        <f t="shared" ref="C243" si="238">C241+1</f>
        <v>43586</v>
      </c>
      <c r="D243" s="10" t="s">
        <v>4</v>
      </c>
      <c r="E243" s="22"/>
      <c r="F243" s="55"/>
      <c r="G243" s="22"/>
      <c r="H243" s="22"/>
      <c r="I243" s="22"/>
      <c r="J243" s="22"/>
      <c r="K243" s="23"/>
      <c r="L243" s="22"/>
      <c r="M243" s="6"/>
      <c r="N243" s="11" t="e">
        <v>#VALUE!</v>
      </c>
    </row>
    <row r="244" spans="1:14" ht="26.25" x14ac:dyDescent="0.3">
      <c r="A244" s="62"/>
      <c r="B244" s="12" t="e">
        <f ca="1">INT((C243-LOOKUP(C243,DATE(YEAR(C243)+{-1;0;1},1,3)-AMSEM(DATE(YEAR(C243)+{-1;0;1},1,3))+2))/7)+1</f>
        <v>#N/A</v>
      </c>
      <c r="C244" s="13" t="s">
        <v>19</v>
      </c>
      <c r="D244" s="14" t="s">
        <v>5</v>
      </c>
      <c r="E244" s="24"/>
      <c r="F244" s="55"/>
      <c r="G244" s="24"/>
      <c r="H244" s="24"/>
      <c r="I244" s="24"/>
      <c r="J244" s="24"/>
      <c r="K244" s="23"/>
      <c r="L244" s="24"/>
      <c r="M244" s="6"/>
      <c r="N244" s="11" t="e">
        <f t="shared" ref="N244" si="239">N243</f>
        <v>#VALUE!</v>
      </c>
    </row>
    <row r="245" spans="1:14" ht="15" customHeight="1" x14ac:dyDescent="0.3">
      <c r="A245" s="62"/>
      <c r="B245" s="12" t="e">
        <f ca="1">INT((C244-LOOKUP(C244,DATE(YEAR(C244)+{-1;0;1},1,3)-AMSEM(DATE(YEAR(C244)+{-1;0;1},1,3))+2))/7)+1</f>
        <v>#VALUE!</v>
      </c>
      <c r="C245" s="9">
        <f t="shared" ref="C245" si="240">C243+1</f>
        <v>43587</v>
      </c>
      <c r="D245" s="10" t="s">
        <v>4</v>
      </c>
      <c r="E245" s="22"/>
      <c r="F245" s="55"/>
      <c r="G245" s="22"/>
      <c r="H245" s="22"/>
      <c r="I245" s="22"/>
      <c r="J245" s="22"/>
      <c r="K245" s="23"/>
      <c r="L245" s="22"/>
      <c r="M245" s="6"/>
      <c r="N245" s="11" t="e">
        <v>#VALUE!</v>
      </c>
    </row>
    <row r="246" spans="1:14" ht="26.25" x14ac:dyDescent="0.3">
      <c r="A246" s="62"/>
      <c r="B246" s="12" t="e">
        <f ca="1">INT((C245-LOOKUP(C245,DATE(YEAR(C245)+{-1;0;1},1,3)-AMSEM(DATE(YEAR(C245)+{-1;0;1},1,3))+2))/7)+1</f>
        <v>#N/A</v>
      </c>
      <c r="C246" s="13" t="s">
        <v>20</v>
      </c>
      <c r="D246" s="14" t="s">
        <v>5</v>
      </c>
      <c r="E246" s="24"/>
      <c r="F246" s="55"/>
      <c r="G246" s="24"/>
      <c r="H246" s="24"/>
      <c r="I246" s="24"/>
      <c r="J246" s="24"/>
      <c r="K246" s="23"/>
      <c r="L246" s="24"/>
      <c r="M246" s="6"/>
      <c r="N246" s="11" t="e">
        <f t="shared" ref="N246" si="241">N245</f>
        <v>#VALUE!</v>
      </c>
    </row>
    <row r="247" spans="1:14" ht="44.25" customHeight="1" x14ac:dyDescent="0.3">
      <c r="A247" s="62"/>
      <c r="B247" s="12" t="e">
        <f ca="1">INT((C246-LOOKUP(C246,DATE(YEAR(C246)+{-1;0;1},1,3)-AMSEM(DATE(YEAR(C246)+{-1;0;1},1,3))+2))/7)+1</f>
        <v>#VALUE!</v>
      </c>
      <c r="C247" s="9">
        <f t="shared" ref="C247" si="242">C245+1</f>
        <v>43588</v>
      </c>
      <c r="D247" s="10" t="s">
        <v>4</v>
      </c>
      <c r="E247" s="22"/>
      <c r="F247" s="55"/>
      <c r="G247" s="22"/>
      <c r="H247" s="22"/>
      <c r="I247" s="22"/>
      <c r="J247" s="22"/>
      <c r="K247" s="23"/>
      <c r="L247" s="22"/>
      <c r="M247" s="6"/>
      <c r="N247" s="11" t="e">
        <v>#VALUE!</v>
      </c>
    </row>
    <row r="248" spans="1:14" ht="26.25" x14ac:dyDescent="0.3">
      <c r="A248" s="62"/>
      <c r="B248" s="12" t="e">
        <f ca="1">INT((C247-LOOKUP(C247,DATE(YEAR(C247)+{-1;0;1},1,3)-AMSEM(DATE(YEAR(C247)+{-1;0;1},1,3))+2))/7)+1</f>
        <v>#N/A</v>
      </c>
      <c r="C248" s="13" t="s">
        <v>21</v>
      </c>
      <c r="D248" s="14" t="s">
        <v>5</v>
      </c>
      <c r="E248" s="24"/>
      <c r="F248" s="55"/>
      <c r="G248" s="24"/>
      <c r="H248" s="24"/>
      <c r="I248" s="24"/>
      <c r="J248" s="24"/>
      <c r="K248" s="23"/>
      <c r="L248" s="24"/>
      <c r="M248" s="6"/>
      <c r="N248" s="11" t="e">
        <f t="shared" ref="N248" si="243">N247</f>
        <v>#VALUE!</v>
      </c>
    </row>
    <row r="249" spans="1:14" ht="44.25" customHeight="1" x14ac:dyDescent="0.3">
      <c r="A249" s="62"/>
      <c r="B249" s="12" t="e">
        <f ca="1">INT((C248-LOOKUP(C248,DATE(YEAR(C248)+{-1;0;1},1,3)-AMSEM(DATE(YEAR(C248)+{-1;0;1},1,3))+2))/7)+1</f>
        <v>#VALUE!</v>
      </c>
      <c r="C249" s="9">
        <f t="shared" ref="C249" si="244">C247+1</f>
        <v>43589</v>
      </c>
      <c r="D249" s="10" t="s">
        <v>4</v>
      </c>
      <c r="E249" s="22"/>
      <c r="F249" s="55"/>
      <c r="G249" s="22"/>
      <c r="H249" s="22"/>
      <c r="I249" s="22"/>
      <c r="J249" s="22"/>
      <c r="K249" s="23"/>
      <c r="L249" s="22"/>
      <c r="M249" s="6"/>
      <c r="N249" s="11" t="e">
        <v>#VALUE!</v>
      </c>
    </row>
    <row r="250" spans="1:14" ht="26.25" x14ac:dyDescent="0.3">
      <c r="A250" s="62"/>
      <c r="B250" s="12" t="e">
        <f ca="1">INT((C249-LOOKUP(C249,DATE(YEAR(C249)+{-1;0;1},1,3)-AMSEM(DATE(YEAR(C249)+{-1;0;1},1,3))+2))/7)+1</f>
        <v>#N/A</v>
      </c>
      <c r="C250" s="13" t="s">
        <v>22</v>
      </c>
      <c r="D250" s="14" t="s">
        <v>5</v>
      </c>
      <c r="E250" s="24"/>
      <c r="F250" s="55"/>
      <c r="G250" s="24"/>
      <c r="H250" s="24"/>
      <c r="I250" s="24"/>
      <c r="J250" s="24"/>
      <c r="K250" s="23"/>
      <c r="L250" s="24"/>
      <c r="M250" s="6"/>
      <c r="N250" s="11" t="e">
        <f t="shared" ref="N250" si="245">N249</f>
        <v>#VALUE!</v>
      </c>
    </row>
    <row r="251" spans="1:14" ht="44.25" customHeight="1" x14ac:dyDescent="0.3">
      <c r="A251" s="62"/>
      <c r="B251" s="12" t="e">
        <f ca="1">INT((C250-LOOKUP(C250,DATE(YEAR(C250)+{-1;0;1},1,3)-AMSEM(DATE(YEAR(C250)+{-1;0;1},1,3))+2))/7)+1</f>
        <v>#VALUE!</v>
      </c>
      <c r="C251" s="9">
        <f t="shared" ref="C251" si="246">C249+1</f>
        <v>43590</v>
      </c>
      <c r="D251" s="10" t="s">
        <v>4</v>
      </c>
      <c r="E251" s="22"/>
      <c r="F251" s="55"/>
      <c r="G251" s="22"/>
      <c r="H251" s="22"/>
      <c r="I251" s="22"/>
      <c r="J251" s="22"/>
      <c r="K251" s="23"/>
      <c r="L251" s="22"/>
      <c r="M251" s="6"/>
      <c r="N251" s="11" t="e">
        <v>#VALUE!</v>
      </c>
    </row>
    <row r="252" spans="1:14" ht="26.25" x14ac:dyDescent="0.3">
      <c r="A252" s="62"/>
      <c r="B252" s="12" t="e">
        <f ca="1">INT((C251-LOOKUP(C251,DATE(YEAR(C251)+{-1;0;1},1,3)-AMSEM(DATE(YEAR(C251)+{-1;0;1},1,3))+2))/7)+1</f>
        <v>#N/A</v>
      </c>
      <c r="C252" s="13" t="s">
        <v>23</v>
      </c>
      <c r="D252" s="14" t="s">
        <v>5</v>
      </c>
      <c r="E252" s="24"/>
      <c r="F252" s="55"/>
      <c r="G252" s="24"/>
      <c r="H252" s="24"/>
      <c r="I252" s="24"/>
      <c r="J252" s="24"/>
      <c r="K252" s="23"/>
      <c r="L252" s="24"/>
      <c r="M252" s="6"/>
      <c r="N252" s="11" t="e">
        <f t="shared" ref="N252" si="247">N251</f>
        <v>#VALUE!</v>
      </c>
    </row>
    <row r="253" spans="1:14" ht="44.25" customHeight="1" x14ac:dyDescent="0.3">
      <c r="A253" s="62"/>
      <c r="B253" s="12" t="e">
        <f ca="1">INT((C252-LOOKUP(C252,DATE(YEAR(C252)+{-1;0;1},1,3)-AMSEM(DATE(YEAR(C252)+{-1;0;1},1,3))+2))/7)+1</f>
        <v>#VALUE!</v>
      </c>
      <c r="C253" s="9">
        <f t="shared" ref="C253" si="248">C251+1</f>
        <v>43591</v>
      </c>
      <c r="D253" s="10" t="s">
        <v>4</v>
      </c>
      <c r="E253" s="22"/>
      <c r="F253" s="55"/>
      <c r="G253" s="22"/>
      <c r="H253" s="22"/>
      <c r="I253" s="22"/>
      <c r="J253" s="22"/>
      <c r="K253" s="23"/>
      <c r="L253" s="22"/>
      <c r="M253" s="6"/>
      <c r="N253" s="11" t="e">
        <v>#VALUE!</v>
      </c>
    </row>
    <row r="254" spans="1:14" ht="26.25" x14ac:dyDescent="0.3">
      <c r="A254" s="62"/>
      <c r="B254" s="12" t="e">
        <f ca="1">INT((C253-LOOKUP(C253,DATE(YEAR(C253)+{-1;0;1},1,3)-AMSEM(DATE(YEAR(C253)+{-1;0;1},1,3))+2))/7)+1</f>
        <v>#N/A</v>
      </c>
      <c r="C254" s="13" t="s">
        <v>24</v>
      </c>
      <c r="D254" s="14" t="s">
        <v>5</v>
      </c>
      <c r="E254" s="24"/>
      <c r="F254" s="55"/>
      <c r="G254" s="24"/>
      <c r="H254" s="24"/>
      <c r="I254" s="24"/>
      <c r="J254" s="24"/>
      <c r="K254" s="23"/>
      <c r="L254" s="24"/>
      <c r="M254" s="6"/>
      <c r="N254" s="11" t="e">
        <f t="shared" ref="N254" si="249">N253</f>
        <v>#VALUE!</v>
      </c>
    </row>
    <row r="255" spans="1:14" ht="45" customHeight="1" x14ac:dyDescent="0.3">
      <c r="A255" s="62"/>
      <c r="B255" s="12" t="e">
        <f ca="1">INT((C254-LOOKUP(C254,DATE(YEAR(C254)+{-1;0;1},1,3)-AMSEM(DATE(YEAR(C254)+{-1;0;1},1,3))+2))/7)+1</f>
        <v>#VALUE!</v>
      </c>
      <c r="C255" s="9">
        <f t="shared" ref="C255" si="250">C253+1</f>
        <v>43592</v>
      </c>
      <c r="D255" s="10" t="s">
        <v>4</v>
      </c>
      <c r="E255" s="22"/>
      <c r="F255" s="55"/>
      <c r="G255" s="22"/>
      <c r="H255" s="22"/>
      <c r="I255" s="22"/>
      <c r="J255" s="22"/>
      <c r="K255" s="23"/>
      <c r="L255" s="22"/>
      <c r="M255" s="6"/>
      <c r="N255" s="11" t="e">
        <v>#VALUE!</v>
      </c>
    </row>
    <row r="256" spans="1:14" ht="26.25" x14ac:dyDescent="0.3">
      <c r="A256" s="62"/>
      <c r="B256" s="12" t="e">
        <f ca="1">INT((C255-LOOKUP(C255,DATE(YEAR(C255)+{-1;0;1},1,3)-AMSEM(DATE(YEAR(C255)+{-1;0;1},1,3))+2))/7)+1</f>
        <v>#N/A</v>
      </c>
      <c r="C256" s="13" t="s">
        <v>18</v>
      </c>
      <c r="D256" s="14" t="s">
        <v>5</v>
      </c>
      <c r="E256" s="24"/>
      <c r="F256" s="55"/>
      <c r="G256" s="24"/>
      <c r="H256" s="24"/>
      <c r="I256" s="24"/>
      <c r="J256" s="24"/>
      <c r="K256" s="23"/>
      <c r="L256" s="24"/>
      <c r="M256" s="6"/>
      <c r="N256" s="11" t="e">
        <f t="shared" ref="N256" si="251">N255</f>
        <v>#VALUE!</v>
      </c>
    </row>
    <row r="257" spans="1:14" ht="45" x14ac:dyDescent="0.3">
      <c r="A257" s="62"/>
      <c r="B257" s="12" t="e">
        <f ca="1">INT((C256-LOOKUP(C256,DATE(YEAR(C256)+{-1;0;1},1,3)-AMSEM(DATE(YEAR(C256)+{-1;0;1},1,3))+2))/7)+1</f>
        <v>#VALUE!</v>
      </c>
      <c r="C257" s="9">
        <f t="shared" ref="C257" si="252">C255+1</f>
        <v>43593</v>
      </c>
      <c r="D257" s="10" t="s">
        <v>4</v>
      </c>
      <c r="E257" s="22"/>
      <c r="F257" s="55"/>
      <c r="G257" s="22"/>
      <c r="H257" s="22"/>
      <c r="I257" s="22"/>
      <c r="J257" s="22"/>
      <c r="K257" s="23"/>
      <c r="L257" s="22"/>
      <c r="M257" s="6"/>
      <c r="N257" s="11" t="e">
        <v>#VALUE!</v>
      </c>
    </row>
    <row r="258" spans="1:14" ht="26.25" x14ac:dyDescent="0.3">
      <c r="A258" s="62"/>
      <c r="B258" s="12" t="e">
        <f ca="1">INT((C257-LOOKUP(C257,DATE(YEAR(C257)+{-1;0;1},1,3)-AMSEM(DATE(YEAR(C257)+{-1;0;1},1,3))+2))/7)+1</f>
        <v>#N/A</v>
      </c>
      <c r="C258" s="13" t="s">
        <v>19</v>
      </c>
      <c r="D258" s="14" t="s">
        <v>5</v>
      </c>
      <c r="E258" s="24"/>
      <c r="F258" s="55"/>
      <c r="G258" s="24"/>
      <c r="H258" s="24"/>
      <c r="I258" s="24"/>
      <c r="J258" s="24"/>
      <c r="K258" s="23"/>
      <c r="L258" s="24"/>
      <c r="M258" s="6"/>
      <c r="N258" s="11" t="e">
        <f t="shared" ref="N258" si="253">N257</f>
        <v>#VALUE!</v>
      </c>
    </row>
    <row r="259" spans="1:14" ht="45" x14ac:dyDescent="0.3">
      <c r="A259" s="62"/>
      <c r="B259" s="12" t="e">
        <f ca="1">INT((C258-LOOKUP(C258,DATE(YEAR(C258)+{-1;0;1},1,3)-AMSEM(DATE(YEAR(C258)+{-1;0;1},1,3))+2))/7)+1</f>
        <v>#VALUE!</v>
      </c>
      <c r="C259" s="9">
        <f t="shared" ref="C259" si="254">C257+1</f>
        <v>43594</v>
      </c>
      <c r="D259" s="10" t="s">
        <v>4</v>
      </c>
      <c r="E259" s="22"/>
      <c r="F259" s="55"/>
      <c r="G259" s="22"/>
      <c r="H259" s="22"/>
      <c r="I259" s="22"/>
      <c r="J259" s="22"/>
      <c r="K259" s="23"/>
      <c r="L259" s="22"/>
      <c r="M259" s="6"/>
      <c r="N259" s="11" t="e">
        <v>#VALUE!</v>
      </c>
    </row>
    <row r="260" spans="1:14" ht="26.25" x14ac:dyDescent="0.3">
      <c r="A260" s="62"/>
      <c r="B260" s="12" t="e">
        <f ca="1">INT((C259-LOOKUP(C259,DATE(YEAR(C259)+{-1;0;1},1,3)-AMSEM(DATE(YEAR(C259)+{-1;0;1},1,3))+2))/7)+1</f>
        <v>#N/A</v>
      </c>
      <c r="C260" s="13" t="s">
        <v>20</v>
      </c>
      <c r="D260" s="14" t="s">
        <v>5</v>
      </c>
      <c r="E260" s="24"/>
      <c r="F260" s="55"/>
      <c r="G260" s="24"/>
      <c r="H260" s="24"/>
      <c r="I260" s="24"/>
      <c r="J260" s="24"/>
      <c r="K260" s="23"/>
      <c r="L260" s="24"/>
      <c r="M260" s="6"/>
      <c r="N260" s="11" t="e">
        <f t="shared" ref="N260" si="255">N259</f>
        <v>#VALUE!</v>
      </c>
    </row>
    <row r="261" spans="1:14" ht="45" x14ac:dyDescent="0.3">
      <c r="A261" s="62"/>
      <c r="B261" s="12" t="e">
        <f ca="1">INT((C260-LOOKUP(C260,DATE(YEAR(C260)+{-1;0;1},1,3)-AMSEM(DATE(YEAR(C260)+{-1;0;1},1,3))+2))/7)+1</f>
        <v>#VALUE!</v>
      </c>
      <c r="C261" s="9">
        <f t="shared" ref="C261" si="256">C259+1</f>
        <v>43595</v>
      </c>
      <c r="D261" s="10" t="s">
        <v>4</v>
      </c>
      <c r="E261" s="22"/>
      <c r="F261" s="55"/>
      <c r="G261" s="22"/>
      <c r="H261" s="22"/>
      <c r="I261" s="22"/>
      <c r="J261" s="22"/>
      <c r="K261" s="23"/>
      <c r="L261" s="22"/>
      <c r="M261" s="6"/>
      <c r="N261" s="11" t="e">
        <v>#VALUE!</v>
      </c>
    </row>
    <row r="262" spans="1:14" ht="26.25" x14ac:dyDescent="0.3">
      <c r="A262" s="62"/>
      <c r="B262" s="12" t="e">
        <f ca="1">INT((C261-LOOKUP(C261,DATE(YEAR(C261)+{-1;0;1},1,3)-AMSEM(DATE(YEAR(C261)+{-1;0;1},1,3))+2))/7)+1</f>
        <v>#N/A</v>
      </c>
      <c r="C262" s="13" t="s">
        <v>21</v>
      </c>
      <c r="D262" s="14" t="s">
        <v>5</v>
      </c>
      <c r="E262" s="24"/>
      <c r="F262" s="55"/>
      <c r="G262" s="24"/>
      <c r="H262" s="24"/>
      <c r="I262" s="24"/>
      <c r="J262" s="24"/>
      <c r="K262" s="23"/>
      <c r="L262" s="24"/>
      <c r="M262" s="6"/>
      <c r="N262" s="11" t="e">
        <f t="shared" ref="N262" si="257">N261</f>
        <v>#VALUE!</v>
      </c>
    </row>
    <row r="263" spans="1:14" ht="45" x14ac:dyDescent="0.3">
      <c r="A263" s="62"/>
      <c r="B263" s="12" t="e">
        <f ca="1">INT((C262-LOOKUP(C262,DATE(YEAR(C262)+{-1;0;1},1,3)-AMSEM(DATE(YEAR(C262)+{-1;0;1},1,3))+2))/7)+1</f>
        <v>#VALUE!</v>
      </c>
      <c r="C263" s="9">
        <f t="shared" ref="C263" si="258">C261+1</f>
        <v>43596</v>
      </c>
      <c r="D263" s="10" t="s">
        <v>4</v>
      </c>
      <c r="E263" s="22"/>
      <c r="F263" s="55"/>
      <c r="G263" s="22"/>
      <c r="H263" s="22"/>
      <c r="I263" s="22"/>
      <c r="J263" s="22"/>
      <c r="K263" s="23"/>
      <c r="L263" s="22"/>
      <c r="M263" s="6"/>
      <c r="N263" s="11" t="e">
        <v>#VALUE!</v>
      </c>
    </row>
    <row r="264" spans="1:14" ht="26.25" x14ac:dyDescent="0.3">
      <c r="A264" s="62"/>
      <c r="B264" s="12" t="e">
        <f ca="1">INT((C263-LOOKUP(C263,DATE(YEAR(C263)+{-1;0;1},1,3)-AMSEM(DATE(YEAR(C263)+{-1;0;1},1,3))+2))/7)+1</f>
        <v>#N/A</v>
      </c>
      <c r="C264" s="13" t="s">
        <v>22</v>
      </c>
      <c r="D264" s="14" t="s">
        <v>5</v>
      </c>
      <c r="E264" s="24"/>
      <c r="F264" s="55"/>
      <c r="G264" s="24"/>
      <c r="H264" s="24"/>
      <c r="I264" s="24"/>
      <c r="J264" s="24"/>
      <c r="K264" s="23"/>
      <c r="L264" s="24"/>
      <c r="M264" s="6"/>
      <c r="N264" s="11" t="e">
        <f t="shared" ref="N264" si="259">N263</f>
        <v>#VALUE!</v>
      </c>
    </row>
    <row r="265" spans="1:14" ht="45" x14ac:dyDescent="0.3">
      <c r="A265" s="62"/>
      <c r="B265" s="12" t="e">
        <f ca="1">INT((C264-LOOKUP(C264,DATE(YEAR(C264)+{-1;0;1},1,3)-AMSEM(DATE(YEAR(C264)+{-1;0;1},1,3))+2))/7)+1</f>
        <v>#VALUE!</v>
      </c>
      <c r="C265" s="9">
        <f t="shared" ref="C265" si="260">C263+1</f>
        <v>43597</v>
      </c>
      <c r="D265" s="10" t="s">
        <v>4</v>
      </c>
      <c r="E265" s="22"/>
      <c r="F265" s="55"/>
      <c r="G265" s="22"/>
      <c r="H265" s="22"/>
      <c r="I265" s="22"/>
      <c r="J265" s="22"/>
      <c r="K265" s="23"/>
      <c r="L265" s="22"/>
      <c r="M265" s="6"/>
      <c r="N265" s="11" t="e">
        <v>#VALUE!</v>
      </c>
    </row>
    <row r="266" spans="1:14" ht="26.25" x14ac:dyDescent="0.3">
      <c r="A266" s="62"/>
      <c r="B266" s="12" t="e">
        <f ca="1">INT((C265-LOOKUP(C265,DATE(YEAR(C265)+{-1;0;1},1,3)-AMSEM(DATE(YEAR(C265)+{-1;0;1},1,3))+2))/7)+1</f>
        <v>#N/A</v>
      </c>
      <c r="C266" s="13" t="s">
        <v>23</v>
      </c>
      <c r="D266" s="14" t="s">
        <v>5</v>
      </c>
      <c r="E266" s="24"/>
      <c r="F266" s="55"/>
      <c r="G266" s="24"/>
      <c r="H266" s="24"/>
      <c r="I266" s="24"/>
      <c r="J266" s="24"/>
      <c r="K266" s="23"/>
      <c r="L266" s="24"/>
      <c r="M266" s="6"/>
      <c r="N266" s="11" t="e">
        <f t="shared" ref="N266" si="261">N265</f>
        <v>#VALUE!</v>
      </c>
    </row>
    <row r="267" spans="1:14" ht="45" x14ac:dyDescent="0.3">
      <c r="A267" s="62"/>
      <c r="B267" s="12" t="e">
        <f ca="1">INT((C266-LOOKUP(C266,DATE(YEAR(C266)+{-1;0;1},1,3)-AMSEM(DATE(YEAR(C266)+{-1;0;1},1,3))+2))/7)+1</f>
        <v>#VALUE!</v>
      </c>
      <c r="C267" s="9">
        <f t="shared" ref="C267" si="262">C265+1</f>
        <v>43598</v>
      </c>
      <c r="D267" s="10" t="s">
        <v>4</v>
      </c>
      <c r="E267" s="22"/>
      <c r="F267" s="55"/>
      <c r="G267" s="22"/>
      <c r="H267" s="22"/>
      <c r="I267" s="22"/>
      <c r="J267" s="22"/>
      <c r="K267" s="23"/>
      <c r="L267" s="22"/>
      <c r="M267" s="6"/>
      <c r="N267" s="11" t="e">
        <v>#VALUE!</v>
      </c>
    </row>
    <row r="268" spans="1:14" ht="26.25" x14ac:dyDescent="0.3">
      <c r="A268" s="62"/>
      <c r="B268" s="12" t="e">
        <f ca="1">INT((C267-LOOKUP(C267,DATE(YEAR(C267)+{-1;0;1},1,3)-AMSEM(DATE(YEAR(C267)+{-1;0;1},1,3))+2))/7)+1</f>
        <v>#N/A</v>
      </c>
      <c r="C268" s="13" t="s">
        <v>24</v>
      </c>
      <c r="D268" s="14" t="s">
        <v>5</v>
      </c>
      <c r="E268" s="24"/>
      <c r="F268" s="55"/>
      <c r="G268" s="24"/>
      <c r="H268" s="24"/>
      <c r="I268" s="24"/>
      <c r="J268" s="24"/>
      <c r="K268" s="23"/>
      <c r="L268" s="24"/>
      <c r="M268" s="6"/>
      <c r="N268" s="11" t="e">
        <f t="shared" ref="N268" si="263">N267</f>
        <v>#VALUE!</v>
      </c>
    </row>
    <row r="269" spans="1:14" ht="45" x14ac:dyDescent="0.3">
      <c r="A269" s="62"/>
      <c r="B269" s="12" t="e">
        <f ca="1">INT((C268-LOOKUP(C268,DATE(YEAR(C268)+{-1;0;1},1,3)-AMSEM(DATE(YEAR(C268)+{-1;0;1},1,3))+2))/7)+1</f>
        <v>#VALUE!</v>
      </c>
      <c r="C269" s="9">
        <f t="shared" ref="C269" si="264">C267+1</f>
        <v>43599</v>
      </c>
      <c r="D269" s="10" t="s">
        <v>4</v>
      </c>
      <c r="E269" s="22"/>
      <c r="F269" s="55"/>
      <c r="G269" s="22"/>
      <c r="H269" s="22"/>
      <c r="I269" s="22"/>
      <c r="J269" s="22"/>
      <c r="K269" s="23"/>
      <c r="L269" s="22"/>
      <c r="M269" s="6"/>
      <c r="N269" s="11" t="e">
        <v>#VALUE!</v>
      </c>
    </row>
    <row r="270" spans="1:14" ht="26.25" x14ac:dyDescent="0.3">
      <c r="A270" s="62"/>
      <c r="B270" s="12" t="e">
        <f ca="1">INT((C269-LOOKUP(C269,DATE(YEAR(C269)+{-1;0;1},1,3)-AMSEM(DATE(YEAR(C269)+{-1;0;1},1,3))+2))/7)+1</f>
        <v>#N/A</v>
      </c>
      <c r="C270" s="13" t="s">
        <v>18</v>
      </c>
      <c r="D270" s="14" t="s">
        <v>5</v>
      </c>
      <c r="E270" s="24"/>
      <c r="F270" s="55"/>
      <c r="G270" s="24"/>
      <c r="H270" s="24"/>
      <c r="I270" s="24"/>
      <c r="J270" s="24"/>
      <c r="K270" s="23"/>
      <c r="L270" s="24"/>
      <c r="M270" s="6"/>
      <c r="N270" s="11" t="e">
        <f t="shared" ref="N270" si="265">N269</f>
        <v>#VALUE!</v>
      </c>
    </row>
    <row r="271" spans="1:14" ht="45" x14ac:dyDescent="0.3">
      <c r="A271" s="62"/>
      <c r="B271" s="12" t="e">
        <f ca="1">INT((C270-LOOKUP(C270,DATE(YEAR(C270)+{-1;0;1},1,3)-AMSEM(DATE(YEAR(C270)+{-1;0;1},1,3))+2))/7)+1</f>
        <v>#VALUE!</v>
      </c>
      <c r="C271" s="9">
        <f t="shared" ref="C271" si="266">C269+1</f>
        <v>43600</v>
      </c>
      <c r="D271" s="10" t="s">
        <v>4</v>
      </c>
      <c r="E271" s="22"/>
      <c r="F271" s="55"/>
      <c r="G271" s="22"/>
      <c r="H271" s="22"/>
      <c r="I271" s="22"/>
      <c r="J271" s="22"/>
      <c r="K271" s="23"/>
      <c r="L271" s="22"/>
      <c r="M271" s="6"/>
      <c r="N271" s="11" t="e">
        <v>#VALUE!</v>
      </c>
    </row>
    <row r="272" spans="1:14" ht="26.25" x14ac:dyDescent="0.3">
      <c r="A272" s="62"/>
      <c r="B272" s="12" t="e">
        <f ca="1">INT((C271-LOOKUP(C271,DATE(YEAR(C271)+{-1;0;1},1,3)-AMSEM(DATE(YEAR(C271)+{-1;0;1},1,3))+2))/7)+1</f>
        <v>#N/A</v>
      </c>
      <c r="C272" s="13" t="s">
        <v>19</v>
      </c>
      <c r="D272" s="14" t="s">
        <v>5</v>
      </c>
      <c r="E272" s="24"/>
      <c r="F272" s="55"/>
      <c r="G272" s="24"/>
      <c r="H272" s="24"/>
      <c r="I272" s="24"/>
      <c r="J272" s="24"/>
      <c r="K272" s="23"/>
      <c r="L272" s="24"/>
      <c r="M272" s="6"/>
      <c r="N272" s="11" t="e">
        <f t="shared" ref="N272" si="267">N271</f>
        <v>#VALUE!</v>
      </c>
    </row>
    <row r="273" spans="1:14" ht="45" x14ac:dyDescent="0.3">
      <c r="A273" s="62"/>
      <c r="B273" s="12" t="e">
        <f ca="1">INT((C272-LOOKUP(C272,DATE(YEAR(C272)+{-1;0;1},1,3)-AMSEM(DATE(YEAR(C272)+{-1;0;1},1,3))+2))/7)+1</f>
        <v>#VALUE!</v>
      </c>
      <c r="C273" s="9">
        <f t="shared" ref="C273" si="268">C271+1</f>
        <v>43601</v>
      </c>
      <c r="D273" s="10" t="s">
        <v>4</v>
      </c>
      <c r="E273" s="22"/>
      <c r="F273" s="55"/>
      <c r="G273" s="22"/>
      <c r="H273" s="22"/>
      <c r="I273" s="22"/>
      <c r="J273" s="22"/>
      <c r="K273" s="23"/>
      <c r="L273" s="22"/>
      <c r="M273" s="6"/>
      <c r="N273" s="11" t="e">
        <v>#VALUE!</v>
      </c>
    </row>
    <row r="274" spans="1:14" ht="26.25" x14ac:dyDescent="0.3">
      <c r="A274" s="62"/>
      <c r="B274" s="12" t="e">
        <f ca="1">INT((C273-LOOKUP(C273,DATE(YEAR(C273)+{-1;0;1},1,3)-AMSEM(DATE(YEAR(C273)+{-1;0;1},1,3))+2))/7)+1</f>
        <v>#N/A</v>
      </c>
      <c r="C274" s="13" t="s">
        <v>20</v>
      </c>
      <c r="D274" s="14" t="s">
        <v>5</v>
      </c>
      <c r="E274" s="24"/>
      <c r="F274" s="55"/>
      <c r="G274" s="24"/>
      <c r="H274" s="24"/>
      <c r="I274" s="24"/>
      <c r="J274" s="24"/>
      <c r="K274" s="23"/>
      <c r="L274" s="24"/>
      <c r="M274" s="6"/>
      <c r="N274" s="11" t="e">
        <f t="shared" ref="N274" si="269">N273</f>
        <v>#VALUE!</v>
      </c>
    </row>
    <row r="275" spans="1:14" ht="45" x14ac:dyDescent="0.3">
      <c r="A275" s="62"/>
      <c r="B275" s="12" t="e">
        <f ca="1">INT((C274-LOOKUP(C274,DATE(YEAR(C274)+{-1;0;1},1,3)-AMSEM(DATE(YEAR(C274)+{-1;0;1},1,3))+2))/7)+1</f>
        <v>#VALUE!</v>
      </c>
      <c r="C275" s="9">
        <f t="shared" ref="C275" si="270">C273+1</f>
        <v>43602</v>
      </c>
      <c r="D275" s="10" t="s">
        <v>4</v>
      </c>
      <c r="E275" s="22"/>
      <c r="F275" s="55"/>
      <c r="G275" s="22"/>
      <c r="H275" s="22"/>
      <c r="I275" s="22"/>
      <c r="J275" s="22"/>
      <c r="K275" s="23"/>
      <c r="L275" s="22"/>
      <c r="M275" s="6"/>
      <c r="N275" s="11" t="e">
        <v>#VALUE!</v>
      </c>
    </row>
    <row r="276" spans="1:14" ht="26.25" x14ac:dyDescent="0.3">
      <c r="A276" s="62"/>
      <c r="B276" s="12" t="e">
        <f ca="1">INT((C275-LOOKUP(C275,DATE(YEAR(C275)+{-1;0;1},1,3)-AMSEM(DATE(YEAR(C275)+{-1;0;1},1,3))+2))/7)+1</f>
        <v>#N/A</v>
      </c>
      <c r="C276" s="13" t="s">
        <v>21</v>
      </c>
      <c r="D276" s="14" t="s">
        <v>5</v>
      </c>
      <c r="E276" s="24"/>
      <c r="F276" s="55"/>
      <c r="G276" s="24"/>
      <c r="H276" s="24"/>
      <c r="I276" s="24"/>
      <c r="J276" s="24"/>
      <c r="K276" s="23"/>
      <c r="L276" s="24"/>
      <c r="M276" s="6"/>
      <c r="N276" s="11" t="e">
        <f t="shared" ref="N276" si="271">N275</f>
        <v>#VALUE!</v>
      </c>
    </row>
    <row r="277" spans="1:14" ht="45" x14ac:dyDescent="0.3">
      <c r="A277" s="62"/>
      <c r="B277" s="12" t="e">
        <f ca="1">INT((C276-LOOKUP(C276,DATE(YEAR(C276)+{-1;0;1},1,3)-AMSEM(DATE(YEAR(C276)+{-1;0;1},1,3))+2))/7)+1</f>
        <v>#VALUE!</v>
      </c>
      <c r="C277" s="9">
        <f t="shared" ref="C277" si="272">C275+1</f>
        <v>43603</v>
      </c>
      <c r="D277" s="10" t="s">
        <v>4</v>
      </c>
      <c r="E277" s="22"/>
      <c r="F277" s="55"/>
      <c r="G277" s="22"/>
      <c r="H277" s="22"/>
      <c r="I277" s="22"/>
      <c r="J277" s="22"/>
      <c r="K277" s="23"/>
      <c r="L277" s="22"/>
      <c r="M277" s="6"/>
      <c r="N277" s="11" t="e">
        <v>#VALUE!</v>
      </c>
    </row>
    <row r="278" spans="1:14" ht="26.25" x14ac:dyDescent="0.3">
      <c r="A278" s="62"/>
      <c r="B278" s="12" t="e">
        <f ca="1">INT((C277-LOOKUP(C277,DATE(YEAR(C277)+{-1;0;1},1,3)-AMSEM(DATE(YEAR(C277)+{-1;0;1},1,3))+2))/7)+1</f>
        <v>#N/A</v>
      </c>
      <c r="C278" s="13" t="s">
        <v>22</v>
      </c>
      <c r="D278" s="14" t="s">
        <v>5</v>
      </c>
      <c r="E278" s="24"/>
      <c r="F278" s="55"/>
      <c r="G278" s="24"/>
      <c r="H278" s="24"/>
      <c r="I278" s="24"/>
      <c r="J278" s="24"/>
      <c r="K278" s="23"/>
      <c r="L278" s="24"/>
      <c r="M278" s="6"/>
      <c r="N278" s="11" t="e">
        <f t="shared" ref="N278" si="273">N277</f>
        <v>#VALUE!</v>
      </c>
    </row>
    <row r="279" spans="1:14" ht="45" x14ac:dyDescent="0.3">
      <c r="A279" s="62"/>
      <c r="B279" s="12" t="e">
        <f ca="1">INT((C278-LOOKUP(C278,DATE(YEAR(C278)+{-1;0;1},1,3)-AMSEM(DATE(YEAR(C278)+{-1;0;1},1,3))+2))/7)+1</f>
        <v>#VALUE!</v>
      </c>
      <c r="C279" s="9">
        <f t="shared" ref="C279" si="274">C277+1</f>
        <v>43604</v>
      </c>
      <c r="D279" s="10" t="s">
        <v>4</v>
      </c>
      <c r="E279" s="22"/>
      <c r="F279" s="55"/>
      <c r="G279" s="22"/>
      <c r="H279" s="22"/>
      <c r="I279" s="22"/>
      <c r="J279" s="22"/>
      <c r="K279" s="23"/>
      <c r="L279" s="22"/>
      <c r="M279" s="6"/>
      <c r="N279" s="11" t="e">
        <v>#VALUE!</v>
      </c>
    </row>
    <row r="280" spans="1:14" ht="26.25" x14ac:dyDescent="0.3">
      <c r="A280" s="62"/>
      <c r="B280" s="12" t="e">
        <f ca="1">INT((C279-LOOKUP(C279,DATE(YEAR(C279)+{-1;0;1},1,3)-AMSEM(DATE(YEAR(C279)+{-1;0;1},1,3))+2))/7)+1</f>
        <v>#N/A</v>
      </c>
      <c r="C280" s="13" t="s">
        <v>23</v>
      </c>
      <c r="D280" s="14" t="s">
        <v>5</v>
      </c>
      <c r="E280" s="24"/>
      <c r="F280" s="55"/>
      <c r="G280" s="24"/>
      <c r="H280" s="24"/>
      <c r="I280" s="24"/>
      <c r="J280" s="24"/>
      <c r="K280" s="23"/>
      <c r="L280" s="24"/>
      <c r="M280" s="6"/>
      <c r="N280" s="11" t="e">
        <f t="shared" ref="N280" si="275">N279</f>
        <v>#VALUE!</v>
      </c>
    </row>
    <row r="281" spans="1:14" ht="45" x14ac:dyDescent="0.3">
      <c r="A281" s="62"/>
      <c r="B281" s="12" t="e">
        <f ca="1">INT((C280-LOOKUP(C280,DATE(YEAR(C280)+{-1;0;1},1,3)-AMSEM(DATE(YEAR(C280)+{-1;0;1},1,3))+2))/7)+1</f>
        <v>#VALUE!</v>
      </c>
      <c r="C281" s="9">
        <f t="shared" ref="C281" si="276">C279+1</f>
        <v>43605</v>
      </c>
      <c r="D281" s="10" t="s">
        <v>4</v>
      </c>
      <c r="E281" s="22"/>
      <c r="F281" s="55"/>
      <c r="G281" s="22"/>
      <c r="H281" s="22"/>
      <c r="I281" s="22"/>
      <c r="J281" s="22"/>
      <c r="K281" s="23"/>
      <c r="L281" s="22"/>
      <c r="M281" s="6"/>
      <c r="N281" s="11" t="e">
        <v>#VALUE!</v>
      </c>
    </row>
    <row r="282" spans="1:14" ht="26.25" x14ac:dyDescent="0.3">
      <c r="A282" s="62"/>
      <c r="B282" s="12" t="e">
        <f ca="1">INT((C281-LOOKUP(C281,DATE(YEAR(C281)+{-1;0;1},1,3)-AMSEM(DATE(YEAR(C281)+{-1;0;1},1,3))+2))/7)+1</f>
        <v>#N/A</v>
      </c>
      <c r="C282" s="13" t="s">
        <v>24</v>
      </c>
      <c r="D282" s="14" t="s">
        <v>5</v>
      </c>
      <c r="E282" s="24"/>
      <c r="F282" s="55"/>
      <c r="G282" s="24"/>
      <c r="H282" s="24"/>
      <c r="I282" s="24"/>
      <c r="J282" s="24"/>
      <c r="K282" s="23"/>
      <c r="L282" s="24"/>
      <c r="M282" s="6"/>
      <c r="N282" s="11" t="e">
        <f t="shared" ref="N282" si="277">N281</f>
        <v>#VALUE!</v>
      </c>
    </row>
    <row r="283" spans="1:14" ht="45" x14ac:dyDescent="0.3">
      <c r="A283" s="62"/>
      <c r="B283" s="12" t="e">
        <f ca="1">INT((C282-LOOKUP(C282,DATE(YEAR(C282)+{-1;0;1},1,3)-AMSEM(DATE(YEAR(C282)+{-1;0;1},1,3))+2))/7)+1</f>
        <v>#VALUE!</v>
      </c>
      <c r="C283" s="9">
        <f t="shared" ref="C283" si="278">C281+1</f>
        <v>43606</v>
      </c>
      <c r="D283" s="10" t="s">
        <v>4</v>
      </c>
      <c r="E283" s="22"/>
      <c r="F283" s="55"/>
      <c r="G283" s="22"/>
      <c r="H283" s="22"/>
      <c r="I283" s="22"/>
      <c r="J283" s="22"/>
      <c r="K283" s="23"/>
      <c r="L283" s="22"/>
      <c r="M283" s="6"/>
      <c r="N283" s="11" t="e">
        <v>#VALUE!</v>
      </c>
    </row>
    <row r="284" spans="1:14" ht="26.25" x14ac:dyDescent="0.3">
      <c r="A284" s="62"/>
      <c r="B284" s="12" t="e">
        <f ca="1">INT((C283-LOOKUP(C283,DATE(YEAR(C283)+{-1;0;1},1,3)-AMSEM(DATE(YEAR(C283)+{-1;0;1},1,3))+2))/7)+1</f>
        <v>#N/A</v>
      </c>
      <c r="C284" s="13" t="s">
        <v>18</v>
      </c>
      <c r="D284" s="14" t="s">
        <v>5</v>
      </c>
      <c r="E284" s="24"/>
      <c r="F284" s="55"/>
      <c r="G284" s="24"/>
      <c r="H284" s="24"/>
      <c r="I284" s="24"/>
      <c r="J284" s="24"/>
      <c r="K284" s="23"/>
      <c r="L284" s="24"/>
      <c r="M284" s="6"/>
      <c r="N284" s="11" t="e">
        <f t="shared" ref="N284" si="279">N283</f>
        <v>#VALUE!</v>
      </c>
    </row>
    <row r="285" spans="1:14" ht="45" x14ac:dyDescent="0.3">
      <c r="A285" s="62"/>
      <c r="B285" s="12" t="e">
        <f ca="1">INT((C284-LOOKUP(C284,DATE(YEAR(C284)+{-1;0;1},1,3)-AMSEM(DATE(YEAR(C284)+{-1;0;1},1,3))+2))/7)+1</f>
        <v>#VALUE!</v>
      </c>
      <c r="C285" s="9">
        <f t="shared" ref="C285" si="280">C283+1</f>
        <v>43607</v>
      </c>
      <c r="D285" s="10" t="s">
        <v>4</v>
      </c>
      <c r="E285" s="22"/>
      <c r="F285" s="55"/>
      <c r="G285" s="22"/>
      <c r="H285" s="22"/>
      <c r="I285" s="22"/>
      <c r="J285" s="22"/>
      <c r="K285" s="23"/>
      <c r="L285" s="22"/>
      <c r="M285" s="6"/>
      <c r="N285" s="11" t="e">
        <v>#VALUE!</v>
      </c>
    </row>
    <row r="286" spans="1:14" ht="26.25" x14ac:dyDescent="0.3">
      <c r="A286" s="62"/>
      <c r="B286" s="12" t="e">
        <f ca="1">INT((C285-LOOKUP(C285,DATE(YEAR(C285)+{-1;0;1},1,3)-AMSEM(DATE(YEAR(C285)+{-1;0;1},1,3))+2))/7)+1</f>
        <v>#N/A</v>
      </c>
      <c r="C286" s="13" t="s">
        <v>19</v>
      </c>
      <c r="D286" s="14" t="s">
        <v>5</v>
      </c>
      <c r="E286" s="24"/>
      <c r="F286" s="55"/>
      <c r="G286" s="24"/>
      <c r="H286" s="24"/>
      <c r="I286" s="24"/>
      <c r="J286" s="24"/>
      <c r="K286" s="23"/>
      <c r="L286" s="24"/>
      <c r="M286" s="6"/>
      <c r="N286" s="11" t="e">
        <f t="shared" ref="N286" si="281">N285</f>
        <v>#VALUE!</v>
      </c>
    </row>
    <row r="287" spans="1:14" ht="45" x14ac:dyDescent="0.3">
      <c r="A287" s="62"/>
      <c r="B287" s="12" t="e">
        <f ca="1">INT((C286-LOOKUP(C286,DATE(YEAR(C286)+{-1;0;1},1,3)-AMSEM(DATE(YEAR(C286)+{-1;0;1},1,3))+2))/7)+1</f>
        <v>#VALUE!</v>
      </c>
      <c r="C287" s="9">
        <f t="shared" ref="C287" si="282">C285+1</f>
        <v>43608</v>
      </c>
      <c r="D287" s="10" t="s">
        <v>4</v>
      </c>
      <c r="E287" s="22"/>
      <c r="F287" s="55"/>
      <c r="G287" s="22"/>
      <c r="H287" s="22"/>
      <c r="I287" s="22"/>
      <c r="J287" s="22"/>
      <c r="K287" s="23"/>
      <c r="L287" s="22"/>
      <c r="M287" s="6"/>
      <c r="N287" s="11" t="e">
        <v>#VALUE!</v>
      </c>
    </row>
    <row r="288" spans="1:14" ht="26.25" x14ac:dyDescent="0.3">
      <c r="A288" s="62"/>
      <c r="B288" s="12" t="e">
        <f ca="1">INT((C287-LOOKUP(C287,DATE(YEAR(C287)+{-1;0;1},1,3)-AMSEM(DATE(YEAR(C287)+{-1;0;1},1,3))+2))/7)+1</f>
        <v>#N/A</v>
      </c>
      <c r="C288" s="13" t="s">
        <v>20</v>
      </c>
      <c r="D288" s="14" t="s">
        <v>5</v>
      </c>
      <c r="E288" s="24"/>
      <c r="F288" s="55"/>
      <c r="G288" s="24"/>
      <c r="H288" s="24"/>
      <c r="I288" s="24"/>
      <c r="J288" s="24"/>
      <c r="K288" s="23"/>
      <c r="L288" s="24"/>
      <c r="M288" s="6"/>
      <c r="N288" s="11" t="e">
        <f t="shared" ref="N288" si="283">N287</f>
        <v>#VALUE!</v>
      </c>
    </row>
    <row r="289" spans="1:14" ht="45" x14ac:dyDescent="0.3">
      <c r="A289" s="62"/>
      <c r="B289" s="12" t="e">
        <f ca="1">INT((C288-LOOKUP(C288,DATE(YEAR(C288)+{-1;0;1},1,3)-AMSEM(DATE(YEAR(C288)+{-1;0;1},1,3))+2))/7)+1</f>
        <v>#VALUE!</v>
      </c>
      <c r="C289" s="9">
        <f t="shared" ref="C289" si="284">C287+1</f>
        <v>43609</v>
      </c>
      <c r="D289" s="10" t="s">
        <v>4</v>
      </c>
      <c r="E289" s="22"/>
      <c r="F289" s="55"/>
      <c r="G289" s="22"/>
      <c r="H289" s="22"/>
      <c r="I289" s="22"/>
      <c r="J289" s="22"/>
      <c r="K289" s="23"/>
      <c r="L289" s="22"/>
      <c r="M289" s="6"/>
      <c r="N289" s="11" t="e">
        <v>#VALUE!</v>
      </c>
    </row>
    <row r="290" spans="1:14" ht="26.25" x14ac:dyDescent="0.3">
      <c r="A290" s="62"/>
      <c r="B290" s="12" t="e">
        <f ca="1">INT((C289-LOOKUP(C289,DATE(YEAR(C289)+{-1;0;1},1,3)-AMSEM(DATE(YEAR(C289)+{-1;0;1},1,3))+2))/7)+1</f>
        <v>#N/A</v>
      </c>
      <c r="C290" s="13" t="s">
        <v>21</v>
      </c>
      <c r="D290" s="14" t="s">
        <v>5</v>
      </c>
      <c r="E290" s="24"/>
      <c r="F290" s="55"/>
      <c r="G290" s="24"/>
      <c r="H290" s="24"/>
      <c r="I290" s="24"/>
      <c r="J290" s="24"/>
      <c r="K290" s="23"/>
      <c r="L290" s="24"/>
      <c r="M290" s="6"/>
      <c r="N290" s="11" t="e">
        <f t="shared" ref="N290" si="285">N289</f>
        <v>#VALUE!</v>
      </c>
    </row>
    <row r="291" spans="1:14" ht="44.25" customHeight="1" x14ac:dyDescent="0.3">
      <c r="A291" s="62"/>
      <c r="B291" s="12" t="e">
        <f ca="1">INT((C290-LOOKUP(C290,DATE(YEAR(C290)+{-1;0;1},1,3)-AMSEM(DATE(YEAR(C290)+{-1;0;1},1,3))+2))/7)+1</f>
        <v>#VALUE!</v>
      </c>
      <c r="C291" s="9">
        <f t="shared" ref="C291" si="286">C289+1</f>
        <v>43610</v>
      </c>
      <c r="D291" s="10" t="s">
        <v>4</v>
      </c>
      <c r="E291" s="22"/>
      <c r="F291" s="55"/>
      <c r="G291" s="22"/>
      <c r="H291" s="22"/>
      <c r="I291" s="22"/>
      <c r="J291" s="22"/>
      <c r="K291" s="23"/>
      <c r="L291" s="22"/>
      <c r="M291" s="6"/>
      <c r="N291" s="11" t="e">
        <v>#VALUE!</v>
      </c>
    </row>
    <row r="292" spans="1:14" ht="26.25" x14ac:dyDescent="0.3">
      <c r="A292" s="62"/>
      <c r="B292" s="12" t="e">
        <f ca="1">INT((C291-LOOKUP(C291,DATE(YEAR(C291)+{-1;0;1},1,3)-AMSEM(DATE(YEAR(C291)+{-1;0;1},1,3))+2))/7)+1</f>
        <v>#N/A</v>
      </c>
      <c r="C292" s="13" t="s">
        <v>22</v>
      </c>
      <c r="D292" s="14" t="s">
        <v>5</v>
      </c>
      <c r="E292" s="24"/>
      <c r="F292" s="55"/>
      <c r="G292" s="24"/>
      <c r="H292" s="24"/>
      <c r="I292" s="24"/>
      <c r="J292" s="24"/>
      <c r="K292" s="23"/>
      <c r="L292" s="24"/>
      <c r="M292" s="6"/>
      <c r="N292" s="11" t="e">
        <f t="shared" ref="N292" si="287">N291</f>
        <v>#VALUE!</v>
      </c>
    </row>
    <row r="293" spans="1:14" ht="44.25" customHeight="1" x14ac:dyDescent="0.3">
      <c r="A293" s="62"/>
      <c r="B293" s="12" t="e">
        <f ca="1">INT((C292-LOOKUP(C292,DATE(YEAR(C292)+{-1;0;1},1,3)-AMSEM(DATE(YEAR(C292)+{-1;0;1},1,3))+2))/7)+1</f>
        <v>#VALUE!</v>
      </c>
      <c r="C293" s="9">
        <f t="shared" ref="C293" si="288">C291+1</f>
        <v>43611</v>
      </c>
      <c r="D293" s="10" t="s">
        <v>4</v>
      </c>
      <c r="E293" s="22"/>
      <c r="F293" s="55"/>
      <c r="G293" s="22"/>
      <c r="H293" s="22"/>
      <c r="I293" s="22"/>
      <c r="J293" s="22"/>
      <c r="K293" s="23"/>
      <c r="L293" s="22"/>
      <c r="M293" s="6"/>
      <c r="N293" s="11" t="e">
        <v>#VALUE!</v>
      </c>
    </row>
    <row r="294" spans="1:14" ht="26.25" x14ac:dyDescent="0.3">
      <c r="A294" s="62"/>
      <c r="B294" s="12" t="e">
        <f ca="1">INT((C293-LOOKUP(C293,DATE(YEAR(C293)+{-1;0;1},1,3)-AMSEM(DATE(YEAR(C293)+{-1;0;1},1,3))+2))/7)+1</f>
        <v>#N/A</v>
      </c>
      <c r="C294" s="13" t="s">
        <v>23</v>
      </c>
      <c r="D294" s="14" t="s">
        <v>5</v>
      </c>
      <c r="E294" s="24"/>
      <c r="F294" s="55"/>
      <c r="G294" s="24"/>
      <c r="H294" s="24"/>
      <c r="I294" s="24"/>
      <c r="J294" s="24"/>
      <c r="K294" s="23"/>
      <c r="L294" s="24"/>
      <c r="M294" s="6"/>
      <c r="N294" s="11" t="e">
        <f t="shared" ref="N294" si="289">N293</f>
        <v>#VALUE!</v>
      </c>
    </row>
    <row r="295" spans="1:14" ht="44.25" customHeight="1" x14ac:dyDescent="0.3">
      <c r="A295" s="62"/>
      <c r="B295" s="12" t="e">
        <f ca="1">INT((C294-LOOKUP(C294,DATE(YEAR(C294)+{-1;0;1},1,3)-AMSEM(DATE(YEAR(C294)+{-1;0;1},1,3))+2))/7)+1</f>
        <v>#VALUE!</v>
      </c>
      <c r="C295" s="9">
        <f t="shared" ref="C295" si="290">C293+1</f>
        <v>43612</v>
      </c>
      <c r="D295" s="10" t="s">
        <v>4</v>
      </c>
      <c r="E295" s="22"/>
      <c r="F295" s="55"/>
      <c r="G295" s="22"/>
      <c r="H295" s="22"/>
      <c r="I295" s="22"/>
      <c r="J295" s="22"/>
      <c r="K295" s="23"/>
      <c r="L295" s="22"/>
      <c r="M295" s="6"/>
      <c r="N295" s="11" t="e">
        <v>#VALUE!</v>
      </c>
    </row>
    <row r="296" spans="1:14" ht="26.25" x14ac:dyDescent="0.3">
      <c r="A296" s="62"/>
      <c r="B296" s="12" t="e">
        <f ca="1">INT((C295-LOOKUP(C295,DATE(YEAR(C295)+{-1;0;1},1,3)-AMSEM(DATE(YEAR(C295)+{-1;0;1},1,3))+2))/7)+1</f>
        <v>#N/A</v>
      </c>
      <c r="C296" s="13" t="s">
        <v>24</v>
      </c>
      <c r="D296" s="14" t="s">
        <v>5</v>
      </c>
      <c r="E296" s="24"/>
      <c r="F296" s="55"/>
      <c r="G296" s="24"/>
      <c r="H296" s="24"/>
      <c r="I296" s="24"/>
      <c r="J296" s="24"/>
      <c r="K296" s="23"/>
      <c r="L296" s="24"/>
      <c r="M296" s="6"/>
      <c r="N296" s="11" t="e">
        <f t="shared" ref="N296" si="291">N295</f>
        <v>#VALUE!</v>
      </c>
    </row>
    <row r="297" spans="1:14" ht="44.25" customHeight="1" x14ac:dyDescent="0.3">
      <c r="A297" s="62"/>
      <c r="B297" s="12" t="e">
        <f ca="1">INT((C296-LOOKUP(C296,DATE(YEAR(C296)+{-1;0;1},1,3)-AMSEM(DATE(YEAR(C296)+{-1;0;1},1,3))+2))/7)+1</f>
        <v>#VALUE!</v>
      </c>
      <c r="C297" s="9">
        <f t="shared" ref="C297" si="292">C295+1</f>
        <v>43613</v>
      </c>
      <c r="D297" s="10" t="s">
        <v>4</v>
      </c>
      <c r="E297" s="22"/>
      <c r="F297" s="55"/>
      <c r="G297" s="22"/>
      <c r="H297" s="22"/>
      <c r="I297" s="22"/>
      <c r="J297" s="22"/>
      <c r="K297" s="23"/>
      <c r="L297" s="22"/>
      <c r="M297" s="6"/>
      <c r="N297" s="11" t="e">
        <v>#VALUE!</v>
      </c>
    </row>
    <row r="298" spans="1:14" ht="26.25" x14ac:dyDescent="0.3">
      <c r="A298" s="62"/>
      <c r="B298" s="12" t="e">
        <f ca="1">INT((C297-LOOKUP(C297,DATE(YEAR(C297)+{-1;0;1},1,3)-AMSEM(DATE(YEAR(C297)+{-1;0;1},1,3))+2))/7)+1</f>
        <v>#N/A</v>
      </c>
      <c r="C298" s="13" t="s">
        <v>18</v>
      </c>
      <c r="D298" s="14" t="s">
        <v>5</v>
      </c>
      <c r="E298" s="24"/>
      <c r="F298" s="55"/>
      <c r="G298" s="24"/>
      <c r="H298" s="24"/>
      <c r="I298" s="24"/>
      <c r="J298" s="24"/>
      <c r="K298" s="23"/>
      <c r="L298" s="24"/>
      <c r="M298" s="6"/>
      <c r="N298" s="11" t="e">
        <f t="shared" ref="N298" si="293">N297</f>
        <v>#VALUE!</v>
      </c>
    </row>
    <row r="299" spans="1:14" ht="15" customHeight="1" x14ac:dyDescent="0.3">
      <c r="A299" s="62"/>
      <c r="B299" s="12" t="e">
        <f ca="1">INT((C298-LOOKUP(C298,DATE(YEAR(C298)+{-1;0;1},1,3)-AMSEM(DATE(YEAR(C298)+{-1;0;1},1,3))+2))/7)+1</f>
        <v>#VALUE!</v>
      </c>
      <c r="C299" s="9">
        <f t="shared" ref="C299" si="294">C297+1</f>
        <v>43614</v>
      </c>
      <c r="D299" s="10" t="s">
        <v>4</v>
      </c>
      <c r="E299" s="22"/>
      <c r="F299" s="55"/>
      <c r="G299" s="22"/>
      <c r="H299" s="22"/>
      <c r="I299" s="22"/>
      <c r="J299" s="22"/>
      <c r="K299" s="23"/>
      <c r="L299" s="22"/>
      <c r="M299" s="6"/>
      <c r="N299" s="11" t="e">
        <v>#VALUE!</v>
      </c>
    </row>
    <row r="300" spans="1:14" ht="26.25" x14ac:dyDescent="0.3">
      <c r="A300" s="62"/>
      <c r="B300" s="12" t="e">
        <f ca="1">INT((C299-LOOKUP(C299,DATE(YEAR(C299)+{-1;0;1},1,3)-AMSEM(DATE(YEAR(C299)+{-1;0;1},1,3))+2))/7)+1</f>
        <v>#N/A</v>
      </c>
      <c r="C300" s="13" t="s">
        <v>19</v>
      </c>
      <c r="D300" s="14" t="s">
        <v>5</v>
      </c>
      <c r="E300" s="24"/>
      <c r="F300" s="55"/>
      <c r="G300" s="24"/>
      <c r="H300" s="24"/>
      <c r="I300" s="24"/>
      <c r="J300" s="24"/>
      <c r="K300" s="23"/>
      <c r="L300" s="24"/>
      <c r="M300" s="6"/>
      <c r="N300" s="11" t="e">
        <f t="shared" ref="N300" si="295">N299</f>
        <v>#VALUE!</v>
      </c>
    </row>
    <row r="301" spans="1:14" ht="44.25" customHeight="1" x14ac:dyDescent="0.3">
      <c r="A301" s="62"/>
      <c r="B301" s="12" t="e">
        <f ca="1">INT((C300-LOOKUP(C300,DATE(YEAR(C300)+{-1;0;1},1,3)-AMSEM(DATE(YEAR(C300)+{-1;0;1},1,3))+2))/7)+1</f>
        <v>#VALUE!</v>
      </c>
      <c r="C301" s="9">
        <f t="shared" ref="C301" si="296">C299+1</f>
        <v>43615</v>
      </c>
      <c r="D301" s="10" t="s">
        <v>4</v>
      </c>
      <c r="E301" s="22"/>
      <c r="F301" s="55"/>
      <c r="G301" s="22"/>
      <c r="H301" s="22"/>
      <c r="I301" s="22"/>
      <c r="J301" s="22"/>
      <c r="K301" s="23"/>
      <c r="L301" s="22"/>
      <c r="M301" s="6"/>
      <c r="N301" s="11" t="e">
        <v>#VALUE!</v>
      </c>
    </row>
    <row r="302" spans="1:14" ht="26.25" x14ac:dyDescent="0.3">
      <c r="A302" s="62"/>
      <c r="B302" s="12" t="e">
        <f ca="1">INT((C301-LOOKUP(C301,DATE(YEAR(C301)+{-1;0;1},1,3)-AMSEM(DATE(YEAR(C301)+{-1;0;1},1,3))+2))/7)+1</f>
        <v>#N/A</v>
      </c>
      <c r="C302" s="13" t="s">
        <v>20</v>
      </c>
      <c r="D302" s="14" t="s">
        <v>5</v>
      </c>
      <c r="E302" s="24"/>
      <c r="F302" s="55"/>
      <c r="G302" s="24"/>
      <c r="H302" s="24"/>
      <c r="I302" s="24"/>
      <c r="J302" s="24"/>
      <c r="K302" s="23"/>
      <c r="L302" s="24"/>
      <c r="M302" s="6"/>
      <c r="N302" s="11" t="e">
        <f t="shared" ref="N302" si="297">N301</f>
        <v>#VALUE!</v>
      </c>
    </row>
    <row r="303" spans="1:14" ht="44.25" customHeight="1" x14ac:dyDescent="0.3">
      <c r="A303" s="62"/>
      <c r="B303" s="12" t="e">
        <f ca="1">INT((C302-LOOKUP(C302,DATE(YEAR(C302)+{-1;0;1},1,3)-AMSEM(DATE(YEAR(C302)+{-1;0;1},1,3))+2))/7)+1</f>
        <v>#VALUE!</v>
      </c>
      <c r="C303" s="9">
        <f t="shared" ref="C303" si="298">C301+1</f>
        <v>43616</v>
      </c>
      <c r="D303" s="10" t="s">
        <v>4</v>
      </c>
      <c r="E303" s="22"/>
      <c r="F303" s="55"/>
      <c r="G303" s="22"/>
      <c r="H303" s="22"/>
      <c r="I303" s="22"/>
      <c r="J303" s="22"/>
      <c r="K303" s="23"/>
      <c r="L303" s="22"/>
      <c r="M303" s="6"/>
      <c r="N303" s="11" t="e">
        <v>#VALUE!</v>
      </c>
    </row>
    <row r="304" spans="1:14" ht="26.25" x14ac:dyDescent="0.3">
      <c r="A304" s="62"/>
      <c r="B304" s="12" t="e">
        <f ca="1">INT((C303-LOOKUP(C303,DATE(YEAR(C303)+{-1;0;1},1,3)-AMSEM(DATE(YEAR(C303)+{-1;0;1},1,3))+2))/7)+1</f>
        <v>#N/A</v>
      </c>
      <c r="C304" s="13" t="s">
        <v>21</v>
      </c>
      <c r="D304" s="14" t="s">
        <v>5</v>
      </c>
      <c r="E304" s="24"/>
      <c r="F304" s="55"/>
      <c r="G304" s="24"/>
      <c r="H304" s="24"/>
      <c r="I304" s="24"/>
      <c r="J304" s="24"/>
      <c r="K304" s="23"/>
      <c r="L304" s="24"/>
      <c r="M304" s="6"/>
      <c r="N304" s="11" t="e">
        <f t="shared" ref="N304" si="299">N303</f>
        <v>#VALUE!</v>
      </c>
    </row>
    <row r="305" spans="1:14" ht="45" x14ac:dyDescent="0.3">
      <c r="A305" s="62" t="str">
        <f>UPPER(TEXT($C317,"MMMM"))&amp;" "&amp;YEAR($C317)</f>
        <v>JUIN 2019</v>
      </c>
      <c r="B305" s="12" t="e">
        <f ca="1">INT((C304-LOOKUP(C304,DATE(YEAR(C304)+{-1;0;1},1,3)-AMSEM(DATE(YEAR(C304)+{-1;0;1},1,3))+2))/7)+1</f>
        <v>#VALUE!</v>
      </c>
      <c r="C305" s="9">
        <f t="shared" ref="C305" si="300">C303+1</f>
        <v>43617</v>
      </c>
      <c r="D305" s="10" t="s">
        <v>4</v>
      </c>
      <c r="E305" s="22"/>
      <c r="F305" s="55"/>
      <c r="G305" s="22"/>
      <c r="H305" s="22"/>
      <c r="I305" s="22"/>
      <c r="J305" s="22"/>
      <c r="K305" s="23"/>
      <c r="L305" s="22"/>
      <c r="M305" s="6"/>
      <c r="N305" s="11" t="e">
        <v>#VALUE!</v>
      </c>
    </row>
    <row r="306" spans="1:14" ht="26.25" x14ac:dyDescent="0.3">
      <c r="A306" s="62"/>
      <c r="B306" s="12" t="e">
        <f ca="1">INT((C305-LOOKUP(C305,DATE(YEAR(C305)+{-1;0;1},1,3)-AMSEM(DATE(YEAR(C305)+{-1;0;1},1,3))+2))/7)+1</f>
        <v>#N/A</v>
      </c>
      <c r="C306" s="13" t="s">
        <v>22</v>
      </c>
      <c r="D306" s="14" t="s">
        <v>5</v>
      </c>
      <c r="E306" s="24"/>
      <c r="F306" s="55"/>
      <c r="G306" s="24"/>
      <c r="H306" s="24"/>
      <c r="I306" s="24"/>
      <c r="J306" s="24"/>
      <c r="K306" s="23"/>
      <c r="L306" s="24"/>
      <c r="M306" s="6"/>
      <c r="N306" s="11" t="e">
        <f t="shared" ref="N306" si="301">N305</f>
        <v>#VALUE!</v>
      </c>
    </row>
    <row r="307" spans="1:14" ht="15" customHeight="1" x14ac:dyDescent="0.3">
      <c r="A307" s="62"/>
      <c r="B307" s="12" t="e">
        <f ca="1">INT((C306-LOOKUP(C306,DATE(YEAR(C306)+{-1;0;1},1,3)-AMSEM(DATE(YEAR(C306)+{-1;0;1},1,3))+2))/7)+1</f>
        <v>#VALUE!</v>
      </c>
      <c r="C307" s="9">
        <f t="shared" ref="C307" si="302">C305+1</f>
        <v>43618</v>
      </c>
      <c r="D307" s="10" t="s">
        <v>4</v>
      </c>
      <c r="E307" s="22"/>
      <c r="F307" s="55"/>
      <c r="G307" s="22"/>
      <c r="H307" s="22"/>
      <c r="I307" s="22"/>
      <c r="J307" s="22"/>
      <c r="K307" s="23"/>
      <c r="L307" s="22"/>
      <c r="M307" s="6"/>
      <c r="N307" s="11" t="e">
        <v>#VALUE!</v>
      </c>
    </row>
    <row r="308" spans="1:14" ht="26.25" x14ac:dyDescent="0.3">
      <c r="A308" s="62"/>
      <c r="B308" s="12" t="e">
        <f ca="1">INT((C307-LOOKUP(C307,DATE(YEAR(C307)+{-1;0;1},1,3)-AMSEM(DATE(YEAR(C307)+{-1;0;1},1,3))+2))/7)+1</f>
        <v>#N/A</v>
      </c>
      <c r="C308" s="13" t="s">
        <v>23</v>
      </c>
      <c r="D308" s="14" t="s">
        <v>5</v>
      </c>
      <c r="E308" s="24"/>
      <c r="F308" s="55"/>
      <c r="G308" s="24"/>
      <c r="H308" s="24"/>
      <c r="I308" s="24"/>
      <c r="J308" s="24"/>
      <c r="K308" s="23"/>
      <c r="L308" s="24"/>
      <c r="M308" s="6"/>
      <c r="N308" s="11" t="e">
        <f t="shared" ref="N308" si="303">N307</f>
        <v>#VALUE!</v>
      </c>
    </row>
    <row r="309" spans="1:14" ht="44.25" customHeight="1" x14ac:dyDescent="0.3">
      <c r="A309" s="62"/>
      <c r="B309" s="12" t="e">
        <f ca="1">INT((C308-LOOKUP(C308,DATE(YEAR(C308)+{-1;0;1},1,3)-AMSEM(DATE(YEAR(C308)+{-1;0;1},1,3))+2))/7)+1</f>
        <v>#VALUE!</v>
      </c>
      <c r="C309" s="9">
        <f t="shared" ref="C309" si="304">C307+1</f>
        <v>43619</v>
      </c>
      <c r="D309" s="10" t="s">
        <v>4</v>
      </c>
      <c r="E309" s="22"/>
      <c r="F309" s="55"/>
      <c r="G309" s="22"/>
      <c r="H309" s="22"/>
      <c r="I309" s="22"/>
      <c r="J309" s="22"/>
      <c r="K309" s="23"/>
      <c r="L309" s="22"/>
      <c r="M309" s="6"/>
      <c r="N309" s="11" t="e">
        <v>#VALUE!</v>
      </c>
    </row>
    <row r="310" spans="1:14" ht="26.25" x14ac:dyDescent="0.3">
      <c r="A310" s="62"/>
      <c r="B310" s="12" t="e">
        <f ca="1">INT((C309-LOOKUP(C309,DATE(YEAR(C309)+{-1;0;1},1,3)-AMSEM(DATE(YEAR(C309)+{-1;0;1},1,3))+2))/7)+1</f>
        <v>#N/A</v>
      </c>
      <c r="C310" s="13" t="s">
        <v>24</v>
      </c>
      <c r="D310" s="14" t="s">
        <v>5</v>
      </c>
      <c r="E310" s="24"/>
      <c r="F310" s="55"/>
      <c r="G310" s="24"/>
      <c r="H310" s="24"/>
      <c r="I310" s="24"/>
      <c r="J310" s="24"/>
      <c r="K310" s="23"/>
      <c r="L310" s="24"/>
      <c r="M310" s="6"/>
      <c r="N310" s="11" t="e">
        <f t="shared" ref="N310" si="305">N309</f>
        <v>#VALUE!</v>
      </c>
    </row>
    <row r="311" spans="1:14" ht="44.25" customHeight="1" x14ac:dyDescent="0.3">
      <c r="A311" s="62"/>
      <c r="B311" s="12" t="e">
        <f ca="1">INT((C310-LOOKUP(C310,DATE(YEAR(C310)+{-1;0;1},1,3)-AMSEM(DATE(YEAR(C310)+{-1;0;1},1,3))+2))/7)+1</f>
        <v>#VALUE!</v>
      </c>
      <c r="C311" s="9">
        <f t="shared" ref="C311" si="306">C309+1</f>
        <v>43620</v>
      </c>
      <c r="D311" s="10" t="s">
        <v>4</v>
      </c>
      <c r="E311" s="22"/>
      <c r="F311" s="55"/>
      <c r="G311" s="22"/>
      <c r="H311" s="22"/>
      <c r="I311" s="22"/>
      <c r="J311" s="22"/>
      <c r="K311" s="23"/>
      <c r="L311" s="22"/>
      <c r="M311" s="6"/>
      <c r="N311" s="11" t="e">
        <v>#VALUE!</v>
      </c>
    </row>
    <row r="312" spans="1:14" ht="26.25" x14ac:dyDescent="0.3">
      <c r="A312" s="62"/>
      <c r="B312" s="12" t="e">
        <f ca="1">INT((C311-LOOKUP(C311,DATE(YEAR(C311)+{-1;0;1},1,3)-AMSEM(DATE(YEAR(C311)+{-1;0;1},1,3))+2))/7)+1</f>
        <v>#N/A</v>
      </c>
      <c r="C312" s="13" t="s">
        <v>18</v>
      </c>
      <c r="D312" s="14" t="s">
        <v>5</v>
      </c>
      <c r="E312" s="24"/>
      <c r="F312" s="55"/>
      <c r="G312" s="24"/>
      <c r="H312" s="24"/>
      <c r="I312" s="24"/>
      <c r="J312" s="24"/>
      <c r="K312" s="23"/>
      <c r="L312" s="24"/>
      <c r="M312" s="6"/>
      <c r="N312" s="11" t="e">
        <f t="shared" ref="N312" si="307">N311</f>
        <v>#VALUE!</v>
      </c>
    </row>
    <row r="313" spans="1:14" ht="44.25" customHeight="1" x14ac:dyDescent="0.3">
      <c r="A313" s="62"/>
      <c r="B313" s="12" t="e">
        <f ca="1">INT((C312-LOOKUP(C312,DATE(YEAR(C312)+{-1;0;1},1,3)-AMSEM(DATE(YEAR(C312)+{-1;0;1},1,3))+2))/7)+1</f>
        <v>#VALUE!</v>
      </c>
      <c r="C313" s="9">
        <f t="shared" ref="C313" si="308">C311+1</f>
        <v>43621</v>
      </c>
      <c r="D313" s="10" t="s">
        <v>4</v>
      </c>
      <c r="E313" s="22"/>
      <c r="F313" s="55"/>
      <c r="G313" s="22"/>
      <c r="H313" s="22"/>
      <c r="I313" s="22"/>
      <c r="J313" s="22"/>
      <c r="K313" s="23"/>
      <c r="L313" s="22"/>
      <c r="M313" s="6"/>
      <c r="N313" s="11" t="e">
        <v>#VALUE!</v>
      </c>
    </row>
    <row r="314" spans="1:14" ht="26.25" x14ac:dyDescent="0.3">
      <c r="A314" s="62"/>
      <c r="B314" s="12" t="e">
        <f ca="1">INT((C313-LOOKUP(C313,DATE(YEAR(C313)+{-1;0;1},1,3)-AMSEM(DATE(YEAR(C313)+{-1;0;1},1,3))+2))/7)+1</f>
        <v>#N/A</v>
      </c>
      <c r="C314" s="13" t="s">
        <v>19</v>
      </c>
      <c r="D314" s="14" t="s">
        <v>5</v>
      </c>
      <c r="E314" s="24"/>
      <c r="F314" s="55"/>
      <c r="G314" s="24"/>
      <c r="H314" s="24"/>
      <c r="I314" s="24"/>
      <c r="J314" s="24"/>
      <c r="K314" s="23"/>
      <c r="L314" s="24"/>
      <c r="M314" s="6"/>
      <c r="N314" s="11" t="e">
        <f t="shared" ref="N314" si="309">N313</f>
        <v>#VALUE!</v>
      </c>
    </row>
    <row r="315" spans="1:14" ht="44.25" customHeight="1" x14ac:dyDescent="0.3">
      <c r="A315" s="62"/>
      <c r="B315" s="12" t="e">
        <f ca="1">INT((C314-LOOKUP(C314,DATE(YEAR(C314)+{-1;0;1},1,3)-AMSEM(DATE(YEAR(C314)+{-1;0;1},1,3))+2))/7)+1</f>
        <v>#VALUE!</v>
      </c>
      <c r="C315" s="9">
        <f t="shared" ref="C315" si="310">C313+1</f>
        <v>43622</v>
      </c>
      <c r="D315" s="10" t="s">
        <v>4</v>
      </c>
      <c r="E315" s="22"/>
      <c r="F315" s="55"/>
      <c r="G315" s="22"/>
      <c r="H315" s="22"/>
      <c r="I315" s="22"/>
      <c r="J315" s="22"/>
      <c r="K315" s="23"/>
      <c r="L315" s="22"/>
      <c r="M315" s="6"/>
      <c r="N315" s="11" t="e">
        <v>#VALUE!</v>
      </c>
    </row>
    <row r="316" spans="1:14" ht="26.25" x14ac:dyDescent="0.3">
      <c r="A316" s="62"/>
      <c r="B316" s="12" t="e">
        <f ca="1">INT((C315-LOOKUP(C315,DATE(YEAR(C315)+{-1;0;1},1,3)-AMSEM(DATE(YEAR(C315)+{-1;0;1},1,3))+2))/7)+1</f>
        <v>#N/A</v>
      </c>
      <c r="C316" s="13" t="s">
        <v>20</v>
      </c>
      <c r="D316" s="14" t="s">
        <v>5</v>
      </c>
      <c r="E316" s="24"/>
      <c r="F316" s="55"/>
      <c r="G316" s="24"/>
      <c r="H316" s="24"/>
      <c r="I316" s="24"/>
      <c r="J316" s="24"/>
      <c r="K316" s="23"/>
      <c r="L316" s="24"/>
      <c r="M316" s="6"/>
      <c r="N316" s="11" t="e">
        <f t="shared" ref="N316" si="311">N315</f>
        <v>#VALUE!</v>
      </c>
    </row>
    <row r="317" spans="1:14" ht="45" customHeight="1" x14ac:dyDescent="0.3">
      <c r="A317" s="62"/>
      <c r="B317" s="12" t="e">
        <f ca="1">INT((C316-LOOKUP(C316,DATE(YEAR(C316)+{-1;0;1},1,3)-AMSEM(DATE(YEAR(C316)+{-1;0;1},1,3))+2))/7)+1</f>
        <v>#VALUE!</v>
      </c>
      <c r="C317" s="9">
        <f t="shared" ref="C317" si="312">C315+1</f>
        <v>43623</v>
      </c>
      <c r="D317" s="10" t="s">
        <v>4</v>
      </c>
      <c r="E317" s="22"/>
      <c r="F317" s="55"/>
      <c r="G317" s="22"/>
      <c r="H317" s="22"/>
      <c r="I317" s="22"/>
      <c r="J317" s="22"/>
      <c r="K317" s="23"/>
      <c r="L317" s="22"/>
      <c r="M317" s="6"/>
      <c r="N317" s="11" t="e">
        <v>#VALUE!</v>
      </c>
    </row>
    <row r="318" spans="1:14" ht="26.25" x14ac:dyDescent="0.3">
      <c r="A318" s="62"/>
      <c r="B318" s="12" t="e">
        <f ca="1">INT((C317-LOOKUP(C317,DATE(YEAR(C317)+{-1;0;1},1,3)-AMSEM(DATE(YEAR(C317)+{-1;0;1},1,3))+2))/7)+1</f>
        <v>#N/A</v>
      </c>
      <c r="C318" s="13" t="s">
        <v>21</v>
      </c>
      <c r="D318" s="14" t="s">
        <v>5</v>
      </c>
      <c r="E318" s="24"/>
      <c r="F318" s="55"/>
      <c r="G318" s="24"/>
      <c r="H318" s="24"/>
      <c r="I318" s="24"/>
      <c r="J318" s="24"/>
      <c r="K318" s="23"/>
      <c r="L318" s="24"/>
      <c r="M318" s="6"/>
      <c r="N318" s="11" t="e">
        <f t="shared" ref="N318" si="313">N317</f>
        <v>#VALUE!</v>
      </c>
    </row>
    <row r="319" spans="1:14" ht="45" x14ac:dyDescent="0.3">
      <c r="A319" s="62"/>
      <c r="B319" s="12" t="e">
        <f ca="1">INT((C318-LOOKUP(C318,DATE(YEAR(C318)+{-1;0;1},1,3)-AMSEM(DATE(YEAR(C318)+{-1;0;1},1,3))+2))/7)+1</f>
        <v>#VALUE!</v>
      </c>
      <c r="C319" s="9">
        <f t="shared" ref="C319" si="314">C317+1</f>
        <v>43624</v>
      </c>
      <c r="D319" s="10" t="s">
        <v>4</v>
      </c>
      <c r="E319" s="22"/>
      <c r="F319" s="55"/>
      <c r="G319" s="22"/>
      <c r="H319" s="22"/>
      <c r="I319" s="22"/>
      <c r="J319" s="22"/>
      <c r="K319" s="23"/>
      <c r="L319" s="22"/>
      <c r="M319" s="6"/>
      <c r="N319" s="11" t="e">
        <v>#VALUE!</v>
      </c>
    </row>
    <row r="320" spans="1:14" ht="26.25" x14ac:dyDescent="0.3">
      <c r="A320" s="62"/>
      <c r="B320" s="12" t="e">
        <f ca="1">INT((C319-LOOKUP(C319,DATE(YEAR(C319)+{-1;0;1},1,3)-AMSEM(DATE(YEAR(C319)+{-1;0;1},1,3))+2))/7)+1</f>
        <v>#N/A</v>
      </c>
      <c r="C320" s="13" t="s">
        <v>22</v>
      </c>
      <c r="D320" s="14" t="s">
        <v>5</v>
      </c>
      <c r="E320" s="24"/>
      <c r="F320" s="55"/>
      <c r="G320" s="24"/>
      <c r="H320" s="24"/>
      <c r="I320" s="24"/>
      <c r="J320" s="24"/>
      <c r="K320" s="23"/>
      <c r="L320" s="24"/>
      <c r="M320" s="6"/>
      <c r="N320" s="11" t="e">
        <f t="shared" ref="N320" si="315">N319</f>
        <v>#VALUE!</v>
      </c>
    </row>
    <row r="321" spans="1:14" ht="45" x14ac:dyDescent="0.3">
      <c r="A321" s="62"/>
      <c r="B321" s="12" t="e">
        <f ca="1">INT((C320-LOOKUP(C320,DATE(YEAR(C320)+{-1;0;1},1,3)-AMSEM(DATE(YEAR(C320)+{-1;0;1},1,3))+2))/7)+1</f>
        <v>#VALUE!</v>
      </c>
      <c r="C321" s="9">
        <f t="shared" ref="C321" si="316">C319+1</f>
        <v>43625</v>
      </c>
      <c r="D321" s="10" t="s">
        <v>4</v>
      </c>
      <c r="E321" s="22"/>
      <c r="F321" s="55"/>
      <c r="G321" s="22"/>
      <c r="H321" s="22"/>
      <c r="I321" s="22"/>
      <c r="J321" s="22"/>
      <c r="K321" s="23"/>
      <c r="L321" s="22"/>
      <c r="M321" s="6"/>
      <c r="N321" s="11" t="e">
        <v>#VALUE!</v>
      </c>
    </row>
    <row r="322" spans="1:14" ht="26.25" x14ac:dyDescent="0.3">
      <c r="A322" s="62"/>
      <c r="B322" s="12" t="e">
        <f ca="1">INT((C321-LOOKUP(C321,DATE(YEAR(C321)+{-1;0;1},1,3)-AMSEM(DATE(YEAR(C321)+{-1;0;1},1,3))+2))/7)+1</f>
        <v>#N/A</v>
      </c>
      <c r="C322" s="13" t="s">
        <v>23</v>
      </c>
      <c r="D322" s="14" t="s">
        <v>5</v>
      </c>
      <c r="E322" s="24"/>
      <c r="F322" s="55"/>
      <c r="G322" s="24"/>
      <c r="H322" s="24"/>
      <c r="I322" s="24"/>
      <c r="J322" s="24"/>
      <c r="K322" s="23"/>
      <c r="L322" s="24"/>
      <c r="M322" s="6"/>
      <c r="N322" s="11" t="e">
        <f t="shared" ref="N322" si="317">N321</f>
        <v>#VALUE!</v>
      </c>
    </row>
    <row r="323" spans="1:14" ht="45" x14ac:dyDescent="0.3">
      <c r="A323" s="62"/>
      <c r="B323" s="12" t="e">
        <f ca="1">INT((C322-LOOKUP(C322,DATE(YEAR(C322)+{-1;0;1},1,3)-AMSEM(DATE(YEAR(C322)+{-1;0;1},1,3))+2))/7)+1</f>
        <v>#VALUE!</v>
      </c>
      <c r="C323" s="9">
        <f t="shared" ref="C323" si="318">C321+1</f>
        <v>43626</v>
      </c>
      <c r="D323" s="10" t="s">
        <v>4</v>
      </c>
      <c r="E323" s="22"/>
      <c r="F323" s="55"/>
      <c r="G323" s="22"/>
      <c r="H323" s="22"/>
      <c r="I323" s="22"/>
      <c r="J323" s="22"/>
      <c r="K323" s="23"/>
      <c r="L323" s="22"/>
      <c r="M323" s="6"/>
      <c r="N323" s="11" t="e">
        <v>#VALUE!</v>
      </c>
    </row>
    <row r="324" spans="1:14" ht="26.25" x14ac:dyDescent="0.3">
      <c r="A324" s="62"/>
      <c r="B324" s="12" t="e">
        <f ca="1">INT((C323-LOOKUP(C323,DATE(YEAR(C323)+{-1;0;1},1,3)-AMSEM(DATE(YEAR(C323)+{-1;0;1},1,3))+2))/7)+1</f>
        <v>#N/A</v>
      </c>
      <c r="C324" s="13" t="s">
        <v>24</v>
      </c>
      <c r="D324" s="14" t="s">
        <v>5</v>
      </c>
      <c r="E324" s="24"/>
      <c r="F324" s="55"/>
      <c r="G324" s="24"/>
      <c r="H324" s="24"/>
      <c r="I324" s="24"/>
      <c r="J324" s="24"/>
      <c r="K324" s="23"/>
      <c r="L324" s="24"/>
      <c r="M324" s="6"/>
      <c r="N324" s="11" t="e">
        <f t="shared" ref="N324" si="319">N323</f>
        <v>#VALUE!</v>
      </c>
    </row>
    <row r="325" spans="1:14" ht="45" x14ac:dyDescent="0.3">
      <c r="A325" s="62"/>
      <c r="B325" s="12" t="e">
        <f ca="1">INT((C324-LOOKUP(C324,DATE(YEAR(C324)+{-1;0;1},1,3)-AMSEM(DATE(YEAR(C324)+{-1;0;1},1,3))+2))/7)+1</f>
        <v>#VALUE!</v>
      </c>
      <c r="C325" s="9">
        <f t="shared" ref="C325" si="320">C323+1</f>
        <v>43627</v>
      </c>
      <c r="D325" s="10" t="s">
        <v>4</v>
      </c>
      <c r="E325" s="22"/>
      <c r="F325" s="55"/>
      <c r="G325" s="22"/>
      <c r="H325" s="22"/>
      <c r="I325" s="22"/>
      <c r="J325" s="22"/>
      <c r="K325" s="23"/>
      <c r="L325" s="22"/>
      <c r="M325" s="6"/>
      <c r="N325" s="11" t="e">
        <v>#VALUE!</v>
      </c>
    </row>
    <row r="326" spans="1:14" ht="26.25" x14ac:dyDescent="0.3">
      <c r="A326" s="62"/>
      <c r="B326" s="12" t="e">
        <f ca="1">INT((C325-LOOKUP(C325,DATE(YEAR(C325)+{-1;0;1},1,3)-AMSEM(DATE(YEAR(C325)+{-1;0;1},1,3))+2))/7)+1</f>
        <v>#N/A</v>
      </c>
      <c r="C326" s="13" t="s">
        <v>18</v>
      </c>
      <c r="D326" s="14" t="s">
        <v>5</v>
      </c>
      <c r="E326" s="24"/>
      <c r="F326" s="55"/>
      <c r="G326" s="24"/>
      <c r="H326" s="24"/>
      <c r="I326" s="24"/>
      <c r="J326" s="24"/>
      <c r="K326" s="23"/>
      <c r="L326" s="24"/>
      <c r="M326" s="6"/>
      <c r="N326" s="11" t="e">
        <f t="shared" ref="N326" si="321">N325</f>
        <v>#VALUE!</v>
      </c>
    </row>
    <row r="327" spans="1:14" ht="45" x14ac:dyDescent="0.3">
      <c r="A327" s="62"/>
      <c r="B327" s="12" t="e">
        <f ca="1">INT((C326-LOOKUP(C326,DATE(YEAR(C326)+{-1;0;1},1,3)-AMSEM(DATE(YEAR(C326)+{-1;0;1},1,3))+2))/7)+1</f>
        <v>#VALUE!</v>
      </c>
      <c r="C327" s="9">
        <f t="shared" ref="C327" si="322">C325+1</f>
        <v>43628</v>
      </c>
      <c r="D327" s="10" t="s">
        <v>4</v>
      </c>
      <c r="E327" s="22"/>
      <c r="F327" s="55"/>
      <c r="G327" s="22"/>
      <c r="H327" s="22"/>
      <c r="I327" s="22"/>
      <c r="J327" s="22"/>
      <c r="K327" s="23"/>
      <c r="L327" s="22"/>
      <c r="M327" s="6"/>
      <c r="N327" s="11" t="e">
        <v>#VALUE!</v>
      </c>
    </row>
    <row r="328" spans="1:14" ht="26.25" x14ac:dyDescent="0.3">
      <c r="A328" s="62"/>
      <c r="B328" s="12" t="e">
        <f ca="1">INT((C327-LOOKUP(C327,DATE(YEAR(C327)+{-1;0;1},1,3)-AMSEM(DATE(YEAR(C327)+{-1;0;1},1,3))+2))/7)+1</f>
        <v>#N/A</v>
      </c>
      <c r="C328" s="13" t="s">
        <v>19</v>
      </c>
      <c r="D328" s="14" t="s">
        <v>5</v>
      </c>
      <c r="E328" s="24"/>
      <c r="F328" s="55"/>
      <c r="G328" s="24"/>
      <c r="H328" s="24"/>
      <c r="I328" s="24"/>
      <c r="J328" s="24"/>
      <c r="K328" s="23"/>
      <c r="L328" s="24"/>
      <c r="M328" s="6"/>
      <c r="N328" s="11" t="e">
        <f t="shared" ref="N328" si="323">N327</f>
        <v>#VALUE!</v>
      </c>
    </row>
    <row r="329" spans="1:14" ht="45" x14ac:dyDescent="0.3">
      <c r="A329" s="62"/>
      <c r="B329" s="12" t="e">
        <f ca="1">INT((C328-LOOKUP(C328,DATE(YEAR(C328)+{-1;0;1},1,3)-AMSEM(DATE(YEAR(C328)+{-1;0;1},1,3))+2))/7)+1</f>
        <v>#VALUE!</v>
      </c>
      <c r="C329" s="9">
        <f t="shared" ref="C329" si="324">C327+1</f>
        <v>43629</v>
      </c>
      <c r="D329" s="10" t="s">
        <v>4</v>
      </c>
      <c r="E329" s="22"/>
      <c r="F329" s="55"/>
      <c r="G329" s="22"/>
      <c r="H329" s="22"/>
      <c r="I329" s="22"/>
      <c r="J329" s="22"/>
      <c r="K329" s="23"/>
      <c r="L329" s="22"/>
      <c r="M329" s="6"/>
      <c r="N329" s="11" t="e">
        <v>#VALUE!</v>
      </c>
    </row>
    <row r="330" spans="1:14" ht="26.25" x14ac:dyDescent="0.3">
      <c r="A330" s="62"/>
      <c r="B330" s="12" t="e">
        <f ca="1">INT((C329-LOOKUP(C329,DATE(YEAR(C329)+{-1;0;1},1,3)-AMSEM(DATE(YEAR(C329)+{-1;0;1},1,3))+2))/7)+1</f>
        <v>#N/A</v>
      </c>
      <c r="C330" s="13" t="s">
        <v>20</v>
      </c>
      <c r="D330" s="14" t="s">
        <v>5</v>
      </c>
      <c r="E330" s="24"/>
      <c r="F330" s="55"/>
      <c r="G330" s="24"/>
      <c r="H330" s="24"/>
      <c r="I330" s="24"/>
      <c r="J330" s="24"/>
      <c r="K330" s="23"/>
      <c r="L330" s="24"/>
      <c r="M330" s="6"/>
      <c r="N330" s="11" t="e">
        <f t="shared" ref="N330" si="325">N329</f>
        <v>#VALUE!</v>
      </c>
    </row>
    <row r="331" spans="1:14" ht="45" x14ac:dyDescent="0.3">
      <c r="A331" s="62"/>
      <c r="B331" s="12" t="e">
        <f ca="1">INT((C330-LOOKUP(C330,DATE(YEAR(C330)+{-1;0;1},1,3)-AMSEM(DATE(YEAR(C330)+{-1;0;1},1,3))+2))/7)+1</f>
        <v>#VALUE!</v>
      </c>
      <c r="C331" s="9">
        <f t="shared" ref="C331" si="326">C329+1</f>
        <v>43630</v>
      </c>
      <c r="D331" s="10" t="s">
        <v>4</v>
      </c>
      <c r="E331" s="22"/>
      <c r="F331" s="55"/>
      <c r="G331" s="22"/>
      <c r="H331" s="22"/>
      <c r="I331" s="22"/>
      <c r="J331" s="22"/>
      <c r="K331" s="23"/>
      <c r="L331" s="22"/>
      <c r="M331" s="6"/>
      <c r="N331" s="11" t="e">
        <v>#VALUE!</v>
      </c>
    </row>
    <row r="332" spans="1:14" ht="26.25" x14ac:dyDescent="0.3">
      <c r="A332" s="62"/>
      <c r="B332" s="12" t="e">
        <f ca="1">INT((C331-LOOKUP(C331,DATE(YEAR(C331)+{-1;0;1},1,3)-AMSEM(DATE(YEAR(C331)+{-1;0;1},1,3))+2))/7)+1</f>
        <v>#N/A</v>
      </c>
      <c r="C332" s="13" t="s">
        <v>21</v>
      </c>
      <c r="D332" s="14" t="s">
        <v>5</v>
      </c>
      <c r="E332" s="24"/>
      <c r="F332" s="55"/>
      <c r="G332" s="24"/>
      <c r="H332" s="24"/>
      <c r="I332" s="24"/>
      <c r="J332" s="24"/>
      <c r="K332" s="23"/>
      <c r="L332" s="24"/>
      <c r="M332" s="6"/>
      <c r="N332" s="11" t="e">
        <f t="shared" ref="N332" si="327">N331</f>
        <v>#VALUE!</v>
      </c>
    </row>
    <row r="333" spans="1:14" ht="45" x14ac:dyDescent="0.3">
      <c r="A333" s="62"/>
      <c r="B333" s="12" t="e">
        <f ca="1">INT((C332-LOOKUP(C332,DATE(YEAR(C332)+{-1;0;1},1,3)-AMSEM(DATE(YEAR(C332)+{-1;0;1},1,3))+2))/7)+1</f>
        <v>#VALUE!</v>
      </c>
      <c r="C333" s="9">
        <f t="shared" ref="C333" si="328">C331+1</f>
        <v>43631</v>
      </c>
      <c r="D333" s="10" t="s">
        <v>4</v>
      </c>
      <c r="E333" s="22"/>
      <c r="F333" s="55"/>
      <c r="G333" s="22"/>
      <c r="H333" s="22"/>
      <c r="I333" s="22"/>
      <c r="J333" s="22"/>
      <c r="K333" s="23"/>
      <c r="L333" s="22"/>
      <c r="M333" s="6"/>
      <c r="N333" s="11" t="e">
        <v>#VALUE!</v>
      </c>
    </row>
    <row r="334" spans="1:14" ht="26.25" x14ac:dyDescent="0.3">
      <c r="A334" s="62"/>
      <c r="B334" s="12" t="e">
        <f ca="1">INT((C333-LOOKUP(C333,DATE(YEAR(C333)+{-1;0;1},1,3)-AMSEM(DATE(YEAR(C333)+{-1;0;1},1,3))+2))/7)+1</f>
        <v>#N/A</v>
      </c>
      <c r="C334" s="13" t="s">
        <v>22</v>
      </c>
      <c r="D334" s="14" t="s">
        <v>5</v>
      </c>
      <c r="E334" s="24"/>
      <c r="F334" s="55"/>
      <c r="G334" s="24"/>
      <c r="H334" s="24"/>
      <c r="I334" s="24"/>
      <c r="J334" s="24"/>
      <c r="K334" s="23"/>
      <c r="L334" s="24"/>
      <c r="M334" s="6"/>
      <c r="N334" s="11" t="e">
        <f t="shared" ref="N334" si="329">N333</f>
        <v>#VALUE!</v>
      </c>
    </row>
    <row r="335" spans="1:14" ht="45" x14ac:dyDescent="0.3">
      <c r="A335" s="62"/>
      <c r="B335" s="12" t="e">
        <f ca="1">INT((C334-LOOKUP(C334,DATE(YEAR(C334)+{-1;0;1},1,3)-AMSEM(DATE(YEAR(C334)+{-1;0;1},1,3))+2))/7)+1</f>
        <v>#VALUE!</v>
      </c>
      <c r="C335" s="9">
        <f t="shared" ref="C335" si="330">C333+1</f>
        <v>43632</v>
      </c>
      <c r="D335" s="10" t="s">
        <v>4</v>
      </c>
      <c r="E335" s="22"/>
      <c r="F335" s="55"/>
      <c r="G335" s="22"/>
      <c r="H335" s="22"/>
      <c r="I335" s="22"/>
      <c r="J335" s="22"/>
      <c r="K335" s="23"/>
      <c r="L335" s="22"/>
      <c r="M335" s="6"/>
      <c r="N335" s="11" t="e">
        <v>#VALUE!</v>
      </c>
    </row>
    <row r="336" spans="1:14" ht="26.25" x14ac:dyDescent="0.3">
      <c r="A336" s="62"/>
      <c r="B336" s="12" t="e">
        <f ca="1">INT((C335-LOOKUP(C335,DATE(YEAR(C335)+{-1;0;1},1,3)-AMSEM(DATE(YEAR(C335)+{-1;0;1},1,3))+2))/7)+1</f>
        <v>#N/A</v>
      </c>
      <c r="C336" s="13" t="s">
        <v>23</v>
      </c>
      <c r="D336" s="14" t="s">
        <v>5</v>
      </c>
      <c r="E336" s="24"/>
      <c r="F336" s="55"/>
      <c r="G336" s="24"/>
      <c r="H336" s="24"/>
      <c r="I336" s="24"/>
      <c r="J336" s="24"/>
      <c r="K336" s="23"/>
      <c r="L336" s="24"/>
      <c r="M336" s="6"/>
      <c r="N336" s="11" t="e">
        <f t="shared" ref="N336" si="331">N335</f>
        <v>#VALUE!</v>
      </c>
    </row>
    <row r="337" spans="1:14" ht="45" x14ac:dyDescent="0.3">
      <c r="A337" s="62"/>
      <c r="B337" s="12" t="e">
        <f ca="1">INT((C336-LOOKUP(C336,DATE(YEAR(C336)+{-1;0;1},1,3)-AMSEM(DATE(YEAR(C336)+{-1;0;1},1,3))+2))/7)+1</f>
        <v>#VALUE!</v>
      </c>
      <c r="C337" s="9">
        <f t="shared" ref="C337" si="332">C335+1</f>
        <v>43633</v>
      </c>
      <c r="D337" s="10" t="s">
        <v>4</v>
      </c>
      <c r="E337" s="22"/>
      <c r="F337" s="55"/>
      <c r="G337" s="22"/>
      <c r="H337" s="22"/>
      <c r="I337" s="22"/>
      <c r="J337" s="22"/>
      <c r="K337" s="23"/>
      <c r="L337" s="22"/>
      <c r="M337" s="6"/>
      <c r="N337" s="11" t="e">
        <v>#VALUE!</v>
      </c>
    </row>
    <row r="338" spans="1:14" ht="26.25" x14ac:dyDescent="0.3">
      <c r="A338" s="62"/>
      <c r="B338" s="12" t="e">
        <f ca="1">INT((C337-LOOKUP(C337,DATE(YEAR(C337)+{-1;0;1},1,3)-AMSEM(DATE(YEAR(C337)+{-1;0;1},1,3))+2))/7)+1</f>
        <v>#N/A</v>
      </c>
      <c r="C338" s="13" t="s">
        <v>24</v>
      </c>
      <c r="D338" s="14" t="s">
        <v>5</v>
      </c>
      <c r="E338" s="24"/>
      <c r="F338" s="55"/>
      <c r="G338" s="24"/>
      <c r="H338" s="24"/>
      <c r="I338" s="24"/>
      <c r="J338" s="24"/>
      <c r="K338" s="23"/>
      <c r="L338" s="24"/>
      <c r="M338" s="6"/>
      <c r="N338" s="11" t="e">
        <f t="shared" ref="N338" si="333">N337</f>
        <v>#VALUE!</v>
      </c>
    </row>
    <row r="339" spans="1:14" ht="45" x14ac:dyDescent="0.3">
      <c r="A339" s="62"/>
      <c r="B339" s="12" t="e">
        <f ca="1">INT((C338-LOOKUP(C338,DATE(YEAR(C338)+{-1;0;1},1,3)-AMSEM(DATE(YEAR(C338)+{-1;0;1},1,3))+2))/7)+1</f>
        <v>#VALUE!</v>
      </c>
      <c r="C339" s="9">
        <f t="shared" ref="C339" si="334">C337+1</f>
        <v>43634</v>
      </c>
      <c r="D339" s="10" t="s">
        <v>4</v>
      </c>
      <c r="E339" s="22"/>
      <c r="F339" s="55"/>
      <c r="G339" s="22"/>
      <c r="H339" s="22"/>
      <c r="I339" s="22"/>
      <c r="J339" s="22"/>
      <c r="K339" s="23"/>
      <c r="L339" s="22"/>
      <c r="M339" s="6"/>
      <c r="N339" s="11" t="e">
        <v>#VALUE!</v>
      </c>
    </row>
    <row r="340" spans="1:14" ht="26.25" x14ac:dyDescent="0.3">
      <c r="A340" s="62"/>
      <c r="B340" s="12" t="e">
        <f ca="1">INT((C339-LOOKUP(C339,DATE(YEAR(C339)+{-1;0;1},1,3)-AMSEM(DATE(YEAR(C339)+{-1;0;1},1,3))+2))/7)+1</f>
        <v>#N/A</v>
      </c>
      <c r="C340" s="13" t="s">
        <v>18</v>
      </c>
      <c r="D340" s="14" t="s">
        <v>5</v>
      </c>
      <c r="E340" s="24"/>
      <c r="F340" s="55"/>
      <c r="G340" s="24"/>
      <c r="H340" s="24"/>
      <c r="I340" s="24"/>
      <c r="J340" s="24"/>
      <c r="K340" s="23"/>
      <c r="L340" s="24"/>
      <c r="M340" s="6"/>
      <c r="N340" s="11" t="e">
        <f t="shared" ref="N340" si="335">N339</f>
        <v>#VALUE!</v>
      </c>
    </row>
    <row r="341" spans="1:14" ht="45" x14ac:dyDescent="0.3">
      <c r="A341" s="62"/>
      <c r="B341" s="12" t="e">
        <f ca="1">INT((C340-LOOKUP(C340,DATE(YEAR(C340)+{-1;0;1},1,3)-AMSEM(DATE(YEAR(C340)+{-1;0;1},1,3))+2))/7)+1</f>
        <v>#VALUE!</v>
      </c>
      <c r="C341" s="9">
        <f t="shared" ref="C341" si="336">C339+1</f>
        <v>43635</v>
      </c>
      <c r="D341" s="10" t="s">
        <v>4</v>
      </c>
      <c r="E341" s="22"/>
      <c r="F341" s="55"/>
      <c r="G341" s="22"/>
      <c r="H341" s="22"/>
      <c r="I341" s="22"/>
      <c r="J341" s="22"/>
      <c r="K341" s="23"/>
      <c r="L341" s="22"/>
      <c r="M341" s="6"/>
      <c r="N341" s="11" t="e">
        <v>#VALUE!</v>
      </c>
    </row>
    <row r="342" spans="1:14" ht="26.25" x14ac:dyDescent="0.3">
      <c r="A342" s="62"/>
      <c r="B342" s="12" t="e">
        <f ca="1">INT((C341-LOOKUP(C341,DATE(YEAR(C341)+{-1;0;1},1,3)-AMSEM(DATE(YEAR(C341)+{-1;0;1},1,3))+2))/7)+1</f>
        <v>#N/A</v>
      </c>
      <c r="C342" s="13" t="s">
        <v>19</v>
      </c>
      <c r="D342" s="14" t="s">
        <v>5</v>
      </c>
      <c r="E342" s="24"/>
      <c r="F342" s="55"/>
      <c r="G342" s="24"/>
      <c r="H342" s="24"/>
      <c r="I342" s="24"/>
      <c r="J342" s="24"/>
      <c r="K342" s="23"/>
      <c r="L342" s="24"/>
      <c r="M342" s="6"/>
      <c r="N342" s="11" t="e">
        <f t="shared" ref="N342" si="337">N341</f>
        <v>#VALUE!</v>
      </c>
    </row>
    <row r="343" spans="1:14" ht="45" x14ac:dyDescent="0.3">
      <c r="A343" s="62"/>
      <c r="B343" s="12" t="e">
        <f ca="1">INT((C342-LOOKUP(C342,DATE(YEAR(C342)+{-1;0;1},1,3)-AMSEM(DATE(YEAR(C342)+{-1;0;1},1,3))+2))/7)+1</f>
        <v>#VALUE!</v>
      </c>
      <c r="C343" s="9">
        <f t="shared" ref="C343" si="338">C341+1</f>
        <v>43636</v>
      </c>
      <c r="D343" s="10" t="s">
        <v>4</v>
      </c>
      <c r="E343" s="22"/>
      <c r="F343" s="55"/>
      <c r="G343" s="22"/>
      <c r="H343" s="22"/>
      <c r="I343" s="22"/>
      <c r="J343" s="22"/>
      <c r="K343" s="23"/>
      <c r="L343" s="22"/>
      <c r="M343" s="6"/>
      <c r="N343" s="11" t="e">
        <v>#VALUE!</v>
      </c>
    </row>
    <row r="344" spans="1:14" ht="26.25" x14ac:dyDescent="0.3">
      <c r="A344" s="62"/>
      <c r="B344" s="12" t="e">
        <f ca="1">INT((C343-LOOKUP(C343,DATE(YEAR(C343)+{-1;0;1},1,3)-AMSEM(DATE(YEAR(C343)+{-1;0;1},1,3))+2))/7)+1</f>
        <v>#N/A</v>
      </c>
      <c r="C344" s="13" t="s">
        <v>20</v>
      </c>
      <c r="D344" s="14" t="s">
        <v>5</v>
      </c>
      <c r="E344" s="24"/>
      <c r="F344" s="55"/>
      <c r="G344" s="24"/>
      <c r="H344" s="24"/>
      <c r="I344" s="24"/>
      <c r="J344" s="24"/>
      <c r="K344" s="23"/>
      <c r="L344" s="24"/>
      <c r="M344" s="6"/>
      <c r="N344" s="11" t="e">
        <f t="shared" ref="N344" si="339">N343</f>
        <v>#VALUE!</v>
      </c>
    </row>
    <row r="345" spans="1:14" ht="45" x14ac:dyDescent="0.3">
      <c r="A345" s="62"/>
      <c r="B345" s="12" t="e">
        <f ca="1">INT((C344-LOOKUP(C344,DATE(YEAR(C344)+{-1;0;1},1,3)-AMSEM(DATE(YEAR(C344)+{-1;0;1},1,3))+2))/7)+1</f>
        <v>#VALUE!</v>
      </c>
      <c r="C345" s="9">
        <f t="shared" ref="C345" si="340">C343+1</f>
        <v>43637</v>
      </c>
      <c r="D345" s="10" t="s">
        <v>4</v>
      </c>
      <c r="E345" s="22"/>
      <c r="F345" s="55"/>
      <c r="G345" s="22"/>
      <c r="H345" s="22"/>
      <c r="I345" s="22"/>
      <c r="J345" s="22"/>
      <c r="K345" s="23"/>
      <c r="L345" s="22"/>
      <c r="M345" s="6"/>
      <c r="N345" s="11" t="e">
        <v>#VALUE!</v>
      </c>
    </row>
    <row r="346" spans="1:14" ht="26.25" x14ac:dyDescent="0.3">
      <c r="A346" s="62"/>
      <c r="B346" s="12" t="e">
        <f ca="1">INT((C345-LOOKUP(C345,DATE(YEAR(C345)+{-1;0;1},1,3)-AMSEM(DATE(YEAR(C345)+{-1;0;1},1,3))+2))/7)+1</f>
        <v>#N/A</v>
      </c>
      <c r="C346" s="13" t="s">
        <v>21</v>
      </c>
      <c r="D346" s="14" t="s">
        <v>5</v>
      </c>
      <c r="E346" s="24"/>
      <c r="F346" s="55"/>
      <c r="G346" s="24"/>
      <c r="H346" s="24"/>
      <c r="I346" s="24"/>
      <c r="J346" s="24"/>
      <c r="K346" s="23"/>
      <c r="L346" s="24"/>
      <c r="M346" s="6"/>
      <c r="N346" s="11" t="e">
        <f t="shared" ref="N346" si="341">N345</f>
        <v>#VALUE!</v>
      </c>
    </row>
    <row r="347" spans="1:14" ht="45" x14ac:dyDescent="0.3">
      <c r="A347" s="62"/>
      <c r="B347" s="12" t="e">
        <f ca="1">INT((C346-LOOKUP(C346,DATE(YEAR(C346)+{-1;0;1},1,3)-AMSEM(DATE(YEAR(C346)+{-1;0;1},1,3))+2))/7)+1</f>
        <v>#VALUE!</v>
      </c>
      <c r="C347" s="9">
        <f t="shared" ref="C347" si="342">C345+1</f>
        <v>43638</v>
      </c>
      <c r="D347" s="10" t="s">
        <v>4</v>
      </c>
      <c r="E347" s="22"/>
      <c r="F347" s="55"/>
      <c r="G347" s="22"/>
      <c r="H347" s="22"/>
      <c r="I347" s="22"/>
      <c r="J347" s="22"/>
      <c r="K347" s="23"/>
      <c r="L347" s="22"/>
      <c r="M347" s="6"/>
      <c r="N347" s="11" t="e">
        <v>#VALUE!</v>
      </c>
    </row>
    <row r="348" spans="1:14" ht="26.25" x14ac:dyDescent="0.3">
      <c r="A348" s="62"/>
      <c r="B348" s="12" t="e">
        <f ca="1">INT((C347-LOOKUP(C347,DATE(YEAR(C347)+{-1;0;1},1,3)-AMSEM(DATE(YEAR(C347)+{-1;0;1},1,3))+2))/7)+1</f>
        <v>#N/A</v>
      </c>
      <c r="C348" s="13" t="s">
        <v>22</v>
      </c>
      <c r="D348" s="14" t="s">
        <v>5</v>
      </c>
      <c r="E348" s="24"/>
      <c r="F348" s="55"/>
      <c r="G348" s="24"/>
      <c r="H348" s="24"/>
      <c r="I348" s="24"/>
      <c r="J348" s="24"/>
      <c r="K348" s="23"/>
      <c r="L348" s="24"/>
      <c r="M348" s="6"/>
      <c r="N348" s="11" t="e">
        <f t="shared" ref="N348" si="343">N347</f>
        <v>#VALUE!</v>
      </c>
    </row>
    <row r="349" spans="1:14" ht="45" x14ac:dyDescent="0.3">
      <c r="A349" s="62"/>
      <c r="B349" s="12" t="e">
        <f ca="1">INT((C348-LOOKUP(C348,DATE(YEAR(C348)+{-1;0;1},1,3)-AMSEM(DATE(YEAR(C348)+{-1;0;1},1,3))+2))/7)+1</f>
        <v>#VALUE!</v>
      </c>
      <c r="C349" s="9">
        <f t="shared" ref="C349" si="344">C347+1</f>
        <v>43639</v>
      </c>
      <c r="D349" s="10" t="s">
        <v>4</v>
      </c>
      <c r="E349" s="22"/>
      <c r="F349" s="55"/>
      <c r="G349" s="22"/>
      <c r="H349" s="22"/>
      <c r="I349" s="22"/>
      <c r="J349" s="22"/>
      <c r="K349" s="23"/>
      <c r="L349" s="22"/>
      <c r="M349" s="6"/>
      <c r="N349" s="11" t="e">
        <v>#VALUE!</v>
      </c>
    </row>
    <row r="350" spans="1:14" ht="26.25" x14ac:dyDescent="0.3">
      <c r="A350" s="62"/>
      <c r="B350" s="12" t="e">
        <f ca="1">INT((C349-LOOKUP(C349,DATE(YEAR(C349)+{-1;0;1},1,3)-AMSEM(DATE(YEAR(C349)+{-1;0;1},1,3))+2))/7)+1</f>
        <v>#N/A</v>
      </c>
      <c r="C350" s="13" t="s">
        <v>23</v>
      </c>
      <c r="D350" s="14" t="s">
        <v>5</v>
      </c>
      <c r="E350" s="24"/>
      <c r="F350" s="55"/>
      <c r="G350" s="24"/>
      <c r="H350" s="24"/>
      <c r="I350" s="24"/>
      <c r="J350" s="24"/>
      <c r="K350" s="23"/>
      <c r="L350" s="24"/>
      <c r="M350" s="6"/>
      <c r="N350" s="11" t="e">
        <f t="shared" ref="N350" si="345">N349</f>
        <v>#VALUE!</v>
      </c>
    </row>
    <row r="351" spans="1:14" ht="45" x14ac:dyDescent="0.3">
      <c r="A351" s="62"/>
      <c r="B351" s="12" t="e">
        <f ca="1">INT((C350-LOOKUP(C350,DATE(YEAR(C350)+{-1;0;1},1,3)-AMSEM(DATE(YEAR(C350)+{-1;0;1},1,3))+2))/7)+1</f>
        <v>#VALUE!</v>
      </c>
      <c r="C351" s="9">
        <f t="shared" ref="C351" si="346">C349+1</f>
        <v>43640</v>
      </c>
      <c r="D351" s="10" t="s">
        <v>4</v>
      </c>
      <c r="E351" s="22"/>
      <c r="F351" s="55"/>
      <c r="G351" s="22"/>
      <c r="H351" s="22"/>
      <c r="I351" s="22"/>
      <c r="J351" s="22"/>
      <c r="K351" s="23"/>
      <c r="L351" s="22"/>
      <c r="M351" s="6"/>
      <c r="N351" s="11" t="e">
        <v>#VALUE!</v>
      </c>
    </row>
    <row r="352" spans="1:14" ht="26.25" x14ac:dyDescent="0.3">
      <c r="A352" s="62"/>
      <c r="B352" s="12" t="e">
        <f ca="1">INT((C351-LOOKUP(C351,DATE(YEAR(C351)+{-1;0;1},1,3)-AMSEM(DATE(YEAR(C351)+{-1;0;1},1,3))+2))/7)+1</f>
        <v>#N/A</v>
      </c>
      <c r="C352" s="13" t="s">
        <v>24</v>
      </c>
      <c r="D352" s="14" t="s">
        <v>5</v>
      </c>
      <c r="E352" s="24"/>
      <c r="F352" s="55"/>
      <c r="G352" s="24"/>
      <c r="H352" s="24"/>
      <c r="I352" s="24"/>
      <c r="J352" s="24"/>
      <c r="K352" s="23"/>
      <c r="L352" s="24"/>
      <c r="M352" s="6"/>
      <c r="N352" s="11" t="e">
        <f t="shared" ref="N352" si="347">N351</f>
        <v>#VALUE!</v>
      </c>
    </row>
    <row r="353" spans="1:14" ht="44.25" customHeight="1" x14ac:dyDescent="0.3">
      <c r="A353" s="62"/>
      <c r="B353" s="12" t="e">
        <f ca="1">INT((C352-LOOKUP(C352,DATE(YEAR(C352)+{-1;0;1},1,3)-AMSEM(DATE(YEAR(C352)+{-1;0;1},1,3))+2))/7)+1</f>
        <v>#VALUE!</v>
      </c>
      <c r="C353" s="9">
        <f t="shared" ref="C353" si="348">C351+1</f>
        <v>43641</v>
      </c>
      <c r="D353" s="10" t="s">
        <v>4</v>
      </c>
      <c r="E353" s="22"/>
      <c r="F353" s="55"/>
      <c r="G353" s="22"/>
      <c r="H353" s="22"/>
      <c r="I353" s="22"/>
      <c r="J353" s="22"/>
      <c r="K353" s="23"/>
      <c r="L353" s="22"/>
      <c r="M353" s="6"/>
      <c r="N353" s="11" t="e">
        <v>#VALUE!</v>
      </c>
    </row>
    <row r="354" spans="1:14" ht="26.25" x14ac:dyDescent="0.3">
      <c r="A354" s="62"/>
      <c r="B354" s="12" t="e">
        <f ca="1">INT((C353-LOOKUP(C353,DATE(YEAR(C353)+{-1;0;1},1,3)-AMSEM(DATE(YEAR(C353)+{-1;0;1},1,3))+2))/7)+1</f>
        <v>#N/A</v>
      </c>
      <c r="C354" s="13" t="s">
        <v>18</v>
      </c>
      <c r="D354" s="14" t="s">
        <v>5</v>
      </c>
      <c r="E354" s="24"/>
      <c r="F354" s="55"/>
      <c r="G354" s="24"/>
      <c r="H354" s="24"/>
      <c r="I354" s="24"/>
      <c r="J354" s="24"/>
      <c r="K354" s="23"/>
      <c r="L354" s="24"/>
      <c r="M354" s="6"/>
      <c r="N354" s="11" t="e">
        <f t="shared" ref="N354" si="349">N353</f>
        <v>#VALUE!</v>
      </c>
    </row>
    <row r="355" spans="1:14" ht="44.25" customHeight="1" x14ac:dyDescent="0.3">
      <c r="A355" s="62"/>
      <c r="B355" s="12" t="e">
        <f ca="1">INT((C354-LOOKUP(C354,DATE(YEAR(C354)+{-1;0;1},1,3)-AMSEM(DATE(YEAR(C354)+{-1;0;1},1,3))+2))/7)+1</f>
        <v>#VALUE!</v>
      </c>
      <c r="C355" s="9">
        <f t="shared" ref="C355" si="350">C353+1</f>
        <v>43642</v>
      </c>
      <c r="D355" s="10" t="s">
        <v>4</v>
      </c>
      <c r="E355" s="22"/>
      <c r="F355" s="55"/>
      <c r="G355" s="22"/>
      <c r="H355" s="22"/>
      <c r="I355" s="22"/>
      <c r="J355" s="22"/>
      <c r="K355" s="23"/>
      <c r="L355" s="22"/>
      <c r="M355" s="6"/>
      <c r="N355" s="11" t="e">
        <v>#VALUE!</v>
      </c>
    </row>
    <row r="356" spans="1:14" ht="26.25" x14ac:dyDescent="0.3">
      <c r="A356" s="62"/>
      <c r="B356" s="12" t="e">
        <f ca="1">INT((C355-LOOKUP(C355,DATE(YEAR(C355)+{-1;0;1},1,3)-AMSEM(DATE(YEAR(C355)+{-1;0;1},1,3))+2))/7)+1</f>
        <v>#N/A</v>
      </c>
      <c r="C356" s="13" t="s">
        <v>19</v>
      </c>
      <c r="D356" s="14" t="s">
        <v>5</v>
      </c>
      <c r="E356" s="24"/>
      <c r="F356" s="55"/>
      <c r="G356" s="24"/>
      <c r="H356" s="24"/>
      <c r="I356" s="24"/>
      <c r="J356" s="24"/>
      <c r="K356" s="23"/>
      <c r="L356" s="24"/>
      <c r="M356" s="6"/>
      <c r="N356" s="11" t="e">
        <f t="shared" ref="N356" si="351">N355</f>
        <v>#VALUE!</v>
      </c>
    </row>
    <row r="357" spans="1:14" ht="44.25" customHeight="1" x14ac:dyDescent="0.3">
      <c r="A357" s="62"/>
      <c r="B357" s="12" t="e">
        <f ca="1">INT((C356-LOOKUP(C356,DATE(YEAR(C356)+{-1;0;1},1,3)-AMSEM(DATE(YEAR(C356)+{-1;0;1},1,3))+2))/7)+1</f>
        <v>#VALUE!</v>
      </c>
      <c r="C357" s="9">
        <f t="shared" ref="C357" si="352">C355+1</f>
        <v>43643</v>
      </c>
      <c r="D357" s="10" t="s">
        <v>4</v>
      </c>
      <c r="E357" s="22"/>
      <c r="F357" s="55"/>
      <c r="G357" s="22"/>
      <c r="H357" s="22"/>
      <c r="I357" s="22"/>
      <c r="J357" s="22"/>
      <c r="K357" s="23"/>
      <c r="L357" s="22"/>
      <c r="M357" s="6"/>
      <c r="N357" s="11" t="e">
        <v>#VALUE!</v>
      </c>
    </row>
    <row r="358" spans="1:14" ht="26.25" x14ac:dyDescent="0.3">
      <c r="A358" s="62"/>
      <c r="B358" s="12" t="e">
        <f ca="1">INT((C357-LOOKUP(C357,DATE(YEAR(C357)+{-1;0;1},1,3)-AMSEM(DATE(YEAR(C357)+{-1;0;1},1,3))+2))/7)+1</f>
        <v>#N/A</v>
      </c>
      <c r="C358" s="13" t="s">
        <v>20</v>
      </c>
      <c r="D358" s="14" t="s">
        <v>5</v>
      </c>
      <c r="E358" s="24"/>
      <c r="F358" s="55"/>
      <c r="G358" s="24"/>
      <c r="H358" s="24"/>
      <c r="I358" s="24"/>
      <c r="J358" s="24"/>
      <c r="K358" s="23"/>
      <c r="L358" s="24"/>
      <c r="M358" s="6"/>
      <c r="N358" s="11" t="e">
        <f t="shared" ref="N358" si="353">N357</f>
        <v>#VALUE!</v>
      </c>
    </row>
    <row r="359" spans="1:14" ht="44.25" customHeight="1" x14ac:dyDescent="0.3">
      <c r="A359" s="62"/>
      <c r="B359" s="12" t="e">
        <f ca="1">INT((C358-LOOKUP(C358,DATE(YEAR(C358)+{-1;0;1},1,3)-AMSEM(DATE(YEAR(C358)+{-1;0;1},1,3))+2))/7)+1</f>
        <v>#VALUE!</v>
      </c>
      <c r="C359" s="9">
        <f t="shared" ref="C359" si="354">C357+1</f>
        <v>43644</v>
      </c>
      <c r="D359" s="10" t="s">
        <v>4</v>
      </c>
      <c r="E359" s="22"/>
      <c r="F359" s="55"/>
      <c r="G359" s="22"/>
      <c r="H359" s="22"/>
      <c r="I359" s="22"/>
      <c r="J359" s="22"/>
      <c r="K359" s="23"/>
      <c r="L359" s="22"/>
      <c r="M359" s="6"/>
      <c r="N359" s="11" t="e">
        <v>#VALUE!</v>
      </c>
    </row>
    <row r="360" spans="1:14" ht="26.25" x14ac:dyDescent="0.3">
      <c r="A360" s="62"/>
      <c r="B360" s="12" t="e">
        <f ca="1">INT((C359-LOOKUP(C359,DATE(YEAR(C359)+{-1;0;1},1,3)-AMSEM(DATE(YEAR(C359)+{-1;0;1},1,3))+2))/7)+1</f>
        <v>#N/A</v>
      </c>
      <c r="C360" s="13" t="s">
        <v>21</v>
      </c>
      <c r="D360" s="14" t="s">
        <v>5</v>
      </c>
      <c r="E360" s="24"/>
      <c r="F360" s="55"/>
      <c r="G360" s="24"/>
      <c r="H360" s="24"/>
      <c r="I360" s="24"/>
      <c r="J360" s="24"/>
      <c r="K360" s="23"/>
      <c r="L360" s="24"/>
      <c r="M360" s="6"/>
      <c r="N360" s="11" t="e">
        <f t="shared" ref="N360" si="355">N359</f>
        <v>#VALUE!</v>
      </c>
    </row>
    <row r="361" spans="1:14" ht="44.25" customHeight="1" x14ac:dyDescent="0.3">
      <c r="A361" s="62"/>
      <c r="B361" s="12" t="e">
        <f ca="1">INT((C360-LOOKUP(C360,DATE(YEAR(C360)+{-1;0;1},1,3)-AMSEM(DATE(YEAR(C360)+{-1;0;1},1,3))+2))/7)+1</f>
        <v>#VALUE!</v>
      </c>
      <c r="C361" s="9">
        <f t="shared" ref="C361" si="356">C359+1</f>
        <v>43645</v>
      </c>
      <c r="D361" s="10" t="s">
        <v>4</v>
      </c>
      <c r="E361" s="22"/>
      <c r="F361" s="55"/>
      <c r="G361" s="22"/>
      <c r="H361" s="22"/>
      <c r="I361" s="22"/>
      <c r="J361" s="22"/>
      <c r="K361" s="23"/>
      <c r="L361" s="22"/>
      <c r="M361" s="6"/>
      <c r="N361" s="11" t="e">
        <v>#VALUE!</v>
      </c>
    </row>
    <row r="362" spans="1:14" ht="26.25" x14ac:dyDescent="0.3">
      <c r="A362" s="62"/>
      <c r="B362" s="12" t="e">
        <f ca="1">INT((C361-LOOKUP(C361,DATE(YEAR(C361)+{-1;0;1},1,3)-AMSEM(DATE(YEAR(C361)+{-1;0;1},1,3))+2))/7)+1</f>
        <v>#N/A</v>
      </c>
      <c r="C362" s="13" t="s">
        <v>22</v>
      </c>
      <c r="D362" s="14" t="s">
        <v>5</v>
      </c>
      <c r="E362" s="24"/>
      <c r="F362" s="55"/>
      <c r="G362" s="24"/>
      <c r="H362" s="24"/>
      <c r="I362" s="24"/>
      <c r="J362" s="24"/>
      <c r="K362" s="23"/>
      <c r="L362" s="24"/>
      <c r="M362" s="6"/>
      <c r="N362" s="11" t="e">
        <f t="shared" ref="N362" si="357">N361</f>
        <v>#VALUE!</v>
      </c>
    </row>
    <row r="363" spans="1:14" ht="44.25" customHeight="1" x14ac:dyDescent="0.3">
      <c r="A363" s="62"/>
      <c r="B363" s="12" t="e">
        <f ca="1">INT((C362-LOOKUP(C362,DATE(YEAR(C362)+{-1;0;1},1,3)-AMSEM(DATE(YEAR(C362)+{-1;0;1},1,3))+2))/7)+1</f>
        <v>#VALUE!</v>
      </c>
      <c r="C363" s="9">
        <f t="shared" ref="C363" si="358">C361+1</f>
        <v>43646</v>
      </c>
      <c r="D363" s="10" t="s">
        <v>4</v>
      </c>
      <c r="E363" s="22"/>
      <c r="F363" s="55"/>
      <c r="G363" s="22"/>
      <c r="H363" s="22"/>
      <c r="I363" s="22"/>
      <c r="J363" s="22"/>
      <c r="K363" s="23"/>
      <c r="L363" s="22"/>
      <c r="M363" s="6"/>
      <c r="N363" s="11" t="e">
        <v>#VALUE!</v>
      </c>
    </row>
    <row r="364" spans="1:14" ht="26.25" x14ac:dyDescent="0.3">
      <c r="A364" s="62"/>
      <c r="B364" s="12" t="e">
        <f ca="1">INT((C363-LOOKUP(C363,DATE(YEAR(C363)+{-1;0;1},1,3)-AMSEM(DATE(YEAR(C363)+{-1;0;1},1,3))+2))/7)+1</f>
        <v>#N/A</v>
      </c>
      <c r="C364" s="13" t="s">
        <v>23</v>
      </c>
      <c r="D364" s="14" t="s">
        <v>5</v>
      </c>
      <c r="E364" s="24"/>
      <c r="F364" s="55"/>
      <c r="G364" s="24"/>
      <c r="H364" s="24"/>
      <c r="I364" s="24"/>
      <c r="J364" s="24"/>
      <c r="K364" s="23"/>
      <c r="L364" s="24"/>
      <c r="M364" s="6"/>
      <c r="N364" s="11" t="e">
        <f t="shared" ref="N364" si="359">N363</f>
        <v>#VALUE!</v>
      </c>
    </row>
    <row r="365" spans="1:14" ht="45" x14ac:dyDescent="0.3">
      <c r="A365" s="62" t="str">
        <f>UPPER(TEXT($C377,"MMMM"))&amp;" "&amp;YEAR($C377)</f>
        <v>JUILLET 2019</v>
      </c>
      <c r="B365" s="12" t="e">
        <f ca="1">INT((C364-LOOKUP(C364,DATE(YEAR(C364)+{-1;0;1},1,3)-AMSEM(DATE(YEAR(C364)+{-1;0;1},1,3))+2))/7)+1</f>
        <v>#VALUE!</v>
      </c>
      <c r="C365" s="9">
        <f t="shared" ref="C365" si="360">C363+1</f>
        <v>43647</v>
      </c>
      <c r="D365" s="10" t="s">
        <v>4</v>
      </c>
      <c r="E365" s="22"/>
      <c r="F365" s="55"/>
      <c r="G365" s="22"/>
      <c r="H365" s="22"/>
      <c r="I365" s="22"/>
      <c r="J365" s="22"/>
      <c r="K365" s="23"/>
      <c r="L365" s="22"/>
      <c r="M365" s="6"/>
      <c r="N365" s="11" t="e">
        <v>#VALUE!</v>
      </c>
    </row>
    <row r="366" spans="1:14" ht="26.25" x14ac:dyDescent="0.3">
      <c r="A366" s="62"/>
      <c r="B366" s="12" t="e">
        <f ca="1">INT((C365-LOOKUP(C365,DATE(YEAR(C365)+{-1;0;1},1,3)-AMSEM(DATE(YEAR(C365)+{-1;0;1},1,3))+2))/7)+1</f>
        <v>#N/A</v>
      </c>
      <c r="C366" s="13" t="s">
        <v>24</v>
      </c>
      <c r="D366" s="14" t="s">
        <v>5</v>
      </c>
      <c r="E366" s="24"/>
      <c r="F366" s="55"/>
      <c r="G366" s="24"/>
      <c r="H366" s="24"/>
      <c r="I366" s="24"/>
      <c r="J366" s="24"/>
      <c r="K366" s="23"/>
      <c r="L366" s="24"/>
      <c r="M366" s="6"/>
      <c r="N366" s="11" t="e">
        <f t="shared" ref="N366" si="361">N365</f>
        <v>#VALUE!</v>
      </c>
    </row>
    <row r="367" spans="1:14" ht="15" customHeight="1" x14ac:dyDescent="0.3">
      <c r="A367" s="62"/>
      <c r="B367" s="12" t="e">
        <f ca="1">INT((C366-LOOKUP(C366,DATE(YEAR(C366)+{-1;0;1},1,3)-AMSEM(DATE(YEAR(C366)+{-1;0;1},1,3))+2))/7)+1</f>
        <v>#VALUE!</v>
      </c>
      <c r="C367" s="9">
        <f t="shared" ref="C367" si="362">C365+1</f>
        <v>43648</v>
      </c>
      <c r="D367" s="10" t="s">
        <v>4</v>
      </c>
      <c r="E367" s="22"/>
      <c r="F367" s="55"/>
      <c r="G367" s="22"/>
      <c r="H367" s="22"/>
      <c r="I367" s="22"/>
      <c r="J367" s="22"/>
      <c r="K367" s="23"/>
      <c r="L367" s="22"/>
      <c r="M367" s="6"/>
      <c r="N367" s="11" t="e">
        <v>#VALUE!</v>
      </c>
    </row>
    <row r="368" spans="1:14" ht="26.25" x14ac:dyDescent="0.3">
      <c r="A368" s="62"/>
      <c r="B368" s="12" t="e">
        <f ca="1">INT((C367-LOOKUP(C367,DATE(YEAR(C367)+{-1;0;1},1,3)-AMSEM(DATE(YEAR(C367)+{-1;0;1},1,3))+2))/7)+1</f>
        <v>#N/A</v>
      </c>
      <c r="C368" s="13" t="s">
        <v>18</v>
      </c>
      <c r="D368" s="14" t="s">
        <v>5</v>
      </c>
      <c r="E368" s="24"/>
      <c r="F368" s="55"/>
      <c r="G368" s="24"/>
      <c r="H368" s="24"/>
      <c r="I368" s="24"/>
      <c r="J368" s="24"/>
      <c r="K368" s="23"/>
      <c r="L368" s="24"/>
      <c r="M368" s="6"/>
      <c r="N368" s="11" t="e">
        <f t="shared" ref="N368" si="363">N367</f>
        <v>#VALUE!</v>
      </c>
    </row>
    <row r="369" spans="1:14" ht="44.25" customHeight="1" x14ac:dyDescent="0.3">
      <c r="A369" s="62"/>
      <c r="B369" s="12" t="e">
        <f ca="1">INT((C368-LOOKUP(C368,DATE(YEAR(C368)+{-1;0;1},1,3)-AMSEM(DATE(YEAR(C368)+{-1;0;1},1,3))+2))/7)+1</f>
        <v>#VALUE!</v>
      </c>
      <c r="C369" s="9">
        <f t="shared" ref="C369" si="364">C367+1</f>
        <v>43649</v>
      </c>
      <c r="D369" s="10" t="s">
        <v>4</v>
      </c>
      <c r="E369" s="22"/>
      <c r="F369" s="55"/>
      <c r="G369" s="22"/>
      <c r="H369" s="22"/>
      <c r="I369" s="22"/>
      <c r="J369" s="22"/>
      <c r="K369" s="23"/>
      <c r="L369" s="22"/>
      <c r="M369" s="6"/>
      <c r="N369" s="11" t="e">
        <v>#VALUE!</v>
      </c>
    </row>
    <row r="370" spans="1:14" ht="26.25" x14ac:dyDescent="0.3">
      <c r="A370" s="62"/>
      <c r="B370" s="12" t="e">
        <f ca="1">INT((C369-LOOKUP(C369,DATE(YEAR(C369)+{-1;0;1},1,3)-AMSEM(DATE(YEAR(C369)+{-1;0;1},1,3))+2))/7)+1</f>
        <v>#N/A</v>
      </c>
      <c r="C370" s="13" t="s">
        <v>19</v>
      </c>
      <c r="D370" s="14" t="s">
        <v>5</v>
      </c>
      <c r="E370" s="24"/>
      <c r="F370" s="55"/>
      <c r="G370" s="24"/>
      <c r="H370" s="24"/>
      <c r="I370" s="24"/>
      <c r="J370" s="24"/>
      <c r="K370" s="23"/>
      <c r="L370" s="24"/>
      <c r="M370" s="6"/>
      <c r="N370" s="11" t="e">
        <f t="shared" ref="N370" si="365">N369</f>
        <v>#VALUE!</v>
      </c>
    </row>
    <row r="371" spans="1:14" ht="44.25" customHeight="1" x14ac:dyDescent="0.3">
      <c r="A371" s="62"/>
      <c r="B371" s="12" t="e">
        <f ca="1">INT((C370-LOOKUP(C370,DATE(YEAR(C370)+{-1;0;1},1,3)-AMSEM(DATE(YEAR(C370)+{-1;0;1},1,3))+2))/7)+1</f>
        <v>#VALUE!</v>
      </c>
      <c r="C371" s="9">
        <f t="shared" ref="C371" si="366">C369+1</f>
        <v>43650</v>
      </c>
      <c r="D371" s="10" t="s">
        <v>4</v>
      </c>
      <c r="E371" s="22"/>
      <c r="F371" s="55"/>
      <c r="G371" s="22"/>
      <c r="H371" s="22"/>
      <c r="I371" s="22"/>
      <c r="J371" s="22"/>
      <c r="K371" s="23"/>
      <c r="L371" s="22"/>
      <c r="M371" s="6"/>
      <c r="N371" s="11" t="e">
        <v>#VALUE!</v>
      </c>
    </row>
    <row r="372" spans="1:14" ht="26.25" x14ac:dyDescent="0.3">
      <c r="A372" s="62"/>
      <c r="B372" s="12" t="e">
        <f ca="1">INT((C371-LOOKUP(C371,DATE(YEAR(C371)+{-1;0;1},1,3)-AMSEM(DATE(YEAR(C371)+{-1;0;1},1,3))+2))/7)+1</f>
        <v>#N/A</v>
      </c>
      <c r="C372" s="13" t="s">
        <v>20</v>
      </c>
      <c r="D372" s="14" t="s">
        <v>5</v>
      </c>
      <c r="E372" s="24"/>
      <c r="F372" s="55"/>
      <c r="G372" s="24"/>
      <c r="H372" s="24"/>
      <c r="I372" s="24"/>
      <c r="J372" s="24"/>
      <c r="K372" s="23"/>
      <c r="L372" s="24"/>
      <c r="M372" s="6"/>
      <c r="N372" s="11" t="e">
        <f t="shared" ref="N372" si="367">N371</f>
        <v>#VALUE!</v>
      </c>
    </row>
    <row r="373" spans="1:14" ht="44.25" customHeight="1" x14ac:dyDescent="0.3">
      <c r="A373" s="62"/>
      <c r="B373" s="12" t="e">
        <f ca="1">INT((C372-LOOKUP(C372,DATE(YEAR(C372)+{-1;0;1},1,3)-AMSEM(DATE(YEAR(C372)+{-1;0;1},1,3))+2))/7)+1</f>
        <v>#VALUE!</v>
      </c>
      <c r="C373" s="9">
        <f t="shared" ref="C373" si="368">C371+1</f>
        <v>43651</v>
      </c>
      <c r="D373" s="10" t="s">
        <v>4</v>
      </c>
      <c r="E373" s="22"/>
      <c r="F373" s="55"/>
      <c r="G373" s="22"/>
      <c r="H373" s="22"/>
      <c r="I373" s="22"/>
      <c r="J373" s="22"/>
      <c r="K373" s="23"/>
      <c r="L373" s="22"/>
      <c r="M373" s="6"/>
      <c r="N373" s="11" t="e">
        <v>#VALUE!</v>
      </c>
    </row>
    <row r="374" spans="1:14" ht="26.25" x14ac:dyDescent="0.3">
      <c r="A374" s="62"/>
      <c r="B374" s="12" t="e">
        <f ca="1">INT((C373-LOOKUP(C373,DATE(YEAR(C373)+{-1;0;1},1,3)-AMSEM(DATE(YEAR(C373)+{-1;0;1},1,3))+2))/7)+1</f>
        <v>#N/A</v>
      </c>
      <c r="C374" s="13" t="s">
        <v>21</v>
      </c>
      <c r="D374" s="14" t="s">
        <v>5</v>
      </c>
      <c r="E374" s="24"/>
      <c r="F374" s="55"/>
      <c r="G374" s="24"/>
      <c r="H374" s="24"/>
      <c r="I374" s="24"/>
      <c r="J374" s="24"/>
      <c r="K374" s="23"/>
      <c r="L374" s="24"/>
      <c r="M374" s="6"/>
      <c r="N374" s="11" t="e">
        <f t="shared" ref="N374" si="369">N373</f>
        <v>#VALUE!</v>
      </c>
    </row>
    <row r="375" spans="1:14" ht="44.25" customHeight="1" x14ac:dyDescent="0.3">
      <c r="A375" s="62"/>
      <c r="B375" s="12" t="e">
        <f ca="1">INT((C374-LOOKUP(C374,DATE(YEAR(C374)+{-1;0;1},1,3)-AMSEM(DATE(YEAR(C374)+{-1;0;1},1,3))+2))/7)+1</f>
        <v>#VALUE!</v>
      </c>
      <c r="C375" s="9">
        <f t="shared" ref="C375" si="370">C373+1</f>
        <v>43652</v>
      </c>
      <c r="D375" s="10" t="s">
        <v>4</v>
      </c>
      <c r="E375" s="22"/>
      <c r="F375" s="55"/>
      <c r="G375" s="22"/>
      <c r="H375" s="22"/>
      <c r="I375" s="22"/>
      <c r="J375" s="22"/>
      <c r="K375" s="23"/>
      <c r="L375" s="22"/>
      <c r="M375" s="6"/>
      <c r="N375" s="11" t="e">
        <v>#VALUE!</v>
      </c>
    </row>
    <row r="376" spans="1:14" ht="26.25" x14ac:dyDescent="0.3">
      <c r="A376" s="62"/>
      <c r="B376" s="12" t="e">
        <f ca="1">INT((C375-LOOKUP(C375,DATE(YEAR(C375)+{-1;0;1},1,3)-AMSEM(DATE(YEAR(C375)+{-1;0;1},1,3))+2))/7)+1</f>
        <v>#N/A</v>
      </c>
      <c r="C376" s="13" t="s">
        <v>22</v>
      </c>
      <c r="D376" s="14" t="s">
        <v>5</v>
      </c>
      <c r="E376" s="24"/>
      <c r="F376" s="55"/>
      <c r="G376" s="24"/>
      <c r="H376" s="24"/>
      <c r="I376" s="24"/>
      <c r="J376" s="24"/>
      <c r="K376" s="23"/>
      <c r="L376" s="24"/>
      <c r="M376" s="6"/>
      <c r="N376" s="11" t="e">
        <f t="shared" ref="N376" si="371">N375</f>
        <v>#VALUE!</v>
      </c>
    </row>
    <row r="377" spans="1:14" ht="45" customHeight="1" x14ac:dyDescent="0.3">
      <c r="A377" s="62"/>
      <c r="B377" s="12" t="e">
        <f ca="1">INT((C376-LOOKUP(C376,DATE(YEAR(C376)+{-1;0;1},1,3)-AMSEM(DATE(YEAR(C376)+{-1;0;1},1,3))+2))/7)+1</f>
        <v>#VALUE!</v>
      </c>
      <c r="C377" s="9">
        <f t="shared" ref="C377" si="372">C375+1</f>
        <v>43653</v>
      </c>
      <c r="D377" s="10" t="s">
        <v>4</v>
      </c>
      <c r="E377" s="22"/>
      <c r="F377" s="55"/>
      <c r="G377" s="22"/>
      <c r="H377" s="22"/>
      <c r="I377" s="22"/>
      <c r="J377" s="22"/>
      <c r="K377" s="23"/>
      <c r="L377" s="22"/>
      <c r="M377" s="6"/>
      <c r="N377" s="11" t="e">
        <v>#VALUE!</v>
      </c>
    </row>
    <row r="378" spans="1:14" ht="26.25" x14ac:dyDescent="0.3">
      <c r="A378" s="62"/>
      <c r="B378" s="12" t="e">
        <f ca="1">INT((C377-LOOKUP(C377,DATE(YEAR(C377)+{-1;0;1},1,3)-AMSEM(DATE(YEAR(C377)+{-1;0;1},1,3))+2))/7)+1</f>
        <v>#N/A</v>
      </c>
      <c r="C378" s="13" t="s">
        <v>23</v>
      </c>
      <c r="D378" s="14" t="s">
        <v>5</v>
      </c>
      <c r="E378" s="24"/>
      <c r="F378" s="55"/>
      <c r="G378" s="24"/>
      <c r="H378" s="24"/>
      <c r="I378" s="24"/>
      <c r="J378" s="24"/>
      <c r="K378" s="23"/>
      <c r="L378" s="24"/>
      <c r="M378" s="6"/>
      <c r="N378" s="11" t="e">
        <f t="shared" ref="N378" si="373">N377</f>
        <v>#VALUE!</v>
      </c>
    </row>
    <row r="379" spans="1:14" ht="45" x14ac:dyDescent="0.3">
      <c r="A379" s="62"/>
      <c r="B379" s="12" t="e">
        <f ca="1">INT((C378-LOOKUP(C378,DATE(YEAR(C378)+{-1;0;1},1,3)-AMSEM(DATE(YEAR(C378)+{-1;0;1},1,3))+2))/7)+1</f>
        <v>#VALUE!</v>
      </c>
      <c r="C379" s="9">
        <f t="shared" ref="C379" si="374">C377+1</f>
        <v>43654</v>
      </c>
      <c r="D379" s="10" t="s">
        <v>4</v>
      </c>
      <c r="E379" s="22"/>
      <c r="F379" s="55"/>
      <c r="G379" s="22"/>
      <c r="H379" s="22"/>
      <c r="I379" s="22"/>
      <c r="J379" s="22"/>
      <c r="K379" s="23"/>
      <c r="L379" s="22"/>
      <c r="M379" s="6"/>
      <c r="N379" s="11" t="e">
        <v>#VALUE!</v>
      </c>
    </row>
    <row r="380" spans="1:14" ht="26.25" x14ac:dyDescent="0.3">
      <c r="A380" s="62"/>
      <c r="B380" s="12" t="e">
        <f ca="1">INT((C379-LOOKUP(C379,DATE(YEAR(C379)+{-1;0;1},1,3)-AMSEM(DATE(YEAR(C379)+{-1;0;1},1,3))+2))/7)+1</f>
        <v>#N/A</v>
      </c>
      <c r="C380" s="13" t="s">
        <v>24</v>
      </c>
      <c r="D380" s="14" t="s">
        <v>5</v>
      </c>
      <c r="E380" s="24"/>
      <c r="F380" s="55"/>
      <c r="G380" s="24"/>
      <c r="H380" s="24"/>
      <c r="I380" s="24"/>
      <c r="J380" s="24"/>
      <c r="K380" s="23"/>
      <c r="L380" s="24"/>
      <c r="M380" s="6"/>
      <c r="N380" s="11" t="e">
        <f t="shared" ref="N380" si="375">N379</f>
        <v>#VALUE!</v>
      </c>
    </row>
    <row r="381" spans="1:14" ht="45" x14ac:dyDescent="0.3">
      <c r="A381" s="62"/>
      <c r="B381" s="12" t="e">
        <f ca="1">INT((C380-LOOKUP(C380,DATE(YEAR(C380)+{-1;0;1},1,3)-AMSEM(DATE(YEAR(C380)+{-1;0;1},1,3))+2))/7)+1</f>
        <v>#VALUE!</v>
      </c>
      <c r="C381" s="9">
        <f t="shared" ref="C381" si="376">C379+1</f>
        <v>43655</v>
      </c>
      <c r="D381" s="10" t="s">
        <v>4</v>
      </c>
      <c r="E381" s="22"/>
      <c r="F381" s="55"/>
      <c r="G381" s="22"/>
      <c r="H381" s="22"/>
      <c r="I381" s="22"/>
      <c r="J381" s="22"/>
      <c r="K381" s="23"/>
      <c r="L381" s="22"/>
      <c r="M381" s="6"/>
      <c r="N381" s="11" t="e">
        <v>#VALUE!</v>
      </c>
    </row>
    <row r="382" spans="1:14" ht="26.25" x14ac:dyDescent="0.3">
      <c r="A382" s="62"/>
      <c r="B382" s="12" t="e">
        <f ca="1">INT((C381-LOOKUP(C381,DATE(YEAR(C381)+{-1;0;1},1,3)-AMSEM(DATE(YEAR(C381)+{-1;0;1},1,3))+2))/7)+1</f>
        <v>#N/A</v>
      </c>
      <c r="C382" s="13" t="s">
        <v>18</v>
      </c>
      <c r="D382" s="14" t="s">
        <v>5</v>
      </c>
      <c r="E382" s="24"/>
      <c r="F382" s="55"/>
      <c r="G382" s="24"/>
      <c r="H382" s="24"/>
      <c r="I382" s="24"/>
      <c r="J382" s="24"/>
      <c r="K382" s="23"/>
      <c r="L382" s="24"/>
      <c r="M382" s="6"/>
      <c r="N382" s="11" t="e">
        <f t="shared" ref="N382" si="377">N381</f>
        <v>#VALUE!</v>
      </c>
    </row>
    <row r="383" spans="1:14" ht="45" x14ac:dyDescent="0.3">
      <c r="A383" s="62"/>
      <c r="B383" s="12" t="e">
        <f ca="1">INT((C382-LOOKUP(C382,DATE(YEAR(C382)+{-1;0;1},1,3)-AMSEM(DATE(YEAR(C382)+{-1;0;1},1,3))+2))/7)+1</f>
        <v>#VALUE!</v>
      </c>
      <c r="C383" s="9">
        <f t="shared" ref="C383" si="378">C381+1</f>
        <v>43656</v>
      </c>
      <c r="D383" s="10" t="s">
        <v>4</v>
      </c>
      <c r="E383" s="22"/>
      <c r="F383" s="55"/>
      <c r="G383" s="22"/>
      <c r="H383" s="22"/>
      <c r="I383" s="22"/>
      <c r="J383" s="22"/>
      <c r="K383" s="23"/>
      <c r="L383" s="22"/>
      <c r="M383" s="6"/>
      <c r="N383" s="11" t="e">
        <v>#VALUE!</v>
      </c>
    </row>
    <row r="384" spans="1:14" ht="26.25" x14ac:dyDescent="0.3">
      <c r="A384" s="62"/>
      <c r="B384" s="12" t="e">
        <f ca="1">INT((C383-LOOKUP(C383,DATE(YEAR(C383)+{-1;0;1},1,3)-AMSEM(DATE(YEAR(C383)+{-1;0;1},1,3))+2))/7)+1</f>
        <v>#N/A</v>
      </c>
      <c r="C384" s="13" t="s">
        <v>19</v>
      </c>
      <c r="D384" s="14" t="s">
        <v>5</v>
      </c>
      <c r="E384" s="24"/>
      <c r="F384" s="55"/>
      <c r="G384" s="24"/>
      <c r="H384" s="24"/>
      <c r="I384" s="24"/>
      <c r="J384" s="24"/>
      <c r="K384" s="23"/>
      <c r="L384" s="24"/>
      <c r="M384" s="6"/>
      <c r="N384" s="11" t="e">
        <f t="shared" ref="N384" si="379">N383</f>
        <v>#VALUE!</v>
      </c>
    </row>
    <row r="385" spans="1:14" ht="45" x14ac:dyDescent="0.3">
      <c r="A385" s="62"/>
      <c r="B385" s="12" t="e">
        <f ca="1">INT((C384-LOOKUP(C384,DATE(YEAR(C384)+{-1;0;1},1,3)-AMSEM(DATE(YEAR(C384)+{-1;0;1},1,3))+2))/7)+1</f>
        <v>#VALUE!</v>
      </c>
      <c r="C385" s="9">
        <f t="shared" ref="C385" si="380">C383+1</f>
        <v>43657</v>
      </c>
      <c r="D385" s="10" t="s">
        <v>4</v>
      </c>
      <c r="E385" s="22"/>
      <c r="F385" s="55"/>
      <c r="G385" s="22"/>
      <c r="H385" s="22"/>
      <c r="I385" s="22"/>
      <c r="J385" s="22"/>
      <c r="K385" s="23"/>
      <c r="L385" s="22"/>
      <c r="M385" s="6"/>
      <c r="N385" s="11" t="e">
        <v>#VALUE!</v>
      </c>
    </row>
    <row r="386" spans="1:14" ht="26.25" x14ac:dyDescent="0.3">
      <c r="A386" s="62"/>
      <c r="B386" s="12" t="e">
        <f ca="1">INT((C385-LOOKUP(C385,DATE(YEAR(C385)+{-1;0;1},1,3)-AMSEM(DATE(YEAR(C385)+{-1;0;1},1,3))+2))/7)+1</f>
        <v>#N/A</v>
      </c>
      <c r="C386" s="13" t="s">
        <v>20</v>
      </c>
      <c r="D386" s="14" t="s">
        <v>5</v>
      </c>
      <c r="E386" s="24"/>
      <c r="F386" s="55"/>
      <c r="G386" s="24"/>
      <c r="H386" s="24"/>
      <c r="I386" s="24"/>
      <c r="J386" s="24"/>
      <c r="K386" s="23"/>
      <c r="L386" s="24"/>
      <c r="M386" s="6"/>
      <c r="N386" s="11" t="e">
        <f t="shared" ref="N386" si="381">N385</f>
        <v>#VALUE!</v>
      </c>
    </row>
    <row r="387" spans="1:14" ht="45" x14ac:dyDescent="0.3">
      <c r="A387" s="62"/>
      <c r="B387" s="12" t="e">
        <f ca="1">INT((C386-LOOKUP(C386,DATE(YEAR(C386)+{-1;0;1},1,3)-AMSEM(DATE(YEAR(C386)+{-1;0;1},1,3))+2))/7)+1</f>
        <v>#VALUE!</v>
      </c>
      <c r="C387" s="9">
        <f t="shared" ref="C387" si="382">C385+1</f>
        <v>43658</v>
      </c>
      <c r="D387" s="10" t="s">
        <v>4</v>
      </c>
      <c r="E387" s="22"/>
      <c r="F387" s="55"/>
      <c r="G387" s="22"/>
      <c r="H387" s="22"/>
      <c r="I387" s="22"/>
      <c r="J387" s="22"/>
      <c r="K387" s="23"/>
      <c r="L387" s="22"/>
      <c r="M387" s="6"/>
      <c r="N387" s="11" t="e">
        <v>#VALUE!</v>
      </c>
    </row>
    <row r="388" spans="1:14" ht="26.25" x14ac:dyDescent="0.3">
      <c r="A388" s="62"/>
      <c r="B388" s="12" t="e">
        <f ca="1">INT((C387-LOOKUP(C387,DATE(YEAR(C387)+{-1;0;1},1,3)-AMSEM(DATE(YEAR(C387)+{-1;0;1},1,3))+2))/7)+1</f>
        <v>#N/A</v>
      </c>
      <c r="C388" s="13" t="s">
        <v>21</v>
      </c>
      <c r="D388" s="14" t="s">
        <v>5</v>
      </c>
      <c r="E388" s="24"/>
      <c r="F388" s="55"/>
      <c r="G388" s="24"/>
      <c r="H388" s="24"/>
      <c r="I388" s="24"/>
      <c r="J388" s="24"/>
      <c r="K388" s="23"/>
      <c r="L388" s="24"/>
      <c r="M388" s="6"/>
      <c r="N388" s="11" t="e">
        <f t="shared" ref="N388" si="383">N387</f>
        <v>#VALUE!</v>
      </c>
    </row>
    <row r="389" spans="1:14" ht="15" customHeight="1" x14ac:dyDescent="0.3">
      <c r="A389" s="62"/>
      <c r="B389" s="12" t="e">
        <f ca="1">INT((C388-LOOKUP(C388,DATE(YEAR(C388)+{-1;0;1},1,3)-AMSEM(DATE(YEAR(C388)+{-1;0;1},1,3))+2))/7)+1</f>
        <v>#VALUE!</v>
      </c>
      <c r="C389" s="9">
        <f t="shared" ref="C389" si="384">C387+1</f>
        <v>43659</v>
      </c>
      <c r="D389" s="10" t="s">
        <v>4</v>
      </c>
      <c r="E389" s="22"/>
      <c r="F389" s="55"/>
      <c r="G389" s="22"/>
      <c r="H389" s="22"/>
      <c r="I389" s="22"/>
      <c r="J389" s="22"/>
      <c r="K389" s="23"/>
      <c r="L389" s="22"/>
      <c r="M389" s="6"/>
      <c r="N389" s="11" t="e">
        <v>#VALUE!</v>
      </c>
    </row>
    <row r="390" spans="1:14" ht="26.25" x14ac:dyDescent="0.3">
      <c r="A390" s="62"/>
      <c r="B390" s="12" t="e">
        <f ca="1">INT((C389-LOOKUP(C389,DATE(YEAR(C389)+{-1;0;1},1,3)-AMSEM(DATE(YEAR(C389)+{-1;0;1},1,3))+2))/7)+1</f>
        <v>#N/A</v>
      </c>
      <c r="C390" s="13" t="s">
        <v>22</v>
      </c>
      <c r="D390" s="14" t="s">
        <v>5</v>
      </c>
      <c r="E390" s="24"/>
      <c r="F390" s="55"/>
      <c r="G390" s="24"/>
      <c r="H390" s="24"/>
      <c r="I390" s="24"/>
      <c r="J390" s="24"/>
      <c r="K390" s="23"/>
      <c r="L390" s="24"/>
      <c r="M390" s="6"/>
      <c r="N390" s="11" t="e">
        <f t="shared" ref="N390" si="385">N389</f>
        <v>#VALUE!</v>
      </c>
    </row>
    <row r="391" spans="1:14" ht="45" x14ac:dyDescent="0.3">
      <c r="A391" s="62"/>
      <c r="B391" s="12" t="e">
        <f ca="1">INT((C390-LOOKUP(C390,DATE(YEAR(C390)+{-1;0;1},1,3)-AMSEM(DATE(YEAR(C390)+{-1;0;1},1,3))+2))/7)+1</f>
        <v>#VALUE!</v>
      </c>
      <c r="C391" s="9">
        <f t="shared" ref="C391" si="386">C389+1</f>
        <v>43660</v>
      </c>
      <c r="D391" s="10" t="s">
        <v>4</v>
      </c>
      <c r="E391" s="22"/>
      <c r="F391" s="55"/>
      <c r="G391" s="22"/>
      <c r="H391" s="22"/>
      <c r="I391" s="22"/>
      <c r="J391" s="22"/>
      <c r="K391" s="23"/>
      <c r="L391" s="22"/>
      <c r="M391" s="6"/>
      <c r="N391" s="11" t="e">
        <v>#VALUE!</v>
      </c>
    </row>
    <row r="392" spans="1:14" ht="26.25" x14ac:dyDescent="0.3">
      <c r="A392" s="62"/>
      <c r="B392" s="12" t="e">
        <f ca="1">INT((C391-LOOKUP(C391,DATE(YEAR(C391)+{-1;0;1},1,3)-AMSEM(DATE(YEAR(C391)+{-1;0;1},1,3))+2))/7)+1</f>
        <v>#N/A</v>
      </c>
      <c r="C392" s="13" t="s">
        <v>23</v>
      </c>
      <c r="D392" s="14" t="s">
        <v>5</v>
      </c>
      <c r="E392" s="24"/>
      <c r="F392" s="55"/>
      <c r="G392" s="24"/>
      <c r="H392" s="24"/>
      <c r="I392" s="24"/>
      <c r="J392" s="24"/>
      <c r="K392" s="23"/>
      <c r="L392" s="24"/>
      <c r="M392" s="6"/>
      <c r="N392" s="11" t="e">
        <f t="shared" ref="N392" si="387">N391</f>
        <v>#VALUE!</v>
      </c>
    </row>
    <row r="393" spans="1:14" ht="45" x14ac:dyDescent="0.3">
      <c r="A393" s="62"/>
      <c r="B393" s="12" t="e">
        <f ca="1">INT((C392-LOOKUP(C392,DATE(YEAR(C392)+{-1;0;1},1,3)-AMSEM(DATE(YEAR(C392)+{-1;0;1},1,3))+2))/7)+1</f>
        <v>#VALUE!</v>
      </c>
      <c r="C393" s="9">
        <f t="shared" ref="C393" si="388">C391+1</f>
        <v>43661</v>
      </c>
      <c r="D393" s="10" t="s">
        <v>4</v>
      </c>
      <c r="E393" s="22"/>
      <c r="F393" s="55"/>
      <c r="G393" s="22"/>
      <c r="H393" s="22"/>
      <c r="I393" s="22"/>
      <c r="J393" s="22"/>
      <c r="K393" s="23"/>
      <c r="L393" s="22"/>
      <c r="M393" s="6"/>
      <c r="N393" s="11" t="e">
        <v>#VALUE!</v>
      </c>
    </row>
    <row r="394" spans="1:14" ht="26.25" x14ac:dyDescent="0.3">
      <c r="A394" s="62"/>
      <c r="B394" s="12" t="e">
        <f ca="1">INT((C393-LOOKUP(C393,DATE(YEAR(C393)+{-1;0;1},1,3)-AMSEM(DATE(YEAR(C393)+{-1;0;1},1,3))+2))/7)+1</f>
        <v>#N/A</v>
      </c>
      <c r="C394" s="13" t="s">
        <v>24</v>
      </c>
      <c r="D394" s="14" t="s">
        <v>5</v>
      </c>
      <c r="E394" s="24"/>
      <c r="F394" s="55"/>
      <c r="G394" s="24"/>
      <c r="H394" s="24"/>
      <c r="I394" s="24"/>
      <c r="J394" s="24"/>
      <c r="K394" s="23"/>
      <c r="L394" s="24"/>
      <c r="M394" s="6"/>
      <c r="N394" s="11" t="e">
        <f t="shared" ref="N394" si="389">N393</f>
        <v>#VALUE!</v>
      </c>
    </row>
    <row r="395" spans="1:14" ht="45" x14ac:dyDescent="0.3">
      <c r="A395" s="62"/>
      <c r="B395" s="12" t="e">
        <f ca="1">INT((C394-LOOKUP(C394,DATE(YEAR(C394)+{-1;0;1},1,3)-AMSEM(DATE(YEAR(C394)+{-1;0;1},1,3))+2))/7)+1</f>
        <v>#VALUE!</v>
      </c>
      <c r="C395" s="9">
        <f t="shared" ref="C395" si="390">C393+1</f>
        <v>43662</v>
      </c>
      <c r="D395" s="10" t="s">
        <v>4</v>
      </c>
      <c r="E395" s="22"/>
      <c r="F395" s="55"/>
      <c r="G395" s="22"/>
      <c r="H395" s="22"/>
      <c r="I395" s="22"/>
      <c r="J395" s="22"/>
      <c r="K395" s="23"/>
      <c r="L395" s="22"/>
      <c r="M395" s="6"/>
      <c r="N395" s="11" t="e">
        <v>#VALUE!</v>
      </c>
    </row>
    <row r="396" spans="1:14" ht="26.25" x14ac:dyDescent="0.3">
      <c r="A396" s="62"/>
      <c r="B396" s="12" t="e">
        <f ca="1">INT((C395-LOOKUP(C395,DATE(YEAR(C395)+{-1;0;1},1,3)-AMSEM(DATE(YEAR(C395)+{-1;0;1},1,3))+2))/7)+1</f>
        <v>#N/A</v>
      </c>
      <c r="C396" s="13" t="s">
        <v>18</v>
      </c>
      <c r="D396" s="14" t="s">
        <v>5</v>
      </c>
      <c r="E396" s="24"/>
      <c r="F396" s="55"/>
      <c r="G396" s="24"/>
      <c r="H396" s="24"/>
      <c r="I396" s="24"/>
      <c r="J396" s="24"/>
      <c r="K396" s="23"/>
      <c r="L396" s="24"/>
      <c r="M396" s="6"/>
      <c r="N396" s="11" t="e">
        <f t="shared" ref="N396" si="391">N395</f>
        <v>#VALUE!</v>
      </c>
    </row>
    <row r="397" spans="1:14" ht="45" x14ac:dyDescent="0.3">
      <c r="A397" s="62"/>
      <c r="B397" s="12" t="e">
        <f ca="1">INT((C396-LOOKUP(C396,DATE(YEAR(C396)+{-1;0;1},1,3)-AMSEM(DATE(YEAR(C396)+{-1;0;1},1,3))+2))/7)+1</f>
        <v>#VALUE!</v>
      </c>
      <c r="C397" s="9">
        <f t="shared" ref="C397" si="392">C395+1</f>
        <v>43663</v>
      </c>
      <c r="D397" s="10" t="s">
        <v>4</v>
      </c>
      <c r="E397" s="22"/>
      <c r="F397" s="55"/>
      <c r="G397" s="22"/>
      <c r="H397" s="22"/>
      <c r="I397" s="22"/>
      <c r="J397" s="22"/>
      <c r="K397" s="23"/>
      <c r="L397" s="22"/>
      <c r="M397" s="6"/>
      <c r="N397" s="11" t="e">
        <v>#VALUE!</v>
      </c>
    </row>
    <row r="398" spans="1:14" ht="26.25" x14ac:dyDescent="0.3">
      <c r="A398" s="62"/>
      <c r="B398" s="12" t="e">
        <f ca="1">INT((C397-LOOKUP(C397,DATE(YEAR(C397)+{-1;0;1},1,3)-AMSEM(DATE(YEAR(C397)+{-1;0;1},1,3))+2))/7)+1</f>
        <v>#N/A</v>
      </c>
      <c r="C398" s="13" t="s">
        <v>19</v>
      </c>
      <c r="D398" s="14" t="s">
        <v>5</v>
      </c>
      <c r="E398" s="24"/>
      <c r="F398" s="55"/>
      <c r="G398" s="24"/>
      <c r="H398" s="24"/>
      <c r="I398" s="24"/>
      <c r="J398" s="24"/>
      <c r="K398" s="23"/>
      <c r="L398" s="24"/>
      <c r="M398" s="6"/>
      <c r="N398" s="11" t="e">
        <f t="shared" ref="N398" si="393">N397</f>
        <v>#VALUE!</v>
      </c>
    </row>
    <row r="399" spans="1:14" ht="45" x14ac:dyDescent="0.3">
      <c r="A399" s="62"/>
      <c r="B399" s="12" t="e">
        <f ca="1">INT((C398-LOOKUP(C398,DATE(YEAR(C398)+{-1;0;1},1,3)-AMSEM(DATE(YEAR(C398)+{-1;0;1},1,3))+2))/7)+1</f>
        <v>#VALUE!</v>
      </c>
      <c r="C399" s="9">
        <f t="shared" ref="C399" si="394">C397+1</f>
        <v>43664</v>
      </c>
      <c r="D399" s="10" t="s">
        <v>4</v>
      </c>
      <c r="E399" s="22"/>
      <c r="F399" s="55"/>
      <c r="G399" s="22"/>
      <c r="H399" s="22"/>
      <c r="I399" s="22"/>
      <c r="J399" s="22"/>
      <c r="K399" s="23"/>
      <c r="L399" s="22"/>
      <c r="M399" s="6"/>
      <c r="N399" s="11" t="e">
        <v>#VALUE!</v>
      </c>
    </row>
    <row r="400" spans="1:14" ht="26.25" x14ac:dyDescent="0.3">
      <c r="A400" s="62"/>
      <c r="B400" s="12" t="e">
        <f ca="1">INT((C399-LOOKUP(C399,DATE(YEAR(C399)+{-1;0;1},1,3)-AMSEM(DATE(YEAR(C399)+{-1;0;1},1,3))+2))/7)+1</f>
        <v>#N/A</v>
      </c>
      <c r="C400" s="13" t="s">
        <v>20</v>
      </c>
      <c r="D400" s="14" t="s">
        <v>5</v>
      </c>
      <c r="E400" s="24"/>
      <c r="F400" s="55"/>
      <c r="G400" s="24"/>
      <c r="H400" s="24"/>
      <c r="I400" s="24"/>
      <c r="J400" s="24"/>
      <c r="K400" s="23"/>
      <c r="L400" s="24"/>
      <c r="M400" s="6"/>
      <c r="N400" s="11" t="e">
        <f t="shared" ref="N400" si="395">N399</f>
        <v>#VALUE!</v>
      </c>
    </row>
    <row r="401" spans="1:14" ht="45" x14ac:dyDescent="0.3">
      <c r="A401" s="62"/>
      <c r="B401" s="12" t="e">
        <f ca="1">INT((C400-LOOKUP(C400,DATE(YEAR(C400)+{-1;0;1},1,3)-AMSEM(DATE(YEAR(C400)+{-1;0;1},1,3))+2))/7)+1</f>
        <v>#VALUE!</v>
      </c>
      <c r="C401" s="9">
        <f t="shared" ref="C401" si="396">C399+1</f>
        <v>43665</v>
      </c>
      <c r="D401" s="10" t="s">
        <v>4</v>
      </c>
      <c r="E401" s="22"/>
      <c r="F401" s="55"/>
      <c r="G401" s="22"/>
      <c r="H401" s="22"/>
      <c r="I401" s="22"/>
      <c r="J401" s="22"/>
      <c r="K401" s="23"/>
      <c r="L401" s="22"/>
      <c r="M401" s="6"/>
      <c r="N401" s="11" t="e">
        <v>#VALUE!</v>
      </c>
    </row>
    <row r="402" spans="1:14" ht="26.25" x14ac:dyDescent="0.3">
      <c r="A402" s="62"/>
      <c r="B402" s="12" t="e">
        <f ca="1">INT((C401-LOOKUP(C401,DATE(YEAR(C401)+{-1;0;1},1,3)-AMSEM(DATE(YEAR(C401)+{-1;0;1},1,3))+2))/7)+1</f>
        <v>#N/A</v>
      </c>
      <c r="C402" s="13" t="s">
        <v>21</v>
      </c>
      <c r="D402" s="14" t="s">
        <v>5</v>
      </c>
      <c r="E402" s="24"/>
      <c r="F402" s="55"/>
      <c r="G402" s="24"/>
      <c r="H402" s="24"/>
      <c r="I402" s="24"/>
      <c r="J402" s="24"/>
      <c r="K402" s="23"/>
      <c r="L402" s="24"/>
      <c r="M402" s="6"/>
      <c r="N402" s="11" t="e">
        <f t="shared" ref="N402" si="397">N401</f>
        <v>#VALUE!</v>
      </c>
    </row>
    <row r="403" spans="1:14" ht="45" x14ac:dyDescent="0.3">
      <c r="A403" s="62"/>
      <c r="B403" s="12" t="e">
        <f ca="1">INT((C402-LOOKUP(C402,DATE(YEAR(C402)+{-1;0;1},1,3)-AMSEM(DATE(YEAR(C402)+{-1;0;1},1,3))+2))/7)+1</f>
        <v>#VALUE!</v>
      </c>
      <c r="C403" s="9">
        <f t="shared" ref="C403" si="398">C401+1</f>
        <v>43666</v>
      </c>
      <c r="D403" s="10" t="s">
        <v>4</v>
      </c>
      <c r="E403" s="22"/>
      <c r="F403" s="55"/>
      <c r="G403" s="22"/>
      <c r="H403" s="22"/>
      <c r="I403" s="22"/>
      <c r="J403" s="22"/>
      <c r="K403" s="23"/>
      <c r="L403" s="22"/>
      <c r="M403" s="6"/>
      <c r="N403" s="11" t="e">
        <v>#VALUE!</v>
      </c>
    </row>
    <row r="404" spans="1:14" ht="26.25" x14ac:dyDescent="0.3">
      <c r="A404" s="62"/>
      <c r="B404" s="12" t="e">
        <f ca="1">INT((C403-LOOKUP(C403,DATE(YEAR(C403)+{-1;0;1},1,3)-AMSEM(DATE(YEAR(C403)+{-1;0;1},1,3))+2))/7)+1</f>
        <v>#N/A</v>
      </c>
      <c r="C404" s="13" t="s">
        <v>22</v>
      </c>
      <c r="D404" s="14" t="s">
        <v>5</v>
      </c>
      <c r="E404" s="24"/>
      <c r="F404" s="55"/>
      <c r="G404" s="24"/>
      <c r="H404" s="24"/>
      <c r="I404" s="24"/>
      <c r="J404" s="24"/>
      <c r="K404" s="23"/>
      <c r="L404" s="24"/>
      <c r="M404" s="6"/>
      <c r="N404" s="11" t="e">
        <f t="shared" ref="N404" si="399">N403</f>
        <v>#VALUE!</v>
      </c>
    </row>
    <row r="405" spans="1:14" ht="45" x14ac:dyDescent="0.3">
      <c r="A405" s="62"/>
      <c r="B405" s="12" t="e">
        <f ca="1">INT((C404-LOOKUP(C404,DATE(YEAR(C404)+{-1;0;1},1,3)-AMSEM(DATE(YEAR(C404)+{-1;0;1},1,3))+2))/7)+1</f>
        <v>#VALUE!</v>
      </c>
      <c r="C405" s="9">
        <f t="shared" ref="C405" si="400">C403+1</f>
        <v>43667</v>
      </c>
      <c r="D405" s="10" t="s">
        <v>4</v>
      </c>
      <c r="E405" s="22"/>
      <c r="F405" s="55"/>
      <c r="G405" s="22"/>
      <c r="H405" s="22"/>
      <c r="I405" s="22"/>
      <c r="J405" s="22"/>
      <c r="K405" s="23"/>
      <c r="L405" s="22"/>
      <c r="M405" s="6"/>
      <c r="N405" s="11" t="e">
        <v>#VALUE!</v>
      </c>
    </row>
    <row r="406" spans="1:14" ht="26.25" x14ac:dyDescent="0.3">
      <c r="A406" s="62"/>
      <c r="B406" s="12" t="e">
        <f ca="1">INT((C405-LOOKUP(C405,DATE(YEAR(C405)+{-1;0;1},1,3)-AMSEM(DATE(YEAR(C405)+{-1;0;1},1,3))+2))/7)+1</f>
        <v>#N/A</v>
      </c>
      <c r="C406" s="13" t="s">
        <v>23</v>
      </c>
      <c r="D406" s="14" t="s">
        <v>5</v>
      </c>
      <c r="E406" s="24"/>
      <c r="F406" s="55"/>
      <c r="G406" s="24"/>
      <c r="H406" s="24"/>
      <c r="I406" s="24"/>
      <c r="J406" s="24"/>
      <c r="K406" s="23"/>
      <c r="L406" s="24"/>
      <c r="M406" s="6"/>
      <c r="N406" s="11" t="e">
        <f t="shared" ref="N406" si="401">N405</f>
        <v>#VALUE!</v>
      </c>
    </row>
    <row r="407" spans="1:14" ht="45" x14ac:dyDescent="0.3">
      <c r="A407" s="62"/>
      <c r="B407" s="12" t="e">
        <f ca="1">INT((C406-LOOKUP(C406,DATE(YEAR(C406)+{-1;0;1},1,3)-AMSEM(DATE(YEAR(C406)+{-1;0;1},1,3))+2))/7)+1</f>
        <v>#VALUE!</v>
      </c>
      <c r="C407" s="9">
        <f t="shared" ref="C407" si="402">C405+1</f>
        <v>43668</v>
      </c>
      <c r="D407" s="10" t="s">
        <v>4</v>
      </c>
      <c r="E407" s="22"/>
      <c r="F407" s="55"/>
      <c r="G407" s="22"/>
      <c r="H407" s="22"/>
      <c r="I407" s="22"/>
      <c r="J407" s="22"/>
      <c r="K407" s="23"/>
      <c r="L407" s="22"/>
      <c r="M407" s="6"/>
      <c r="N407" s="11" t="e">
        <v>#VALUE!</v>
      </c>
    </row>
    <row r="408" spans="1:14" ht="26.25" x14ac:dyDescent="0.3">
      <c r="A408" s="62"/>
      <c r="B408" s="12" t="e">
        <f ca="1">INT((C407-LOOKUP(C407,DATE(YEAR(C407)+{-1;0;1},1,3)-AMSEM(DATE(YEAR(C407)+{-1;0;1},1,3))+2))/7)+1</f>
        <v>#N/A</v>
      </c>
      <c r="C408" s="13" t="s">
        <v>24</v>
      </c>
      <c r="D408" s="14" t="s">
        <v>5</v>
      </c>
      <c r="E408" s="24"/>
      <c r="F408" s="55"/>
      <c r="G408" s="24"/>
      <c r="H408" s="24"/>
      <c r="I408" s="24"/>
      <c r="J408" s="24"/>
      <c r="K408" s="23"/>
      <c r="L408" s="24"/>
      <c r="M408" s="6"/>
      <c r="N408" s="11" t="e">
        <f t="shared" ref="N408" si="403">N407</f>
        <v>#VALUE!</v>
      </c>
    </row>
    <row r="409" spans="1:14" ht="45" x14ac:dyDescent="0.3">
      <c r="A409" s="62"/>
      <c r="B409" s="12" t="e">
        <f ca="1">INT((C408-LOOKUP(C408,DATE(YEAR(C408)+{-1;0;1},1,3)-AMSEM(DATE(YEAR(C408)+{-1;0;1},1,3))+2))/7)+1</f>
        <v>#VALUE!</v>
      </c>
      <c r="C409" s="9">
        <f t="shared" ref="C409" si="404">C407+1</f>
        <v>43669</v>
      </c>
      <c r="D409" s="10" t="s">
        <v>4</v>
      </c>
      <c r="E409" s="22"/>
      <c r="F409" s="55"/>
      <c r="G409" s="22"/>
      <c r="H409" s="22"/>
      <c r="I409" s="22"/>
      <c r="J409" s="22"/>
      <c r="K409" s="23"/>
      <c r="L409" s="22"/>
      <c r="M409" s="6"/>
      <c r="N409" s="11" t="e">
        <v>#VALUE!</v>
      </c>
    </row>
    <row r="410" spans="1:14" ht="26.25" x14ac:dyDescent="0.3">
      <c r="A410" s="62"/>
      <c r="B410" s="12" t="e">
        <f ca="1">INT((C409-LOOKUP(C409,DATE(YEAR(C409)+{-1;0;1},1,3)-AMSEM(DATE(YEAR(C409)+{-1;0;1},1,3))+2))/7)+1</f>
        <v>#N/A</v>
      </c>
      <c r="C410" s="13" t="s">
        <v>18</v>
      </c>
      <c r="D410" s="14" t="s">
        <v>5</v>
      </c>
      <c r="E410" s="24"/>
      <c r="F410" s="55"/>
      <c r="G410" s="24"/>
      <c r="H410" s="24"/>
      <c r="I410" s="24"/>
      <c r="J410" s="24"/>
      <c r="K410" s="23"/>
      <c r="L410" s="24"/>
      <c r="M410" s="6"/>
      <c r="N410" s="11" t="e">
        <f t="shared" ref="N410" si="405">N409</f>
        <v>#VALUE!</v>
      </c>
    </row>
    <row r="411" spans="1:14" ht="45" x14ac:dyDescent="0.3">
      <c r="A411" s="62"/>
      <c r="B411" s="12" t="e">
        <f ca="1">INT((C410-LOOKUP(C410,DATE(YEAR(C410)+{-1;0;1},1,3)-AMSEM(DATE(YEAR(C410)+{-1;0;1},1,3))+2))/7)+1</f>
        <v>#VALUE!</v>
      </c>
      <c r="C411" s="9">
        <f t="shared" ref="C411" si="406">C409+1</f>
        <v>43670</v>
      </c>
      <c r="D411" s="10" t="s">
        <v>4</v>
      </c>
      <c r="E411" s="22"/>
      <c r="F411" s="55"/>
      <c r="G411" s="22"/>
      <c r="H411" s="22"/>
      <c r="I411" s="22"/>
      <c r="J411" s="22"/>
      <c r="K411" s="23"/>
      <c r="L411" s="22"/>
      <c r="M411" s="6"/>
      <c r="N411" s="11" t="e">
        <v>#VALUE!</v>
      </c>
    </row>
    <row r="412" spans="1:14" ht="26.25" x14ac:dyDescent="0.3">
      <c r="A412" s="62"/>
      <c r="B412" s="12" t="e">
        <f ca="1">INT((C411-LOOKUP(C411,DATE(YEAR(C411)+{-1;0;1},1,3)-AMSEM(DATE(YEAR(C411)+{-1;0;1},1,3))+2))/7)+1</f>
        <v>#N/A</v>
      </c>
      <c r="C412" s="13" t="s">
        <v>19</v>
      </c>
      <c r="D412" s="14" t="s">
        <v>5</v>
      </c>
      <c r="E412" s="24"/>
      <c r="F412" s="55"/>
      <c r="G412" s="24"/>
      <c r="H412" s="24"/>
      <c r="I412" s="24"/>
      <c r="J412" s="24"/>
      <c r="K412" s="23"/>
      <c r="L412" s="24"/>
      <c r="M412" s="6"/>
      <c r="N412" s="11" t="e">
        <f t="shared" ref="N412" si="407">N411</f>
        <v>#VALUE!</v>
      </c>
    </row>
    <row r="413" spans="1:14" ht="44.25" customHeight="1" x14ac:dyDescent="0.3">
      <c r="A413" s="62"/>
      <c r="B413" s="12" t="e">
        <f ca="1">INT((C412-LOOKUP(C412,DATE(YEAR(C412)+{-1;0;1},1,3)-AMSEM(DATE(YEAR(C412)+{-1;0;1},1,3))+2))/7)+1</f>
        <v>#VALUE!</v>
      </c>
      <c r="C413" s="9">
        <f t="shared" ref="C413" si="408">C411+1</f>
        <v>43671</v>
      </c>
      <c r="D413" s="10" t="s">
        <v>4</v>
      </c>
      <c r="E413" s="22"/>
      <c r="F413" s="55"/>
      <c r="G413" s="22"/>
      <c r="H413" s="22"/>
      <c r="I413" s="22"/>
      <c r="J413" s="22"/>
      <c r="K413" s="23"/>
      <c r="L413" s="22"/>
      <c r="M413" s="6"/>
      <c r="N413" s="11" t="e">
        <v>#VALUE!</v>
      </c>
    </row>
    <row r="414" spans="1:14" ht="26.25" x14ac:dyDescent="0.3">
      <c r="A414" s="62"/>
      <c r="B414" s="12" t="e">
        <f ca="1">INT((C413-LOOKUP(C413,DATE(YEAR(C413)+{-1;0;1},1,3)-AMSEM(DATE(YEAR(C413)+{-1;0;1},1,3))+2))/7)+1</f>
        <v>#N/A</v>
      </c>
      <c r="C414" s="13" t="s">
        <v>20</v>
      </c>
      <c r="D414" s="14" t="s">
        <v>5</v>
      </c>
      <c r="E414" s="24"/>
      <c r="F414" s="55"/>
      <c r="G414" s="24"/>
      <c r="H414" s="24"/>
      <c r="I414" s="24"/>
      <c r="J414" s="24"/>
      <c r="K414" s="23"/>
      <c r="L414" s="24"/>
      <c r="M414" s="6"/>
      <c r="N414" s="11" t="e">
        <f t="shared" ref="N414" si="409">N413</f>
        <v>#VALUE!</v>
      </c>
    </row>
    <row r="415" spans="1:14" ht="44.25" customHeight="1" x14ac:dyDescent="0.3">
      <c r="A415" s="62"/>
      <c r="B415" s="12" t="e">
        <f ca="1">INT((C414-LOOKUP(C414,DATE(YEAR(C414)+{-1;0;1},1,3)-AMSEM(DATE(YEAR(C414)+{-1;0;1},1,3))+2))/7)+1</f>
        <v>#VALUE!</v>
      </c>
      <c r="C415" s="9">
        <f t="shared" ref="C415" si="410">C413+1</f>
        <v>43672</v>
      </c>
      <c r="D415" s="10" t="s">
        <v>4</v>
      </c>
      <c r="E415" s="22"/>
      <c r="F415" s="55"/>
      <c r="G415" s="22"/>
      <c r="H415" s="22"/>
      <c r="I415" s="22"/>
      <c r="J415" s="22"/>
      <c r="K415" s="23"/>
      <c r="L415" s="22"/>
      <c r="M415" s="6"/>
      <c r="N415" s="11" t="e">
        <v>#VALUE!</v>
      </c>
    </row>
    <row r="416" spans="1:14" ht="26.25" x14ac:dyDescent="0.3">
      <c r="A416" s="62"/>
      <c r="B416" s="12" t="e">
        <f ca="1">INT((C415-LOOKUP(C415,DATE(YEAR(C415)+{-1;0;1},1,3)-AMSEM(DATE(YEAR(C415)+{-1;0;1},1,3))+2))/7)+1</f>
        <v>#N/A</v>
      </c>
      <c r="C416" s="13" t="s">
        <v>21</v>
      </c>
      <c r="D416" s="14" t="s">
        <v>5</v>
      </c>
      <c r="E416" s="24"/>
      <c r="F416" s="55"/>
      <c r="G416" s="24"/>
      <c r="H416" s="24"/>
      <c r="I416" s="24"/>
      <c r="J416" s="24"/>
      <c r="K416" s="23"/>
      <c r="L416" s="24"/>
      <c r="M416" s="6"/>
      <c r="N416" s="11" t="e">
        <f t="shared" ref="N416" si="411">N415</f>
        <v>#VALUE!</v>
      </c>
    </row>
    <row r="417" spans="1:14" ht="44.25" customHeight="1" x14ac:dyDescent="0.3">
      <c r="A417" s="62"/>
      <c r="B417" s="12" t="e">
        <f ca="1">INT((C416-LOOKUP(C416,DATE(YEAR(C416)+{-1;0;1},1,3)-AMSEM(DATE(YEAR(C416)+{-1;0;1},1,3))+2))/7)+1</f>
        <v>#VALUE!</v>
      </c>
      <c r="C417" s="9">
        <f t="shared" ref="C417" si="412">C415+1</f>
        <v>43673</v>
      </c>
      <c r="D417" s="10" t="s">
        <v>4</v>
      </c>
      <c r="E417" s="22"/>
      <c r="F417" s="55"/>
      <c r="G417" s="22"/>
      <c r="H417" s="22"/>
      <c r="I417" s="22"/>
      <c r="J417" s="22"/>
      <c r="K417" s="23"/>
      <c r="L417" s="22"/>
      <c r="M417" s="6"/>
      <c r="N417" s="11" t="e">
        <v>#VALUE!</v>
      </c>
    </row>
    <row r="418" spans="1:14" ht="26.25" x14ac:dyDescent="0.3">
      <c r="A418" s="62"/>
      <c r="B418" s="12" t="e">
        <f ca="1">INT((C417-LOOKUP(C417,DATE(YEAR(C417)+{-1;0;1},1,3)-AMSEM(DATE(YEAR(C417)+{-1;0;1},1,3))+2))/7)+1</f>
        <v>#N/A</v>
      </c>
      <c r="C418" s="13" t="s">
        <v>22</v>
      </c>
      <c r="D418" s="14" t="s">
        <v>5</v>
      </c>
      <c r="E418" s="24"/>
      <c r="F418" s="55"/>
      <c r="G418" s="24"/>
      <c r="H418" s="24"/>
      <c r="I418" s="24"/>
      <c r="J418" s="24"/>
      <c r="K418" s="23"/>
      <c r="L418" s="24"/>
      <c r="M418" s="6"/>
      <c r="N418" s="11" t="e">
        <f t="shared" ref="N418" si="413">N417</f>
        <v>#VALUE!</v>
      </c>
    </row>
    <row r="419" spans="1:14" ht="44.25" customHeight="1" x14ac:dyDescent="0.3">
      <c r="A419" s="62"/>
      <c r="B419" s="12" t="e">
        <f ca="1">INT((C418-LOOKUP(C418,DATE(YEAR(C418)+{-1;0;1},1,3)-AMSEM(DATE(YEAR(C418)+{-1;0;1},1,3))+2))/7)+1</f>
        <v>#VALUE!</v>
      </c>
      <c r="C419" s="9">
        <f t="shared" ref="C419" si="414">C417+1</f>
        <v>43674</v>
      </c>
      <c r="D419" s="10" t="s">
        <v>4</v>
      </c>
      <c r="E419" s="22"/>
      <c r="F419" s="55"/>
      <c r="G419" s="22"/>
      <c r="H419" s="22"/>
      <c r="I419" s="22"/>
      <c r="J419" s="22"/>
      <c r="K419" s="23"/>
      <c r="L419" s="22"/>
      <c r="M419" s="6"/>
      <c r="N419" s="11" t="e">
        <v>#VALUE!</v>
      </c>
    </row>
    <row r="420" spans="1:14" ht="26.25" x14ac:dyDescent="0.3">
      <c r="A420" s="62"/>
      <c r="B420" s="12" t="e">
        <f ca="1">INT((C419-LOOKUP(C419,DATE(YEAR(C419)+{-1;0;1},1,3)-AMSEM(DATE(YEAR(C419)+{-1;0;1},1,3))+2))/7)+1</f>
        <v>#N/A</v>
      </c>
      <c r="C420" s="13" t="s">
        <v>23</v>
      </c>
      <c r="D420" s="14" t="s">
        <v>5</v>
      </c>
      <c r="E420" s="24"/>
      <c r="F420" s="55"/>
      <c r="G420" s="24"/>
      <c r="H420" s="24"/>
      <c r="I420" s="24"/>
      <c r="J420" s="24"/>
      <c r="K420" s="23"/>
      <c r="L420" s="24"/>
      <c r="M420" s="6"/>
      <c r="N420" s="11" t="e">
        <f t="shared" ref="N420" si="415">N419</f>
        <v>#VALUE!</v>
      </c>
    </row>
    <row r="421" spans="1:14" ht="44.25" customHeight="1" x14ac:dyDescent="0.3">
      <c r="A421" s="62"/>
      <c r="B421" s="12" t="e">
        <f ca="1">INT((C420-LOOKUP(C420,DATE(YEAR(C420)+{-1;0;1},1,3)-AMSEM(DATE(YEAR(C420)+{-1;0;1},1,3))+2))/7)+1</f>
        <v>#VALUE!</v>
      </c>
      <c r="C421" s="9">
        <f t="shared" ref="C421" si="416">C419+1</f>
        <v>43675</v>
      </c>
      <c r="D421" s="10" t="s">
        <v>4</v>
      </c>
      <c r="E421" s="22"/>
      <c r="F421" s="55"/>
      <c r="G421" s="22"/>
      <c r="H421" s="22"/>
      <c r="I421" s="22"/>
      <c r="J421" s="22"/>
      <c r="K421" s="23"/>
      <c r="L421" s="22"/>
      <c r="M421" s="6"/>
      <c r="N421" s="11" t="e">
        <v>#VALUE!</v>
      </c>
    </row>
    <row r="422" spans="1:14" ht="26.25" x14ac:dyDescent="0.3">
      <c r="A422" s="62"/>
      <c r="B422" s="12" t="e">
        <f ca="1">INT((C421-LOOKUP(C421,DATE(YEAR(C421)+{-1;0;1},1,3)-AMSEM(DATE(YEAR(C421)+{-1;0;1},1,3))+2))/7)+1</f>
        <v>#N/A</v>
      </c>
      <c r="C422" s="13" t="s">
        <v>24</v>
      </c>
      <c r="D422" s="14" t="s">
        <v>5</v>
      </c>
      <c r="E422" s="24"/>
      <c r="F422" s="55"/>
      <c r="G422" s="24"/>
      <c r="H422" s="24"/>
      <c r="I422" s="24"/>
      <c r="J422" s="24"/>
      <c r="K422" s="23"/>
      <c r="L422" s="24"/>
      <c r="M422" s="6"/>
      <c r="N422" s="11" t="e">
        <f t="shared" ref="N422" si="417">N421</f>
        <v>#VALUE!</v>
      </c>
    </row>
    <row r="423" spans="1:14" ht="44.25" customHeight="1" x14ac:dyDescent="0.3">
      <c r="A423" s="62"/>
      <c r="B423" s="12" t="e">
        <f ca="1">INT((C422-LOOKUP(C422,DATE(YEAR(C422)+{-1;0;1},1,3)-AMSEM(DATE(YEAR(C422)+{-1;0;1},1,3))+2))/7)+1</f>
        <v>#VALUE!</v>
      </c>
      <c r="C423" s="9">
        <f t="shared" ref="C423" si="418">C421+1</f>
        <v>43676</v>
      </c>
      <c r="D423" s="10" t="s">
        <v>4</v>
      </c>
      <c r="E423" s="22"/>
      <c r="F423" s="55"/>
      <c r="G423" s="22"/>
      <c r="H423" s="22"/>
      <c r="I423" s="22"/>
      <c r="J423" s="22"/>
      <c r="K423" s="23"/>
      <c r="L423" s="22"/>
      <c r="M423" s="6"/>
      <c r="N423" s="11" t="e">
        <v>#VALUE!</v>
      </c>
    </row>
    <row r="424" spans="1:14" ht="26.25" x14ac:dyDescent="0.3">
      <c r="A424" s="62"/>
      <c r="B424" s="12" t="e">
        <f ca="1">INT((C423-LOOKUP(C423,DATE(YEAR(C423)+{-1;0;1},1,3)-AMSEM(DATE(YEAR(C423)+{-1;0;1},1,3))+2))/7)+1</f>
        <v>#N/A</v>
      </c>
      <c r="C424" s="13" t="s">
        <v>18</v>
      </c>
      <c r="D424" s="14" t="s">
        <v>5</v>
      </c>
      <c r="E424" s="24"/>
      <c r="F424" s="55"/>
      <c r="G424" s="24"/>
      <c r="H424" s="24"/>
      <c r="I424" s="24"/>
      <c r="J424" s="24"/>
      <c r="K424" s="23"/>
      <c r="L424" s="24"/>
      <c r="M424" s="6"/>
      <c r="N424" s="11" t="e">
        <f t="shared" ref="N424" si="419">N423</f>
        <v>#VALUE!</v>
      </c>
    </row>
    <row r="425" spans="1:14" ht="44.25" customHeight="1" x14ac:dyDescent="0.3">
      <c r="A425" s="62"/>
      <c r="B425" s="12" t="e">
        <f ca="1">INT((C424-LOOKUP(C424,DATE(YEAR(C424)+{-1;0;1},1,3)-AMSEM(DATE(YEAR(C424)+{-1;0;1},1,3))+2))/7)+1</f>
        <v>#VALUE!</v>
      </c>
      <c r="C425" s="9">
        <f t="shared" ref="C425" si="420">C423+1</f>
        <v>43677</v>
      </c>
      <c r="D425" s="10" t="s">
        <v>4</v>
      </c>
      <c r="E425" s="22"/>
      <c r="F425" s="55"/>
      <c r="G425" s="22"/>
      <c r="H425" s="22"/>
      <c r="I425" s="22"/>
      <c r="J425" s="22"/>
      <c r="K425" s="23"/>
      <c r="L425" s="22"/>
      <c r="M425" s="6"/>
      <c r="N425" s="11" t="e">
        <v>#VALUE!</v>
      </c>
    </row>
    <row r="426" spans="1:14" ht="26.25" x14ac:dyDescent="0.3">
      <c r="A426" s="62"/>
      <c r="B426" s="12" t="e">
        <f ca="1">INT((C425-LOOKUP(C425,DATE(YEAR(C425)+{-1;0;1},1,3)-AMSEM(DATE(YEAR(C425)+{-1;0;1},1,3))+2))/7)+1</f>
        <v>#N/A</v>
      </c>
      <c r="C426" s="13" t="s">
        <v>19</v>
      </c>
      <c r="D426" s="14" t="s">
        <v>5</v>
      </c>
      <c r="E426" s="24"/>
      <c r="F426" s="55"/>
      <c r="G426" s="24"/>
      <c r="H426" s="24"/>
      <c r="I426" s="24"/>
      <c r="J426" s="24"/>
      <c r="K426" s="23"/>
      <c r="L426" s="24"/>
      <c r="M426" s="6"/>
      <c r="N426" s="11" t="e">
        <f t="shared" ref="N426" si="421">N425</f>
        <v>#VALUE!</v>
      </c>
    </row>
    <row r="427" spans="1:14" ht="45" x14ac:dyDescent="0.3">
      <c r="A427" s="62" t="str">
        <f>UPPER(TEXT($C439,"MMMM"))&amp;" "&amp;YEAR($C439)</f>
        <v>AOÛT 2019</v>
      </c>
      <c r="B427" s="12" t="e">
        <f ca="1">INT((C426-LOOKUP(C426,DATE(YEAR(C426)+{-1;0;1},1,3)-AMSEM(DATE(YEAR(C426)+{-1;0;1},1,3))+2))/7)+1</f>
        <v>#VALUE!</v>
      </c>
      <c r="C427" s="9">
        <f t="shared" ref="C427" si="422">C425+1</f>
        <v>43678</v>
      </c>
      <c r="D427" s="10" t="s">
        <v>4</v>
      </c>
      <c r="E427" s="22"/>
      <c r="F427" s="55"/>
      <c r="G427" s="22"/>
      <c r="H427" s="22"/>
      <c r="I427" s="22"/>
      <c r="J427" s="22"/>
      <c r="K427" s="23"/>
      <c r="L427" s="22"/>
      <c r="M427" s="6"/>
      <c r="N427" s="11" t="e">
        <v>#VALUE!</v>
      </c>
    </row>
    <row r="428" spans="1:14" ht="26.25" x14ac:dyDescent="0.3">
      <c r="A428" s="62"/>
      <c r="B428" s="12" t="e">
        <f ca="1">INT((C427-LOOKUP(C427,DATE(YEAR(C427)+{-1;0;1},1,3)-AMSEM(DATE(YEAR(C427)+{-1;0;1},1,3))+2))/7)+1</f>
        <v>#N/A</v>
      </c>
      <c r="C428" s="13" t="s">
        <v>20</v>
      </c>
      <c r="D428" s="14" t="s">
        <v>5</v>
      </c>
      <c r="E428" s="24"/>
      <c r="F428" s="55"/>
      <c r="G428" s="24"/>
      <c r="H428" s="24"/>
      <c r="I428" s="24"/>
      <c r="J428" s="24"/>
      <c r="K428" s="23"/>
      <c r="L428" s="24"/>
      <c r="M428" s="6"/>
      <c r="N428" s="11" t="e">
        <f t="shared" ref="N428" si="423">N427</f>
        <v>#VALUE!</v>
      </c>
    </row>
    <row r="429" spans="1:14" ht="15" customHeight="1" x14ac:dyDescent="0.3">
      <c r="A429" s="62"/>
      <c r="B429" s="12" t="e">
        <f ca="1">INT((C428-LOOKUP(C428,DATE(YEAR(C428)+{-1;0;1},1,3)-AMSEM(DATE(YEAR(C428)+{-1;0;1},1,3))+2))/7)+1</f>
        <v>#VALUE!</v>
      </c>
      <c r="C429" s="9">
        <f t="shared" ref="C429" si="424">C427+1</f>
        <v>43679</v>
      </c>
      <c r="D429" s="10" t="s">
        <v>4</v>
      </c>
      <c r="E429" s="22"/>
      <c r="F429" s="55"/>
      <c r="G429" s="22"/>
      <c r="H429" s="22"/>
      <c r="I429" s="22"/>
      <c r="J429" s="22"/>
      <c r="K429" s="23"/>
      <c r="L429" s="22"/>
      <c r="M429" s="6"/>
      <c r="N429" s="11" t="e">
        <v>#VALUE!</v>
      </c>
    </row>
    <row r="430" spans="1:14" ht="26.25" x14ac:dyDescent="0.3">
      <c r="A430" s="62"/>
      <c r="B430" s="12" t="e">
        <f ca="1">INT((C429-LOOKUP(C429,DATE(YEAR(C429)+{-1;0;1},1,3)-AMSEM(DATE(YEAR(C429)+{-1;0;1},1,3))+2))/7)+1</f>
        <v>#N/A</v>
      </c>
      <c r="C430" s="13" t="s">
        <v>21</v>
      </c>
      <c r="D430" s="14" t="s">
        <v>5</v>
      </c>
      <c r="E430" s="24"/>
      <c r="F430" s="55"/>
      <c r="G430" s="24"/>
      <c r="H430" s="24"/>
      <c r="I430" s="24"/>
      <c r="J430" s="24"/>
      <c r="K430" s="23"/>
      <c r="L430" s="24"/>
      <c r="M430" s="6"/>
      <c r="N430" s="11" t="e">
        <f t="shared" ref="N430" si="425">N429</f>
        <v>#VALUE!</v>
      </c>
    </row>
    <row r="431" spans="1:14" ht="44.25" customHeight="1" x14ac:dyDescent="0.3">
      <c r="A431" s="62"/>
      <c r="B431" s="12" t="e">
        <f ca="1">INT((C430-LOOKUP(C430,DATE(YEAR(C430)+{-1;0;1},1,3)-AMSEM(DATE(YEAR(C430)+{-1;0;1},1,3))+2))/7)+1</f>
        <v>#VALUE!</v>
      </c>
      <c r="C431" s="9">
        <f t="shared" ref="C431" si="426">C429+1</f>
        <v>43680</v>
      </c>
      <c r="D431" s="10" t="s">
        <v>4</v>
      </c>
      <c r="E431" s="22"/>
      <c r="F431" s="55"/>
      <c r="G431" s="22"/>
      <c r="H431" s="22"/>
      <c r="I431" s="22"/>
      <c r="J431" s="22"/>
      <c r="K431" s="23"/>
      <c r="L431" s="22"/>
      <c r="M431" s="6"/>
      <c r="N431" s="11" t="e">
        <v>#VALUE!</v>
      </c>
    </row>
    <row r="432" spans="1:14" ht="26.25" x14ac:dyDescent="0.3">
      <c r="A432" s="62"/>
      <c r="B432" s="12" t="e">
        <f ca="1">INT((C431-LOOKUP(C431,DATE(YEAR(C431)+{-1;0;1},1,3)-AMSEM(DATE(YEAR(C431)+{-1;0;1},1,3))+2))/7)+1</f>
        <v>#N/A</v>
      </c>
      <c r="C432" s="13" t="s">
        <v>22</v>
      </c>
      <c r="D432" s="14" t="s">
        <v>5</v>
      </c>
      <c r="E432" s="24"/>
      <c r="F432" s="55"/>
      <c r="G432" s="24"/>
      <c r="H432" s="24"/>
      <c r="I432" s="24"/>
      <c r="J432" s="24"/>
      <c r="K432" s="23"/>
      <c r="L432" s="24"/>
      <c r="M432" s="6"/>
      <c r="N432" s="11" t="e">
        <f t="shared" ref="N432" si="427">N431</f>
        <v>#VALUE!</v>
      </c>
    </row>
    <row r="433" spans="1:14" ht="44.25" customHeight="1" x14ac:dyDescent="0.3">
      <c r="A433" s="62"/>
      <c r="B433" s="12" t="e">
        <f ca="1">INT((C432-LOOKUP(C432,DATE(YEAR(C432)+{-1;0;1},1,3)-AMSEM(DATE(YEAR(C432)+{-1;0;1},1,3))+2))/7)+1</f>
        <v>#VALUE!</v>
      </c>
      <c r="C433" s="9">
        <f t="shared" ref="C433" si="428">C431+1</f>
        <v>43681</v>
      </c>
      <c r="D433" s="10" t="s">
        <v>4</v>
      </c>
      <c r="E433" s="22"/>
      <c r="F433" s="55"/>
      <c r="G433" s="22"/>
      <c r="H433" s="22"/>
      <c r="I433" s="22"/>
      <c r="J433" s="22"/>
      <c r="K433" s="23"/>
      <c r="L433" s="22"/>
      <c r="M433" s="6"/>
      <c r="N433" s="11" t="e">
        <v>#VALUE!</v>
      </c>
    </row>
    <row r="434" spans="1:14" ht="26.25" x14ac:dyDescent="0.3">
      <c r="A434" s="62"/>
      <c r="B434" s="12" t="e">
        <f ca="1">INT((C433-LOOKUP(C433,DATE(YEAR(C433)+{-1;0;1},1,3)-AMSEM(DATE(YEAR(C433)+{-1;0;1},1,3))+2))/7)+1</f>
        <v>#N/A</v>
      </c>
      <c r="C434" s="13" t="s">
        <v>23</v>
      </c>
      <c r="D434" s="14" t="s">
        <v>5</v>
      </c>
      <c r="E434" s="24"/>
      <c r="F434" s="55"/>
      <c r="G434" s="24"/>
      <c r="H434" s="24"/>
      <c r="I434" s="24"/>
      <c r="J434" s="24"/>
      <c r="K434" s="23"/>
      <c r="L434" s="24"/>
      <c r="M434" s="6"/>
      <c r="N434" s="11" t="e">
        <f t="shared" ref="N434" si="429">N433</f>
        <v>#VALUE!</v>
      </c>
    </row>
    <row r="435" spans="1:14" ht="44.25" customHeight="1" x14ac:dyDescent="0.3">
      <c r="A435" s="62"/>
      <c r="B435" s="12" t="e">
        <f ca="1">INT((C434-LOOKUP(C434,DATE(YEAR(C434)+{-1;0;1},1,3)-AMSEM(DATE(YEAR(C434)+{-1;0;1},1,3))+2))/7)+1</f>
        <v>#VALUE!</v>
      </c>
      <c r="C435" s="9">
        <f t="shared" ref="C435" si="430">C433+1</f>
        <v>43682</v>
      </c>
      <c r="D435" s="10" t="s">
        <v>4</v>
      </c>
      <c r="E435" s="22"/>
      <c r="F435" s="55"/>
      <c r="G435" s="22"/>
      <c r="H435" s="22"/>
      <c r="I435" s="22"/>
      <c r="J435" s="22"/>
      <c r="K435" s="23"/>
      <c r="L435" s="22"/>
      <c r="M435" s="6"/>
      <c r="N435" s="11" t="e">
        <v>#VALUE!</v>
      </c>
    </row>
    <row r="436" spans="1:14" ht="26.25" x14ac:dyDescent="0.3">
      <c r="A436" s="62"/>
      <c r="B436" s="12" t="e">
        <f ca="1">INT((C435-LOOKUP(C435,DATE(YEAR(C435)+{-1;0;1},1,3)-AMSEM(DATE(YEAR(C435)+{-1;0;1},1,3))+2))/7)+1</f>
        <v>#N/A</v>
      </c>
      <c r="C436" s="13" t="s">
        <v>24</v>
      </c>
      <c r="D436" s="14" t="s">
        <v>5</v>
      </c>
      <c r="E436" s="24"/>
      <c r="F436" s="55"/>
      <c r="G436" s="24"/>
      <c r="H436" s="24"/>
      <c r="I436" s="24"/>
      <c r="J436" s="24"/>
      <c r="K436" s="23"/>
      <c r="L436" s="24"/>
      <c r="M436" s="6"/>
      <c r="N436" s="11" t="e">
        <f t="shared" ref="N436" si="431">N435</f>
        <v>#VALUE!</v>
      </c>
    </row>
    <row r="437" spans="1:14" ht="44.25" customHeight="1" x14ac:dyDescent="0.3">
      <c r="A437" s="62"/>
      <c r="B437" s="12" t="e">
        <f ca="1">INT((C436-LOOKUP(C436,DATE(YEAR(C436)+{-1;0;1},1,3)-AMSEM(DATE(YEAR(C436)+{-1;0;1},1,3))+2))/7)+1</f>
        <v>#VALUE!</v>
      </c>
      <c r="C437" s="9">
        <f t="shared" ref="C437" si="432">C435+1</f>
        <v>43683</v>
      </c>
      <c r="D437" s="10" t="s">
        <v>4</v>
      </c>
      <c r="E437" s="22"/>
      <c r="F437" s="55"/>
      <c r="G437" s="22"/>
      <c r="H437" s="22"/>
      <c r="I437" s="22"/>
      <c r="J437" s="22"/>
      <c r="K437" s="23"/>
      <c r="L437" s="22"/>
      <c r="M437" s="6"/>
      <c r="N437" s="11" t="e">
        <v>#VALUE!</v>
      </c>
    </row>
    <row r="438" spans="1:14" ht="26.25" x14ac:dyDescent="0.3">
      <c r="A438" s="62"/>
      <c r="B438" s="12" t="e">
        <f ca="1">INT((C437-LOOKUP(C437,DATE(YEAR(C437)+{-1;0;1},1,3)-AMSEM(DATE(YEAR(C437)+{-1;0;1},1,3))+2))/7)+1</f>
        <v>#N/A</v>
      </c>
      <c r="C438" s="13" t="s">
        <v>18</v>
      </c>
      <c r="D438" s="14" t="s">
        <v>5</v>
      </c>
      <c r="E438" s="24"/>
      <c r="F438" s="55"/>
      <c r="G438" s="24"/>
      <c r="H438" s="24"/>
      <c r="I438" s="24"/>
      <c r="J438" s="24"/>
      <c r="K438" s="23"/>
      <c r="L438" s="24"/>
      <c r="M438" s="6"/>
      <c r="N438" s="11" t="e">
        <f t="shared" ref="N438" si="433">N437</f>
        <v>#VALUE!</v>
      </c>
    </row>
    <row r="439" spans="1:14" ht="45" customHeight="1" x14ac:dyDescent="0.3">
      <c r="A439" s="62"/>
      <c r="B439" s="12" t="e">
        <f ca="1">INT((C438-LOOKUP(C438,DATE(YEAR(C438)+{-1;0;1},1,3)-AMSEM(DATE(YEAR(C438)+{-1;0;1},1,3))+2))/7)+1</f>
        <v>#VALUE!</v>
      </c>
      <c r="C439" s="9">
        <f t="shared" ref="C439" si="434">C437+1</f>
        <v>43684</v>
      </c>
      <c r="D439" s="10" t="s">
        <v>4</v>
      </c>
      <c r="E439" s="22"/>
      <c r="F439" s="55"/>
      <c r="G439" s="22"/>
      <c r="H439" s="22"/>
      <c r="I439" s="22"/>
      <c r="J439" s="22"/>
      <c r="K439" s="23"/>
      <c r="L439" s="22"/>
      <c r="M439" s="6"/>
      <c r="N439" s="11" t="e">
        <v>#VALUE!</v>
      </c>
    </row>
    <row r="440" spans="1:14" ht="26.25" x14ac:dyDescent="0.3">
      <c r="A440" s="62"/>
      <c r="B440" s="12" t="e">
        <f ca="1">INT((C439-LOOKUP(C439,DATE(YEAR(C439)+{-1;0;1},1,3)-AMSEM(DATE(YEAR(C439)+{-1;0;1},1,3))+2))/7)+1</f>
        <v>#N/A</v>
      </c>
      <c r="C440" s="13" t="s">
        <v>19</v>
      </c>
      <c r="D440" s="14" t="s">
        <v>5</v>
      </c>
      <c r="E440" s="24"/>
      <c r="F440" s="55"/>
      <c r="G440" s="24"/>
      <c r="H440" s="24"/>
      <c r="I440" s="24"/>
      <c r="J440" s="24"/>
      <c r="K440" s="23"/>
      <c r="L440" s="24"/>
      <c r="M440" s="6"/>
      <c r="N440" s="11" t="e">
        <f t="shared" ref="N440" si="435">N439</f>
        <v>#VALUE!</v>
      </c>
    </row>
    <row r="441" spans="1:14" ht="45" x14ac:dyDescent="0.3">
      <c r="A441" s="62"/>
      <c r="B441" s="12" t="e">
        <f ca="1">INT((C440-LOOKUP(C440,DATE(YEAR(C440)+{-1;0;1},1,3)-AMSEM(DATE(YEAR(C440)+{-1;0;1},1,3))+2))/7)+1</f>
        <v>#VALUE!</v>
      </c>
      <c r="C441" s="9">
        <f t="shared" ref="C441" si="436">C439+1</f>
        <v>43685</v>
      </c>
      <c r="D441" s="10" t="s">
        <v>4</v>
      </c>
      <c r="E441" s="22"/>
      <c r="F441" s="55"/>
      <c r="G441" s="22"/>
      <c r="H441" s="22"/>
      <c r="I441" s="22"/>
      <c r="J441" s="22"/>
      <c r="K441" s="23"/>
      <c r="L441" s="22"/>
      <c r="M441" s="6"/>
      <c r="N441" s="11" t="e">
        <v>#VALUE!</v>
      </c>
    </row>
    <row r="442" spans="1:14" ht="26.25" x14ac:dyDescent="0.3">
      <c r="A442" s="62"/>
      <c r="B442" s="12" t="e">
        <f ca="1">INT((C441-LOOKUP(C441,DATE(YEAR(C441)+{-1;0;1},1,3)-AMSEM(DATE(YEAR(C441)+{-1;0;1},1,3))+2))/7)+1</f>
        <v>#N/A</v>
      </c>
      <c r="C442" s="13" t="s">
        <v>20</v>
      </c>
      <c r="D442" s="14" t="s">
        <v>5</v>
      </c>
      <c r="E442" s="24"/>
      <c r="F442" s="55"/>
      <c r="G442" s="24"/>
      <c r="H442" s="24"/>
      <c r="I442" s="24"/>
      <c r="J442" s="24"/>
      <c r="K442" s="23"/>
      <c r="L442" s="24"/>
      <c r="M442" s="6"/>
      <c r="N442" s="11" t="e">
        <f t="shared" ref="N442" si="437">N441</f>
        <v>#VALUE!</v>
      </c>
    </row>
    <row r="443" spans="1:14" ht="45" x14ac:dyDescent="0.3">
      <c r="A443" s="62"/>
      <c r="B443" s="12" t="e">
        <f ca="1">INT((C442-LOOKUP(C442,DATE(YEAR(C442)+{-1;0;1},1,3)-AMSEM(DATE(YEAR(C442)+{-1;0;1},1,3))+2))/7)+1</f>
        <v>#VALUE!</v>
      </c>
      <c r="C443" s="9">
        <f t="shared" ref="C443" si="438">C441+1</f>
        <v>43686</v>
      </c>
      <c r="D443" s="10" t="s">
        <v>4</v>
      </c>
      <c r="E443" s="22"/>
      <c r="F443" s="55"/>
      <c r="G443" s="22"/>
      <c r="H443" s="22"/>
      <c r="I443" s="22"/>
      <c r="J443" s="22"/>
      <c r="K443" s="23"/>
      <c r="L443" s="22"/>
      <c r="M443" s="6"/>
      <c r="N443" s="11" t="e">
        <v>#VALUE!</v>
      </c>
    </row>
    <row r="444" spans="1:14" ht="26.25" x14ac:dyDescent="0.3">
      <c r="A444" s="62"/>
      <c r="B444" s="12" t="e">
        <f ca="1">INT((C443-LOOKUP(C443,DATE(YEAR(C443)+{-1;0;1},1,3)-AMSEM(DATE(YEAR(C443)+{-1;0;1},1,3))+2))/7)+1</f>
        <v>#N/A</v>
      </c>
      <c r="C444" s="13" t="s">
        <v>21</v>
      </c>
      <c r="D444" s="14" t="s">
        <v>5</v>
      </c>
      <c r="E444" s="24"/>
      <c r="F444" s="55"/>
      <c r="G444" s="24"/>
      <c r="H444" s="24"/>
      <c r="I444" s="24"/>
      <c r="J444" s="24"/>
      <c r="K444" s="23"/>
      <c r="L444" s="24"/>
      <c r="M444" s="6"/>
      <c r="N444" s="11" t="e">
        <f t="shared" ref="N444" si="439">N443</f>
        <v>#VALUE!</v>
      </c>
    </row>
    <row r="445" spans="1:14" ht="45" x14ac:dyDescent="0.3">
      <c r="A445" s="62"/>
      <c r="B445" s="12" t="e">
        <f ca="1">INT((C444-LOOKUP(C444,DATE(YEAR(C444)+{-1;0;1},1,3)-AMSEM(DATE(YEAR(C444)+{-1;0;1},1,3))+2))/7)+1</f>
        <v>#VALUE!</v>
      </c>
      <c r="C445" s="9">
        <f t="shared" ref="C445" si="440">C443+1</f>
        <v>43687</v>
      </c>
      <c r="D445" s="10" t="s">
        <v>4</v>
      </c>
      <c r="E445" s="22"/>
      <c r="F445" s="55"/>
      <c r="G445" s="22"/>
      <c r="H445" s="22"/>
      <c r="I445" s="22"/>
      <c r="J445" s="22"/>
      <c r="K445" s="23"/>
      <c r="L445" s="22"/>
      <c r="M445" s="6"/>
      <c r="N445" s="11" t="e">
        <v>#VALUE!</v>
      </c>
    </row>
    <row r="446" spans="1:14" ht="26.25" x14ac:dyDescent="0.3">
      <c r="A446" s="62"/>
      <c r="B446" s="12" t="e">
        <f ca="1">INT((C445-LOOKUP(C445,DATE(YEAR(C445)+{-1;0;1},1,3)-AMSEM(DATE(YEAR(C445)+{-1;0;1},1,3))+2))/7)+1</f>
        <v>#N/A</v>
      </c>
      <c r="C446" s="13" t="s">
        <v>22</v>
      </c>
      <c r="D446" s="14" t="s">
        <v>5</v>
      </c>
      <c r="E446" s="24"/>
      <c r="F446" s="55"/>
      <c r="G446" s="24"/>
      <c r="H446" s="24"/>
      <c r="I446" s="24"/>
      <c r="J446" s="24"/>
      <c r="K446" s="23"/>
      <c r="L446" s="24"/>
      <c r="M446" s="6"/>
      <c r="N446" s="11" t="e">
        <f t="shared" ref="N446" si="441">N445</f>
        <v>#VALUE!</v>
      </c>
    </row>
    <row r="447" spans="1:14" ht="45" x14ac:dyDescent="0.3">
      <c r="A447" s="62"/>
      <c r="B447" s="12" t="e">
        <f ca="1">INT((C446-LOOKUP(C446,DATE(YEAR(C446)+{-1;0;1},1,3)-AMSEM(DATE(YEAR(C446)+{-1;0;1},1,3))+2))/7)+1</f>
        <v>#VALUE!</v>
      </c>
      <c r="C447" s="9">
        <f t="shared" ref="C447" si="442">C445+1</f>
        <v>43688</v>
      </c>
      <c r="D447" s="10" t="s">
        <v>4</v>
      </c>
      <c r="E447" s="22"/>
      <c r="F447" s="55"/>
      <c r="G447" s="22"/>
      <c r="H447" s="22"/>
      <c r="I447" s="22"/>
      <c r="J447" s="22"/>
      <c r="K447" s="23"/>
      <c r="L447" s="22"/>
      <c r="M447" s="6"/>
      <c r="N447" s="11" t="e">
        <v>#VALUE!</v>
      </c>
    </row>
    <row r="448" spans="1:14" ht="26.25" x14ac:dyDescent="0.3">
      <c r="A448" s="62"/>
      <c r="B448" s="12" t="e">
        <f ca="1">INT((C447-LOOKUP(C447,DATE(YEAR(C447)+{-1;0;1},1,3)-AMSEM(DATE(YEAR(C447)+{-1;0;1},1,3))+2))/7)+1</f>
        <v>#N/A</v>
      </c>
      <c r="C448" s="13" t="s">
        <v>23</v>
      </c>
      <c r="D448" s="14" t="s">
        <v>5</v>
      </c>
      <c r="E448" s="24"/>
      <c r="F448" s="55"/>
      <c r="G448" s="24"/>
      <c r="H448" s="24"/>
      <c r="I448" s="24"/>
      <c r="J448" s="24"/>
      <c r="K448" s="23"/>
      <c r="L448" s="24"/>
      <c r="M448" s="6"/>
      <c r="N448" s="11" t="e">
        <f t="shared" ref="N448" si="443">N447</f>
        <v>#VALUE!</v>
      </c>
    </row>
    <row r="449" spans="1:14" ht="45" x14ac:dyDescent="0.3">
      <c r="A449" s="62"/>
      <c r="B449" s="12" t="e">
        <f ca="1">INT((C448-LOOKUP(C448,DATE(YEAR(C448)+{-1;0;1},1,3)-AMSEM(DATE(YEAR(C448)+{-1;0;1},1,3))+2))/7)+1</f>
        <v>#VALUE!</v>
      </c>
      <c r="C449" s="9">
        <f t="shared" ref="C449" si="444">C447+1</f>
        <v>43689</v>
      </c>
      <c r="D449" s="10" t="s">
        <v>4</v>
      </c>
      <c r="E449" s="22"/>
      <c r="F449" s="55"/>
      <c r="G449" s="22"/>
      <c r="H449" s="22"/>
      <c r="I449" s="22"/>
      <c r="J449" s="22"/>
      <c r="K449" s="23"/>
      <c r="L449" s="22"/>
      <c r="M449" s="6"/>
      <c r="N449" s="11" t="e">
        <v>#VALUE!</v>
      </c>
    </row>
    <row r="450" spans="1:14" ht="26.25" x14ac:dyDescent="0.3">
      <c r="A450" s="62"/>
      <c r="B450" s="12" t="e">
        <f ca="1">INT((C449-LOOKUP(C449,DATE(YEAR(C449)+{-1;0;1},1,3)-AMSEM(DATE(YEAR(C449)+{-1;0;1},1,3))+2))/7)+1</f>
        <v>#N/A</v>
      </c>
      <c r="C450" s="13" t="s">
        <v>24</v>
      </c>
      <c r="D450" s="14" t="s">
        <v>5</v>
      </c>
      <c r="E450" s="24"/>
      <c r="F450" s="55"/>
      <c r="G450" s="24"/>
      <c r="H450" s="24"/>
      <c r="I450" s="24"/>
      <c r="J450" s="24"/>
      <c r="K450" s="23"/>
      <c r="L450" s="24"/>
      <c r="M450" s="6"/>
      <c r="N450" s="11" t="e">
        <f t="shared" ref="N450" si="445">N449</f>
        <v>#VALUE!</v>
      </c>
    </row>
    <row r="451" spans="1:14" ht="45" x14ac:dyDescent="0.3">
      <c r="A451" s="62"/>
      <c r="B451" s="12" t="e">
        <f ca="1">INT((C450-LOOKUP(C450,DATE(YEAR(C450)+{-1;0;1},1,3)-AMSEM(DATE(YEAR(C450)+{-1;0;1},1,3))+2))/7)+1</f>
        <v>#VALUE!</v>
      </c>
      <c r="C451" s="9">
        <f t="shared" ref="C451" si="446">C449+1</f>
        <v>43690</v>
      </c>
      <c r="D451" s="10" t="s">
        <v>4</v>
      </c>
      <c r="E451" s="22"/>
      <c r="F451" s="55"/>
      <c r="G451" s="22"/>
      <c r="H451" s="22"/>
      <c r="I451" s="22"/>
      <c r="J451" s="22"/>
      <c r="K451" s="23"/>
      <c r="L451" s="22"/>
      <c r="M451" s="6"/>
      <c r="N451" s="11" t="e">
        <v>#VALUE!</v>
      </c>
    </row>
    <row r="452" spans="1:14" ht="26.25" x14ac:dyDescent="0.3">
      <c r="A452" s="62"/>
      <c r="B452" s="12" t="e">
        <f ca="1">INT((C451-LOOKUP(C451,DATE(YEAR(C451)+{-1;0;1},1,3)-AMSEM(DATE(YEAR(C451)+{-1;0;1},1,3))+2))/7)+1</f>
        <v>#N/A</v>
      </c>
      <c r="C452" s="13" t="s">
        <v>18</v>
      </c>
      <c r="D452" s="14" t="s">
        <v>5</v>
      </c>
      <c r="E452" s="24"/>
      <c r="F452" s="55"/>
      <c r="G452" s="24"/>
      <c r="H452" s="24"/>
      <c r="I452" s="24"/>
      <c r="J452" s="24"/>
      <c r="K452" s="23"/>
      <c r="L452" s="24"/>
      <c r="M452" s="6"/>
      <c r="N452" s="11" t="e">
        <f t="shared" ref="N452" si="447">N451</f>
        <v>#VALUE!</v>
      </c>
    </row>
    <row r="453" spans="1:14" ht="45" x14ac:dyDescent="0.3">
      <c r="A453" s="62"/>
      <c r="B453" s="12" t="e">
        <f ca="1">INT((C452-LOOKUP(C452,DATE(YEAR(C452)+{-1;0;1},1,3)-AMSEM(DATE(YEAR(C452)+{-1;0;1},1,3))+2))/7)+1</f>
        <v>#VALUE!</v>
      </c>
      <c r="C453" s="9">
        <f t="shared" ref="C453" si="448">C451+1</f>
        <v>43691</v>
      </c>
      <c r="D453" s="10" t="s">
        <v>4</v>
      </c>
      <c r="E453" s="22"/>
      <c r="F453" s="55"/>
      <c r="G453" s="22"/>
      <c r="H453" s="22"/>
      <c r="I453" s="22"/>
      <c r="J453" s="22"/>
      <c r="K453" s="23"/>
      <c r="L453" s="22"/>
      <c r="M453" s="6"/>
      <c r="N453" s="11" t="e">
        <v>#VALUE!</v>
      </c>
    </row>
    <row r="454" spans="1:14" ht="26.25" x14ac:dyDescent="0.3">
      <c r="A454" s="62"/>
      <c r="B454" s="12" t="e">
        <f ca="1">INT((C453-LOOKUP(C453,DATE(YEAR(C453)+{-1;0;1},1,3)-AMSEM(DATE(YEAR(C453)+{-1;0;1},1,3))+2))/7)+1</f>
        <v>#N/A</v>
      </c>
      <c r="C454" s="13" t="s">
        <v>19</v>
      </c>
      <c r="D454" s="14" t="s">
        <v>5</v>
      </c>
      <c r="E454" s="24"/>
      <c r="F454" s="55"/>
      <c r="G454" s="24"/>
      <c r="H454" s="24"/>
      <c r="I454" s="24"/>
      <c r="J454" s="24"/>
      <c r="K454" s="23"/>
      <c r="L454" s="24"/>
      <c r="M454" s="6"/>
      <c r="N454" s="11" t="e">
        <f t="shared" ref="N454" si="449">N453</f>
        <v>#VALUE!</v>
      </c>
    </row>
    <row r="455" spans="1:14" ht="45" x14ac:dyDescent="0.3">
      <c r="A455" s="62"/>
      <c r="B455" s="12" t="e">
        <f ca="1">INT((C454-LOOKUP(C454,DATE(YEAR(C454)+{-1;0;1},1,3)-AMSEM(DATE(YEAR(C454)+{-1;0;1},1,3))+2))/7)+1</f>
        <v>#VALUE!</v>
      </c>
      <c r="C455" s="9">
        <f t="shared" ref="C455" si="450">C453+1</f>
        <v>43692</v>
      </c>
      <c r="D455" s="10" t="s">
        <v>4</v>
      </c>
      <c r="E455" s="22"/>
      <c r="F455" s="55"/>
      <c r="G455" s="22"/>
      <c r="H455" s="22"/>
      <c r="I455" s="22"/>
      <c r="J455" s="22"/>
      <c r="K455" s="23"/>
      <c r="L455" s="22"/>
      <c r="M455" s="6"/>
      <c r="N455" s="11" t="e">
        <v>#VALUE!</v>
      </c>
    </row>
    <row r="456" spans="1:14" ht="26.25" x14ac:dyDescent="0.3">
      <c r="A456" s="62"/>
      <c r="B456" s="12" t="e">
        <f ca="1">INT((C455-LOOKUP(C455,DATE(YEAR(C455)+{-1;0;1},1,3)-AMSEM(DATE(YEAR(C455)+{-1;0;1},1,3))+2))/7)+1</f>
        <v>#N/A</v>
      </c>
      <c r="C456" s="13" t="s">
        <v>20</v>
      </c>
      <c r="D456" s="14" t="s">
        <v>5</v>
      </c>
      <c r="E456" s="24"/>
      <c r="F456" s="55"/>
      <c r="G456" s="24"/>
      <c r="H456" s="24"/>
      <c r="I456" s="24"/>
      <c r="J456" s="24"/>
      <c r="K456" s="23"/>
      <c r="L456" s="24"/>
      <c r="M456" s="6"/>
      <c r="N456" s="11" t="e">
        <f t="shared" ref="N456" si="451">N455</f>
        <v>#VALUE!</v>
      </c>
    </row>
    <row r="457" spans="1:14" ht="45" x14ac:dyDescent="0.3">
      <c r="A457" s="62"/>
      <c r="B457" s="12" t="e">
        <f ca="1">INT((C456-LOOKUP(C456,DATE(YEAR(C456)+{-1;0;1},1,3)-AMSEM(DATE(YEAR(C456)+{-1;0;1},1,3))+2))/7)+1</f>
        <v>#VALUE!</v>
      </c>
      <c r="C457" s="9">
        <f t="shared" ref="C457" si="452">C455+1</f>
        <v>43693</v>
      </c>
      <c r="D457" s="10" t="s">
        <v>4</v>
      </c>
      <c r="E457" s="22"/>
      <c r="F457" s="55"/>
      <c r="G457" s="22"/>
      <c r="H457" s="22"/>
      <c r="I457" s="22"/>
      <c r="J457" s="22"/>
      <c r="K457" s="23"/>
      <c r="L457" s="22"/>
      <c r="M457" s="6"/>
      <c r="N457" s="11" t="e">
        <v>#VALUE!</v>
      </c>
    </row>
    <row r="458" spans="1:14" ht="26.25" x14ac:dyDescent="0.3">
      <c r="A458" s="62"/>
      <c r="B458" s="12" t="e">
        <f ca="1">INT((C457-LOOKUP(C457,DATE(YEAR(C457)+{-1;0;1},1,3)-AMSEM(DATE(YEAR(C457)+{-1;0;1},1,3))+2))/7)+1</f>
        <v>#N/A</v>
      </c>
      <c r="C458" s="13" t="s">
        <v>21</v>
      </c>
      <c r="D458" s="14" t="s">
        <v>5</v>
      </c>
      <c r="E458" s="24"/>
      <c r="F458" s="55"/>
      <c r="G458" s="24"/>
      <c r="H458" s="24"/>
      <c r="I458" s="24"/>
      <c r="J458" s="24"/>
      <c r="K458" s="23"/>
      <c r="L458" s="24"/>
      <c r="M458" s="6"/>
      <c r="N458" s="11" t="e">
        <f t="shared" ref="N458" si="453">N457</f>
        <v>#VALUE!</v>
      </c>
    </row>
    <row r="459" spans="1:14" ht="45" x14ac:dyDescent="0.3">
      <c r="A459" s="62"/>
      <c r="B459" s="12" t="e">
        <f ca="1">INT((C458-LOOKUP(C458,DATE(YEAR(C458)+{-1;0;1},1,3)-AMSEM(DATE(YEAR(C458)+{-1;0;1},1,3))+2))/7)+1</f>
        <v>#VALUE!</v>
      </c>
      <c r="C459" s="9">
        <f t="shared" ref="C459" si="454">C457+1</f>
        <v>43694</v>
      </c>
      <c r="D459" s="10" t="s">
        <v>4</v>
      </c>
      <c r="E459" s="22"/>
      <c r="F459" s="55"/>
      <c r="G459" s="22"/>
      <c r="H459" s="22"/>
      <c r="I459" s="22"/>
      <c r="J459" s="22"/>
      <c r="K459" s="23"/>
      <c r="L459" s="22"/>
      <c r="M459" s="6"/>
      <c r="N459" s="11" t="e">
        <v>#VALUE!</v>
      </c>
    </row>
    <row r="460" spans="1:14" ht="26.25" x14ac:dyDescent="0.3">
      <c r="A460" s="62"/>
      <c r="B460" s="12" t="e">
        <f ca="1">INT((C459-LOOKUP(C459,DATE(YEAR(C459)+{-1;0;1},1,3)-AMSEM(DATE(YEAR(C459)+{-1;0;1},1,3))+2))/7)+1</f>
        <v>#N/A</v>
      </c>
      <c r="C460" s="13" t="s">
        <v>22</v>
      </c>
      <c r="D460" s="14" t="s">
        <v>5</v>
      </c>
      <c r="E460" s="24"/>
      <c r="F460" s="55"/>
      <c r="G460" s="24"/>
      <c r="H460" s="24"/>
      <c r="I460" s="24"/>
      <c r="J460" s="24"/>
      <c r="K460" s="23"/>
      <c r="L460" s="24"/>
      <c r="M460" s="6"/>
      <c r="N460" s="11" t="e">
        <f t="shared" ref="N460" si="455">N459</f>
        <v>#VALUE!</v>
      </c>
    </row>
    <row r="461" spans="1:14" ht="45" x14ac:dyDescent="0.3">
      <c r="A461" s="62"/>
      <c r="B461" s="12" t="e">
        <f ca="1">INT((C460-LOOKUP(C460,DATE(YEAR(C460)+{-1;0;1},1,3)-AMSEM(DATE(YEAR(C460)+{-1;0;1},1,3))+2))/7)+1</f>
        <v>#VALUE!</v>
      </c>
      <c r="C461" s="9">
        <f t="shared" ref="C461" si="456">C459+1</f>
        <v>43695</v>
      </c>
      <c r="D461" s="10" t="s">
        <v>4</v>
      </c>
      <c r="E461" s="22"/>
      <c r="F461" s="55"/>
      <c r="G461" s="22"/>
      <c r="H461" s="22"/>
      <c r="I461" s="22"/>
      <c r="J461" s="22"/>
      <c r="K461" s="23"/>
      <c r="L461" s="22"/>
      <c r="M461" s="6"/>
      <c r="N461" s="11" t="e">
        <v>#VALUE!</v>
      </c>
    </row>
    <row r="462" spans="1:14" ht="26.25" x14ac:dyDescent="0.3">
      <c r="A462" s="62"/>
      <c r="B462" s="12" t="e">
        <f ca="1">INT((C461-LOOKUP(C461,DATE(YEAR(C461)+{-1;0;1},1,3)-AMSEM(DATE(YEAR(C461)+{-1;0;1},1,3))+2))/7)+1</f>
        <v>#N/A</v>
      </c>
      <c r="C462" s="13" t="s">
        <v>23</v>
      </c>
      <c r="D462" s="14" t="s">
        <v>5</v>
      </c>
      <c r="E462" s="24"/>
      <c r="F462" s="55"/>
      <c r="G462" s="24"/>
      <c r="H462" s="24"/>
      <c r="I462" s="24"/>
      <c r="J462" s="24"/>
      <c r="K462" s="23"/>
      <c r="L462" s="24"/>
      <c r="M462" s="6"/>
      <c r="N462" s="11" t="e">
        <f t="shared" ref="N462" si="457">N461</f>
        <v>#VALUE!</v>
      </c>
    </row>
    <row r="463" spans="1:14" ht="45" x14ac:dyDescent="0.3">
      <c r="A463" s="62"/>
      <c r="B463" s="12" t="e">
        <f ca="1">INT((C462-LOOKUP(C462,DATE(YEAR(C462)+{-1;0;1},1,3)-AMSEM(DATE(YEAR(C462)+{-1;0;1},1,3))+2))/7)+1</f>
        <v>#VALUE!</v>
      </c>
      <c r="C463" s="9">
        <f t="shared" ref="C463" si="458">C461+1</f>
        <v>43696</v>
      </c>
      <c r="D463" s="10" t="s">
        <v>4</v>
      </c>
      <c r="E463" s="22"/>
      <c r="F463" s="55"/>
      <c r="G463" s="22"/>
      <c r="H463" s="22"/>
      <c r="I463" s="22"/>
      <c r="J463" s="22"/>
      <c r="K463" s="23"/>
      <c r="L463" s="22"/>
      <c r="M463" s="6"/>
      <c r="N463" s="11" t="e">
        <v>#VALUE!</v>
      </c>
    </row>
    <row r="464" spans="1:14" ht="26.25" x14ac:dyDescent="0.3">
      <c r="A464" s="62"/>
      <c r="B464" s="12" t="e">
        <f ca="1">INT((C463-LOOKUP(C463,DATE(YEAR(C463)+{-1;0;1},1,3)-AMSEM(DATE(YEAR(C463)+{-1;0;1},1,3))+2))/7)+1</f>
        <v>#N/A</v>
      </c>
      <c r="C464" s="13" t="s">
        <v>24</v>
      </c>
      <c r="D464" s="14" t="s">
        <v>5</v>
      </c>
      <c r="E464" s="24"/>
      <c r="F464" s="55"/>
      <c r="G464" s="24"/>
      <c r="H464" s="24"/>
      <c r="I464" s="24"/>
      <c r="J464" s="24"/>
      <c r="K464" s="23"/>
      <c r="L464" s="24"/>
      <c r="M464" s="6"/>
      <c r="N464" s="11" t="e">
        <f t="shared" ref="N464" si="459">N463</f>
        <v>#VALUE!</v>
      </c>
    </row>
    <row r="465" spans="1:14" ht="45" x14ac:dyDescent="0.3">
      <c r="A465" s="62"/>
      <c r="B465" s="12" t="e">
        <f ca="1">INT((C464-LOOKUP(C464,DATE(YEAR(C464)+{-1;0;1},1,3)-AMSEM(DATE(YEAR(C464)+{-1;0;1},1,3))+2))/7)+1</f>
        <v>#VALUE!</v>
      </c>
      <c r="C465" s="9">
        <f t="shared" ref="C465" si="460">C463+1</f>
        <v>43697</v>
      </c>
      <c r="D465" s="10" t="s">
        <v>4</v>
      </c>
      <c r="E465" s="22"/>
      <c r="F465" s="55"/>
      <c r="G465" s="22"/>
      <c r="H465" s="22"/>
      <c r="I465" s="22"/>
      <c r="J465" s="22"/>
      <c r="K465" s="23"/>
      <c r="L465" s="22"/>
      <c r="M465" s="6"/>
      <c r="N465" s="11" t="e">
        <v>#VALUE!</v>
      </c>
    </row>
    <row r="466" spans="1:14" ht="26.25" x14ac:dyDescent="0.3">
      <c r="A466" s="62"/>
      <c r="B466" s="12" t="e">
        <f ca="1">INT((C465-LOOKUP(C465,DATE(YEAR(C465)+{-1;0;1},1,3)-AMSEM(DATE(YEAR(C465)+{-1;0;1},1,3))+2))/7)+1</f>
        <v>#N/A</v>
      </c>
      <c r="C466" s="13" t="s">
        <v>18</v>
      </c>
      <c r="D466" s="14" t="s">
        <v>5</v>
      </c>
      <c r="E466" s="24"/>
      <c r="F466" s="55"/>
      <c r="G466" s="24"/>
      <c r="H466" s="24"/>
      <c r="I466" s="24"/>
      <c r="J466" s="24"/>
      <c r="K466" s="23"/>
      <c r="L466" s="24"/>
      <c r="M466" s="6"/>
      <c r="N466" s="11" t="e">
        <f t="shared" ref="N466" si="461">N465</f>
        <v>#VALUE!</v>
      </c>
    </row>
    <row r="467" spans="1:14" ht="45" x14ac:dyDescent="0.3">
      <c r="A467" s="62"/>
      <c r="B467" s="12" t="e">
        <f ca="1">INT((C466-LOOKUP(C466,DATE(YEAR(C466)+{-1;0;1},1,3)-AMSEM(DATE(YEAR(C466)+{-1;0;1},1,3))+2))/7)+1</f>
        <v>#VALUE!</v>
      </c>
      <c r="C467" s="9">
        <f t="shared" ref="C467" si="462">C465+1</f>
        <v>43698</v>
      </c>
      <c r="D467" s="10" t="s">
        <v>4</v>
      </c>
      <c r="E467" s="22"/>
      <c r="F467" s="55"/>
      <c r="G467" s="22"/>
      <c r="H467" s="22"/>
      <c r="I467" s="22"/>
      <c r="J467" s="22"/>
      <c r="K467" s="23"/>
      <c r="L467" s="22"/>
      <c r="M467" s="6"/>
      <c r="N467" s="11" t="e">
        <v>#VALUE!</v>
      </c>
    </row>
    <row r="468" spans="1:14" ht="26.25" x14ac:dyDescent="0.3">
      <c r="A468" s="62"/>
      <c r="B468" s="12" t="e">
        <f ca="1">INT((C467-LOOKUP(C467,DATE(YEAR(C467)+{-1;0;1},1,3)-AMSEM(DATE(YEAR(C467)+{-1;0;1},1,3))+2))/7)+1</f>
        <v>#N/A</v>
      </c>
      <c r="C468" s="13" t="s">
        <v>19</v>
      </c>
      <c r="D468" s="14" t="s">
        <v>5</v>
      </c>
      <c r="E468" s="24"/>
      <c r="F468" s="55"/>
      <c r="G468" s="24"/>
      <c r="H468" s="24"/>
      <c r="I468" s="24"/>
      <c r="J468" s="24"/>
      <c r="K468" s="23"/>
      <c r="L468" s="24"/>
      <c r="M468" s="6"/>
      <c r="N468" s="11" t="e">
        <f t="shared" ref="N468" si="463">N467</f>
        <v>#VALUE!</v>
      </c>
    </row>
    <row r="469" spans="1:14" ht="45" x14ac:dyDescent="0.3">
      <c r="A469" s="62"/>
      <c r="B469" s="12" t="e">
        <f ca="1">INT((C468-LOOKUP(C468,DATE(YEAR(C468)+{-1;0;1},1,3)-AMSEM(DATE(YEAR(C468)+{-1;0;1},1,3))+2))/7)+1</f>
        <v>#VALUE!</v>
      </c>
      <c r="C469" s="9">
        <f t="shared" ref="C469" si="464">C467+1</f>
        <v>43699</v>
      </c>
      <c r="D469" s="10" t="s">
        <v>4</v>
      </c>
      <c r="E469" s="22"/>
      <c r="F469" s="55"/>
      <c r="G469" s="22"/>
      <c r="H469" s="22"/>
      <c r="I469" s="22"/>
      <c r="J469" s="22"/>
      <c r="K469" s="23"/>
      <c r="L469" s="22"/>
      <c r="M469" s="6"/>
      <c r="N469" s="11" t="e">
        <v>#VALUE!</v>
      </c>
    </row>
    <row r="470" spans="1:14" ht="26.25" x14ac:dyDescent="0.3">
      <c r="A470" s="62"/>
      <c r="B470" s="12" t="e">
        <f ca="1">INT((C469-LOOKUP(C469,DATE(YEAR(C469)+{-1;0;1},1,3)-AMSEM(DATE(YEAR(C469)+{-1;0;1},1,3))+2))/7)+1</f>
        <v>#N/A</v>
      </c>
      <c r="C470" s="13" t="s">
        <v>20</v>
      </c>
      <c r="D470" s="14" t="s">
        <v>5</v>
      </c>
      <c r="E470" s="24"/>
      <c r="F470" s="55"/>
      <c r="G470" s="24"/>
      <c r="H470" s="24"/>
      <c r="I470" s="24"/>
      <c r="J470" s="24"/>
      <c r="K470" s="23"/>
      <c r="L470" s="24"/>
      <c r="M470" s="6"/>
      <c r="N470" s="11" t="e">
        <f t="shared" ref="N470" si="465">N469</f>
        <v>#VALUE!</v>
      </c>
    </row>
    <row r="471" spans="1:14" ht="45" x14ac:dyDescent="0.3">
      <c r="A471" s="62"/>
      <c r="B471" s="12" t="e">
        <f ca="1">INT((C470-LOOKUP(C470,DATE(YEAR(C470)+{-1;0;1},1,3)-AMSEM(DATE(YEAR(C470)+{-1;0;1},1,3))+2))/7)+1</f>
        <v>#VALUE!</v>
      </c>
      <c r="C471" s="9">
        <f t="shared" ref="C471" si="466">C469+1</f>
        <v>43700</v>
      </c>
      <c r="D471" s="10" t="s">
        <v>4</v>
      </c>
      <c r="E471" s="22"/>
      <c r="F471" s="55"/>
      <c r="G471" s="22"/>
      <c r="H471" s="22"/>
      <c r="I471" s="22"/>
      <c r="J471" s="22"/>
      <c r="K471" s="23"/>
      <c r="L471" s="22"/>
      <c r="M471" s="6"/>
      <c r="N471" s="11" t="e">
        <v>#VALUE!</v>
      </c>
    </row>
    <row r="472" spans="1:14" ht="26.25" x14ac:dyDescent="0.3">
      <c r="A472" s="62"/>
      <c r="B472" s="12" t="e">
        <f ca="1">INT((C471-LOOKUP(C471,DATE(YEAR(C471)+{-1;0;1},1,3)-AMSEM(DATE(YEAR(C471)+{-1;0;1},1,3))+2))/7)+1</f>
        <v>#N/A</v>
      </c>
      <c r="C472" s="13" t="s">
        <v>21</v>
      </c>
      <c r="D472" s="14" t="s">
        <v>5</v>
      </c>
      <c r="E472" s="24"/>
      <c r="F472" s="55"/>
      <c r="G472" s="24"/>
      <c r="H472" s="24"/>
      <c r="I472" s="24"/>
      <c r="J472" s="24"/>
      <c r="K472" s="23"/>
      <c r="L472" s="24"/>
      <c r="M472" s="6"/>
      <c r="N472" s="11" t="e">
        <f t="shared" ref="N472" si="467">N471</f>
        <v>#VALUE!</v>
      </c>
    </row>
    <row r="473" spans="1:14" ht="45" x14ac:dyDescent="0.3">
      <c r="A473" s="62"/>
      <c r="B473" s="12" t="e">
        <f ca="1">INT((C472-LOOKUP(C472,DATE(YEAR(C472)+{-1;0;1},1,3)-AMSEM(DATE(YEAR(C472)+{-1;0;1},1,3))+2))/7)+1</f>
        <v>#VALUE!</v>
      </c>
      <c r="C473" s="9">
        <f t="shared" ref="C473" si="468">C471+1</f>
        <v>43701</v>
      </c>
      <c r="D473" s="10" t="s">
        <v>4</v>
      </c>
      <c r="E473" s="22"/>
      <c r="F473" s="55"/>
      <c r="G473" s="22"/>
      <c r="H473" s="22"/>
      <c r="I473" s="22"/>
      <c r="J473" s="22"/>
      <c r="K473" s="23"/>
      <c r="L473" s="22"/>
      <c r="M473" s="6"/>
      <c r="N473" s="11" t="e">
        <v>#VALUE!</v>
      </c>
    </row>
    <row r="474" spans="1:14" ht="26.25" x14ac:dyDescent="0.3">
      <c r="A474" s="62"/>
      <c r="B474" s="12" t="e">
        <f ca="1">INT((C473-LOOKUP(C473,DATE(YEAR(C473)+{-1;0;1},1,3)-AMSEM(DATE(YEAR(C473)+{-1;0;1},1,3))+2))/7)+1</f>
        <v>#N/A</v>
      </c>
      <c r="C474" s="13" t="s">
        <v>22</v>
      </c>
      <c r="D474" s="14" t="s">
        <v>5</v>
      </c>
      <c r="E474" s="24"/>
      <c r="F474" s="55"/>
      <c r="G474" s="24"/>
      <c r="H474" s="24"/>
      <c r="I474" s="24"/>
      <c r="J474" s="24"/>
      <c r="K474" s="23"/>
      <c r="L474" s="24"/>
      <c r="M474" s="6"/>
      <c r="N474" s="11" t="e">
        <f t="shared" ref="N474" si="469">N473</f>
        <v>#VALUE!</v>
      </c>
    </row>
    <row r="475" spans="1:14" ht="44.25" customHeight="1" x14ac:dyDescent="0.3">
      <c r="A475" s="62"/>
      <c r="B475" s="12" t="e">
        <f ca="1">INT((C474-LOOKUP(C474,DATE(YEAR(C474)+{-1;0;1},1,3)-AMSEM(DATE(YEAR(C474)+{-1;0;1},1,3))+2))/7)+1</f>
        <v>#VALUE!</v>
      </c>
      <c r="C475" s="9">
        <f t="shared" ref="C475" si="470">C473+1</f>
        <v>43702</v>
      </c>
      <c r="D475" s="10" t="s">
        <v>4</v>
      </c>
      <c r="E475" s="22"/>
      <c r="F475" s="55"/>
      <c r="G475" s="22"/>
      <c r="H475" s="22"/>
      <c r="I475" s="22"/>
      <c r="J475" s="22"/>
      <c r="K475" s="23"/>
      <c r="L475" s="22"/>
      <c r="M475" s="6"/>
      <c r="N475" s="11" t="e">
        <v>#VALUE!</v>
      </c>
    </row>
    <row r="476" spans="1:14" ht="26.25" x14ac:dyDescent="0.3">
      <c r="A476" s="62"/>
      <c r="B476" s="12" t="e">
        <f ca="1">INT((C475-LOOKUP(C475,DATE(YEAR(C475)+{-1;0;1},1,3)-AMSEM(DATE(YEAR(C475)+{-1;0;1},1,3))+2))/7)+1</f>
        <v>#N/A</v>
      </c>
      <c r="C476" s="13" t="s">
        <v>23</v>
      </c>
      <c r="D476" s="14" t="s">
        <v>5</v>
      </c>
      <c r="E476" s="24"/>
      <c r="F476" s="55"/>
      <c r="G476" s="24"/>
      <c r="H476" s="24"/>
      <c r="I476" s="24"/>
      <c r="J476" s="24"/>
      <c r="K476" s="23"/>
      <c r="L476" s="24"/>
      <c r="M476" s="6"/>
      <c r="N476" s="11" t="e">
        <f t="shared" ref="N476" si="471">N475</f>
        <v>#VALUE!</v>
      </c>
    </row>
    <row r="477" spans="1:14" ht="44.25" customHeight="1" x14ac:dyDescent="0.3">
      <c r="A477" s="62"/>
      <c r="B477" s="12" t="e">
        <f ca="1">INT((C476-LOOKUP(C476,DATE(YEAR(C476)+{-1;0;1},1,3)-AMSEM(DATE(YEAR(C476)+{-1;0;1},1,3))+2))/7)+1</f>
        <v>#VALUE!</v>
      </c>
      <c r="C477" s="9">
        <f t="shared" ref="C477" si="472">C475+1</f>
        <v>43703</v>
      </c>
      <c r="D477" s="10" t="s">
        <v>4</v>
      </c>
      <c r="E477" s="22"/>
      <c r="F477" s="55"/>
      <c r="G477" s="22"/>
      <c r="H477" s="22"/>
      <c r="I477" s="22"/>
      <c r="J477" s="22"/>
      <c r="K477" s="23"/>
      <c r="L477" s="22"/>
      <c r="M477" s="6"/>
      <c r="N477" s="11" t="e">
        <v>#VALUE!</v>
      </c>
    </row>
    <row r="478" spans="1:14" ht="26.25" x14ac:dyDescent="0.3">
      <c r="A478" s="62"/>
      <c r="B478" s="12" t="e">
        <f ca="1">INT((C477-LOOKUP(C477,DATE(YEAR(C477)+{-1;0;1},1,3)-AMSEM(DATE(YEAR(C477)+{-1;0;1},1,3))+2))/7)+1</f>
        <v>#N/A</v>
      </c>
      <c r="C478" s="13" t="s">
        <v>24</v>
      </c>
      <c r="D478" s="14" t="s">
        <v>5</v>
      </c>
      <c r="E478" s="24"/>
      <c r="F478" s="55"/>
      <c r="G478" s="24"/>
      <c r="H478" s="24"/>
      <c r="I478" s="24"/>
      <c r="J478" s="24"/>
      <c r="K478" s="23"/>
      <c r="L478" s="24"/>
      <c r="M478" s="6"/>
      <c r="N478" s="11" t="e">
        <f t="shared" ref="N478" si="473">N477</f>
        <v>#VALUE!</v>
      </c>
    </row>
    <row r="479" spans="1:14" ht="44.25" customHeight="1" x14ac:dyDescent="0.3">
      <c r="A479" s="62"/>
      <c r="B479" s="12" t="e">
        <f ca="1">INT((C478-LOOKUP(C478,DATE(YEAR(C478)+{-1;0;1},1,3)-AMSEM(DATE(YEAR(C478)+{-1;0;1},1,3))+2))/7)+1</f>
        <v>#VALUE!</v>
      </c>
      <c r="C479" s="9">
        <f t="shared" ref="C479" si="474">C477+1</f>
        <v>43704</v>
      </c>
      <c r="D479" s="10" t="s">
        <v>4</v>
      </c>
      <c r="E479" s="22"/>
      <c r="F479" s="55"/>
      <c r="G479" s="22"/>
      <c r="H479" s="22"/>
      <c r="I479" s="22"/>
      <c r="J479" s="22"/>
      <c r="K479" s="23"/>
      <c r="L479" s="22"/>
      <c r="M479" s="6"/>
      <c r="N479" s="11" t="e">
        <v>#VALUE!</v>
      </c>
    </row>
    <row r="480" spans="1:14" ht="26.25" x14ac:dyDescent="0.3">
      <c r="A480" s="62"/>
      <c r="B480" s="12" t="e">
        <f ca="1">INT((C479-LOOKUP(C479,DATE(YEAR(C479)+{-1;0;1},1,3)-AMSEM(DATE(YEAR(C479)+{-1;0;1},1,3))+2))/7)+1</f>
        <v>#N/A</v>
      </c>
      <c r="C480" s="13" t="s">
        <v>18</v>
      </c>
      <c r="D480" s="14" t="s">
        <v>5</v>
      </c>
      <c r="E480" s="24"/>
      <c r="F480" s="55"/>
      <c r="G480" s="24"/>
      <c r="H480" s="24"/>
      <c r="I480" s="24"/>
      <c r="J480" s="24"/>
      <c r="K480" s="23"/>
      <c r="L480" s="24"/>
      <c r="M480" s="6"/>
      <c r="N480" s="11" t="e">
        <f t="shared" ref="N480" si="475">N479</f>
        <v>#VALUE!</v>
      </c>
    </row>
    <row r="481" spans="1:14" ht="44.25" customHeight="1" x14ac:dyDescent="0.3">
      <c r="A481" s="62"/>
      <c r="B481" s="12" t="e">
        <f ca="1">INT((C480-LOOKUP(C480,DATE(YEAR(C480)+{-1;0;1},1,3)-AMSEM(DATE(YEAR(C480)+{-1;0;1},1,3))+2))/7)+1</f>
        <v>#VALUE!</v>
      </c>
      <c r="C481" s="9">
        <f t="shared" ref="C481" si="476">C479+1</f>
        <v>43705</v>
      </c>
      <c r="D481" s="10" t="s">
        <v>4</v>
      </c>
      <c r="E481" s="22"/>
      <c r="F481" s="55"/>
      <c r="G481" s="22"/>
      <c r="H481" s="22"/>
      <c r="I481" s="22"/>
      <c r="J481" s="22"/>
      <c r="K481" s="23"/>
      <c r="L481" s="22"/>
      <c r="M481" s="6"/>
      <c r="N481" s="11" t="e">
        <v>#VALUE!</v>
      </c>
    </row>
    <row r="482" spans="1:14" ht="15" customHeight="1" x14ac:dyDescent="0.3">
      <c r="A482" s="62"/>
      <c r="B482" s="12" t="e">
        <f ca="1">INT((C481-LOOKUP(C481,DATE(YEAR(C481)+{-1;0;1},1,3)-AMSEM(DATE(YEAR(C481)+{-1;0;1},1,3))+2))/7)+1</f>
        <v>#N/A</v>
      </c>
      <c r="C482" s="13" t="s">
        <v>19</v>
      </c>
      <c r="D482" s="14" t="s">
        <v>5</v>
      </c>
      <c r="E482" s="24"/>
      <c r="F482" s="55"/>
      <c r="G482" s="24"/>
      <c r="H482" s="24"/>
      <c r="I482" s="24"/>
      <c r="J482" s="24"/>
      <c r="K482" s="23"/>
      <c r="L482" s="24"/>
      <c r="M482" s="6"/>
      <c r="N482" s="11" t="e">
        <f t="shared" ref="N482" si="477">N481</f>
        <v>#VALUE!</v>
      </c>
    </row>
    <row r="483" spans="1:14" ht="44.25" customHeight="1" x14ac:dyDescent="0.3">
      <c r="A483" s="62"/>
      <c r="B483" s="12" t="e">
        <f ca="1">INT((C482-LOOKUP(C482,DATE(YEAR(C482)+{-1;0;1},1,3)-AMSEM(DATE(YEAR(C482)+{-1;0;1},1,3))+2))/7)+1</f>
        <v>#VALUE!</v>
      </c>
      <c r="C483" s="9">
        <f t="shared" ref="C483" si="478">C481+1</f>
        <v>43706</v>
      </c>
      <c r="D483" s="10" t="s">
        <v>4</v>
      </c>
      <c r="E483" s="22"/>
      <c r="F483" s="55"/>
      <c r="G483" s="22"/>
      <c r="H483" s="22"/>
      <c r="I483" s="22"/>
      <c r="J483" s="22"/>
      <c r="K483" s="23"/>
      <c r="L483" s="22"/>
      <c r="M483" s="6"/>
      <c r="N483" s="11" t="e">
        <v>#VALUE!</v>
      </c>
    </row>
    <row r="484" spans="1:14" ht="26.25" x14ac:dyDescent="0.3">
      <c r="A484" s="62"/>
      <c r="B484" s="12" t="e">
        <f ca="1">INT((C483-LOOKUP(C483,DATE(YEAR(C483)+{-1;0;1},1,3)-AMSEM(DATE(YEAR(C483)+{-1;0;1},1,3))+2))/7)+1</f>
        <v>#N/A</v>
      </c>
      <c r="C484" s="13" t="s">
        <v>20</v>
      </c>
      <c r="D484" s="14" t="s">
        <v>5</v>
      </c>
      <c r="E484" s="24"/>
      <c r="F484" s="55"/>
      <c r="G484" s="24"/>
      <c r="H484" s="24"/>
      <c r="I484" s="24"/>
      <c r="J484" s="24"/>
      <c r="K484" s="23"/>
      <c r="L484" s="24"/>
      <c r="M484" s="6"/>
      <c r="N484" s="11" t="e">
        <f t="shared" ref="N484" si="479">N483</f>
        <v>#VALUE!</v>
      </c>
    </row>
    <row r="485" spans="1:14" ht="44.25" customHeight="1" x14ac:dyDescent="0.3">
      <c r="A485" s="62"/>
      <c r="B485" s="12" t="e">
        <f ca="1">INT((C484-LOOKUP(C484,DATE(YEAR(C484)+{-1;0;1},1,3)-AMSEM(DATE(YEAR(C484)+{-1;0;1},1,3))+2))/7)+1</f>
        <v>#VALUE!</v>
      </c>
      <c r="C485" s="9">
        <f t="shared" ref="C485" si="480">C483+1</f>
        <v>43707</v>
      </c>
      <c r="D485" s="10" t="s">
        <v>4</v>
      </c>
      <c r="E485" s="22"/>
      <c r="F485" s="55"/>
      <c r="G485" s="22"/>
      <c r="H485" s="22"/>
      <c r="I485" s="22"/>
      <c r="J485" s="22"/>
      <c r="K485" s="23"/>
      <c r="L485" s="22"/>
      <c r="M485" s="6"/>
      <c r="N485" s="11" t="e">
        <v>#VALUE!</v>
      </c>
    </row>
    <row r="486" spans="1:14" ht="26.25" x14ac:dyDescent="0.3">
      <c r="A486" s="62"/>
      <c r="B486" s="12" t="e">
        <f ca="1">INT((C485-LOOKUP(C485,DATE(YEAR(C485)+{-1;0;1},1,3)-AMSEM(DATE(YEAR(C485)+{-1;0;1},1,3))+2))/7)+1</f>
        <v>#N/A</v>
      </c>
      <c r="C486" s="13" t="s">
        <v>21</v>
      </c>
      <c r="D486" s="14" t="s">
        <v>5</v>
      </c>
      <c r="E486" s="24"/>
      <c r="F486" s="55"/>
      <c r="G486" s="24"/>
      <c r="H486" s="24"/>
      <c r="I486" s="24"/>
      <c r="J486" s="24"/>
      <c r="K486" s="23"/>
      <c r="L486" s="24"/>
      <c r="M486" s="6"/>
      <c r="N486" s="11" t="e">
        <f t="shared" ref="N486" si="481">N485</f>
        <v>#VALUE!</v>
      </c>
    </row>
    <row r="487" spans="1:14" ht="44.25" customHeight="1" x14ac:dyDescent="0.3">
      <c r="A487" s="62"/>
      <c r="B487" s="12" t="e">
        <f ca="1">INT((C486-LOOKUP(C486,DATE(YEAR(C486)+{-1;0;1},1,3)-AMSEM(DATE(YEAR(C486)+{-1;0;1},1,3))+2))/7)+1</f>
        <v>#VALUE!</v>
      </c>
      <c r="C487" s="9">
        <f t="shared" ref="C487" si="482">C485+1</f>
        <v>43708</v>
      </c>
      <c r="D487" s="10" t="s">
        <v>4</v>
      </c>
      <c r="E487" s="22"/>
      <c r="F487" s="55"/>
      <c r="G487" s="22"/>
      <c r="H487" s="22"/>
      <c r="I487" s="22"/>
      <c r="J487" s="22"/>
      <c r="K487" s="23"/>
      <c r="L487" s="22"/>
      <c r="M487" s="6"/>
      <c r="N487" s="11" t="e">
        <v>#VALUE!</v>
      </c>
    </row>
    <row r="488" spans="1:14" ht="26.25" x14ac:dyDescent="0.3">
      <c r="A488" s="62"/>
      <c r="B488" s="12" t="e">
        <f ca="1">INT((C487-LOOKUP(C487,DATE(YEAR(C487)+{-1;0;1},1,3)-AMSEM(DATE(YEAR(C487)+{-1;0;1},1,3))+2))/7)+1</f>
        <v>#N/A</v>
      </c>
      <c r="C488" s="13" t="s">
        <v>22</v>
      </c>
      <c r="D488" s="14" t="s">
        <v>5</v>
      </c>
      <c r="E488" s="24"/>
      <c r="F488" s="55"/>
      <c r="G488" s="24"/>
      <c r="H488" s="24"/>
      <c r="I488" s="24"/>
      <c r="J488" s="24"/>
      <c r="K488" s="23"/>
      <c r="L488" s="24"/>
      <c r="M488" s="6"/>
      <c r="N488" s="11" t="e">
        <f t="shared" ref="N488" si="483">N487</f>
        <v>#VALUE!</v>
      </c>
    </row>
    <row r="489" spans="1:14" ht="45" x14ac:dyDescent="0.3">
      <c r="A489" s="62" t="str">
        <f>UPPER(TEXT($C501,"MMMM"))&amp;" "&amp;YEAR($C501)</f>
        <v>SEPTEMBRE 2019</v>
      </c>
      <c r="B489" s="12" t="e">
        <f ca="1">INT((C488-LOOKUP(C488,DATE(YEAR(C488)+{-1;0;1},1,3)-AMSEM(DATE(YEAR(C488)+{-1;0;1},1,3))+2))/7)+1</f>
        <v>#VALUE!</v>
      </c>
      <c r="C489" s="9">
        <f t="shared" ref="C489" si="484">C487+1</f>
        <v>43709</v>
      </c>
      <c r="D489" s="10" t="s">
        <v>4</v>
      </c>
      <c r="E489" s="22"/>
      <c r="F489" s="55"/>
      <c r="G489" s="22"/>
      <c r="H489" s="22"/>
      <c r="I489" s="22"/>
      <c r="J489" s="22"/>
      <c r="K489" s="23"/>
      <c r="L489" s="22"/>
      <c r="M489" s="6"/>
      <c r="N489" s="11" t="e">
        <v>#VALUE!</v>
      </c>
    </row>
    <row r="490" spans="1:14" ht="26.25" x14ac:dyDescent="0.3">
      <c r="A490" s="62"/>
      <c r="B490" s="12" t="e">
        <f ca="1">INT((C489-LOOKUP(C489,DATE(YEAR(C489)+{-1;0;1},1,3)-AMSEM(DATE(YEAR(C489)+{-1;0;1},1,3))+2))/7)+1</f>
        <v>#N/A</v>
      </c>
      <c r="C490" s="13" t="s">
        <v>23</v>
      </c>
      <c r="D490" s="14" t="s">
        <v>5</v>
      </c>
      <c r="E490" s="24"/>
      <c r="F490" s="55"/>
      <c r="G490" s="24"/>
      <c r="H490" s="24"/>
      <c r="I490" s="24"/>
      <c r="J490" s="24"/>
      <c r="K490" s="23"/>
      <c r="L490" s="24"/>
      <c r="M490" s="6"/>
      <c r="N490" s="11" t="e">
        <f t="shared" ref="N490" si="485">N489</f>
        <v>#VALUE!</v>
      </c>
    </row>
    <row r="491" spans="1:14" ht="15" customHeight="1" x14ac:dyDescent="0.3">
      <c r="A491" s="62"/>
      <c r="B491" s="12" t="e">
        <f ca="1">INT((C490-LOOKUP(C490,DATE(YEAR(C490)+{-1;0;1},1,3)-AMSEM(DATE(YEAR(C490)+{-1;0;1},1,3))+2))/7)+1</f>
        <v>#VALUE!</v>
      </c>
      <c r="C491" s="9">
        <f t="shared" ref="C491" si="486">C489+1</f>
        <v>43710</v>
      </c>
      <c r="D491" s="10" t="s">
        <v>4</v>
      </c>
      <c r="E491" s="22"/>
      <c r="F491" s="55"/>
      <c r="G491" s="22"/>
      <c r="H491" s="22"/>
      <c r="I491" s="22"/>
      <c r="J491" s="22"/>
      <c r="K491" s="23"/>
      <c r="L491" s="22"/>
      <c r="M491" s="6"/>
      <c r="N491" s="11" t="e">
        <v>#VALUE!</v>
      </c>
    </row>
    <row r="492" spans="1:14" ht="26.25" x14ac:dyDescent="0.3">
      <c r="A492" s="62"/>
      <c r="B492" s="12" t="e">
        <f ca="1">INT((C491-LOOKUP(C491,DATE(YEAR(C491)+{-1;0;1},1,3)-AMSEM(DATE(YEAR(C491)+{-1;0;1},1,3))+2))/7)+1</f>
        <v>#N/A</v>
      </c>
      <c r="C492" s="13" t="s">
        <v>24</v>
      </c>
      <c r="D492" s="14" t="s">
        <v>5</v>
      </c>
      <c r="E492" s="24"/>
      <c r="F492" s="55"/>
      <c r="G492" s="24"/>
      <c r="H492" s="24"/>
      <c r="I492" s="24"/>
      <c r="J492" s="24"/>
      <c r="K492" s="23"/>
      <c r="L492" s="24"/>
      <c r="M492" s="6"/>
      <c r="N492" s="11" t="e">
        <f t="shared" ref="N492" si="487">N491</f>
        <v>#VALUE!</v>
      </c>
    </row>
    <row r="493" spans="1:14" ht="44.25" customHeight="1" x14ac:dyDescent="0.3">
      <c r="A493" s="62"/>
      <c r="B493" s="12" t="e">
        <f ca="1">INT((C492-LOOKUP(C492,DATE(YEAR(C492)+{-1;0;1},1,3)-AMSEM(DATE(YEAR(C492)+{-1;0;1},1,3))+2))/7)+1</f>
        <v>#VALUE!</v>
      </c>
      <c r="C493" s="9">
        <f t="shared" ref="C493" si="488">C491+1</f>
        <v>43711</v>
      </c>
      <c r="D493" s="10" t="s">
        <v>4</v>
      </c>
      <c r="E493" s="22"/>
      <c r="F493" s="55"/>
      <c r="G493" s="22"/>
      <c r="H493" s="22"/>
      <c r="I493" s="22"/>
      <c r="J493" s="22"/>
      <c r="K493" s="23"/>
      <c r="L493" s="22"/>
      <c r="M493" s="6"/>
      <c r="N493" s="11" t="e">
        <v>#VALUE!</v>
      </c>
    </row>
    <row r="494" spans="1:14" ht="26.25" x14ac:dyDescent="0.3">
      <c r="A494" s="62"/>
      <c r="B494" s="12" t="e">
        <f ca="1">INT((C493-LOOKUP(C493,DATE(YEAR(C493)+{-1;0;1},1,3)-AMSEM(DATE(YEAR(C493)+{-1;0;1},1,3))+2))/7)+1</f>
        <v>#N/A</v>
      </c>
      <c r="C494" s="13" t="s">
        <v>18</v>
      </c>
      <c r="D494" s="14" t="s">
        <v>5</v>
      </c>
      <c r="E494" s="24"/>
      <c r="F494" s="55"/>
      <c r="G494" s="24"/>
      <c r="H494" s="24"/>
      <c r="I494" s="24"/>
      <c r="J494" s="24"/>
      <c r="K494" s="23"/>
      <c r="L494" s="24"/>
      <c r="M494" s="6"/>
      <c r="N494" s="11" t="e">
        <f t="shared" ref="N494" si="489">N493</f>
        <v>#VALUE!</v>
      </c>
    </row>
    <row r="495" spans="1:14" ht="44.25" customHeight="1" x14ac:dyDescent="0.3">
      <c r="A495" s="62"/>
      <c r="B495" s="12" t="e">
        <f ca="1">INT((C494-LOOKUP(C494,DATE(YEAR(C494)+{-1;0;1},1,3)-AMSEM(DATE(YEAR(C494)+{-1;0;1},1,3))+2))/7)+1</f>
        <v>#VALUE!</v>
      </c>
      <c r="C495" s="9">
        <f t="shared" ref="C495" si="490">C493+1</f>
        <v>43712</v>
      </c>
      <c r="D495" s="10" t="s">
        <v>4</v>
      </c>
      <c r="E495" s="22"/>
      <c r="F495" s="55"/>
      <c r="G495" s="22"/>
      <c r="H495" s="22"/>
      <c r="I495" s="22"/>
      <c r="J495" s="22"/>
      <c r="K495" s="23"/>
      <c r="L495" s="22"/>
      <c r="M495" s="6"/>
      <c r="N495" s="11" t="e">
        <v>#VALUE!</v>
      </c>
    </row>
    <row r="496" spans="1:14" ht="26.25" x14ac:dyDescent="0.3">
      <c r="A496" s="62"/>
      <c r="B496" s="12" t="e">
        <f ca="1">INT((C495-LOOKUP(C495,DATE(YEAR(C495)+{-1;0;1},1,3)-AMSEM(DATE(YEAR(C495)+{-1;0;1},1,3))+2))/7)+1</f>
        <v>#N/A</v>
      </c>
      <c r="C496" s="13" t="s">
        <v>19</v>
      </c>
      <c r="D496" s="14" t="s">
        <v>5</v>
      </c>
      <c r="E496" s="24"/>
      <c r="F496" s="55"/>
      <c r="G496" s="24"/>
      <c r="H496" s="24"/>
      <c r="I496" s="24"/>
      <c r="J496" s="24"/>
      <c r="K496" s="23"/>
      <c r="L496" s="24"/>
      <c r="M496" s="6"/>
      <c r="N496" s="11" t="e">
        <f t="shared" ref="N496" si="491">N495</f>
        <v>#VALUE!</v>
      </c>
    </row>
    <row r="497" spans="1:14" ht="44.25" customHeight="1" x14ac:dyDescent="0.3">
      <c r="A497" s="62"/>
      <c r="B497" s="12" t="e">
        <f ca="1">INT((C496-LOOKUP(C496,DATE(YEAR(C496)+{-1;0;1},1,3)-AMSEM(DATE(YEAR(C496)+{-1;0;1},1,3))+2))/7)+1</f>
        <v>#VALUE!</v>
      </c>
      <c r="C497" s="9">
        <f t="shared" ref="C497" si="492">C495+1</f>
        <v>43713</v>
      </c>
      <c r="D497" s="10" t="s">
        <v>4</v>
      </c>
      <c r="E497" s="22"/>
      <c r="F497" s="55"/>
      <c r="G497" s="22"/>
      <c r="H497" s="22"/>
      <c r="I497" s="22"/>
      <c r="J497" s="22"/>
      <c r="K497" s="23"/>
      <c r="L497" s="22"/>
      <c r="M497" s="6"/>
      <c r="N497" s="11" t="e">
        <v>#VALUE!</v>
      </c>
    </row>
    <row r="498" spans="1:14" ht="26.25" x14ac:dyDescent="0.3">
      <c r="A498" s="62"/>
      <c r="B498" s="12" t="e">
        <f ca="1">INT((C497-LOOKUP(C497,DATE(YEAR(C497)+{-1;0;1},1,3)-AMSEM(DATE(YEAR(C497)+{-1;0;1},1,3))+2))/7)+1</f>
        <v>#N/A</v>
      </c>
      <c r="C498" s="13" t="s">
        <v>20</v>
      </c>
      <c r="D498" s="14" t="s">
        <v>5</v>
      </c>
      <c r="E498" s="24"/>
      <c r="F498" s="55"/>
      <c r="G498" s="24"/>
      <c r="H498" s="24"/>
      <c r="I498" s="24"/>
      <c r="J498" s="24"/>
      <c r="K498" s="23"/>
      <c r="L498" s="24"/>
      <c r="M498" s="6"/>
      <c r="N498" s="11" t="e">
        <f t="shared" ref="N498" si="493">N497</f>
        <v>#VALUE!</v>
      </c>
    </row>
    <row r="499" spans="1:14" ht="44.25" customHeight="1" x14ac:dyDescent="0.3">
      <c r="A499" s="62"/>
      <c r="B499" s="12" t="e">
        <f ca="1">INT((C498-LOOKUP(C498,DATE(YEAR(C498)+{-1;0;1},1,3)-AMSEM(DATE(YEAR(C498)+{-1;0;1},1,3))+2))/7)+1</f>
        <v>#VALUE!</v>
      </c>
      <c r="C499" s="9">
        <f t="shared" ref="C499" si="494">C497+1</f>
        <v>43714</v>
      </c>
      <c r="D499" s="10" t="s">
        <v>4</v>
      </c>
      <c r="E499" s="22"/>
      <c r="F499" s="55"/>
      <c r="G499" s="22"/>
      <c r="H499" s="22"/>
      <c r="I499" s="22"/>
      <c r="J499" s="22"/>
      <c r="K499" s="23"/>
      <c r="L499" s="22"/>
      <c r="M499" s="6"/>
      <c r="N499" s="11" t="e">
        <v>#VALUE!</v>
      </c>
    </row>
    <row r="500" spans="1:14" ht="26.25" x14ac:dyDescent="0.3">
      <c r="A500" s="62"/>
      <c r="B500" s="12" t="e">
        <f ca="1">INT((C499-LOOKUP(C499,DATE(YEAR(C499)+{-1;0;1},1,3)-AMSEM(DATE(YEAR(C499)+{-1;0;1},1,3))+2))/7)+1</f>
        <v>#N/A</v>
      </c>
      <c r="C500" s="13" t="s">
        <v>21</v>
      </c>
      <c r="D500" s="14" t="s">
        <v>5</v>
      </c>
      <c r="E500" s="24"/>
      <c r="F500" s="55"/>
      <c r="G500" s="24"/>
      <c r="H500" s="24"/>
      <c r="I500" s="24"/>
      <c r="J500" s="24"/>
      <c r="K500" s="23"/>
      <c r="L500" s="24"/>
      <c r="M500" s="6"/>
      <c r="N500" s="11" t="e">
        <f t="shared" ref="N500" si="495">N499</f>
        <v>#VALUE!</v>
      </c>
    </row>
    <row r="501" spans="1:14" ht="45" customHeight="1" x14ac:dyDescent="0.3">
      <c r="A501" s="62"/>
      <c r="B501" s="12" t="e">
        <f ca="1">INT((C500-LOOKUP(C500,DATE(YEAR(C500)+{-1;0;1},1,3)-AMSEM(DATE(YEAR(C500)+{-1;0;1},1,3))+2))/7)+1</f>
        <v>#VALUE!</v>
      </c>
      <c r="C501" s="9">
        <f t="shared" ref="C501" si="496">C499+1</f>
        <v>43715</v>
      </c>
      <c r="D501" s="10" t="s">
        <v>4</v>
      </c>
      <c r="E501" s="22"/>
      <c r="F501" s="55"/>
      <c r="G501" s="22"/>
      <c r="H501" s="22"/>
      <c r="I501" s="22"/>
      <c r="J501" s="22"/>
      <c r="K501" s="23"/>
      <c r="L501" s="22"/>
      <c r="M501" s="6"/>
      <c r="N501" s="11" t="e">
        <v>#VALUE!</v>
      </c>
    </row>
    <row r="502" spans="1:14" ht="26.25" x14ac:dyDescent="0.3">
      <c r="A502" s="62"/>
      <c r="B502" s="12" t="e">
        <f ca="1">INT((C501-LOOKUP(C501,DATE(YEAR(C501)+{-1;0;1},1,3)-AMSEM(DATE(YEAR(C501)+{-1;0;1},1,3))+2))/7)+1</f>
        <v>#N/A</v>
      </c>
      <c r="C502" s="13" t="s">
        <v>22</v>
      </c>
      <c r="D502" s="14" t="s">
        <v>5</v>
      </c>
      <c r="E502" s="24"/>
      <c r="F502" s="55"/>
      <c r="G502" s="24"/>
      <c r="H502" s="24"/>
      <c r="I502" s="24"/>
      <c r="J502" s="24"/>
      <c r="K502" s="23"/>
      <c r="L502" s="24"/>
      <c r="M502" s="6"/>
      <c r="N502" s="11" t="e">
        <f t="shared" ref="N502" si="497">N501</f>
        <v>#VALUE!</v>
      </c>
    </row>
    <row r="503" spans="1:14" ht="45" x14ac:dyDescent="0.3">
      <c r="A503" s="62"/>
      <c r="B503" s="12" t="e">
        <f ca="1">INT((C502-LOOKUP(C502,DATE(YEAR(C502)+{-1;0;1},1,3)-AMSEM(DATE(YEAR(C502)+{-1;0;1},1,3))+2))/7)+1</f>
        <v>#VALUE!</v>
      </c>
      <c r="C503" s="9">
        <f t="shared" ref="C503" si="498">C501+1</f>
        <v>43716</v>
      </c>
      <c r="D503" s="10" t="s">
        <v>4</v>
      </c>
      <c r="E503" s="22"/>
      <c r="F503" s="55"/>
      <c r="G503" s="22"/>
      <c r="H503" s="22"/>
      <c r="I503" s="22"/>
      <c r="J503" s="22"/>
      <c r="K503" s="23"/>
      <c r="L503" s="22"/>
      <c r="M503" s="6"/>
      <c r="N503" s="11" t="e">
        <v>#VALUE!</v>
      </c>
    </row>
    <row r="504" spans="1:14" ht="26.25" x14ac:dyDescent="0.3">
      <c r="A504" s="62"/>
      <c r="B504" s="12" t="e">
        <f ca="1">INT((C503-LOOKUP(C503,DATE(YEAR(C503)+{-1;0;1},1,3)-AMSEM(DATE(YEAR(C503)+{-1;0;1},1,3))+2))/7)+1</f>
        <v>#N/A</v>
      </c>
      <c r="C504" s="13" t="s">
        <v>23</v>
      </c>
      <c r="D504" s="14" t="s">
        <v>5</v>
      </c>
      <c r="E504" s="24"/>
      <c r="F504" s="55"/>
      <c r="G504" s="24"/>
      <c r="H504" s="24"/>
      <c r="I504" s="24"/>
      <c r="J504" s="24"/>
      <c r="K504" s="23"/>
      <c r="L504" s="24"/>
      <c r="M504" s="6"/>
      <c r="N504" s="11" t="e">
        <f t="shared" ref="N504" si="499">N503</f>
        <v>#VALUE!</v>
      </c>
    </row>
    <row r="505" spans="1:14" ht="45" x14ac:dyDescent="0.3">
      <c r="A505" s="62"/>
      <c r="B505" s="12" t="e">
        <f ca="1">INT((C504-LOOKUP(C504,DATE(YEAR(C504)+{-1;0;1},1,3)-AMSEM(DATE(YEAR(C504)+{-1;0;1},1,3))+2))/7)+1</f>
        <v>#VALUE!</v>
      </c>
      <c r="C505" s="9">
        <f t="shared" ref="C505" si="500">C503+1</f>
        <v>43717</v>
      </c>
      <c r="D505" s="10" t="s">
        <v>4</v>
      </c>
      <c r="E505" s="22"/>
      <c r="F505" s="55"/>
      <c r="G505" s="22"/>
      <c r="H505" s="22"/>
      <c r="I505" s="22"/>
      <c r="J505" s="22"/>
      <c r="K505" s="23"/>
      <c r="L505" s="22"/>
      <c r="M505" s="6"/>
      <c r="N505" s="11" t="e">
        <v>#VALUE!</v>
      </c>
    </row>
    <row r="506" spans="1:14" ht="26.25" x14ac:dyDescent="0.3">
      <c r="A506" s="62"/>
      <c r="B506" s="12" t="e">
        <f ca="1">INT((C505-LOOKUP(C505,DATE(YEAR(C505)+{-1;0;1},1,3)-AMSEM(DATE(YEAR(C505)+{-1;0;1},1,3))+2))/7)+1</f>
        <v>#N/A</v>
      </c>
      <c r="C506" s="13" t="s">
        <v>24</v>
      </c>
      <c r="D506" s="14" t="s">
        <v>5</v>
      </c>
      <c r="E506" s="24"/>
      <c r="F506" s="55"/>
      <c r="G506" s="24"/>
      <c r="H506" s="24"/>
      <c r="I506" s="24"/>
      <c r="J506" s="24"/>
      <c r="K506" s="23"/>
      <c r="L506" s="24"/>
      <c r="M506" s="6"/>
      <c r="N506" s="11" t="e">
        <f t="shared" ref="N506" si="501">N505</f>
        <v>#VALUE!</v>
      </c>
    </row>
    <row r="507" spans="1:14" ht="45" x14ac:dyDescent="0.3">
      <c r="A507" s="62"/>
      <c r="B507" s="12" t="e">
        <f ca="1">INT((C506-LOOKUP(C506,DATE(YEAR(C506)+{-1;0;1},1,3)-AMSEM(DATE(YEAR(C506)+{-1;0;1},1,3))+2))/7)+1</f>
        <v>#VALUE!</v>
      </c>
      <c r="C507" s="9">
        <f t="shared" ref="C507" si="502">C505+1</f>
        <v>43718</v>
      </c>
      <c r="D507" s="10" t="s">
        <v>4</v>
      </c>
      <c r="E507" s="22"/>
      <c r="F507" s="55"/>
      <c r="G507" s="22"/>
      <c r="H507" s="22"/>
      <c r="I507" s="22"/>
      <c r="J507" s="22"/>
      <c r="K507" s="23"/>
      <c r="L507" s="22"/>
      <c r="M507" s="6"/>
      <c r="N507" s="11" t="e">
        <v>#VALUE!</v>
      </c>
    </row>
    <row r="508" spans="1:14" ht="26.25" x14ac:dyDescent="0.3">
      <c r="A508" s="62"/>
      <c r="B508" s="12" t="e">
        <f ca="1">INT((C507-LOOKUP(C507,DATE(YEAR(C507)+{-1;0;1},1,3)-AMSEM(DATE(YEAR(C507)+{-1;0;1},1,3))+2))/7)+1</f>
        <v>#N/A</v>
      </c>
      <c r="C508" s="13" t="s">
        <v>18</v>
      </c>
      <c r="D508" s="14" t="s">
        <v>5</v>
      </c>
      <c r="E508" s="24"/>
      <c r="F508" s="55"/>
      <c r="G508" s="24"/>
      <c r="H508" s="24"/>
      <c r="I508" s="24"/>
      <c r="J508" s="24"/>
      <c r="K508" s="23"/>
      <c r="L508" s="24"/>
      <c r="M508" s="6"/>
      <c r="N508" s="11" t="e">
        <f t="shared" ref="N508" si="503">N507</f>
        <v>#VALUE!</v>
      </c>
    </row>
    <row r="509" spans="1:14" ht="45" x14ac:dyDescent="0.3">
      <c r="A509" s="62"/>
      <c r="B509" s="12" t="e">
        <f ca="1">INT((C508-LOOKUP(C508,DATE(YEAR(C508)+{-1;0;1},1,3)-AMSEM(DATE(YEAR(C508)+{-1;0;1},1,3))+2))/7)+1</f>
        <v>#VALUE!</v>
      </c>
      <c r="C509" s="9">
        <f t="shared" ref="C509" si="504">C507+1</f>
        <v>43719</v>
      </c>
      <c r="D509" s="10" t="s">
        <v>4</v>
      </c>
      <c r="E509" s="22"/>
      <c r="F509" s="55"/>
      <c r="G509" s="22"/>
      <c r="H509" s="22"/>
      <c r="I509" s="22"/>
      <c r="J509" s="22"/>
      <c r="K509" s="23"/>
      <c r="L509" s="22"/>
      <c r="M509" s="6"/>
      <c r="N509" s="11" t="e">
        <v>#VALUE!</v>
      </c>
    </row>
    <row r="510" spans="1:14" ht="26.25" x14ac:dyDescent="0.3">
      <c r="A510" s="62"/>
      <c r="B510" s="12" t="e">
        <f ca="1">INT((C509-LOOKUP(C509,DATE(YEAR(C509)+{-1;0;1},1,3)-AMSEM(DATE(YEAR(C509)+{-1;0;1},1,3))+2))/7)+1</f>
        <v>#N/A</v>
      </c>
      <c r="C510" s="13" t="s">
        <v>19</v>
      </c>
      <c r="D510" s="14" t="s">
        <v>5</v>
      </c>
      <c r="E510" s="24"/>
      <c r="F510" s="55"/>
      <c r="G510" s="24"/>
      <c r="H510" s="24"/>
      <c r="I510" s="24"/>
      <c r="J510" s="24"/>
      <c r="K510" s="23"/>
      <c r="L510" s="24"/>
      <c r="M510" s="6"/>
      <c r="N510" s="11" t="e">
        <f t="shared" ref="N510" si="505">N509</f>
        <v>#VALUE!</v>
      </c>
    </row>
    <row r="511" spans="1:14" ht="45" x14ac:dyDescent="0.3">
      <c r="A511" s="62"/>
      <c r="B511" s="12" t="e">
        <f ca="1">INT((C510-LOOKUP(C510,DATE(YEAR(C510)+{-1;0;1},1,3)-AMSEM(DATE(YEAR(C510)+{-1;0;1},1,3))+2))/7)+1</f>
        <v>#VALUE!</v>
      </c>
      <c r="C511" s="9">
        <f t="shared" ref="C511" si="506">C509+1</f>
        <v>43720</v>
      </c>
      <c r="D511" s="10" t="s">
        <v>4</v>
      </c>
      <c r="E511" s="22"/>
      <c r="F511" s="55"/>
      <c r="G511" s="22"/>
      <c r="H511" s="22"/>
      <c r="I511" s="22"/>
      <c r="J511" s="22"/>
      <c r="K511" s="23"/>
      <c r="L511" s="22"/>
      <c r="M511" s="6"/>
      <c r="N511" s="11" t="e">
        <v>#VALUE!</v>
      </c>
    </row>
    <row r="512" spans="1:14" ht="26.25" x14ac:dyDescent="0.3">
      <c r="A512" s="62"/>
      <c r="B512" s="12" t="e">
        <f ca="1">INT((C511-LOOKUP(C511,DATE(YEAR(C511)+{-1;0;1},1,3)-AMSEM(DATE(YEAR(C511)+{-1;0;1},1,3))+2))/7)+1</f>
        <v>#N/A</v>
      </c>
      <c r="C512" s="13" t="s">
        <v>20</v>
      </c>
      <c r="D512" s="14" t="s">
        <v>5</v>
      </c>
      <c r="E512" s="24"/>
      <c r="F512" s="55"/>
      <c r="G512" s="24"/>
      <c r="H512" s="24"/>
      <c r="I512" s="24"/>
      <c r="J512" s="24"/>
      <c r="K512" s="23"/>
      <c r="L512" s="24"/>
      <c r="M512" s="6"/>
      <c r="N512" s="11" t="e">
        <f t="shared" ref="N512" si="507">N511</f>
        <v>#VALUE!</v>
      </c>
    </row>
    <row r="513" spans="1:14" ht="45" x14ac:dyDescent="0.3">
      <c r="A513" s="62"/>
      <c r="B513" s="12" t="e">
        <f ca="1">INT((C512-LOOKUP(C512,DATE(YEAR(C512)+{-1;0;1},1,3)-AMSEM(DATE(YEAR(C512)+{-1;0;1},1,3))+2))/7)+1</f>
        <v>#VALUE!</v>
      </c>
      <c r="C513" s="9">
        <f t="shared" ref="C513" si="508">C511+1</f>
        <v>43721</v>
      </c>
      <c r="D513" s="10" t="s">
        <v>4</v>
      </c>
      <c r="E513" s="22"/>
      <c r="F513" s="55"/>
      <c r="G513" s="22"/>
      <c r="H513" s="22"/>
      <c r="I513" s="22"/>
      <c r="J513" s="22"/>
      <c r="K513" s="23"/>
      <c r="L513" s="22"/>
      <c r="M513" s="6"/>
      <c r="N513" s="11" t="e">
        <v>#VALUE!</v>
      </c>
    </row>
    <row r="514" spans="1:14" ht="26.25" x14ac:dyDescent="0.3">
      <c r="A514" s="62"/>
      <c r="B514" s="12" t="e">
        <f ca="1">INT((C513-LOOKUP(C513,DATE(YEAR(C513)+{-1;0;1},1,3)-AMSEM(DATE(YEAR(C513)+{-1;0;1},1,3))+2))/7)+1</f>
        <v>#N/A</v>
      </c>
      <c r="C514" s="13" t="s">
        <v>21</v>
      </c>
      <c r="D514" s="14" t="s">
        <v>5</v>
      </c>
      <c r="E514" s="24"/>
      <c r="F514" s="55"/>
      <c r="G514" s="24"/>
      <c r="H514" s="24"/>
      <c r="I514" s="24"/>
      <c r="J514" s="24"/>
      <c r="K514" s="23"/>
      <c r="L514" s="24"/>
      <c r="M514" s="6"/>
      <c r="N514" s="11" t="e">
        <f t="shared" ref="N514" si="509">N513</f>
        <v>#VALUE!</v>
      </c>
    </row>
    <row r="515" spans="1:14" ht="45" x14ac:dyDescent="0.3">
      <c r="A515" s="62"/>
      <c r="B515" s="12" t="e">
        <f ca="1">INT((C514-LOOKUP(C514,DATE(YEAR(C514)+{-1;0;1},1,3)-AMSEM(DATE(YEAR(C514)+{-1;0;1},1,3))+2))/7)+1</f>
        <v>#VALUE!</v>
      </c>
      <c r="C515" s="9">
        <f t="shared" ref="C515" si="510">C513+1</f>
        <v>43722</v>
      </c>
      <c r="D515" s="10" t="s">
        <v>4</v>
      </c>
      <c r="E515" s="22"/>
      <c r="F515" s="55"/>
      <c r="G515" s="22"/>
      <c r="H515" s="22"/>
      <c r="I515" s="22"/>
      <c r="J515" s="22"/>
      <c r="K515" s="23"/>
      <c r="L515" s="22"/>
      <c r="M515" s="6"/>
      <c r="N515" s="11" t="e">
        <v>#VALUE!</v>
      </c>
    </row>
    <row r="516" spans="1:14" ht="26.25" x14ac:dyDescent="0.3">
      <c r="A516" s="62"/>
      <c r="B516" s="12" t="e">
        <f ca="1">INT((C515-LOOKUP(C515,DATE(YEAR(C515)+{-1;0;1},1,3)-AMSEM(DATE(YEAR(C515)+{-1;0;1},1,3))+2))/7)+1</f>
        <v>#N/A</v>
      </c>
      <c r="C516" s="13" t="s">
        <v>22</v>
      </c>
      <c r="D516" s="14" t="s">
        <v>5</v>
      </c>
      <c r="E516" s="24"/>
      <c r="F516" s="55"/>
      <c r="G516" s="24"/>
      <c r="H516" s="24"/>
      <c r="I516" s="24"/>
      <c r="J516" s="24"/>
      <c r="K516" s="23"/>
      <c r="L516" s="24"/>
      <c r="M516" s="6"/>
      <c r="N516" s="11" t="e">
        <f t="shared" ref="N516" si="511">N515</f>
        <v>#VALUE!</v>
      </c>
    </row>
    <row r="517" spans="1:14" ht="45" x14ac:dyDescent="0.3">
      <c r="A517" s="62"/>
      <c r="B517" s="12" t="e">
        <f ca="1">INT((C516-LOOKUP(C516,DATE(YEAR(C516)+{-1;0;1},1,3)-AMSEM(DATE(YEAR(C516)+{-1;0;1},1,3))+2))/7)+1</f>
        <v>#VALUE!</v>
      </c>
      <c r="C517" s="9">
        <f t="shared" ref="C517" si="512">C515+1</f>
        <v>43723</v>
      </c>
      <c r="D517" s="10" t="s">
        <v>4</v>
      </c>
      <c r="E517" s="22"/>
      <c r="F517" s="55"/>
      <c r="G517" s="22"/>
      <c r="H517" s="22"/>
      <c r="I517" s="22"/>
      <c r="J517" s="22"/>
      <c r="K517" s="23"/>
      <c r="L517" s="22"/>
      <c r="M517" s="6"/>
      <c r="N517" s="11" t="e">
        <v>#VALUE!</v>
      </c>
    </row>
    <row r="518" spans="1:14" ht="26.25" x14ac:dyDescent="0.3">
      <c r="A518" s="62"/>
      <c r="B518" s="12" t="e">
        <f ca="1">INT((C517-LOOKUP(C517,DATE(YEAR(C517)+{-1;0;1},1,3)-AMSEM(DATE(YEAR(C517)+{-1;0;1},1,3))+2))/7)+1</f>
        <v>#N/A</v>
      </c>
      <c r="C518" s="13" t="s">
        <v>23</v>
      </c>
      <c r="D518" s="14" t="s">
        <v>5</v>
      </c>
      <c r="E518" s="24"/>
      <c r="F518" s="55"/>
      <c r="G518" s="24"/>
      <c r="H518" s="24"/>
      <c r="I518" s="24"/>
      <c r="J518" s="24"/>
      <c r="K518" s="23"/>
      <c r="L518" s="24"/>
      <c r="M518" s="6"/>
      <c r="N518" s="11" t="e">
        <f t="shared" ref="N518" si="513">N517</f>
        <v>#VALUE!</v>
      </c>
    </row>
    <row r="519" spans="1:14" ht="45" x14ac:dyDescent="0.3">
      <c r="A519" s="62"/>
      <c r="B519" s="12" t="e">
        <f ca="1">INT((C518-LOOKUP(C518,DATE(YEAR(C518)+{-1;0;1},1,3)-AMSEM(DATE(YEAR(C518)+{-1;0;1},1,3))+2))/7)+1</f>
        <v>#VALUE!</v>
      </c>
      <c r="C519" s="9">
        <f t="shared" ref="C519" si="514">C517+1</f>
        <v>43724</v>
      </c>
      <c r="D519" s="10" t="s">
        <v>4</v>
      </c>
      <c r="E519" s="22"/>
      <c r="F519" s="55"/>
      <c r="G519" s="22"/>
      <c r="H519" s="22"/>
      <c r="I519" s="22"/>
      <c r="J519" s="22"/>
      <c r="K519" s="23"/>
      <c r="L519" s="22"/>
      <c r="M519" s="6"/>
      <c r="N519" s="11" t="e">
        <v>#VALUE!</v>
      </c>
    </row>
    <row r="520" spans="1:14" ht="26.25" x14ac:dyDescent="0.3">
      <c r="A520" s="62"/>
      <c r="B520" s="12" t="e">
        <f ca="1">INT((C519-LOOKUP(C519,DATE(YEAR(C519)+{-1;0;1},1,3)-AMSEM(DATE(YEAR(C519)+{-1;0;1},1,3))+2))/7)+1</f>
        <v>#N/A</v>
      </c>
      <c r="C520" s="13" t="s">
        <v>24</v>
      </c>
      <c r="D520" s="14" t="s">
        <v>5</v>
      </c>
      <c r="E520" s="24"/>
      <c r="F520" s="55"/>
      <c r="G520" s="24"/>
      <c r="H520" s="24"/>
      <c r="I520" s="24"/>
      <c r="J520" s="24"/>
      <c r="K520" s="23"/>
      <c r="L520" s="24"/>
      <c r="M520" s="6"/>
      <c r="N520" s="11" t="e">
        <f t="shared" ref="N520" si="515">N519</f>
        <v>#VALUE!</v>
      </c>
    </row>
    <row r="521" spans="1:14" ht="45" x14ac:dyDescent="0.3">
      <c r="A521" s="62"/>
      <c r="B521" s="12" t="e">
        <f ca="1">INT((C520-LOOKUP(C520,DATE(YEAR(C520)+{-1;0;1},1,3)-AMSEM(DATE(YEAR(C520)+{-1;0;1},1,3))+2))/7)+1</f>
        <v>#VALUE!</v>
      </c>
      <c r="C521" s="9">
        <f t="shared" ref="C521" si="516">C519+1</f>
        <v>43725</v>
      </c>
      <c r="D521" s="10" t="s">
        <v>4</v>
      </c>
      <c r="E521" s="22"/>
      <c r="F521" s="55"/>
      <c r="G521" s="22"/>
      <c r="H521" s="22"/>
      <c r="I521" s="22"/>
      <c r="J521" s="22"/>
      <c r="K521" s="23"/>
      <c r="L521" s="22"/>
      <c r="M521" s="6"/>
      <c r="N521" s="11" t="e">
        <v>#VALUE!</v>
      </c>
    </row>
    <row r="522" spans="1:14" ht="26.25" x14ac:dyDescent="0.3">
      <c r="A522" s="62"/>
      <c r="B522" s="12" t="e">
        <f ca="1">INT((C521-LOOKUP(C521,DATE(YEAR(C521)+{-1;0;1},1,3)-AMSEM(DATE(YEAR(C521)+{-1;0;1},1,3))+2))/7)+1</f>
        <v>#N/A</v>
      </c>
      <c r="C522" s="13" t="s">
        <v>18</v>
      </c>
      <c r="D522" s="14" t="s">
        <v>5</v>
      </c>
      <c r="E522" s="24"/>
      <c r="F522" s="55"/>
      <c r="G522" s="24"/>
      <c r="H522" s="24"/>
      <c r="I522" s="24"/>
      <c r="J522" s="24"/>
      <c r="K522" s="23"/>
      <c r="L522" s="24"/>
      <c r="M522" s="6"/>
      <c r="N522" s="11" t="e">
        <f t="shared" ref="N522" si="517">N521</f>
        <v>#VALUE!</v>
      </c>
    </row>
    <row r="523" spans="1:14" ht="45" x14ac:dyDescent="0.3">
      <c r="A523" s="62"/>
      <c r="B523" s="12" t="e">
        <f ca="1">INT((C522-LOOKUP(C522,DATE(YEAR(C522)+{-1;0;1},1,3)-AMSEM(DATE(YEAR(C522)+{-1;0;1},1,3))+2))/7)+1</f>
        <v>#VALUE!</v>
      </c>
      <c r="C523" s="9">
        <f t="shared" ref="C523" si="518">C521+1</f>
        <v>43726</v>
      </c>
      <c r="D523" s="10" t="s">
        <v>4</v>
      </c>
      <c r="E523" s="22"/>
      <c r="F523" s="55"/>
      <c r="G523" s="22"/>
      <c r="H523" s="22"/>
      <c r="I523" s="22"/>
      <c r="J523" s="22"/>
      <c r="K523" s="23"/>
      <c r="L523" s="22"/>
      <c r="M523" s="6"/>
      <c r="N523" s="11" t="e">
        <v>#VALUE!</v>
      </c>
    </row>
    <row r="524" spans="1:14" ht="26.25" x14ac:dyDescent="0.3">
      <c r="A524" s="62"/>
      <c r="B524" s="12" t="e">
        <f ca="1">INT((C523-LOOKUP(C523,DATE(YEAR(C523)+{-1;0;1},1,3)-AMSEM(DATE(YEAR(C523)+{-1;0;1},1,3))+2))/7)+1</f>
        <v>#N/A</v>
      </c>
      <c r="C524" s="13" t="s">
        <v>19</v>
      </c>
      <c r="D524" s="14" t="s">
        <v>5</v>
      </c>
      <c r="E524" s="24"/>
      <c r="F524" s="55"/>
      <c r="G524" s="24"/>
      <c r="H524" s="24"/>
      <c r="I524" s="24"/>
      <c r="J524" s="24"/>
      <c r="K524" s="23"/>
      <c r="L524" s="24"/>
      <c r="M524" s="6"/>
      <c r="N524" s="11" t="e">
        <f t="shared" ref="N524" si="519">N523</f>
        <v>#VALUE!</v>
      </c>
    </row>
    <row r="525" spans="1:14" ht="45" x14ac:dyDescent="0.3">
      <c r="A525" s="62"/>
      <c r="B525" s="12" t="e">
        <f ca="1">INT((C524-LOOKUP(C524,DATE(YEAR(C524)+{-1;0;1},1,3)-AMSEM(DATE(YEAR(C524)+{-1;0;1},1,3))+2))/7)+1</f>
        <v>#VALUE!</v>
      </c>
      <c r="C525" s="9">
        <f t="shared" ref="C525" si="520">C523+1</f>
        <v>43727</v>
      </c>
      <c r="D525" s="10" t="s">
        <v>4</v>
      </c>
      <c r="E525" s="22"/>
      <c r="F525" s="55"/>
      <c r="G525" s="22"/>
      <c r="H525" s="22"/>
      <c r="I525" s="22"/>
      <c r="J525" s="22"/>
      <c r="K525" s="23"/>
      <c r="L525" s="22"/>
      <c r="M525" s="6"/>
      <c r="N525" s="11" t="e">
        <v>#VALUE!</v>
      </c>
    </row>
    <row r="526" spans="1:14" ht="26.25" x14ac:dyDescent="0.3">
      <c r="A526" s="62"/>
      <c r="B526" s="12" t="e">
        <f ca="1">INT((C525-LOOKUP(C525,DATE(YEAR(C525)+{-1;0;1},1,3)-AMSEM(DATE(YEAR(C525)+{-1;0;1},1,3))+2))/7)+1</f>
        <v>#N/A</v>
      </c>
      <c r="C526" s="13" t="s">
        <v>20</v>
      </c>
      <c r="D526" s="14" t="s">
        <v>5</v>
      </c>
      <c r="E526" s="24"/>
      <c r="F526" s="55"/>
      <c r="G526" s="24"/>
      <c r="H526" s="24"/>
      <c r="I526" s="24"/>
      <c r="J526" s="24"/>
      <c r="K526" s="23"/>
      <c r="L526" s="24"/>
      <c r="M526" s="6"/>
      <c r="N526" s="11" t="e">
        <f t="shared" ref="N526" si="521">N525</f>
        <v>#VALUE!</v>
      </c>
    </row>
    <row r="527" spans="1:14" ht="45" x14ac:dyDescent="0.3">
      <c r="A527" s="62"/>
      <c r="B527" s="12" t="e">
        <f ca="1">INT((C526-LOOKUP(C526,DATE(YEAR(C526)+{-1;0;1},1,3)-AMSEM(DATE(YEAR(C526)+{-1;0;1},1,3))+2))/7)+1</f>
        <v>#VALUE!</v>
      </c>
      <c r="C527" s="9">
        <f t="shared" ref="C527" si="522">C525+1</f>
        <v>43728</v>
      </c>
      <c r="D527" s="10" t="s">
        <v>4</v>
      </c>
      <c r="E527" s="22"/>
      <c r="F527" s="55"/>
      <c r="G527" s="22"/>
      <c r="H527" s="22"/>
      <c r="I527" s="22"/>
      <c r="J527" s="22"/>
      <c r="K527" s="23"/>
      <c r="L527" s="22"/>
      <c r="M527" s="6"/>
      <c r="N527" s="11" t="e">
        <v>#VALUE!</v>
      </c>
    </row>
    <row r="528" spans="1:14" ht="26.25" x14ac:dyDescent="0.3">
      <c r="A528" s="62"/>
      <c r="B528" s="12" t="e">
        <f ca="1">INT((C527-LOOKUP(C527,DATE(YEAR(C527)+{-1;0;1},1,3)-AMSEM(DATE(YEAR(C527)+{-1;0;1},1,3))+2))/7)+1</f>
        <v>#N/A</v>
      </c>
      <c r="C528" s="13" t="s">
        <v>21</v>
      </c>
      <c r="D528" s="14" t="s">
        <v>5</v>
      </c>
      <c r="E528" s="24"/>
      <c r="F528" s="55"/>
      <c r="G528" s="24"/>
      <c r="H528" s="24"/>
      <c r="I528" s="24"/>
      <c r="J528" s="24"/>
      <c r="K528" s="23"/>
      <c r="L528" s="24"/>
      <c r="M528" s="6"/>
      <c r="N528" s="11" t="e">
        <f t="shared" ref="N528" si="523">N527</f>
        <v>#VALUE!</v>
      </c>
    </row>
    <row r="529" spans="1:14" ht="45" x14ac:dyDescent="0.3">
      <c r="A529" s="62"/>
      <c r="B529" s="12" t="e">
        <f ca="1">INT((C528-LOOKUP(C528,DATE(YEAR(C528)+{-1;0;1},1,3)-AMSEM(DATE(YEAR(C528)+{-1;0;1},1,3))+2))/7)+1</f>
        <v>#VALUE!</v>
      </c>
      <c r="C529" s="9">
        <f t="shared" ref="C529" si="524">C527+1</f>
        <v>43729</v>
      </c>
      <c r="D529" s="10" t="s">
        <v>4</v>
      </c>
      <c r="E529" s="22"/>
      <c r="F529" s="55"/>
      <c r="G529" s="22"/>
      <c r="H529" s="22"/>
      <c r="I529" s="22"/>
      <c r="J529" s="22"/>
      <c r="K529" s="23"/>
      <c r="L529" s="22"/>
      <c r="M529" s="6"/>
      <c r="N529" s="11" t="e">
        <v>#VALUE!</v>
      </c>
    </row>
    <row r="530" spans="1:14" ht="26.25" x14ac:dyDescent="0.3">
      <c r="A530" s="62"/>
      <c r="B530" s="12" t="e">
        <f ca="1">INT((C529-LOOKUP(C529,DATE(YEAR(C529)+{-1;0;1},1,3)-AMSEM(DATE(YEAR(C529)+{-1;0;1},1,3))+2))/7)+1</f>
        <v>#N/A</v>
      </c>
      <c r="C530" s="13" t="s">
        <v>22</v>
      </c>
      <c r="D530" s="14" t="s">
        <v>5</v>
      </c>
      <c r="E530" s="24"/>
      <c r="F530" s="55"/>
      <c r="G530" s="24"/>
      <c r="H530" s="24"/>
      <c r="I530" s="24"/>
      <c r="J530" s="24"/>
      <c r="K530" s="23"/>
      <c r="L530" s="24"/>
      <c r="M530" s="6"/>
      <c r="N530" s="11" t="e">
        <f t="shared" ref="N530" si="525">N529</f>
        <v>#VALUE!</v>
      </c>
    </row>
    <row r="531" spans="1:14" ht="45" x14ac:dyDescent="0.3">
      <c r="A531" s="62"/>
      <c r="B531" s="12" t="e">
        <f ca="1">INT((C530-LOOKUP(C530,DATE(YEAR(C530)+{-1;0;1},1,3)-AMSEM(DATE(YEAR(C530)+{-1;0;1},1,3))+2))/7)+1</f>
        <v>#VALUE!</v>
      </c>
      <c r="C531" s="9">
        <f t="shared" ref="C531" si="526">C529+1</f>
        <v>43730</v>
      </c>
      <c r="D531" s="10" t="s">
        <v>4</v>
      </c>
      <c r="E531" s="22"/>
      <c r="F531" s="55"/>
      <c r="G531" s="22"/>
      <c r="H531" s="22"/>
      <c r="I531" s="22"/>
      <c r="J531" s="22"/>
      <c r="K531" s="23"/>
      <c r="L531" s="22"/>
      <c r="M531" s="6"/>
      <c r="N531" s="11" t="e">
        <v>#VALUE!</v>
      </c>
    </row>
    <row r="532" spans="1:14" ht="26.25" x14ac:dyDescent="0.3">
      <c r="A532" s="62"/>
      <c r="B532" s="12" t="e">
        <f ca="1">INT((C531-LOOKUP(C531,DATE(YEAR(C531)+{-1;0;1},1,3)-AMSEM(DATE(YEAR(C531)+{-1;0;1},1,3))+2))/7)+1</f>
        <v>#N/A</v>
      </c>
      <c r="C532" s="13" t="s">
        <v>23</v>
      </c>
      <c r="D532" s="14" t="s">
        <v>5</v>
      </c>
      <c r="E532" s="24"/>
      <c r="F532" s="55"/>
      <c r="G532" s="24"/>
      <c r="H532" s="24"/>
      <c r="I532" s="24"/>
      <c r="J532" s="24"/>
      <c r="K532" s="23"/>
      <c r="L532" s="24"/>
      <c r="M532" s="6"/>
      <c r="N532" s="11" t="e">
        <f t="shared" ref="N532" si="527">N531</f>
        <v>#VALUE!</v>
      </c>
    </row>
    <row r="533" spans="1:14" ht="45" x14ac:dyDescent="0.3">
      <c r="A533" s="62"/>
      <c r="B533" s="12" t="e">
        <f ca="1">INT((C532-LOOKUP(C532,DATE(YEAR(C532)+{-1;0;1},1,3)-AMSEM(DATE(YEAR(C532)+{-1;0;1},1,3))+2))/7)+1</f>
        <v>#VALUE!</v>
      </c>
      <c r="C533" s="9">
        <f t="shared" ref="C533" si="528">C531+1</f>
        <v>43731</v>
      </c>
      <c r="D533" s="10" t="s">
        <v>4</v>
      </c>
      <c r="E533" s="22"/>
      <c r="F533" s="55"/>
      <c r="G533" s="22"/>
      <c r="H533" s="22"/>
      <c r="I533" s="22"/>
      <c r="J533" s="22"/>
      <c r="K533" s="23"/>
      <c r="L533" s="22"/>
      <c r="M533" s="6"/>
      <c r="N533" s="11" t="e">
        <v>#VALUE!</v>
      </c>
    </row>
    <row r="534" spans="1:14" ht="26.25" x14ac:dyDescent="0.3">
      <c r="A534" s="62"/>
      <c r="B534" s="12" t="e">
        <f ca="1">INT((C533-LOOKUP(C533,DATE(YEAR(C533)+{-1;0;1},1,3)-AMSEM(DATE(YEAR(C533)+{-1;0;1},1,3))+2))/7)+1</f>
        <v>#N/A</v>
      </c>
      <c r="C534" s="13" t="s">
        <v>24</v>
      </c>
      <c r="D534" s="14" t="s">
        <v>5</v>
      </c>
      <c r="E534" s="24"/>
      <c r="F534" s="55"/>
      <c r="G534" s="24"/>
      <c r="H534" s="24"/>
      <c r="I534" s="24"/>
      <c r="J534" s="24"/>
      <c r="K534" s="23"/>
      <c r="L534" s="24"/>
      <c r="M534" s="6"/>
      <c r="N534" s="11" t="e">
        <f t="shared" ref="N534" si="529">N533</f>
        <v>#VALUE!</v>
      </c>
    </row>
    <row r="535" spans="1:14" ht="45" x14ac:dyDescent="0.3">
      <c r="A535" s="62"/>
      <c r="B535" s="12" t="e">
        <f ca="1">INT((C534-LOOKUP(C534,DATE(YEAR(C534)+{-1;0;1},1,3)-AMSEM(DATE(YEAR(C534)+{-1;0;1},1,3))+2))/7)+1</f>
        <v>#VALUE!</v>
      </c>
      <c r="C535" s="9">
        <f t="shared" ref="C535" si="530">C533+1</f>
        <v>43732</v>
      </c>
      <c r="D535" s="10" t="s">
        <v>4</v>
      </c>
      <c r="E535" s="22"/>
      <c r="F535" s="55"/>
      <c r="G535" s="22"/>
      <c r="H535" s="22"/>
      <c r="I535" s="22"/>
      <c r="J535" s="22"/>
      <c r="K535" s="23"/>
      <c r="L535" s="22"/>
      <c r="M535" s="6"/>
      <c r="N535" s="11" t="e">
        <v>#VALUE!</v>
      </c>
    </row>
    <row r="536" spans="1:14" ht="26.25" x14ac:dyDescent="0.3">
      <c r="A536" s="62"/>
      <c r="B536" s="12" t="e">
        <f ca="1">INT((C535-LOOKUP(C535,DATE(YEAR(C535)+{-1;0;1},1,3)-AMSEM(DATE(YEAR(C535)+{-1;0;1},1,3))+2))/7)+1</f>
        <v>#N/A</v>
      </c>
      <c r="C536" s="13" t="s">
        <v>18</v>
      </c>
      <c r="D536" s="14" t="s">
        <v>5</v>
      </c>
      <c r="E536" s="24"/>
      <c r="F536" s="55"/>
      <c r="G536" s="24"/>
      <c r="H536" s="24"/>
      <c r="I536" s="24"/>
      <c r="J536" s="24"/>
      <c r="K536" s="23"/>
      <c r="L536" s="24"/>
      <c r="M536" s="6"/>
      <c r="N536" s="11" t="e">
        <f t="shared" ref="N536" si="531">N535</f>
        <v>#VALUE!</v>
      </c>
    </row>
    <row r="537" spans="1:14" ht="44.25" customHeight="1" x14ac:dyDescent="0.3">
      <c r="A537" s="62"/>
      <c r="B537" s="12" t="e">
        <f ca="1">INT((C536-LOOKUP(C536,DATE(YEAR(C536)+{-1;0;1},1,3)-AMSEM(DATE(YEAR(C536)+{-1;0;1},1,3))+2))/7)+1</f>
        <v>#VALUE!</v>
      </c>
      <c r="C537" s="9">
        <f t="shared" ref="C537" si="532">C535+1</f>
        <v>43733</v>
      </c>
      <c r="D537" s="10" t="s">
        <v>4</v>
      </c>
      <c r="E537" s="22"/>
      <c r="F537" s="55"/>
      <c r="G537" s="22"/>
      <c r="H537" s="22"/>
      <c r="I537" s="22"/>
      <c r="J537" s="22"/>
      <c r="K537" s="23"/>
      <c r="L537" s="22"/>
      <c r="M537" s="6"/>
      <c r="N537" s="11" t="e">
        <v>#VALUE!</v>
      </c>
    </row>
    <row r="538" spans="1:14" ht="26.25" x14ac:dyDescent="0.3">
      <c r="A538" s="62"/>
      <c r="B538" s="12" t="e">
        <f ca="1">INT((C537-LOOKUP(C537,DATE(YEAR(C537)+{-1;0;1},1,3)-AMSEM(DATE(YEAR(C537)+{-1;0;1},1,3))+2))/7)+1</f>
        <v>#N/A</v>
      </c>
      <c r="C538" s="13" t="s">
        <v>19</v>
      </c>
      <c r="D538" s="14" t="s">
        <v>5</v>
      </c>
      <c r="E538" s="24"/>
      <c r="F538" s="55"/>
      <c r="G538" s="24"/>
      <c r="H538" s="24"/>
      <c r="I538" s="24"/>
      <c r="J538" s="24"/>
      <c r="K538" s="23"/>
      <c r="L538" s="24"/>
      <c r="M538" s="6"/>
      <c r="N538" s="11" t="e">
        <f t="shared" ref="N538" si="533">N537</f>
        <v>#VALUE!</v>
      </c>
    </row>
    <row r="539" spans="1:14" ht="44.25" customHeight="1" x14ac:dyDescent="0.3">
      <c r="A539" s="62"/>
      <c r="B539" s="12" t="e">
        <f ca="1">INT((C538-LOOKUP(C538,DATE(YEAR(C538)+{-1;0;1},1,3)-AMSEM(DATE(YEAR(C538)+{-1;0;1},1,3))+2))/7)+1</f>
        <v>#VALUE!</v>
      </c>
      <c r="C539" s="9">
        <f t="shared" ref="C539" si="534">C537+1</f>
        <v>43734</v>
      </c>
      <c r="D539" s="10" t="s">
        <v>4</v>
      </c>
      <c r="E539" s="22"/>
      <c r="F539" s="55"/>
      <c r="G539" s="22"/>
      <c r="H539" s="22"/>
      <c r="I539" s="22"/>
      <c r="J539" s="22"/>
      <c r="K539" s="23"/>
      <c r="L539" s="22"/>
      <c r="M539" s="6"/>
      <c r="N539" s="11" t="e">
        <v>#VALUE!</v>
      </c>
    </row>
    <row r="540" spans="1:14" ht="26.25" x14ac:dyDescent="0.3">
      <c r="A540" s="62"/>
      <c r="B540" s="12" t="e">
        <f ca="1">INT((C539-LOOKUP(C539,DATE(YEAR(C539)+{-1;0;1},1,3)-AMSEM(DATE(YEAR(C539)+{-1;0;1},1,3))+2))/7)+1</f>
        <v>#N/A</v>
      </c>
      <c r="C540" s="13" t="s">
        <v>20</v>
      </c>
      <c r="D540" s="14" t="s">
        <v>5</v>
      </c>
      <c r="E540" s="24"/>
      <c r="F540" s="55"/>
      <c r="G540" s="24"/>
      <c r="H540" s="24"/>
      <c r="I540" s="24"/>
      <c r="J540" s="24"/>
      <c r="K540" s="23"/>
      <c r="L540" s="24"/>
      <c r="M540" s="6"/>
      <c r="N540" s="11" t="e">
        <f t="shared" ref="N540" si="535">N539</f>
        <v>#VALUE!</v>
      </c>
    </row>
    <row r="541" spans="1:14" ht="44.25" customHeight="1" x14ac:dyDescent="0.3">
      <c r="A541" s="62"/>
      <c r="B541" s="12" t="e">
        <f ca="1">INT((C540-LOOKUP(C540,DATE(YEAR(C540)+{-1;0;1},1,3)-AMSEM(DATE(YEAR(C540)+{-1;0;1},1,3))+2))/7)+1</f>
        <v>#VALUE!</v>
      </c>
      <c r="C541" s="9">
        <f t="shared" ref="C541" si="536">C539+1</f>
        <v>43735</v>
      </c>
      <c r="D541" s="10" t="s">
        <v>4</v>
      </c>
      <c r="E541" s="22"/>
      <c r="F541" s="55"/>
      <c r="G541" s="22"/>
      <c r="H541" s="22"/>
      <c r="I541" s="22"/>
      <c r="J541" s="22"/>
      <c r="K541" s="23"/>
      <c r="L541" s="22"/>
      <c r="M541" s="6"/>
      <c r="N541" s="11" t="e">
        <v>#VALUE!</v>
      </c>
    </row>
    <row r="542" spans="1:14" ht="26.25" x14ac:dyDescent="0.3">
      <c r="A542" s="62"/>
      <c r="B542" s="12" t="e">
        <f ca="1">INT((C541-LOOKUP(C541,DATE(YEAR(C541)+{-1;0;1},1,3)-AMSEM(DATE(YEAR(C541)+{-1;0;1},1,3))+2))/7)+1</f>
        <v>#N/A</v>
      </c>
      <c r="C542" s="13" t="s">
        <v>21</v>
      </c>
      <c r="D542" s="14" t="s">
        <v>5</v>
      </c>
      <c r="E542" s="24"/>
      <c r="F542" s="55"/>
      <c r="G542" s="24"/>
      <c r="H542" s="24"/>
      <c r="I542" s="24"/>
      <c r="J542" s="24"/>
      <c r="K542" s="23"/>
      <c r="L542" s="24"/>
      <c r="M542" s="6"/>
      <c r="N542" s="11" t="e">
        <f t="shared" ref="N542" si="537">N541</f>
        <v>#VALUE!</v>
      </c>
    </row>
    <row r="543" spans="1:14" ht="44.25" customHeight="1" x14ac:dyDescent="0.3">
      <c r="A543" s="62"/>
      <c r="B543" s="12" t="e">
        <f ca="1">INT((C542-LOOKUP(C542,DATE(YEAR(C542)+{-1;0;1},1,3)-AMSEM(DATE(YEAR(C542)+{-1;0;1},1,3))+2))/7)+1</f>
        <v>#VALUE!</v>
      </c>
      <c r="C543" s="9">
        <f t="shared" ref="C543" si="538">C541+1</f>
        <v>43736</v>
      </c>
      <c r="D543" s="10" t="s">
        <v>4</v>
      </c>
      <c r="E543" s="22"/>
      <c r="F543" s="55"/>
      <c r="G543" s="22"/>
      <c r="H543" s="22"/>
      <c r="I543" s="22"/>
      <c r="J543" s="22"/>
      <c r="K543" s="23"/>
      <c r="L543" s="22"/>
      <c r="M543" s="6"/>
      <c r="N543" s="11" t="e">
        <v>#VALUE!</v>
      </c>
    </row>
    <row r="544" spans="1:14" ht="26.25" x14ac:dyDescent="0.3">
      <c r="A544" s="62"/>
      <c r="B544" s="12" t="e">
        <f ca="1">INT((C543-LOOKUP(C543,DATE(YEAR(C543)+{-1;0;1},1,3)-AMSEM(DATE(YEAR(C543)+{-1;0;1},1,3))+2))/7)+1</f>
        <v>#N/A</v>
      </c>
      <c r="C544" s="13" t="s">
        <v>22</v>
      </c>
      <c r="D544" s="14" t="s">
        <v>5</v>
      </c>
      <c r="E544" s="24"/>
      <c r="F544" s="55"/>
      <c r="G544" s="24"/>
      <c r="H544" s="24"/>
      <c r="I544" s="24"/>
      <c r="J544" s="24"/>
      <c r="K544" s="23"/>
      <c r="L544" s="24"/>
      <c r="M544" s="6"/>
      <c r="N544" s="11" t="e">
        <f t="shared" ref="N544" si="539">N543</f>
        <v>#VALUE!</v>
      </c>
    </row>
    <row r="545" spans="1:14" ht="44.25" customHeight="1" x14ac:dyDescent="0.3">
      <c r="A545" s="62"/>
      <c r="B545" s="12" t="e">
        <f ca="1">INT((C544-LOOKUP(C544,DATE(YEAR(C544)+{-1;0;1},1,3)-AMSEM(DATE(YEAR(C544)+{-1;0;1},1,3))+2))/7)+1</f>
        <v>#VALUE!</v>
      </c>
      <c r="C545" s="9">
        <f t="shared" ref="C545" si="540">C543+1</f>
        <v>43737</v>
      </c>
      <c r="D545" s="10" t="s">
        <v>4</v>
      </c>
      <c r="E545" s="22"/>
      <c r="F545" s="55"/>
      <c r="G545" s="22"/>
      <c r="H545" s="22"/>
      <c r="I545" s="22"/>
      <c r="J545" s="22"/>
      <c r="K545" s="23"/>
      <c r="L545" s="22"/>
      <c r="M545" s="6"/>
      <c r="N545" s="11" t="e">
        <v>#VALUE!</v>
      </c>
    </row>
    <row r="546" spans="1:14" ht="26.25" x14ac:dyDescent="0.3">
      <c r="A546" s="62"/>
      <c r="B546" s="12" t="e">
        <f ca="1">INT((C545-LOOKUP(C545,DATE(YEAR(C545)+{-1;0;1},1,3)-AMSEM(DATE(YEAR(C545)+{-1;0;1},1,3))+2))/7)+1</f>
        <v>#N/A</v>
      </c>
      <c r="C546" s="13" t="s">
        <v>23</v>
      </c>
      <c r="D546" s="14" t="s">
        <v>5</v>
      </c>
      <c r="E546" s="24"/>
      <c r="F546" s="55"/>
      <c r="G546" s="24"/>
      <c r="H546" s="24"/>
      <c r="I546" s="24"/>
      <c r="J546" s="24"/>
      <c r="K546" s="23"/>
      <c r="L546" s="24"/>
      <c r="M546" s="6"/>
      <c r="N546" s="11" t="e">
        <f t="shared" ref="N546" si="541">N545</f>
        <v>#VALUE!</v>
      </c>
    </row>
    <row r="547" spans="1:14" ht="44.25" customHeight="1" x14ac:dyDescent="0.3">
      <c r="A547" s="62"/>
      <c r="B547" s="12" t="e">
        <f ca="1">INT((C546-LOOKUP(C546,DATE(YEAR(C546)+{-1;0;1},1,3)-AMSEM(DATE(YEAR(C546)+{-1;0;1},1,3))+2))/7)+1</f>
        <v>#VALUE!</v>
      </c>
      <c r="C547" s="9">
        <f t="shared" ref="C547" si="542">C545+1</f>
        <v>43738</v>
      </c>
      <c r="D547" s="10" t="s">
        <v>4</v>
      </c>
      <c r="E547" s="22"/>
      <c r="F547" s="55"/>
      <c r="G547" s="22"/>
      <c r="H547" s="22"/>
      <c r="I547" s="22"/>
      <c r="J547" s="22"/>
      <c r="K547" s="23"/>
      <c r="L547" s="22"/>
      <c r="M547" s="6"/>
      <c r="N547" s="11" t="e">
        <v>#VALUE!</v>
      </c>
    </row>
    <row r="548" spans="1:14" ht="26.25" x14ac:dyDescent="0.3">
      <c r="A548" s="62"/>
      <c r="B548" s="12" t="e">
        <f ca="1">INT((C547-LOOKUP(C547,DATE(YEAR(C547)+{-1;0;1},1,3)-AMSEM(DATE(YEAR(C547)+{-1;0;1},1,3))+2))/7)+1</f>
        <v>#N/A</v>
      </c>
      <c r="C548" s="13" t="s">
        <v>24</v>
      </c>
      <c r="D548" s="14" t="s">
        <v>5</v>
      </c>
      <c r="E548" s="24"/>
      <c r="F548" s="55"/>
      <c r="G548" s="24"/>
      <c r="H548" s="24"/>
      <c r="I548" s="24"/>
      <c r="J548" s="24"/>
      <c r="K548" s="23"/>
      <c r="L548" s="24"/>
      <c r="M548" s="6"/>
      <c r="N548" s="11" t="e">
        <f t="shared" ref="N548" si="543">N547</f>
        <v>#VALUE!</v>
      </c>
    </row>
    <row r="549" spans="1:14" ht="45" x14ac:dyDescent="0.3">
      <c r="A549" s="62" t="str">
        <f>UPPER(TEXT($C561,"MMMM"))&amp;" "&amp;YEAR($C561)</f>
        <v>OCTOBRE 2019</v>
      </c>
      <c r="B549" s="12" t="e">
        <f ca="1">INT((C548-LOOKUP(C548,DATE(YEAR(C548)+{-1;0;1},1,3)-AMSEM(DATE(YEAR(C548)+{-1;0;1},1,3))+2))/7)+1</f>
        <v>#VALUE!</v>
      </c>
      <c r="C549" s="9">
        <f t="shared" ref="C549" si="544">C547+1</f>
        <v>43739</v>
      </c>
      <c r="D549" s="10" t="s">
        <v>4</v>
      </c>
      <c r="E549" s="22"/>
      <c r="F549" s="55"/>
      <c r="G549" s="22"/>
      <c r="H549" s="22"/>
      <c r="I549" s="22"/>
      <c r="J549" s="22"/>
      <c r="K549" s="23"/>
      <c r="L549" s="22"/>
      <c r="M549" s="6"/>
      <c r="N549" s="11" t="e">
        <v>#VALUE!</v>
      </c>
    </row>
    <row r="550" spans="1:14" ht="26.25" x14ac:dyDescent="0.3">
      <c r="A550" s="62"/>
      <c r="B550" s="12" t="e">
        <f ca="1">INT((C549-LOOKUP(C549,DATE(YEAR(C549)+{-1;0;1},1,3)-AMSEM(DATE(YEAR(C549)+{-1;0;1},1,3))+2))/7)+1</f>
        <v>#N/A</v>
      </c>
      <c r="C550" s="13" t="s">
        <v>18</v>
      </c>
      <c r="D550" s="14" t="s">
        <v>5</v>
      </c>
      <c r="E550" s="24"/>
      <c r="F550" s="55"/>
      <c r="G550" s="24"/>
      <c r="H550" s="24"/>
      <c r="I550" s="24"/>
      <c r="J550" s="24"/>
      <c r="K550" s="23"/>
      <c r="L550" s="24"/>
      <c r="M550" s="6"/>
      <c r="N550" s="11" t="e">
        <f t="shared" ref="N550" si="545">N549</f>
        <v>#VALUE!</v>
      </c>
    </row>
    <row r="551" spans="1:14" ht="15" customHeight="1" x14ac:dyDescent="0.3">
      <c r="A551" s="62"/>
      <c r="B551" s="12" t="e">
        <f ca="1">INT((C550-LOOKUP(C550,DATE(YEAR(C550)+{-1;0;1},1,3)-AMSEM(DATE(YEAR(C550)+{-1;0;1},1,3))+2))/7)+1</f>
        <v>#VALUE!</v>
      </c>
      <c r="C551" s="9">
        <f t="shared" ref="C551" si="546">C549+1</f>
        <v>43740</v>
      </c>
      <c r="D551" s="10" t="s">
        <v>4</v>
      </c>
      <c r="E551" s="22"/>
      <c r="F551" s="55"/>
      <c r="G551" s="22"/>
      <c r="H551" s="22"/>
      <c r="I551" s="22"/>
      <c r="J551" s="22"/>
      <c r="K551" s="23"/>
      <c r="L551" s="22"/>
      <c r="M551" s="6"/>
      <c r="N551" s="11" t="e">
        <v>#VALUE!</v>
      </c>
    </row>
    <row r="552" spans="1:14" ht="26.25" x14ac:dyDescent="0.3">
      <c r="A552" s="62"/>
      <c r="B552" s="12" t="e">
        <f ca="1">INT((C551-LOOKUP(C551,DATE(YEAR(C551)+{-1;0;1},1,3)-AMSEM(DATE(YEAR(C551)+{-1;0;1},1,3))+2))/7)+1</f>
        <v>#N/A</v>
      </c>
      <c r="C552" s="13" t="s">
        <v>19</v>
      </c>
      <c r="D552" s="14" t="s">
        <v>5</v>
      </c>
      <c r="E552" s="24"/>
      <c r="F552" s="55"/>
      <c r="G552" s="24"/>
      <c r="H552" s="24"/>
      <c r="I552" s="24"/>
      <c r="J552" s="24"/>
      <c r="K552" s="23"/>
      <c r="L552" s="24"/>
      <c r="M552" s="6"/>
      <c r="N552" s="11" t="e">
        <f t="shared" ref="N552" si="547">N551</f>
        <v>#VALUE!</v>
      </c>
    </row>
    <row r="553" spans="1:14" ht="44.25" customHeight="1" x14ac:dyDescent="0.3">
      <c r="A553" s="62"/>
      <c r="B553" s="12" t="e">
        <f ca="1">INT((C552-LOOKUP(C552,DATE(YEAR(C552)+{-1;0;1},1,3)-AMSEM(DATE(YEAR(C552)+{-1;0;1},1,3))+2))/7)+1</f>
        <v>#VALUE!</v>
      </c>
      <c r="C553" s="9">
        <f t="shared" ref="C553" si="548">C551+1</f>
        <v>43741</v>
      </c>
      <c r="D553" s="10" t="s">
        <v>4</v>
      </c>
      <c r="E553" s="22"/>
      <c r="F553" s="55"/>
      <c r="G553" s="22"/>
      <c r="H553" s="22"/>
      <c r="I553" s="22"/>
      <c r="J553" s="22"/>
      <c r="K553" s="23"/>
      <c r="L553" s="22"/>
      <c r="M553" s="6"/>
      <c r="N553" s="11" t="e">
        <v>#VALUE!</v>
      </c>
    </row>
    <row r="554" spans="1:14" ht="26.25" x14ac:dyDescent="0.3">
      <c r="A554" s="62"/>
      <c r="B554" s="12" t="e">
        <f ca="1">INT((C553-LOOKUP(C553,DATE(YEAR(C553)+{-1;0;1},1,3)-AMSEM(DATE(YEAR(C553)+{-1;0;1},1,3))+2))/7)+1</f>
        <v>#N/A</v>
      </c>
      <c r="C554" s="13" t="s">
        <v>20</v>
      </c>
      <c r="D554" s="14" t="s">
        <v>5</v>
      </c>
      <c r="E554" s="24"/>
      <c r="F554" s="55"/>
      <c r="G554" s="24"/>
      <c r="H554" s="24"/>
      <c r="I554" s="24"/>
      <c r="J554" s="24"/>
      <c r="K554" s="23"/>
      <c r="L554" s="24"/>
      <c r="M554" s="6"/>
      <c r="N554" s="11" t="e">
        <f t="shared" ref="N554" si="549">N553</f>
        <v>#VALUE!</v>
      </c>
    </row>
    <row r="555" spans="1:14" ht="44.25" customHeight="1" x14ac:dyDescent="0.3">
      <c r="A555" s="62"/>
      <c r="B555" s="12" t="e">
        <f ca="1">INT((C554-LOOKUP(C554,DATE(YEAR(C554)+{-1;0;1},1,3)-AMSEM(DATE(YEAR(C554)+{-1;0;1},1,3))+2))/7)+1</f>
        <v>#VALUE!</v>
      </c>
      <c r="C555" s="9">
        <f t="shared" ref="C555" si="550">C553+1</f>
        <v>43742</v>
      </c>
      <c r="D555" s="10" t="s">
        <v>4</v>
      </c>
      <c r="E555" s="22"/>
      <c r="F555" s="55"/>
      <c r="G555" s="22"/>
      <c r="H555" s="22"/>
      <c r="I555" s="22"/>
      <c r="J555" s="22"/>
      <c r="K555" s="23"/>
      <c r="L555" s="22"/>
      <c r="M555" s="6"/>
      <c r="N555" s="11" t="e">
        <v>#VALUE!</v>
      </c>
    </row>
    <row r="556" spans="1:14" ht="26.25" x14ac:dyDescent="0.3">
      <c r="A556" s="62"/>
      <c r="B556" s="12" t="e">
        <f ca="1">INT((C555-LOOKUP(C555,DATE(YEAR(C555)+{-1;0;1},1,3)-AMSEM(DATE(YEAR(C555)+{-1;0;1},1,3))+2))/7)+1</f>
        <v>#N/A</v>
      </c>
      <c r="C556" s="13" t="s">
        <v>21</v>
      </c>
      <c r="D556" s="14" t="s">
        <v>5</v>
      </c>
      <c r="E556" s="24"/>
      <c r="F556" s="55"/>
      <c r="G556" s="24"/>
      <c r="H556" s="24"/>
      <c r="I556" s="24"/>
      <c r="J556" s="24"/>
      <c r="K556" s="23"/>
      <c r="L556" s="24"/>
      <c r="M556" s="6"/>
      <c r="N556" s="11" t="e">
        <f t="shared" ref="N556" si="551">N555</f>
        <v>#VALUE!</v>
      </c>
    </row>
    <row r="557" spans="1:14" ht="44.25" customHeight="1" x14ac:dyDescent="0.3">
      <c r="A557" s="62"/>
      <c r="B557" s="12" t="e">
        <f ca="1">INT((C556-LOOKUP(C556,DATE(YEAR(C556)+{-1;0;1},1,3)-AMSEM(DATE(YEAR(C556)+{-1;0;1},1,3))+2))/7)+1</f>
        <v>#VALUE!</v>
      </c>
      <c r="C557" s="9">
        <f t="shared" ref="C557" si="552">C555+1</f>
        <v>43743</v>
      </c>
      <c r="D557" s="10" t="s">
        <v>4</v>
      </c>
      <c r="E557" s="22"/>
      <c r="F557" s="55"/>
      <c r="G557" s="22"/>
      <c r="H557" s="22"/>
      <c r="I557" s="22"/>
      <c r="J557" s="22"/>
      <c r="K557" s="23"/>
      <c r="L557" s="22"/>
      <c r="M557" s="6"/>
      <c r="N557" s="11" t="e">
        <v>#VALUE!</v>
      </c>
    </row>
    <row r="558" spans="1:14" ht="26.25" x14ac:dyDescent="0.3">
      <c r="A558" s="62"/>
      <c r="B558" s="12" t="e">
        <f ca="1">INT((C557-LOOKUP(C557,DATE(YEAR(C557)+{-1;0;1},1,3)-AMSEM(DATE(YEAR(C557)+{-1;0;1},1,3))+2))/7)+1</f>
        <v>#N/A</v>
      </c>
      <c r="C558" s="13" t="s">
        <v>22</v>
      </c>
      <c r="D558" s="14" t="s">
        <v>5</v>
      </c>
      <c r="E558" s="24"/>
      <c r="F558" s="55"/>
      <c r="G558" s="24"/>
      <c r="H558" s="24"/>
      <c r="I558" s="24"/>
      <c r="J558" s="24"/>
      <c r="K558" s="23"/>
      <c r="L558" s="24"/>
      <c r="M558" s="6"/>
      <c r="N558" s="11" t="e">
        <f t="shared" ref="N558" si="553">N557</f>
        <v>#VALUE!</v>
      </c>
    </row>
    <row r="559" spans="1:14" ht="44.25" customHeight="1" x14ac:dyDescent="0.3">
      <c r="A559" s="62"/>
      <c r="B559" s="12" t="e">
        <f ca="1">INT((C558-LOOKUP(C558,DATE(YEAR(C558)+{-1;0;1},1,3)-AMSEM(DATE(YEAR(C558)+{-1;0;1},1,3))+2))/7)+1</f>
        <v>#VALUE!</v>
      </c>
      <c r="C559" s="9">
        <f t="shared" ref="C559" si="554">C557+1</f>
        <v>43744</v>
      </c>
      <c r="D559" s="10" t="s">
        <v>4</v>
      </c>
      <c r="E559" s="22"/>
      <c r="F559" s="55"/>
      <c r="G559" s="22"/>
      <c r="H559" s="22"/>
      <c r="I559" s="22"/>
      <c r="J559" s="22"/>
      <c r="K559" s="23"/>
      <c r="L559" s="22"/>
      <c r="M559" s="6"/>
      <c r="N559" s="11" t="e">
        <v>#VALUE!</v>
      </c>
    </row>
    <row r="560" spans="1:14" ht="26.25" x14ac:dyDescent="0.3">
      <c r="A560" s="62"/>
      <c r="B560" s="12" t="e">
        <f ca="1">INT((C559-LOOKUP(C559,DATE(YEAR(C559)+{-1;0;1},1,3)-AMSEM(DATE(YEAR(C559)+{-1;0;1},1,3))+2))/7)+1</f>
        <v>#N/A</v>
      </c>
      <c r="C560" s="13" t="s">
        <v>23</v>
      </c>
      <c r="D560" s="14" t="s">
        <v>5</v>
      </c>
      <c r="E560" s="24"/>
      <c r="F560" s="55"/>
      <c r="G560" s="24"/>
      <c r="H560" s="24"/>
      <c r="I560" s="24"/>
      <c r="J560" s="24"/>
      <c r="K560" s="23"/>
      <c r="L560" s="24"/>
      <c r="M560" s="6"/>
      <c r="N560" s="11" t="e">
        <f t="shared" ref="N560" si="555">N559</f>
        <v>#VALUE!</v>
      </c>
    </row>
    <row r="561" spans="1:14" ht="45" customHeight="1" x14ac:dyDescent="0.3">
      <c r="A561" s="62"/>
      <c r="B561" s="12" t="e">
        <f ca="1">INT((C560-LOOKUP(C560,DATE(YEAR(C560)+{-1;0;1},1,3)-AMSEM(DATE(YEAR(C560)+{-1;0;1},1,3))+2))/7)+1</f>
        <v>#VALUE!</v>
      </c>
      <c r="C561" s="9">
        <f t="shared" ref="C561" si="556">C559+1</f>
        <v>43745</v>
      </c>
      <c r="D561" s="10" t="s">
        <v>4</v>
      </c>
      <c r="E561" s="22"/>
      <c r="F561" s="55"/>
      <c r="G561" s="22"/>
      <c r="H561" s="22"/>
      <c r="I561" s="22"/>
      <c r="J561" s="22"/>
      <c r="K561" s="23"/>
      <c r="L561" s="22"/>
      <c r="M561" s="6"/>
      <c r="N561" s="11" t="e">
        <v>#VALUE!</v>
      </c>
    </row>
    <row r="562" spans="1:14" ht="26.25" x14ac:dyDescent="0.3">
      <c r="A562" s="62"/>
      <c r="B562" s="12" t="e">
        <f ca="1">INT((C561-LOOKUP(C561,DATE(YEAR(C561)+{-1;0;1},1,3)-AMSEM(DATE(YEAR(C561)+{-1;0;1},1,3))+2))/7)+1</f>
        <v>#N/A</v>
      </c>
      <c r="C562" s="13" t="s">
        <v>24</v>
      </c>
      <c r="D562" s="14" t="s">
        <v>5</v>
      </c>
      <c r="E562" s="24"/>
      <c r="F562" s="55"/>
      <c r="G562" s="24"/>
      <c r="H562" s="24"/>
      <c r="I562" s="24"/>
      <c r="J562" s="24"/>
      <c r="K562" s="23"/>
      <c r="L562" s="24"/>
      <c r="M562" s="6"/>
      <c r="N562" s="11" t="e">
        <f t="shared" ref="N562" si="557">N561</f>
        <v>#VALUE!</v>
      </c>
    </row>
    <row r="563" spans="1:14" ht="45" x14ac:dyDescent="0.3">
      <c r="A563" s="62"/>
      <c r="B563" s="12" t="e">
        <f ca="1">INT((C562-LOOKUP(C562,DATE(YEAR(C562)+{-1;0;1},1,3)-AMSEM(DATE(YEAR(C562)+{-1;0;1},1,3))+2))/7)+1</f>
        <v>#VALUE!</v>
      </c>
      <c r="C563" s="9">
        <f t="shared" ref="C563" si="558">C561+1</f>
        <v>43746</v>
      </c>
      <c r="D563" s="10" t="s">
        <v>4</v>
      </c>
      <c r="E563" s="22"/>
      <c r="F563" s="55"/>
      <c r="G563" s="22"/>
      <c r="H563" s="22"/>
      <c r="I563" s="22"/>
      <c r="J563" s="22"/>
      <c r="K563" s="23"/>
      <c r="L563" s="22"/>
      <c r="M563" s="6"/>
      <c r="N563" s="11" t="e">
        <v>#VALUE!</v>
      </c>
    </row>
    <row r="564" spans="1:14" ht="26.25" x14ac:dyDescent="0.3">
      <c r="A564" s="62"/>
      <c r="B564" s="12" t="e">
        <f ca="1">INT((C563-LOOKUP(C563,DATE(YEAR(C563)+{-1;0;1},1,3)-AMSEM(DATE(YEAR(C563)+{-1;0;1},1,3))+2))/7)+1</f>
        <v>#N/A</v>
      </c>
      <c r="C564" s="13" t="s">
        <v>18</v>
      </c>
      <c r="D564" s="14" t="s">
        <v>5</v>
      </c>
      <c r="E564" s="24"/>
      <c r="F564" s="55"/>
      <c r="G564" s="24"/>
      <c r="H564" s="24"/>
      <c r="I564" s="24"/>
      <c r="J564" s="24"/>
      <c r="K564" s="23"/>
      <c r="L564" s="24"/>
      <c r="M564" s="6"/>
      <c r="N564" s="11" t="e">
        <f t="shared" ref="N564" si="559">N563</f>
        <v>#VALUE!</v>
      </c>
    </row>
    <row r="565" spans="1:14" ht="45" x14ac:dyDescent="0.3">
      <c r="A565" s="62"/>
      <c r="B565" s="12" t="e">
        <f ca="1">INT((C564-LOOKUP(C564,DATE(YEAR(C564)+{-1;0;1},1,3)-AMSEM(DATE(YEAR(C564)+{-1;0;1},1,3))+2))/7)+1</f>
        <v>#VALUE!</v>
      </c>
      <c r="C565" s="9">
        <f t="shared" ref="C565" si="560">C563+1</f>
        <v>43747</v>
      </c>
      <c r="D565" s="10" t="s">
        <v>4</v>
      </c>
      <c r="E565" s="22"/>
      <c r="F565" s="55"/>
      <c r="G565" s="22"/>
      <c r="H565" s="22"/>
      <c r="I565" s="22"/>
      <c r="J565" s="22"/>
      <c r="K565" s="23"/>
      <c r="L565" s="22"/>
      <c r="M565" s="6"/>
      <c r="N565" s="11" t="e">
        <v>#VALUE!</v>
      </c>
    </row>
    <row r="566" spans="1:14" ht="26.25" x14ac:dyDescent="0.3">
      <c r="A566" s="62"/>
      <c r="B566" s="12" t="e">
        <f ca="1">INT((C565-LOOKUP(C565,DATE(YEAR(C565)+{-1;0;1},1,3)-AMSEM(DATE(YEAR(C565)+{-1;0;1},1,3))+2))/7)+1</f>
        <v>#N/A</v>
      </c>
      <c r="C566" s="13" t="s">
        <v>19</v>
      </c>
      <c r="D566" s="14" t="s">
        <v>5</v>
      </c>
      <c r="E566" s="24"/>
      <c r="F566" s="55"/>
      <c r="G566" s="24"/>
      <c r="H566" s="24"/>
      <c r="I566" s="24"/>
      <c r="J566" s="24"/>
      <c r="K566" s="23"/>
      <c r="L566" s="24"/>
      <c r="M566" s="6"/>
      <c r="N566" s="11" t="e">
        <f t="shared" ref="N566" si="561">N565</f>
        <v>#VALUE!</v>
      </c>
    </row>
    <row r="567" spans="1:14" ht="45" x14ac:dyDescent="0.3">
      <c r="A567" s="62"/>
      <c r="B567" s="12" t="e">
        <f ca="1">INT((C566-LOOKUP(C566,DATE(YEAR(C566)+{-1;0;1},1,3)-AMSEM(DATE(YEAR(C566)+{-1;0;1},1,3))+2))/7)+1</f>
        <v>#VALUE!</v>
      </c>
      <c r="C567" s="9">
        <f t="shared" ref="C567" si="562">C565+1</f>
        <v>43748</v>
      </c>
      <c r="D567" s="10" t="s">
        <v>4</v>
      </c>
      <c r="E567" s="22"/>
      <c r="F567" s="55"/>
      <c r="G567" s="22"/>
      <c r="H567" s="22"/>
      <c r="I567" s="22"/>
      <c r="J567" s="22"/>
      <c r="K567" s="23"/>
      <c r="L567" s="22"/>
      <c r="M567" s="6"/>
      <c r="N567" s="11" t="e">
        <v>#VALUE!</v>
      </c>
    </row>
    <row r="568" spans="1:14" ht="26.25" x14ac:dyDescent="0.3">
      <c r="A568" s="62"/>
      <c r="B568" s="12" t="e">
        <f ca="1">INT((C567-LOOKUP(C567,DATE(YEAR(C567)+{-1;0;1},1,3)-AMSEM(DATE(YEAR(C567)+{-1;0;1},1,3))+2))/7)+1</f>
        <v>#N/A</v>
      </c>
      <c r="C568" s="13" t="s">
        <v>20</v>
      </c>
      <c r="D568" s="14" t="s">
        <v>5</v>
      </c>
      <c r="E568" s="24"/>
      <c r="F568" s="55"/>
      <c r="G568" s="24"/>
      <c r="H568" s="24"/>
      <c r="I568" s="24"/>
      <c r="J568" s="24"/>
      <c r="K568" s="23"/>
      <c r="L568" s="24"/>
      <c r="M568" s="6"/>
      <c r="N568" s="11" t="e">
        <f t="shared" ref="N568" si="563">N567</f>
        <v>#VALUE!</v>
      </c>
    </row>
    <row r="569" spans="1:14" ht="45" x14ac:dyDescent="0.3">
      <c r="A569" s="62"/>
      <c r="B569" s="12" t="e">
        <f ca="1">INT((C568-LOOKUP(C568,DATE(YEAR(C568)+{-1;0;1},1,3)-AMSEM(DATE(YEAR(C568)+{-1;0;1},1,3))+2))/7)+1</f>
        <v>#VALUE!</v>
      </c>
      <c r="C569" s="9">
        <f t="shared" ref="C569" si="564">C567+1</f>
        <v>43749</v>
      </c>
      <c r="D569" s="10" t="s">
        <v>4</v>
      </c>
      <c r="E569" s="22"/>
      <c r="F569" s="55"/>
      <c r="G569" s="22"/>
      <c r="H569" s="22"/>
      <c r="I569" s="22"/>
      <c r="J569" s="22"/>
      <c r="K569" s="23"/>
      <c r="L569" s="22"/>
      <c r="M569" s="6"/>
      <c r="N569" s="11" t="e">
        <v>#VALUE!</v>
      </c>
    </row>
    <row r="570" spans="1:14" ht="26.25" x14ac:dyDescent="0.3">
      <c r="A570" s="62"/>
      <c r="B570" s="12" t="e">
        <f ca="1">INT((C569-LOOKUP(C569,DATE(YEAR(C569)+{-1;0;1},1,3)-AMSEM(DATE(YEAR(C569)+{-1;0;1},1,3))+2))/7)+1</f>
        <v>#N/A</v>
      </c>
      <c r="C570" s="13" t="s">
        <v>21</v>
      </c>
      <c r="D570" s="14" t="s">
        <v>5</v>
      </c>
      <c r="E570" s="24"/>
      <c r="F570" s="55"/>
      <c r="G570" s="24"/>
      <c r="H570" s="24"/>
      <c r="I570" s="24"/>
      <c r="J570" s="24"/>
      <c r="K570" s="23"/>
      <c r="L570" s="24"/>
      <c r="M570" s="6"/>
      <c r="N570" s="11" t="e">
        <f t="shared" ref="N570" si="565">N569</f>
        <v>#VALUE!</v>
      </c>
    </row>
    <row r="571" spans="1:14" ht="45" x14ac:dyDescent="0.3">
      <c r="A571" s="62"/>
      <c r="B571" s="12" t="e">
        <f ca="1">INT((C570-LOOKUP(C570,DATE(YEAR(C570)+{-1;0;1},1,3)-AMSEM(DATE(YEAR(C570)+{-1;0;1},1,3))+2))/7)+1</f>
        <v>#VALUE!</v>
      </c>
      <c r="C571" s="9">
        <f t="shared" ref="C571" si="566">C569+1</f>
        <v>43750</v>
      </c>
      <c r="D571" s="10" t="s">
        <v>4</v>
      </c>
      <c r="E571" s="22"/>
      <c r="F571" s="55"/>
      <c r="G571" s="22"/>
      <c r="H571" s="22"/>
      <c r="I571" s="22"/>
      <c r="J571" s="22"/>
      <c r="K571" s="23"/>
      <c r="L571" s="22"/>
      <c r="M571" s="6"/>
      <c r="N571" s="11" t="e">
        <v>#VALUE!</v>
      </c>
    </row>
    <row r="572" spans="1:14" ht="15" customHeight="1" x14ac:dyDescent="0.3">
      <c r="A572" s="62"/>
      <c r="B572" s="12" t="e">
        <f ca="1">INT((C571-LOOKUP(C571,DATE(YEAR(C571)+{-1;0;1},1,3)-AMSEM(DATE(YEAR(C571)+{-1;0;1},1,3))+2))/7)+1</f>
        <v>#N/A</v>
      </c>
      <c r="C572" s="13" t="s">
        <v>22</v>
      </c>
      <c r="D572" s="14" t="s">
        <v>5</v>
      </c>
      <c r="E572" s="24"/>
      <c r="F572" s="55"/>
      <c r="G572" s="24"/>
      <c r="H572" s="24"/>
      <c r="I572" s="24"/>
      <c r="J572" s="24"/>
      <c r="K572" s="23"/>
      <c r="L572" s="24"/>
      <c r="M572" s="6"/>
      <c r="N572" s="11" t="e">
        <f t="shared" ref="N572" si="567">N571</f>
        <v>#VALUE!</v>
      </c>
    </row>
    <row r="573" spans="1:14" ht="45" x14ac:dyDescent="0.3">
      <c r="A573" s="62"/>
      <c r="B573" s="12" t="e">
        <f ca="1">INT((C572-LOOKUP(C572,DATE(YEAR(C572)+{-1;0;1},1,3)-AMSEM(DATE(YEAR(C572)+{-1;0;1},1,3))+2))/7)+1</f>
        <v>#VALUE!</v>
      </c>
      <c r="C573" s="9">
        <f t="shared" ref="C573" si="568">C571+1</f>
        <v>43751</v>
      </c>
      <c r="D573" s="10" t="s">
        <v>4</v>
      </c>
      <c r="E573" s="22"/>
      <c r="F573" s="55"/>
      <c r="G573" s="22"/>
      <c r="H573" s="22"/>
      <c r="I573" s="22"/>
      <c r="J573" s="22"/>
      <c r="K573" s="23"/>
      <c r="L573" s="22"/>
      <c r="M573" s="6"/>
      <c r="N573" s="11" t="e">
        <v>#VALUE!</v>
      </c>
    </row>
    <row r="574" spans="1:14" ht="26.25" x14ac:dyDescent="0.3">
      <c r="A574" s="62"/>
      <c r="B574" s="12" t="e">
        <f ca="1">INT((C573-LOOKUP(C573,DATE(YEAR(C573)+{-1;0;1},1,3)-AMSEM(DATE(YEAR(C573)+{-1;0;1},1,3))+2))/7)+1</f>
        <v>#N/A</v>
      </c>
      <c r="C574" s="13" t="s">
        <v>23</v>
      </c>
      <c r="D574" s="14" t="s">
        <v>5</v>
      </c>
      <c r="E574" s="24"/>
      <c r="F574" s="55"/>
      <c r="G574" s="24"/>
      <c r="H574" s="24"/>
      <c r="I574" s="24"/>
      <c r="J574" s="24"/>
      <c r="K574" s="23"/>
      <c r="L574" s="24"/>
      <c r="M574" s="6"/>
      <c r="N574" s="11" t="e">
        <f t="shared" ref="N574" si="569">N573</f>
        <v>#VALUE!</v>
      </c>
    </row>
    <row r="575" spans="1:14" ht="45" x14ac:dyDescent="0.3">
      <c r="A575" s="62"/>
      <c r="B575" s="12" t="e">
        <f ca="1">INT((C574-LOOKUP(C574,DATE(YEAR(C574)+{-1;0;1},1,3)-AMSEM(DATE(YEAR(C574)+{-1;0;1},1,3))+2))/7)+1</f>
        <v>#VALUE!</v>
      </c>
      <c r="C575" s="9">
        <f t="shared" ref="C575" si="570">C573+1</f>
        <v>43752</v>
      </c>
      <c r="D575" s="10" t="s">
        <v>4</v>
      </c>
      <c r="E575" s="22"/>
      <c r="F575" s="55"/>
      <c r="G575" s="22"/>
      <c r="H575" s="22"/>
      <c r="I575" s="22"/>
      <c r="J575" s="22"/>
      <c r="K575" s="23"/>
      <c r="L575" s="22"/>
      <c r="M575" s="6"/>
      <c r="N575" s="11" t="e">
        <v>#VALUE!</v>
      </c>
    </row>
    <row r="576" spans="1:14" ht="26.25" x14ac:dyDescent="0.3">
      <c r="A576" s="62"/>
      <c r="B576" s="12" t="e">
        <f ca="1">INT((C575-LOOKUP(C575,DATE(YEAR(C575)+{-1;0;1},1,3)-AMSEM(DATE(YEAR(C575)+{-1;0;1},1,3))+2))/7)+1</f>
        <v>#N/A</v>
      </c>
      <c r="C576" s="13" t="s">
        <v>24</v>
      </c>
      <c r="D576" s="14" t="s">
        <v>5</v>
      </c>
      <c r="E576" s="24"/>
      <c r="F576" s="55"/>
      <c r="G576" s="24"/>
      <c r="H576" s="24"/>
      <c r="I576" s="24"/>
      <c r="J576" s="24"/>
      <c r="K576" s="23"/>
      <c r="L576" s="24"/>
      <c r="M576" s="6"/>
      <c r="N576" s="11" t="e">
        <f t="shared" ref="N576" si="571">N575</f>
        <v>#VALUE!</v>
      </c>
    </row>
    <row r="577" spans="1:14" ht="45" x14ac:dyDescent="0.3">
      <c r="A577" s="62"/>
      <c r="B577" s="12" t="e">
        <f ca="1">INT((C576-LOOKUP(C576,DATE(YEAR(C576)+{-1;0;1},1,3)-AMSEM(DATE(YEAR(C576)+{-1;0;1},1,3))+2))/7)+1</f>
        <v>#VALUE!</v>
      </c>
      <c r="C577" s="9">
        <f t="shared" ref="C577" si="572">C575+1</f>
        <v>43753</v>
      </c>
      <c r="D577" s="10" t="s">
        <v>4</v>
      </c>
      <c r="E577" s="22"/>
      <c r="F577" s="55"/>
      <c r="G577" s="22"/>
      <c r="H577" s="22"/>
      <c r="I577" s="22"/>
      <c r="J577" s="22"/>
      <c r="K577" s="23"/>
      <c r="L577" s="22"/>
      <c r="M577" s="6"/>
      <c r="N577" s="11" t="e">
        <v>#VALUE!</v>
      </c>
    </row>
    <row r="578" spans="1:14" ht="26.25" x14ac:dyDescent="0.3">
      <c r="A578" s="62"/>
      <c r="B578" s="12" t="e">
        <f ca="1">INT((C577-LOOKUP(C577,DATE(YEAR(C577)+{-1;0;1},1,3)-AMSEM(DATE(YEAR(C577)+{-1;0;1},1,3))+2))/7)+1</f>
        <v>#N/A</v>
      </c>
      <c r="C578" s="13" t="s">
        <v>18</v>
      </c>
      <c r="D578" s="14" t="s">
        <v>5</v>
      </c>
      <c r="E578" s="24"/>
      <c r="F578" s="55"/>
      <c r="G578" s="24"/>
      <c r="H578" s="24"/>
      <c r="I578" s="24"/>
      <c r="J578" s="24"/>
      <c r="K578" s="23"/>
      <c r="L578" s="24"/>
      <c r="M578" s="6"/>
      <c r="N578" s="11" t="e">
        <f t="shared" ref="N578" si="573">N577</f>
        <v>#VALUE!</v>
      </c>
    </row>
    <row r="579" spans="1:14" ht="45" x14ac:dyDescent="0.3">
      <c r="A579" s="62"/>
      <c r="B579" s="12" t="e">
        <f ca="1">INT((C578-LOOKUP(C578,DATE(YEAR(C578)+{-1;0;1},1,3)-AMSEM(DATE(YEAR(C578)+{-1;0;1},1,3))+2))/7)+1</f>
        <v>#VALUE!</v>
      </c>
      <c r="C579" s="9">
        <f t="shared" ref="C579" si="574">C577+1</f>
        <v>43754</v>
      </c>
      <c r="D579" s="10" t="s">
        <v>4</v>
      </c>
      <c r="E579" s="22"/>
      <c r="F579" s="55"/>
      <c r="G579" s="22"/>
      <c r="H579" s="22"/>
      <c r="I579" s="22"/>
      <c r="J579" s="22"/>
      <c r="K579" s="23"/>
      <c r="L579" s="22"/>
      <c r="M579" s="6"/>
      <c r="N579" s="11" t="e">
        <v>#VALUE!</v>
      </c>
    </row>
    <row r="580" spans="1:14" ht="26.25" x14ac:dyDescent="0.3">
      <c r="A580" s="62"/>
      <c r="B580" s="12" t="e">
        <f ca="1">INT((C579-LOOKUP(C579,DATE(YEAR(C579)+{-1;0;1},1,3)-AMSEM(DATE(YEAR(C579)+{-1;0;1},1,3))+2))/7)+1</f>
        <v>#N/A</v>
      </c>
      <c r="C580" s="13" t="s">
        <v>19</v>
      </c>
      <c r="D580" s="14" t="s">
        <v>5</v>
      </c>
      <c r="E580" s="24"/>
      <c r="F580" s="55"/>
      <c r="G580" s="24"/>
      <c r="H580" s="24"/>
      <c r="I580" s="24"/>
      <c r="J580" s="24"/>
      <c r="K580" s="23"/>
      <c r="L580" s="24"/>
      <c r="M580" s="6"/>
      <c r="N580" s="11" t="e">
        <f t="shared" ref="N580" si="575">N579</f>
        <v>#VALUE!</v>
      </c>
    </row>
    <row r="581" spans="1:14" ht="45" x14ac:dyDescent="0.3">
      <c r="A581" s="62"/>
      <c r="B581" s="12" t="e">
        <f ca="1">INT((C580-LOOKUP(C580,DATE(YEAR(C580)+{-1;0;1},1,3)-AMSEM(DATE(YEAR(C580)+{-1;0;1},1,3))+2))/7)+1</f>
        <v>#VALUE!</v>
      </c>
      <c r="C581" s="9">
        <f t="shared" ref="C581" si="576">C579+1</f>
        <v>43755</v>
      </c>
      <c r="D581" s="10" t="s">
        <v>4</v>
      </c>
      <c r="E581" s="22"/>
      <c r="F581" s="55"/>
      <c r="G581" s="22"/>
      <c r="H581" s="22"/>
      <c r="I581" s="22"/>
      <c r="J581" s="22"/>
      <c r="K581" s="23"/>
      <c r="L581" s="22"/>
      <c r="M581" s="6"/>
      <c r="N581" s="11" t="e">
        <v>#VALUE!</v>
      </c>
    </row>
    <row r="582" spans="1:14" ht="26.25" x14ac:dyDescent="0.3">
      <c r="A582" s="62"/>
      <c r="B582" s="12" t="e">
        <f ca="1">INT((C581-LOOKUP(C581,DATE(YEAR(C581)+{-1;0;1},1,3)-AMSEM(DATE(YEAR(C581)+{-1;0;1},1,3))+2))/7)+1</f>
        <v>#N/A</v>
      </c>
      <c r="C582" s="13" t="s">
        <v>20</v>
      </c>
      <c r="D582" s="14" t="s">
        <v>5</v>
      </c>
      <c r="E582" s="24"/>
      <c r="F582" s="55"/>
      <c r="G582" s="24"/>
      <c r="H582" s="24"/>
      <c r="I582" s="24"/>
      <c r="J582" s="24"/>
      <c r="K582" s="23"/>
      <c r="L582" s="24"/>
      <c r="M582" s="6"/>
      <c r="N582" s="11" t="e">
        <f t="shared" ref="N582" si="577">N581</f>
        <v>#VALUE!</v>
      </c>
    </row>
    <row r="583" spans="1:14" ht="45" x14ac:dyDescent="0.3">
      <c r="A583" s="62"/>
      <c r="B583" s="12" t="e">
        <f ca="1">INT((C582-LOOKUP(C582,DATE(YEAR(C582)+{-1;0;1},1,3)-AMSEM(DATE(YEAR(C582)+{-1;0;1},1,3))+2))/7)+1</f>
        <v>#VALUE!</v>
      </c>
      <c r="C583" s="9">
        <f t="shared" ref="C583" si="578">C581+1</f>
        <v>43756</v>
      </c>
      <c r="D583" s="10" t="s">
        <v>4</v>
      </c>
      <c r="E583" s="22"/>
      <c r="F583" s="55"/>
      <c r="G583" s="22"/>
      <c r="H583" s="22"/>
      <c r="I583" s="22"/>
      <c r="J583" s="22"/>
      <c r="K583" s="23"/>
      <c r="L583" s="22"/>
      <c r="M583" s="6"/>
      <c r="N583" s="11" t="e">
        <v>#VALUE!</v>
      </c>
    </row>
    <row r="584" spans="1:14" ht="26.25" x14ac:dyDescent="0.3">
      <c r="A584" s="62"/>
      <c r="B584" s="12" t="e">
        <f ca="1">INT((C583-LOOKUP(C583,DATE(YEAR(C583)+{-1;0;1},1,3)-AMSEM(DATE(YEAR(C583)+{-1;0;1},1,3))+2))/7)+1</f>
        <v>#N/A</v>
      </c>
      <c r="C584" s="13" t="s">
        <v>21</v>
      </c>
      <c r="D584" s="14" t="s">
        <v>5</v>
      </c>
      <c r="E584" s="24"/>
      <c r="F584" s="55"/>
      <c r="G584" s="24"/>
      <c r="H584" s="24"/>
      <c r="I584" s="24"/>
      <c r="J584" s="24"/>
      <c r="K584" s="23"/>
      <c r="L584" s="24"/>
      <c r="M584" s="6"/>
      <c r="N584" s="11" t="e">
        <f t="shared" ref="N584" si="579">N583</f>
        <v>#VALUE!</v>
      </c>
    </row>
    <row r="585" spans="1:14" ht="45" x14ac:dyDescent="0.3">
      <c r="A585" s="62"/>
      <c r="B585" s="12" t="e">
        <f ca="1">INT((C584-LOOKUP(C584,DATE(YEAR(C584)+{-1;0;1},1,3)-AMSEM(DATE(YEAR(C584)+{-1;0;1},1,3))+2))/7)+1</f>
        <v>#VALUE!</v>
      </c>
      <c r="C585" s="9">
        <f t="shared" ref="C585" si="580">C583+1</f>
        <v>43757</v>
      </c>
      <c r="D585" s="10" t="s">
        <v>4</v>
      </c>
      <c r="E585" s="22"/>
      <c r="F585" s="55"/>
      <c r="G585" s="22"/>
      <c r="H585" s="22"/>
      <c r="I585" s="22"/>
      <c r="J585" s="22"/>
      <c r="K585" s="23"/>
      <c r="L585" s="22"/>
      <c r="M585" s="6"/>
      <c r="N585" s="11" t="e">
        <v>#VALUE!</v>
      </c>
    </row>
    <row r="586" spans="1:14" ht="26.25" x14ac:dyDescent="0.3">
      <c r="A586" s="62"/>
      <c r="B586" s="12" t="e">
        <f ca="1">INT((C585-LOOKUP(C585,DATE(YEAR(C585)+{-1;0;1},1,3)-AMSEM(DATE(YEAR(C585)+{-1;0;1},1,3))+2))/7)+1</f>
        <v>#N/A</v>
      </c>
      <c r="C586" s="13" t="s">
        <v>22</v>
      </c>
      <c r="D586" s="14" t="s">
        <v>5</v>
      </c>
      <c r="E586" s="24"/>
      <c r="F586" s="55"/>
      <c r="G586" s="24"/>
      <c r="H586" s="24"/>
      <c r="I586" s="24"/>
      <c r="J586" s="24"/>
      <c r="K586" s="23"/>
      <c r="L586" s="24"/>
      <c r="M586" s="6"/>
      <c r="N586" s="11" t="e">
        <f t="shared" ref="N586" si="581">N585</f>
        <v>#VALUE!</v>
      </c>
    </row>
    <row r="587" spans="1:14" ht="45" x14ac:dyDescent="0.3">
      <c r="A587" s="62"/>
      <c r="B587" s="12" t="e">
        <f ca="1">INT((C586-LOOKUP(C586,DATE(YEAR(C586)+{-1;0;1},1,3)-AMSEM(DATE(YEAR(C586)+{-1;0;1},1,3))+2))/7)+1</f>
        <v>#VALUE!</v>
      </c>
      <c r="C587" s="9">
        <f t="shared" ref="C587" si="582">C585+1</f>
        <v>43758</v>
      </c>
      <c r="D587" s="10" t="s">
        <v>4</v>
      </c>
      <c r="E587" s="22"/>
      <c r="F587" s="55"/>
      <c r="G587" s="22"/>
      <c r="H587" s="22"/>
      <c r="I587" s="22"/>
      <c r="J587" s="22"/>
      <c r="K587" s="23"/>
      <c r="L587" s="22"/>
      <c r="M587" s="6"/>
      <c r="N587" s="11" t="e">
        <v>#VALUE!</v>
      </c>
    </row>
    <row r="588" spans="1:14" ht="26.25" x14ac:dyDescent="0.3">
      <c r="A588" s="62"/>
      <c r="B588" s="12" t="e">
        <f ca="1">INT((C587-LOOKUP(C587,DATE(YEAR(C587)+{-1;0;1},1,3)-AMSEM(DATE(YEAR(C587)+{-1;0;1},1,3))+2))/7)+1</f>
        <v>#N/A</v>
      </c>
      <c r="C588" s="13" t="s">
        <v>23</v>
      </c>
      <c r="D588" s="14" t="s">
        <v>5</v>
      </c>
      <c r="E588" s="24"/>
      <c r="F588" s="55"/>
      <c r="G588" s="24"/>
      <c r="H588" s="24"/>
      <c r="I588" s="24"/>
      <c r="J588" s="24"/>
      <c r="K588" s="23"/>
      <c r="L588" s="24"/>
      <c r="M588" s="6"/>
      <c r="N588" s="11" t="e">
        <f t="shared" ref="N588" si="583">N587</f>
        <v>#VALUE!</v>
      </c>
    </row>
    <row r="589" spans="1:14" ht="45" x14ac:dyDescent="0.3">
      <c r="A589" s="62"/>
      <c r="B589" s="12" t="e">
        <f ca="1">INT((C588-LOOKUP(C588,DATE(YEAR(C588)+{-1;0;1},1,3)-AMSEM(DATE(YEAR(C588)+{-1;0;1},1,3))+2))/7)+1</f>
        <v>#VALUE!</v>
      </c>
      <c r="C589" s="9">
        <f t="shared" ref="C589" si="584">C587+1</f>
        <v>43759</v>
      </c>
      <c r="D589" s="10" t="s">
        <v>4</v>
      </c>
      <c r="E589" s="22"/>
      <c r="F589" s="55"/>
      <c r="G589" s="22"/>
      <c r="H589" s="22"/>
      <c r="I589" s="22"/>
      <c r="J589" s="22"/>
      <c r="K589" s="23"/>
      <c r="L589" s="22"/>
      <c r="M589" s="6"/>
      <c r="N589" s="11" t="e">
        <v>#VALUE!</v>
      </c>
    </row>
    <row r="590" spans="1:14" ht="26.25" x14ac:dyDescent="0.3">
      <c r="A590" s="62"/>
      <c r="B590" s="12" t="e">
        <f ca="1">INT((C589-LOOKUP(C589,DATE(YEAR(C589)+{-1;0;1},1,3)-AMSEM(DATE(YEAR(C589)+{-1;0;1},1,3))+2))/7)+1</f>
        <v>#N/A</v>
      </c>
      <c r="C590" s="13" t="s">
        <v>24</v>
      </c>
      <c r="D590" s="14" t="s">
        <v>5</v>
      </c>
      <c r="E590" s="24"/>
      <c r="F590" s="55"/>
      <c r="G590" s="24"/>
      <c r="H590" s="24"/>
      <c r="I590" s="24"/>
      <c r="J590" s="24"/>
      <c r="K590" s="23"/>
      <c r="L590" s="24"/>
      <c r="M590" s="6"/>
      <c r="N590" s="11" t="e">
        <f t="shared" ref="N590" si="585">N589</f>
        <v>#VALUE!</v>
      </c>
    </row>
    <row r="591" spans="1:14" ht="45" x14ac:dyDescent="0.3">
      <c r="A591" s="62"/>
      <c r="B591" s="12" t="e">
        <f ca="1">INT((C590-LOOKUP(C590,DATE(YEAR(C590)+{-1;0;1},1,3)-AMSEM(DATE(YEAR(C590)+{-1;0;1},1,3))+2))/7)+1</f>
        <v>#VALUE!</v>
      </c>
      <c r="C591" s="9">
        <f t="shared" ref="C591" si="586">C589+1</f>
        <v>43760</v>
      </c>
      <c r="D591" s="10" t="s">
        <v>4</v>
      </c>
      <c r="E591" s="22"/>
      <c r="F591" s="55"/>
      <c r="G591" s="22"/>
      <c r="H591" s="22"/>
      <c r="I591" s="22"/>
      <c r="J591" s="22"/>
      <c r="K591" s="23"/>
      <c r="L591" s="22"/>
      <c r="M591" s="6"/>
      <c r="N591" s="11" t="e">
        <v>#VALUE!</v>
      </c>
    </row>
    <row r="592" spans="1:14" ht="26.25" x14ac:dyDescent="0.3">
      <c r="A592" s="62"/>
      <c r="B592" s="12" t="e">
        <f ca="1">INT((C591-LOOKUP(C591,DATE(YEAR(C591)+{-1;0;1},1,3)-AMSEM(DATE(YEAR(C591)+{-1;0;1},1,3))+2))/7)+1</f>
        <v>#N/A</v>
      </c>
      <c r="C592" s="13" t="s">
        <v>18</v>
      </c>
      <c r="D592" s="14" t="s">
        <v>5</v>
      </c>
      <c r="E592" s="24"/>
      <c r="F592" s="55"/>
      <c r="G592" s="24"/>
      <c r="H592" s="24"/>
      <c r="I592" s="24"/>
      <c r="J592" s="24"/>
      <c r="K592" s="23"/>
      <c r="L592" s="24"/>
      <c r="M592" s="6"/>
      <c r="N592" s="11" t="e">
        <f t="shared" ref="N592" si="587">N591</f>
        <v>#VALUE!</v>
      </c>
    </row>
    <row r="593" spans="1:14" ht="45" x14ac:dyDescent="0.3">
      <c r="A593" s="62"/>
      <c r="B593" s="12" t="e">
        <f ca="1">INT((C592-LOOKUP(C592,DATE(YEAR(C592)+{-1;0;1},1,3)-AMSEM(DATE(YEAR(C592)+{-1;0;1},1,3))+2))/7)+1</f>
        <v>#VALUE!</v>
      </c>
      <c r="C593" s="9">
        <f t="shared" ref="C593" si="588">C591+1</f>
        <v>43761</v>
      </c>
      <c r="D593" s="10" t="s">
        <v>4</v>
      </c>
      <c r="E593" s="22"/>
      <c r="F593" s="55"/>
      <c r="G593" s="22"/>
      <c r="H593" s="22"/>
      <c r="I593" s="22"/>
      <c r="J593" s="22"/>
      <c r="K593" s="23"/>
      <c r="L593" s="22"/>
      <c r="M593" s="6"/>
      <c r="N593" s="11" t="e">
        <v>#VALUE!</v>
      </c>
    </row>
    <row r="594" spans="1:14" ht="26.25" x14ac:dyDescent="0.3">
      <c r="A594" s="62"/>
      <c r="B594" s="12" t="e">
        <f ca="1">INT((C593-LOOKUP(C593,DATE(YEAR(C593)+{-1;0;1},1,3)-AMSEM(DATE(YEAR(C593)+{-1;0;1},1,3))+2))/7)+1</f>
        <v>#N/A</v>
      </c>
      <c r="C594" s="13" t="s">
        <v>19</v>
      </c>
      <c r="D594" s="14" t="s">
        <v>5</v>
      </c>
      <c r="E594" s="24"/>
      <c r="F594" s="55"/>
      <c r="G594" s="24"/>
      <c r="H594" s="24"/>
      <c r="I594" s="24"/>
      <c r="J594" s="24"/>
      <c r="K594" s="23"/>
      <c r="L594" s="24"/>
      <c r="M594" s="6"/>
      <c r="N594" s="11" t="e">
        <f t="shared" ref="N594" si="589">N593</f>
        <v>#VALUE!</v>
      </c>
    </row>
    <row r="595" spans="1:14" ht="45" x14ac:dyDescent="0.3">
      <c r="A595" s="62"/>
      <c r="B595" s="12" t="e">
        <f ca="1">INT((C594-LOOKUP(C594,DATE(YEAR(C594)+{-1;0;1},1,3)-AMSEM(DATE(YEAR(C594)+{-1;0;1},1,3))+2))/7)+1</f>
        <v>#VALUE!</v>
      </c>
      <c r="C595" s="9">
        <f t="shared" ref="C595" si="590">C593+1</f>
        <v>43762</v>
      </c>
      <c r="D595" s="10" t="s">
        <v>4</v>
      </c>
      <c r="E595" s="22"/>
      <c r="F595" s="55"/>
      <c r="G595" s="22"/>
      <c r="H595" s="22"/>
      <c r="I595" s="22"/>
      <c r="J595" s="22"/>
      <c r="K595" s="23"/>
      <c r="L595" s="22"/>
      <c r="M595" s="6"/>
      <c r="N595" s="11" t="e">
        <v>#VALUE!</v>
      </c>
    </row>
    <row r="596" spans="1:14" ht="26.25" x14ac:dyDescent="0.3">
      <c r="A596" s="62"/>
      <c r="B596" s="12" t="e">
        <f ca="1">INT((C595-LOOKUP(C595,DATE(YEAR(C595)+{-1;0;1},1,3)-AMSEM(DATE(YEAR(C595)+{-1;0;1},1,3))+2))/7)+1</f>
        <v>#N/A</v>
      </c>
      <c r="C596" s="13" t="s">
        <v>20</v>
      </c>
      <c r="D596" s="14" t="s">
        <v>5</v>
      </c>
      <c r="E596" s="24"/>
      <c r="F596" s="55"/>
      <c r="G596" s="24"/>
      <c r="H596" s="24"/>
      <c r="I596" s="24"/>
      <c r="J596" s="24"/>
      <c r="K596" s="23"/>
      <c r="L596" s="24"/>
      <c r="M596" s="6"/>
      <c r="N596" s="11" t="e">
        <f t="shared" ref="N596" si="591">N595</f>
        <v>#VALUE!</v>
      </c>
    </row>
    <row r="597" spans="1:14" ht="44.25" customHeight="1" x14ac:dyDescent="0.3">
      <c r="A597" s="62"/>
      <c r="B597" s="12" t="e">
        <f ca="1">INT((C596-LOOKUP(C596,DATE(YEAR(C596)+{-1;0;1},1,3)-AMSEM(DATE(YEAR(C596)+{-1;0;1},1,3))+2))/7)+1</f>
        <v>#VALUE!</v>
      </c>
      <c r="C597" s="9">
        <f t="shared" ref="C597" si="592">C595+1</f>
        <v>43763</v>
      </c>
      <c r="D597" s="10" t="s">
        <v>4</v>
      </c>
      <c r="E597" s="22"/>
      <c r="F597" s="55"/>
      <c r="G597" s="22"/>
      <c r="H597" s="22"/>
      <c r="I597" s="22"/>
      <c r="J597" s="22"/>
      <c r="K597" s="23"/>
      <c r="L597" s="22"/>
      <c r="M597" s="6"/>
      <c r="N597" s="11" t="e">
        <v>#VALUE!</v>
      </c>
    </row>
    <row r="598" spans="1:14" ht="26.25" x14ac:dyDescent="0.3">
      <c r="A598" s="62"/>
      <c r="B598" s="12" t="e">
        <f ca="1">INT((C597-LOOKUP(C597,DATE(YEAR(C597)+{-1;0;1},1,3)-AMSEM(DATE(YEAR(C597)+{-1;0;1},1,3))+2))/7)+1</f>
        <v>#N/A</v>
      </c>
      <c r="C598" s="13" t="s">
        <v>21</v>
      </c>
      <c r="D598" s="14" t="s">
        <v>5</v>
      </c>
      <c r="E598" s="24"/>
      <c r="F598" s="55"/>
      <c r="G598" s="24"/>
      <c r="H598" s="24"/>
      <c r="I598" s="24"/>
      <c r="J598" s="24"/>
      <c r="K598" s="23"/>
      <c r="L598" s="24"/>
      <c r="M598" s="6"/>
      <c r="N598" s="11" t="e">
        <f t="shared" ref="N598" si="593">N597</f>
        <v>#VALUE!</v>
      </c>
    </row>
    <row r="599" spans="1:14" ht="44.25" customHeight="1" x14ac:dyDescent="0.3">
      <c r="A599" s="62"/>
      <c r="B599" s="12" t="e">
        <f ca="1">INT((C598-LOOKUP(C598,DATE(YEAR(C598)+{-1;0;1},1,3)-AMSEM(DATE(YEAR(C598)+{-1;0;1},1,3))+2))/7)+1</f>
        <v>#VALUE!</v>
      </c>
      <c r="C599" s="9">
        <f t="shared" ref="C599" si="594">C597+1</f>
        <v>43764</v>
      </c>
      <c r="D599" s="10" t="s">
        <v>4</v>
      </c>
      <c r="E599" s="22"/>
      <c r="F599" s="55"/>
      <c r="G599" s="22"/>
      <c r="H599" s="22"/>
      <c r="I599" s="22"/>
      <c r="J599" s="22"/>
      <c r="K599" s="23"/>
      <c r="L599" s="22"/>
      <c r="M599" s="6"/>
      <c r="N599" s="11" t="e">
        <v>#VALUE!</v>
      </c>
    </row>
    <row r="600" spans="1:14" ht="26.25" x14ac:dyDescent="0.3">
      <c r="A600" s="62"/>
      <c r="B600" s="12" t="e">
        <f ca="1">INT((C599-LOOKUP(C599,DATE(YEAR(C599)+{-1;0;1},1,3)-AMSEM(DATE(YEAR(C599)+{-1;0;1},1,3))+2))/7)+1</f>
        <v>#N/A</v>
      </c>
      <c r="C600" s="13" t="s">
        <v>22</v>
      </c>
      <c r="D600" s="14" t="s">
        <v>5</v>
      </c>
      <c r="E600" s="24"/>
      <c r="F600" s="55"/>
      <c r="G600" s="24"/>
      <c r="H600" s="24"/>
      <c r="I600" s="24"/>
      <c r="J600" s="24"/>
      <c r="K600" s="23"/>
      <c r="L600" s="24"/>
      <c r="M600" s="6"/>
      <c r="N600" s="11" t="e">
        <f t="shared" ref="N600" si="595">N599</f>
        <v>#VALUE!</v>
      </c>
    </row>
    <row r="601" spans="1:14" ht="44.25" customHeight="1" x14ac:dyDescent="0.3">
      <c r="A601" s="62"/>
      <c r="B601" s="12" t="e">
        <f ca="1">INT((C600-LOOKUP(C600,DATE(YEAR(C600)+{-1;0;1},1,3)-AMSEM(DATE(YEAR(C600)+{-1;0;1},1,3))+2))/7)+1</f>
        <v>#VALUE!</v>
      </c>
      <c r="C601" s="9">
        <f t="shared" ref="C601" si="596">C599+1</f>
        <v>43765</v>
      </c>
      <c r="D601" s="10" t="s">
        <v>4</v>
      </c>
      <c r="E601" s="22"/>
      <c r="F601" s="55"/>
      <c r="G601" s="22"/>
      <c r="H601" s="22"/>
      <c r="I601" s="22"/>
      <c r="J601" s="22"/>
      <c r="K601" s="23"/>
      <c r="L601" s="22"/>
      <c r="M601" s="6"/>
      <c r="N601" s="11" t="e">
        <v>#VALUE!</v>
      </c>
    </row>
    <row r="602" spans="1:14" ht="26.25" x14ac:dyDescent="0.3">
      <c r="A602" s="62"/>
      <c r="B602" s="12" t="e">
        <f ca="1">INT((C601-LOOKUP(C601,DATE(YEAR(C601)+{-1;0;1},1,3)-AMSEM(DATE(YEAR(C601)+{-1;0;1},1,3))+2))/7)+1</f>
        <v>#N/A</v>
      </c>
      <c r="C602" s="13" t="s">
        <v>23</v>
      </c>
      <c r="D602" s="14" t="s">
        <v>5</v>
      </c>
      <c r="E602" s="24"/>
      <c r="F602" s="55"/>
      <c r="G602" s="24"/>
      <c r="H602" s="24"/>
      <c r="I602" s="24"/>
      <c r="J602" s="24"/>
      <c r="K602" s="23"/>
      <c r="L602" s="24"/>
      <c r="M602" s="6"/>
      <c r="N602" s="11" t="e">
        <f t="shared" ref="N602" si="597">N601</f>
        <v>#VALUE!</v>
      </c>
    </row>
    <row r="603" spans="1:14" ht="44.25" customHeight="1" x14ac:dyDescent="0.3">
      <c r="A603" s="62"/>
      <c r="B603" s="12" t="e">
        <f ca="1">INT((C602-LOOKUP(C602,DATE(YEAR(C602)+{-1;0;1},1,3)-AMSEM(DATE(YEAR(C602)+{-1;0;1},1,3))+2))/7)+1</f>
        <v>#VALUE!</v>
      </c>
      <c r="C603" s="9">
        <f t="shared" ref="C603" si="598">C601+1</f>
        <v>43766</v>
      </c>
      <c r="D603" s="10" t="s">
        <v>4</v>
      </c>
      <c r="E603" s="22"/>
      <c r="F603" s="55"/>
      <c r="G603" s="22"/>
      <c r="H603" s="22"/>
      <c r="I603" s="22"/>
      <c r="J603" s="22"/>
      <c r="K603" s="23"/>
      <c r="L603" s="22"/>
      <c r="M603" s="6"/>
      <c r="N603" s="11" t="e">
        <v>#VALUE!</v>
      </c>
    </row>
    <row r="604" spans="1:14" ht="26.25" x14ac:dyDescent="0.3">
      <c r="A604" s="62"/>
      <c r="B604" s="12" t="e">
        <f ca="1">INT((C603-LOOKUP(C603,DATE(YEAR(C603)+{-1;0;1},1,3)-AMSEM(DATE(YEAR(C603)+{-1;0;1},1,3))+2))/7)+1</f>
        <v>#N/A</v>
      </c>
      <c r="C604" s="13" t="s">
        <v>24</v>
      </c>
      <c r="D604" s="14" t="s">
        <v>5</v>
      </c>
      <c r="E604" s="24"/>
      <c r="F604" s="55"/>
      <c r="G604" s="24"/>
      <c r="H604" s="24"/>
      <c r="I604" s="24"/>
      <c r="J604" s="24"/>
      <c r="K604" s="23"/>
      <c r="L604" s="24"/>
      <c r="M604" s="6"/>
      <c r="N604" s="11" t="e">
        <f t="shared" ref="N604" si="599">N603</f>
        <v>#VALUE!</v>
      </c>
    </row>
    <row r="605" spans="1:14" ht="44.25" customHeight="1" x14ac:dyDescent="0.3">
      <c r="A605" s="62"/>
      <c r="B605" s="12" t="e">
        <f ca="1">INT((C604-LOOKUP(C604,DATE(YEAR(C604)+{-1;0;1},1,3)-AMSEM(DATE(YEAR(C604)+{-1;0;1},1,3))+2))/7)+1</f>
        <v>#VALUE!</v>
      </c>
      <c r="C605" s="9">
        <f t="shared" ref="C605" si="600">C603+1</f>
        <v>43767</v>
      </c>
      <c r="D605" s="10" t="s">
        <v>4</v>
      </c>
      <c r="E605" s="22"/>
      <c r="F605" s="55"/>
      <c r="G605" s="22"/>
      <c r="H605" s="22"/>
      <c r="I605" s="22"/>
      <c r="J605" s="22"/>
      <c r="K605" s="23"/>
      <c r="L605" s="22"/>
      <c r="M605" s="6"/>
      <c r="N605" s="11" t="e">
        <v>#VALUE!</v>
      </c>
    </row>
    <row r="606" spans="1:14" ht="26.25" x14ac:dyDescent="0.3">
      <c r="A606" s="62"/>
      <c r="B606" s="12" t="e">
        <f ca="1">INT((C605-LOOKUP(C605,DATE(YEAR(C605)+{-1;0;1},1,3)-AMSEM(DATE(YEAR(C605)+{-1;0;1},1,3))+2))/7)+1</f>
        <v>#N/A</v>
      </c>
      <c r="C606" s="13" t="s">
        <v>18</v>
      </c>
      <c r="D606" s="14" t="s">
        <v>5</v>
      </c>
      <c r="E606" s="24"/>
      <c r="F606" s="55"/>
      <c r="G606" s="24"/>
      <c r="H606" s="24"/>
      <c r="I606" s="24"/>
      <c r="J606" s="24"/>
      <c r="K606" s="23"/>
      <c r="L606" s="24"/>
      <c r="M606" s="6"/>
      <c r="N606" s="11" t="e">
        <f t="shared" ref="N606" si="601">N605</f>
        <v>#VALUE!</v>
      </c>
    </row>
    <row r="607" spans="1:14" ht="44.25" customHeight="1" x14ac:dyDescent="0.3">
      <c r="A607" s="62"/>
      <c r="B607" s="12" t="e">
        <f ca="1">INT((C606-LOOKUP(C606,DATE(YEAR(C606)+{-1;0;1},1,3)-AMSEM(DATE(YEAR(C606)+{-1;0;1},1,3))+2))/7)+1</f>
        <v>#VALUE!</v>
      </c>
      <c r="C607" s="9">
        <f t="shared" ref="C607" si="602">C605+1</f>
        <v>43768</v>
      </c>
      <c r="D607" s="10" t="s">
        <v>4</v>
      </c>
      <c r="E607" s="22"/>
      <c r="F607" s="55"/>
      <c r="G607" s="22"/>
      <c r="H607" s="22"/>
      <c r="I607" s="22"/>
      <c r="J607" s="22"/>
      <c r="K607" s="23"/>
      <c r="L607" s="22"/>
      <c r="M607" s="6"/>
      <c r="N607" s="11" t="e">
        <v>#VALUE!</v>
      </c>
    </row>
    <row r="608" spans="1:14" ht="26.25" x14ac:dyDescent="0.3">
      <c r="A608" s="62"/>
      <c r="B608" s="12" t="e">
        <f ca="1">INT((C607-LOOKUP(C607,DATE(YEAR(C607)+{-1;0;1},1,3)-AMSEM(DATE(YEAR(C607)+{-1;0;1},1,3))+2))/7)+1</f>
        <v>#N/A</v>
      </c>
      <c r="C608" s="13" t="s">
        <v>19</v>
      </c>
      <c r="D608" s="14" t="s">
        <v>5</v>
      </c>
      <c r="E608" s="24"/>
      <c r="F608" s="55"/>
      <c r="G608" s="24"/>
      <c r="H608" s="24"/>
      <c r="I608" s="24"/>
      <c r="J608" s="24"/>
      <c r="K608" s="23"/>
      <c r="L608" s="24"/>
      <c r="M608" s="6"/>
      <c r="N608" s="11" t="e">
        <f t="shared" ref="N608" si="603">N607</f>
        <v>#VALUE!</v>
      </c>
    </row>
    <row r="609" spans="1:14" ht="44.25" customHeight="1" x14ac:dyDescent="0.3">
      <c r="A609" s="62"/>
      <c r="B609" s="12" t="e">
        <f ca="1">INT((C608-LOOKUP(C608,DATE(YEAR(C608)+{-1;0;1},1,3)-AMSEM(DATE(YEAR(C608)+{-1;0;1},1,3))+2))/7)+1</f>
        <v>#VALUE!</v>
      </c>
      <c r="C609" s="9">
        <f t="shared" ref="C609" si="604">C607+1</f>
        <v>43769</v>
      </c>
      <c r="D609" s="10" t="s">
        <v>4</v>
      </c>
      <c r="E609" s="22"/>
      <c r="F609" s="55"/>
      <c r="G609" s="22"/>
      <c r="H609" s="22"/>
      <c r="I609" s="22"/>
      <c r="J609" s="22"/>
      <c r="K609" s="23"/>
      <c r="L609" s="22"/>
      <c r="M609" s="6"/>
      <c r="N609" s="11" t="e">
        <v>#VALUE!</v>
      </c>
    </row>
    <row r="610" spans="1:14" ht="26.25" x14ac:dyDescent="0.3">
      <c r="A610" s="62"/>
      <c r="B610" s="12" t="e">
        <f ca="1">INT((C609-LOOKUP(C609,DATE(YEAR(C609)+{-1;0;1},1,3)-AMSEM(DATE(YEAR(C609)+{-1;0;1},1,3))+2))/7)+1</f>
        <v>#N/A</v>
      </c>
      <c r="C610" s="13" t="s">
        <v>20</v>
      </c>
      <c r="D610" s="14" t="s">
        <v>5</v>
      </c>
      <c r="E610" s="24"/>
      <c r="F610" s="55"/>
      <c r="G610" s="24"/>
      <c r="H610" s="24"/>
      <c r="I610" s="24"/>
      <c r="J610" s="24"/>
      <c r="K610" s="23"/>
      <c r="L610" s="24"/>
      <c r="M610" s="6"/>
      <c r="N610" s="11" t="e">
        <f t="shared" ref="N610" si="605">N609</f>
        <v>#VALUE!</v>
      </c>
    </row>
    <row r="611" spans="1:14" ht="45" x14ac:dyDescent="0.3">
      <c r="A611" s="62" t="str">
        <f>UPPER(TEXT($C623,"MMMM"))&amp;" "&amp;YEAR($C623)</f>
        <v>NOVEMBRE 2019</v>
      </c>
      <c r="B611" s="12" t="e">
        <f ca="1">INT((C610-LOOKUP(C610,DATE(YEAR(C610)+{-1;0;1},1,3)-AMSEM(DATE(YEAR(C610)+{-1;0;1},1,3))+2))/7)+1</f>
        <v>#VALUE!</v>
      </c>
      <c r="C611" s="9">
        <f t="shared" ref="C611" si="606">C609+1</f>
        <v>43770</v>
      </c>
      <c r="D611" s="10" t="s">
        <v>4</v>
      </c>
      <c r="E611" s="22"/>
      <c r="F611" s="55"/>
      <c r="G611" s="22"/>
      <c r="H611" s="22"/>
      <c r="I611" s="22"/>
      <c r="J611" s="22"/>
      <c r="K611" s="23"/>
      <c r="L611" s="22"/>
      <c r="M611" s="6"/>
      <c r="N611" s="11" t="e">
        <v>#VALUE!</v>
      </c>
    </row>
    <row r="612" spans="1:14" ht="26.25" x14ac:dyDescent="0.3">
      <c r="A612" s="62"/>
      <c r="B612" s="12" t="e">
        <f ca="1">INT((C611-LOOKUP(C611,DATE(YEAR(C611)+{-1;0;1},1,3)-AMSEM(DATE(YEAR(C611)+{-1;0;1},1,3))+2))/7)+1</f>
        <v>#N/A</v>
      </c>
      <c r="C612" s="13" t="s">
        <v>21</v>
      </c>
      <c r="D612" s="14" t="s">
        <v>5</v>
      </c>
      <c r="E612" s="24"/>
      <c r="F612" s="55"/>
      <c r="G612" s="24"/>
      <c r="H612" s="24"/>
      <c r="I612" s="24"/>
      <c r="J612" s="24"/>
      <c r="K612" s="23"/>
      <c r="L612" s="24"/>
      <c r="M612" s="6"/>
      <c r="N612" s="11" t="e">
        <f t="shared" ref="N612" si="607">N611</f>
        <v>#VALUE!</v>
      </c>
    </row>
    <row r="613" spans="1:14" ht="15" customHeight="1" x14ac:dyDescent="0.3">
      <c r="A613" s="62"/>
      <c r="B613" s="12" t="e">
        <f ca="1">INT((C612-LOOKUP(C612,DATE(YEAR(C612)+{-1;0;1},1,3)-AMSEM(DATE(YEAR(C612)+{-1;0;1},1,3))+2))/7)+1</f>
        <v>#VALUE!</v>
      </c>
      <c r="C613" s="9">
        <f t="shared" ref="C613" si="608">C611+1</f>
        <v>43771</v>
      </c>
      <c r="D613" s="10" t="s">
        <v>4</v>
      </c>
      <c r="E613" s="22"/>
      <c r="F613" s="55"/>
      <c r="G613" s="22"/>
      <c r="H613" s="22"/>
      <c r="I613" s="22"/>
      <c r="J613" s="22"/>
      <c r="K613" s="23"/>
      <c r="L613" s="22"/>
      <c r="M613" s="6"/>
      <c r="N613" s="11" t="e">
        <v>#VALUE!</v>
      </c>
    </row>
    <row r="614" spans="1:14" ht="26.25" x14ac:dyDescent="0.3">
      <c r="A614" s="62"/>
      <c r="B614" s="12" t="e">
        <f ca="1">INT((C613-LOOKUP(C613,DATE(YEAR(C613)+{-1;0;1},1,3)-AMSEM(DATE(YEAR(C613)+{-1;0;1},1,3))+2))/7)+1</f>
        <v>#N/A</v>
      </c>
      <c r="C614" s="13" t="s">
        <v>22</v>
      </c>
      <c r="D614" s="14" t="s">
        <v>5</v>
      </c>
      <c r="E614" s="24"/>
      <c r="F614" s="55"/>
      <c r="G614" s="24"/>
      <c r="H614" s="24"/>
      <c r="I614" s="24"/>
      <c r="J614" s="24"/>
      <c r="K614" s="23"/>
      <c r="L614" s="24"/>
      <c r="M614" s="6"/>
      <c r="N614" s="11" t="e">
        <f t="shared" ref="N614" si="609">N613</f>
        <v>#VALUE!</v>
      </c>
    </row>
    <row r="615" spans="1:14" ht="44.25" customHeight="1" x14ac:dyDescent="0.3">
      <c r="A615" s="62"/>
      <c r="B615" s="12" t="e">
        <f ca="1">INT((C614-LOOKUP(C614,DATE(YEAR(C614)+{-1;0;1},1,3)-AMSEM(DATE(YEAR(C614)+{-1;0;1},1,3))+2))/7)+1</f>
        <v>#VALUE!</v>
      </c>
      <c r="C615" s="9">
        <f t="shared" ref="C615" si="610">C613+1</f>
        <v>43772</v>
      </c>
      <c r="D615" s="10" t="s">
        <v>4</v>
      </c>
      <c r="E615" s="22"/>
      <c r="F615" s="55"/>
      <c r="G615" s="22"/>
      <c r="H615" s="22"/>
      <c r="I615" s="22"/>
      <c r="J615" s="22"/>
      <c r="K615" s="23"/>
      <c r="L615" s="22"/>
      <c r="M615" s="6"/>
      <c r="N615" s="11" t="e">
        <v>#VALUE!</v>
      </c>
    </row>
    <row r="616" spans="1:14" ht="26.25" x14ac:dyDescent="0.3">
      <c r="A616" s="62"/>
      <c r="B616" s="12" t="e">
        <f ca="1">INT((C615-LOOKUP(C615,DATE(YEAR(C615)+{-1;0;1},1,3)-AMSEM(DATE(YEAR(C615)+{-1;0;1},1,3))+2))/7)+1</f>
        <v>#N/A</v>
      </c>
      <c r="C616" s="13" t="s">
        <v>23</v>
      </c>
      <c r="D616" s="14" t="s">
        <v>5</v>
      </c>
      <c r="E616" s="24"/>
      <c r="F616" s="55"/>
      <c r="G616" s="24"/>
      <c r="H616" s="24"/>
      <c r="I616" s="24"/>
      <c r="J616" s="24"/>
      <c r="K616" s="23"/>
      <c r="L616" s="24"/>
      <c r="M616" s="6"/>
      <c r="N616" s="11" t="e">
        <f t="shared" ref="N616" si="611">N615</f>
        <v>#VALUE!</v>
      </c>
    </row>
    <row r="617" spans="1:14" ht="44.25" customHeight="1" x14ac:dyDescent="0.3">
      <c r="A617" s="62"/>
      <c r="B617" s="12" t="e">
        <f ca="1">INT((C616-LOOKUP(C616,DATE(YEAR(C616)+{-1;0;1},1,3)-AMSEM(DATE(YEAR(C616)+{-1;0;1},1,3))+2))/7)+1</f>
        <v>#VALUE!</v>
      </c>
      <c r="C617" s="9">
        <f t="shared" ref="C617" si="612">C615+1</f>
        <v>43773</v>
      </c>
      <c r="D617" s="10" t="s">
        <v>4</v>
      </c>
      <c r="E617" s="22"/>
      <c r="F617" s="55"/>
      <c r="G617" s="22"/>
      <c r="H617" s="22"/>
      <c r="I617" s="22"/>
      <c r="J617" s="22"/>
      <c r="K617" s="23"/>
      <c r="L617" s="22"/>
      <c r="M617" s="6"/>
      <c r="N617" s="11" t="e">
        <v>#VALUE!</v>
      </c>
    </row>
    <row r="618" spans="1:14" ht="26.25" x14ac:dyDescent="0.3">
      <c r="A618" s="62"/>
      <c r="B618" s="12" t="e">
        <f ca="1">INT((C617-LOOKUP(C617,DATE(YEAR(C617)+{-1;0;1},1,3)-AMSEM(DATE(YEAR(C617)+{-1;0;1},1,3))+2))/7)+1</f>
        <v>#N/A</v>
      </c>
      <c r="C618" s="13" t="s">
        <v>24</v>
      </c>
      <c r="D618" s="14" t="s">
        <v>5</v>
      </c>
      <c r="E618" s="24"/>
      <c r="F618" s="55"/>
      <c r="G618" s="24"/>
      <c r="H618" s="24"/>
      <c r="I618" s="24"/>
      <c r="J618" s="24"/>
      <c r="K618" s="23"/>
      <c r="L618" s="24"/>
      <c r="M618" s="6"/>
      <c r="N618" s="11" t="e">
        <f t="shared" ref="N618" si="613">N617</f>
        <v>#VALUE!</v>
      </c>
    </row>
    <row r="619" spans="1:14" ht="44.25" customHeight="1" x14ac:dyDescent="0.3">
      <c r="A619" s="62"/>
      <c r="B619" s="12" t="e">
        <f ca="1">INT((C618-LOOKUP(C618,DATE(YEAR(C618)+{-1;0;1},1,3)-AMSEM(DATE(YEAR(C618)+{-1;0;1},1,3))+2))/7)+1</f>
        <v>#VALUE!</v>
      </c>
      <c r="C619" s="9">
        <f t="shared" ref="C619" si="614">C617+1</f>
        <v>43774</v>
      </c>
      <c r="D619" s="10" t="s">
        <v>4</v>
      </c>
      <c r="E619" s="22"/>
      <c r="F619" s="55"/>
      <c r="G619" s="22"/>
      <c r="H619" s="22"/>
      <c r="I619" s="22"/>
      <c r="J619" s="22"/>
      <c r="K619" s="23"/>
      <c r="L619" s="22"/>
      <c r="M619" s="6"/>
      <c r="N619" s="11" t="e">
        <v>#VALUE!</v>
      </c>
    </row>
    <row r="620" spans="1:14" ht="26.25" x14ac:dyDescent="0.3">
      <c r="A620" s="62"/>
      <c r="B620" s="12" t="e">
        <f ca="1">INT((C619-LOOKUP(C619,DATE(YEAR(C619)+{-1;0;1},1,3)-AMSEM(DATE(YEAR(C619)+{-1;0;1},1,3))+2))/7)+1</f>
        <v>#N/A</v>
      </c>
      <c r="C620" s="13" t="s">
        <v>18</v>
      </c>
      <c r="D620" s="14" t="s">
        <v>5</v>
      </c>
      <c r="E620" s="24"/>
      <c r="F620" s="55"/>
      <c r="G620" s="24"/>
      <c r="H620" s="24"/>
      <c r="I620" s="24"/>
      <c r="J620" s="24"/>
      <c r="K620" s="23"/>
      <c r="L620" s="24"/>
      <c r="M620" s="6"/>
      <c r="N620" s="11" t="e">
        <f t="shared" ref="N620" si="615">N619</f>
        <v>#VALUE!</v>
      </c>
    </row>
    <row r="621" spans="1:14" ht="44.25" customHeight="1" x14ac:dyDescent="0.3">
      <c r="A621" s="62"/>
      <c r="B621" s="12" t="e">
        <f ca="1">INT((C620-LOOKUP(C620,DATE(YEAR(C620)+{-1;0;1},1,3)-AMSEM(DATE(YEAR(C620)+{-1;0;1},1,3))+2))/7)+1</f>
        <v>#VALUE!</v>
      </c>
      <c r="C621" s="9">
        <f t="shared" ref="C621" si="616">C619+1</f>
        <v>43775</v>
      </c>
      <c r="D621" s="10" t="s">
        <v>4</v>
      </c>
      <c r="E621" s="22"/>
      <c r="F621" s="55"/>
      <c r="G621" s="22"/>
      <c r="H621" s="22"/>
      <c r="I621" s="22"/>
      <c r="J621" s="22"/>
      <c r="K621" s="23"/>
      <c r="L621" s="22"/>
      <c r="M621" s="6"/>
      <c r="N621" s="11" t="e">
        <v>#VALUE!</v>
      </c>
    </row>
    <row r="622" spans="1:14" ht="26.25" x14ac:dyDescent="0.3">
      <c r="A622" s="62"/>
      <c r="B622" s="12" t="e">
        <f ca="1">INT((C621-LOOKUP(C621,DATE(YEAR(C621)+{-1;0;1},1,3)-AMSEM(DATE(YEAR(C621)+{-1;0;1},1,3))+2))/7)+1</f>
        <v>#N/A</v>
      </c>
      <c r="C622" s="13" t="s">
        <v>19</v>
      </c>
      <c r="D622" s="14" t="s">
        <v>5</v>
      </c>
      <c r="E622" s="24"/>
      <c r="F622" s="55"/>
      <c r="G622" s="24"/>
      <c r="H622" s="24"/>
      <c r="I622" s="24"/>
      <c r="J622" s="24"/>
      <c r="K622" s="23"/>
      <c r="L622" s="24"/>
      <c r="M622" s="6"/>
      <c r="N622" s="11" t="e">
        <f t="shared" ref="N622" si="617">N621</f>
        <v>#VALUE!</v>
      </c>
    </row>
    <row r="623" spans="1:14" ht="45" customHeight="1" x14ac:dyDescent="0.3">
      <c r="A623" s="62"/>
      <c r="B623" s="12" t="e">
        <f ca="1">INT((C622-LOOKUP(C622,DATE(YEAR(C622)+{-1;0;1},1,3)-AMSEM(DATE(YEAR(C622)+{-1;0;1},1,3))+2))/7)+1</f>
        <v>#VALUE!</v>
      </c>
      <c r="C623" s="9">
        <f t="shared" ref="C623" si="618">C621+1</f>
        <v>43776</v>
      </c>
      <c r="D623" s="10" t="s">
        <v>4</v>
      </c>
      <c r="E623" s="22"/>
      <c r="F623" s="55"/>
      <c r="G623" s="22"/>
      <c r="H623" s="22"/>
      <c r="I623" s="22"/>
      <c r="J623" s="22"/>
      <c r="K623" s="23"/>
      <c r="L623" s="22"/>
      <c r="M623" s="6"/>
      <c r="N623" s="11" t="e">
        <v>#VALUE!</v>
      </c>
    </row>
    <row r="624" spans="1:14" ht="26.25" x14ac:dyDescent="0.3">
      <c r="A624" s="62"/>
      <c r="B624" s="12" t="e">
        <f ca="1">INT((C623-LOOKUP(C623,DATE(YEAR(C623)+{-1;0;1},1,3)-AMSEM(DATE(YEAR(C623)+{-1;0;1},1,3))+2))/7)+1</f>
        <v>#N/A</v>
      </c>
      <c r="C624" s="13" t="s">
        <v>20</v>
      </c>
      <c r="D624" s="14" t="s">
        <v>5</v>
      </c>
      <c r="E624" s="24"/>
      <c r="F624" s="55"/>
      <c r="G624" s="24"/>
      <c r="H624" s="24"/>
      <c r="I624" s="24"/>
      <c r="J624" s="24"/>
      <c r="K624" s="23"/>
      <c r="L624" s="24"/>
      <c r="M624" s="6"/>
      <c r="N624" s="11" t="e">
        <f t="shared" ref="N624" si="619">N623</f>
        <v>#VALUE!</v>
      </c>
    </row>
    <row r="625" spans="1:14" ht="45" x14ac:dyDescent="0.3">
      <c r="A625" s="62"/>
      <c r="B625" s="12" t="e">
        <f ca="1">INT((C624-LOOKUP(C624,DATE(YEAR(C624)+{-1;0;1},1,3)-AMSEM(DATE(YEAR(C624)+{-1;0;1},1,3))+2))/7)+1</f>
        <v>#VALUE!</v>
      </c>
      <c r="C625" s="9">
        <f t="shared" ref="C625" si="620">C623+1</f>
        <v>43777</v>
      </c>
      <c r="D625" s="10" t="s">
        <v>4</v>
      </c>
      <c r="E625" s="22"/>
      <c r="F625" s="55"/>
      <c r="G625" s="22"/>
      <c r="H625" s="22"/>
      <c r="I625" s="22"/>
      <c r="J625" s="22"/>
      <c r="K625" s="23"/>
      <c r="L625" s="22"/>
      <c r="M625" s="6"/>
      <c r="N625" s="11" t="e">
        <v>#VALUE!</v>
      </c>
    </row>
    <row r="626" spans="1:14" ht="26.25" x14ac:dyDescent="0.3">
      <c r="A626" s="62"/>
      <c r="B626" s="12" t="e">
        <f ca="1">INT((C625-LOOKUP(C625,DATE(YEAR(C625)+{-1;0;1},1,3)-AMSEM(DATE(YEAR(C625)+{-1;0;1},1,3))+2))/7)+1</f>
        <v>#N/A</v>
      </c>
      <c r="C626" s="13" t="s">
        <v>21</v>
      </c>
      <c r="D626" s="14" t="s">
        <v>5</v>
      </c>
      <c r="E626" s="24"/>
      <c r="F626" s="55"/>
      <c r="G626" s="24"/>
      <c r="H626" s="24"/>
      <c r="I626" s="24"/>
      <c r="J626" s="24"/>
      <c r="K626" s="23"/>
      <c r="L626" s="24"/>
      <c r="M626" s="6"/>
      <c r="N626" s="11" t="e">
        <f t="shared" ref="N626" si="621">N625</f>
        <v>#VALUE!</v>
      </c>
    </row>
    <row r="627" spans="1:14" ht="45" x14ac:dyDescent="0.3">
      <c r="A627" s="62"/>
      <c r="B627" s="12" t="e">
        <f ca="1">INT((C626-LOOKUP(C626,DATE(YEAR(C626)+{-1;0;1},1,3)-AMSEM(DATE(YEAR(C626)+{-1;0;1},1,3))+2))/7)+1</f>
        <v>#VALUE!</v>
      </c>
      <c r="C627" s="9">
        <f t="shared" ref="C627" si="622">C625+1</f>
        <v>43778</v>
      </c>
      <c r="D627" s="10" t="s">
        <v>4</v>
      </c>
      <c r="E627" s="22"/>
      <c r="F627" s="55"/>
      <c r="G627" s="22"/>
      <c r="H627" s="22"/>
      <c r="I627" s="22"/>
      <c r="J627" s="22"/>
      <c r="K627" s="23"/>
      <c r="L627" s="22"/>
      <c r="M627" s="6"/>
      <c r="N627" s="11" t="e">
        <v>#VALUE!</v>
      </c>
    </row>
    <row r="628" spans="1:14" ht="26.25" x14ac:dyDescent="0.3">
      <c r="A628" s="62"/>
      <c r="B628" s="12" t="e">
        <f ca="1">INT((C627-LOOKUP(C627,DATE(YEAR(C627)+{-1;0;1},1,3)-AMSEM(DATE(YEAR(C627)+{-1;0;1},1,3))+2))/7)+1</f>
        <v>#N/A</v>
      </c>
      <c r="C628" s="13" t="s">
        <v>22</v>
      </c>
      <c r="D628" s="14" t="s">
        <v>5</v>
      </c>
      <c r="E628" s="24"/>
      <c r="F628" s="55"/>
      <c r="G628" s="24"/>
      <c r="H628" s="24"/>
      <c r="I628" s="24"/>
      <c r="J628" s="24"/>
      <c r="K628" s="23"/>
      <c r="L628" s="24"/>
      <c r="M628" s="6"/>
      <c r="N628" s="11" t="e">
        <f t="shared" ref="N628" si="623">N627</f>
        <v>#VALUE!</v>
      </c>
    </row>
    <row r="629" spans="1:14" ht="45" x14ac:dyDescent="0.3">
      <c r="A629" s="62"/>
      <c r="B629" s="12" t="e">
        <f ca="1">INT((C628-LOOKUP(C628,DATE(YEAR(C628)+{-1;0;1},1,3)-AMSEM(DATE(YEAR(C628)+{-1;0;1},1,3))+2))/7)+1</f>
        <v>#VALUE!</v>
      </c>
      <c r="C629" s="9">
        <f t="shared" ref="C629" si="624">C627+1</f>
        <v>43779</v>
      </c>
      <c r="D629" s="10" t="s">
        <v>4</v>
      </c>
      <c r="E629" s="22"/>
      <c r="F629" s="55"/>
      <c r="G629" s="22"/>
      <c r="H629" s="22"/>
      <c r="I629" s="22"/>
      <c r="J629" s="22"/>
      <c r="K629" s="23"/>
      <c r="L629" s="22"/>
      <c r="M629" s="6"/>
      <c r="N629" s="11" t="e">
        <v>#VALUE!</v>
      </c>
    </row>
    <row r="630" spans="1:14" ht="26.25" x14ac:dyDescent="0.3">
      <c r="A630" s="62"/>
      <c r="B630" s="12" t="e">
        <f ca="1">INT((C629-LOOKUP(C629,DATE(YEAR(C629)+{-1;0;1},1,3)-AMSEM(DATE(YEAR(C629)+{-1;0;1},1,3))+2))/7)+1</f>
        <v>#N/A</v>
      </c>
      <c r="C630" s="13" t="s">
        <v>23</v>
      </c>
      <c r="D630" s="14" t="s">
        <v>5</v>
      </c>
      <c r="E630" s="24"/>
      <c r="F630" s="55"/>
      <c r="G630" s="24"/>
      <c r="H630" s="24"/>
      <c r="I630" s="24"/>
      <c r="J630" s="24"/>
      <c r="K630" s="23"/>
      <c r="L630" s="24"/>
      <c r="M630" s="6"/>
      <c r="N630" s="11" t="e">
        <f t="shared" ref="N630" si="625">N629</f>
        <v>#VALUE!</v>
      </c>
    </row>
    <row r="631" spans="1:14" ht="45" x14ac:dyDescent="0.3">
      <c r="A631" s="62"/>
      <c r="B631" s="12" t="e">
        <f ca="1">INT((C630-LOOKUP(C630,DATE(YEAR(C630)+{-1;0;1},1,3)-AMSEM(DATE(YEAR(C630)+{-1;0;1},1,3))+2))/7)+1</f>
        <v>#VALUE!</v>
      </c>
      <c r="C631" s="9">
        <f t="shared" ref="C631" si="626">C629+1</f>
        <v>43780</v>
      </c>
      <c r="D631" s="10" t="s">
        <v>4</v>
      </c>
      <c r="E631" s="22"/>
      <c r="F631" s="55"/>
      <c r="G631" s="22"/>
      <c r="H631" s="22"/>
      <c r="I631" s="22"/>
      <c r="J631" s="22"/>
      <c r="K631" s="23"/>
      <c r="L631" s="22"/>
      <c r="M631" s="6"/>
      <c r="N631" s="11" t="e">
        <v>#VALUE!</v>
      </c>
    </row>
    <row r="632" spans="1:14" ht="26.25" x14ac:dyDescent="0.3">
      <c r="A632" s="62"/>
      <c r="B632" s="12" t="e">
        <f ca="1">INT((C631-LOOKUP(C631,DATE(YEAR(C631)+{-1;0;1},1,3)-AMSEM(DATE(YEAR(C631)+{-1;0;1},1,3))+2))/7)+1</f>
        <v>#N/A</v>
      </c>
      <c r="C632" s="13" t="s">
        <v>24</v>
      </c>
      <c r="D632" s="14" t="s">
        <v>5</v>
      </c>
      <c r="E632" s="24"/>
      <c r="F632" s="55"/>
      <c r="G632" s="24"/>
      <c r="H632" s="24"/>
      <c r="I632" s="24"/>
      <c r="J632" s="24"/>
      <c r="K632" s="23"/>
      <c r="L632" s="24"/>
      <c r="M632" s="6"/>
      <c r="N632" s="11" t="e">
        <f t="shared" ref="N632" si="627">N631</f>
        <v>#VALUE!</v>
      </c>
    </row>
    <row r="633" spans="1:14" ht="45" x14ac:dyDescent="0.3">
      <c r="A633" s="62"/>
      <c r="B633" s="12" t="e">
        <f ca="1">INT((C632-LOOKUP(C632,DATE(YEAR(C632)+{-1;0;1},1,3)-AMSEM(DATE(YEAR(C632)+{-1;0;1},1,3))+2))/7)+1</f>
        <v>#VALUE!</v>
      </c>
      <c r="C633" s="9">
        <f t="shared" ref="C633" si="628">C631+1</f>
        <v>43781</v>
      </c>
      <c r="D633" s="10" t="s">
        <v>4</v>
      </c>
      <c r="E633" s="22"/>
      <c r="F633" s="55"/>
      <c r="G633" s="22"/>
      <c r="H633" s="22"/>
      <c r="I633" s="22"/>
      <c r="J633" s="22"/>
      <c r="K633" s="23"/>
      <c r="L633" s="22"/>
      <c r="M633" s="6"/>
      <c r="N633" s="11" t="e">
        <v>#VALUE!</v>
      </c>
    </row>
    <row r="634" spans="1:14" ht="26.25" x14ac:dyDescent="0.3">
      <c r="A634" s="62"/>
      <c r="B634" s="12" t="e">
        <f ca="1">INT((C633-LOOKUP(C633,DATE(YEAR(C633)+{-1;0;1},1,3)-AMSEM(DATE(YEAR(C633)+{-1;0;1},1,3))+2))/7)+1</f>
        <v>#N/A</v>
      </c>
      <c r="C634" s="13" t="s">
        <v>18</v>
      </c>
      <c r="D634" s="14" t="s">
        <v>5</v>
      </c>
      <c r="E634" s="24"/>
      <c r="F634" s="55"/>
      <c r="G634" s="24"/>
      <c r="H634" s="24"/>
      <c r="I634" s="24"/>
      <c r="J634" s="24"/>
      <c r="K634" s="23"/>
      <c r="L634" s="24"/>
      <c r="M634" s="6"/>
      <c r="N634" s="11" t="e">
        <f t="shared" ref="N634" si="629">N633</f>
        <v>#VALUE!</v>
      </c>
    </row>
    <row r="635" spans="1:14" ht="45" x14ac:dyDescent="0.3">
      <c r="A635" s="62"/>
      <c r="B635" s="12" t="e">
        <f ca="1">INT((C634-LOOKUP(C634,DATE(YEAR(C634)+{-1;0;1},1,3)-AMSEM(DATE(YEAR(C634)+{-1;0;1},1,3))+2))/7)+1</f>
        <v>#VALUE!</v>
      </c>
      <c r="C635" s="9">
        <f t="shared" ref="C635" si="630">C633+1</f>
        <v>43782</v>
      </c>
      <c r="D635" s="10" t="s">
        <v>4</v>
      </c>
      <c r="E635" s="22"/>
      <c r="F635" s="55"/>
      <c r="G635" s="22"/>
      <c r="H635" s="22"/>
      <c r="I635" s="22"/>
      <c r="J635" s="22"/>
      <c r="K635" s="23"/>
      <c r="L635" s="22"/>
      <c r="M635" s="6"/>
      <c r="N635" s="11" t="e">
        <v>#VALUE!</v>
      </c>
    </row>
    <row r="636" spans="1:14" ht="26.25" x14ac:dyDescent="0.3">
      <c r="A636" s="62"/>
      <c r="B636" s="12" t="e">
        <f ca="1">INT((C635-LOOKUP(C635,DATE(YEAR(C635)+{-1;0;1},1,3)-AMSEM(DATE(YEAR(C635)+{-1;0;1},1,3))+2))/7)+1</f>
        <v>#N/A</v>
      </c>
      <c r="C636" s="13" t="s">
        <v>19</v>
      </c>
      <c r="D636" s="14" t="s">
        <v>5</v>
      </c>
      <c r="E636" s="24"/>
      <c r="F636" s="55"/>
      <c r="G636" s="24"/>
      <c r="H636" s="24"/>
      <c r="I636" s="24"/>
      <c r="J636" s="24"/>
      <c r="K636" s="23"/>
      <c r="L636" s="24"/>
      <c r="M636" s="6"/>
      <c r="N636" s="11" t="e">
        <f t="shared" ref="N636" si="631">N635</f>
        <v>#VALUE!</v>
      </c>
    </row>
    <row r="637" spans="1:14" ht="45" x14ac:dyDescent="0.3">
      <c r="A637" s="62"/>
      <c r="B637" s="12" t="e">
        <f ca="1">INT((C636-LOOKUP(C636,DATE(YEAR(C636)+{-1;0;1},1,3)-AMSEM(DATE(YEAR(C636)+{-1;0;1},1,3))+2))/7)+1</f>
        <v>#VALUE!</v>
      </c>
      <c r="C637" s="9">
        <f t="shared" ref="C637" si="632">C635+1</f>
        <v>43783</v>
      </c>
      <c r="D637" s="10" t="s">
        <v>4</v>
      </c>
      <c r="E637" s="22"/>
      <c r="F637" s="55"/>
      <c r="G637" s="22"/>
      <c r="H637" s="22"/>
      <c r="I637" s="22"/>
      <c r="J637" s="22"/>
      <c r="K637" s="23"/>
      <c r="L637" s="22"/>
      <c r="M637" s="6"/>
      <c r="N637" s="11" t="e">
        <v>#VALUE!</v>
      </c>
    </row>
    <row r="638" spans="1:14" ht="26.25" x14ac:dyDescent="0.3">
      <c r="A638" s="62"/>
      <c r="B638" s="12" t="e">
        <f ca="1">INT((C637-LOOKUP(C637,DATE(YEAR(C637)+{-1;0;1},1,3)-AMSEM(DATE(YEAR(C637)+{-1;0;1},1,3))+2))/7)+1</f>
        <v>#N/A</v>
      </c>
      <c r="C638" s="13" t="s">
        <v>20</v>
      </c>
      <c r="D638" s="14" t="s">
        <v>5</v>
      </c>
      <c r="E638" s="24"/>
      <c r="F638" s="55"/>
      <c r="G638" s="24"/>
      <c r="H638" s="24"/>
      <c r="I638" s="24"/>
      <c r="J638" s="24"/>
      <c r="K638" s="23"/>
      <c r="L638" s="24"/>
      <c r="M638" s="6"/>
      <c r="N638" s="11" t="e">
        <f t="shared" ref="N638" si="633">N637</f>
        <v>#VALUE!</v>
      </c>
    </row>
    <row r="639" spans="1:14" ht="45" x14ac:dyDescent="0.3">
      <c r="A639" s="62"/>
      <c r="B639" s="12" t="e">
        <f ca="1">INT((C638-LOOKUP(C638,DATE(YEAR(C638)+{-1;0;1},1,3)-AMSEM(DATE(YEAR(C638)+{-1;0;1},1,3))+2))/7)+1</f>
        <v>#VALUE!</v>
      </c>
      <c r="C639" s="9">
        <f t="shared" ref="C639" si="634">C637+1</f>
        <v>43784</v>
      </c>
      <c r="D639" s="10" t="s">
        <v>4</v>
      </c>
      <c r="E639" s="22"/>
      <c r="F639" s="55"/>
      <c r="G639" s="22"/>
      <c r="H639" s="22"/>
      <c r="I639" s="22"/>
      <c r="J639" s="22"/>
      <c r="K639" s="23"/>
      <c r="L639" s="22"/>
      <c r="M639" s="6"/>
      <c r="N639" s="11" t="e">
        <v>#VALUE!</v>
      </c>
    </row>
    <row r="640" spans="1:14" ht="26.25" x14ac:dyDescent="0.3">
      <c r="A640" s="62"/>
      <c r="B640" s="12" t="e">
        <f ca="1">INT((C639-LOOKUP(C639,DATE(YEAR(C639)+{-1;0;1},1,3)-AMSEM(DATE(YEAR(C639)+{-1;0;1},1,3))+2))/7)+1</f>
        <v>#N/A</v>
      </c>
      <c r="C640" s="13" t="s">
        <v>21</v>
      </c>
      <c r="D640" s="14" t="s">
        <v>5</v>
      </c>
      <c r="E640" s="24"/>
      <c r="F640" s="55"/>
      <c r="G640" s="24"/>
      <c r="H640" s="24"/>
      <c r="I640" s="24"/>
      <c r="J640" s="24"/>
      <c r="K640" s="23"/>
      <c r="L640" s="24"/>
      <c r="M640" s="6"/>
      <c r="N640" s="11" t="e">
        <f t="shared" ref="N640" si="635">N639</f>
        <v>#VALUE!</v>
      </c>
    </row>
    <row r="641" spans="1:14" ht="45" x14ac:dyDescent="0.3">
      <c r="A641" s="62"/>
      <c r="B641" s="12" t="e">
        <f ca="1">INT((C640-LOOKUP(C640,DATE(YEAR(C640)+{-1;0;1},1,3)-AMSEM(DATE(YEAR(C640)+{-1;0;1},1,3))+2))/7)+1</f>
        <v>#VALUE!</v>
      </c>
      <c r="C641" s="9">
        <f t="shared" ref="C641" si="636">C639+1</f>
        <v>43785</v>
      </c>
      <c r="D641" s="10" t="s">
        <v>4</v>
      </c>
      <c r="E641" s="22"/>
      <c r="F641" s="55"/>
      <c r="G641" s="22"/>
      <c r="H641" s="22"/>
      <c r="I641" s="22"/>
      <c r="J641" s="22"/>
      <c r="K641" s="23"/>
      <c r="L641" s="22"/>
      <c r="M641" s="6"/>
      <c r="N641" s="11" t="e">
        <v>#VALUE!</v>
      </c>
    </row>
    <row r="642" spans="1:14" ht="26.25" x14ac:dyDescent="0.3">
      <c r="A642" s="62"/>
      <c r="B642" s="12" t="e">
        <f ca="1">INT((C641-LOOKUP(C641,DATE(YEAR(C641)+{-1;0;1},1,3)-AMSEM(DATE(YEAR(C641)+{-1;0;1},1,3))+2))/7)+1</f>
        <v>#N/A</v>
      </c>
      <c r="C642" s="13" t="s">
        <v>22</v>
      </c>
      <c r="D642" s="14" t="s">
        <v>5</v>
      </c>
      <c r="E642" s="24"/>
      <c r="F642" s="55"/>
      <c r="G642" s="24"/>
      <c r="H642" s="24"/>
      <c r="I642" s="24"/>
      <c r="J642" s="24"/>
      <c r="K642" s="23"/>
      <c r="L642" s="24"/>
      <c r="M642" s="6"/>
      <c r="N642" s="11" t="e">
        <f t="shared" ref="N642" si="637">N641</f>
        <v>#VALUE!</v>
      </c>
    </row>
    <row r="643" spans="1:14" ht="45" x14ac:dyDescent="0.3">
      <c r="A643" s="62"/>
      <c r="B643" s="12" t="e">
        <f ca="1">INT((C642-LOOKUP(C642,DATE(YEAR(C642)+{-1;0;1},1,3)-AMSEM(DATE(YEAR(C642)+{-1;0;1},1,3))+2))/7)+1</f>
        <v>#VALUE!</v>
      </c>
      <c r="C643" s="9">
        <f t="shared" ref="C643" si="638">C641+1</f>
        <v>43786</v>
      </c>
      <c r="D643" s="10" t="s">
        <v>4</v>
      </c>
      <c r="E643" s="22"/>
      <c r="F643" s="55"/>
      <c r="G643" s="22"/>
      <c r="H643" s="22"/>
      <c r="I643" s="22"/>
      <c r="J643" s="22"/>
      <c r="K643" s="23"/>
      <c r="L643" s="22"/>
      <c r="M643" s="6"/>
      <c r="N643" s="11" t="e">
        <v>#VALUE!</v>
      </c>
    </row>
    <row r="644" spans="1:14" ht="26.25" x14ac:dyDescent="0.3">
      <c r="A644" s="62"/>
      <c r="B644" s="12" t="e">
        <f ca="1">INT((C643-LOOKUP(C643,DATE(YEAR(C643)+{-1;0;1},1,3)-AMSEM(DATE(YEAR(C643)+{-1;0;1},1,3))+2))/7)+1</f>
        <v>#N/A</v>
      </c>
      <c r="C644" s="13" t="s">
        <v>23</v>
      </c>
      <c r="D644" s="14" t="s">
        <v>5</v>
      </c>
      <c r="E644" s="24"/>
      <c r="F644" s="55"/>
      <c r="G644" s="24"/>
      <c r="H644" s="24"/>
      <c r="I644" s="24"/>
      <c r="J644" s="24"/>
      <c r="K644" s="23"/>
      <c r="L644" s="24"/>
      <c r="M644" s="6"/>
      <c r="N644" s="11" t="e">
        <f t="shared" ref="N644" si="639">N643</f>
        <v>#VALUE!</v>
      </c>
    </row>
    <row r="645" spans="1:14" ht="45" x14ac:dyDescent="0.3">
      <c r="A645" s="62"/>
      <c r="B645" s="12" t="e">
        <f ca="1">INT((C644-LOOKUP(C644,DATE(YEAR(C644)+{-1;0;1},1,3)-AMSEM(DATE(YEAR(C644)+{-1;0;1},1,3))+2))/7)+1</f>
        <v>#VALUE!</v>
      </c>
      <c r="C645" s="9">
        <f t="shared" ref="C645" si="640">C643+1</f>
        <v>43787</v>
      </c>
      <c r="D645" s="10" t="s">
        <v>4</v>
      </c>
      <c r="E645" s="22"/>
      <c r="F645" s="55"/>
      <c r="G645" s="22"/>
      <c r="H645" s="22"/>
      <c r="I645" s="22"/>
      <c r="J645" s="22"/>
      <c r="K645" s="23"/>
      <c r="L645" s="22"/>
      <c r="M645" s="6"/>
      <c r="N645" s="11" t="e">
        <v>#VALUE!</v>
      </c>
    </row>
    <row r="646" spans="1:14" ht="26.25" x14ac:dyDescent="0.3">
      <c r="A646" s="62"/>
      <c r="B646" s="12" t="e">
        <f ca="1">INT((C645-LOOKUP(C645,DATE(YEAR(C645)+{-1;0;1},1,3)-AMSEM(DATE(YEAR(C645)+{-1;0;1},1,3))+2))/7)+1</f>
        <v>#N/A</v>
      </c>
      <c r="C646" s="13" t="s">
        <v>24</v>
      </c>
      <c r="D646" s="14" t="s">
        <v>5</v>
      </c>
      <c r="E646" s="24"/>
      <c r="F646" s="55"/>
      <c r="G646" s="24"/>
      <c r="H646" s="24"/>
      <c r="I646" s="24"/>
      <c r="J646" s="24"/>
      <c r="K646" s="23"/>
      <c r="L646" s="24"/>
      <c r="M646" s="6"/>
      <c r="N646" s="11" t="e">
        <f t="shared" ref="N646" si="641">N645</f>
        <v>#VALUE!</v>
      </c>
    </row>
    <row r="647" spans="1:14" ht="45" x14ac:dyDescent="0.3">
      <c r="A647" s="62"/>
      <c r="B647" s="12" t="e">
        <f ca="1">INT((C646-LOOKUP(C646,DATE(YEAR(C646)+{-1;0;1},1,3)-AMSEM(DATE(YEAR(C646)+{-1;0;1},1,3))+2))/7)+1</f>
        <v>#VALUE!</v>
      </c>
      <c r="C647" s="9">
        <f t="shared" ref="C647" si="642">C645+1</f>
        <v>43788</v>
      </c>
      <c r="D647" s="10" t="s">
        <v>4</v>
      </c>
      <c r="E647" s="22"/>
      <c r="F647" s="55"/>
      <c r="G647" s="22"/>
      <c r="H647" s="22"/>
      <c r="I647" s="22"/>
      <c r="J647" s="22"/>
      <c r="K647" s="23"/>
      <c r="L647" s="22"/>
      <c r="M647" s="6"/>
      <c r="N647" s="11" t="e">
        <v>#VALUE!</v>
      </c>
    </row>
    <row r="648" spans="1:14" ht="26.25" x14ac:dyDescent="0.3">
      <c r="A648" s="62"/>
      <c r="B648" s="12" t="e">
        <f ca="1">INT((C647-LOOKUP(C647,DATE(YEAR(C647)+{-1;0;1},1,3)-AMSEM(DATE(YEAR(C647)+{-1;0;1},1,3))+2))/7)+1</f>
        <v>#N/A</v>
      </c>
      <c r="C648" s="13" t="s">
        <v>18</v>
      </c>
      <c r="D648" s="14" t="s">
        <v>5</v>
      </c>
      <c r="E648" s="24"/>
      <c r="F648" s="55"/>
      <c r="G648" s="24"/>
      <c r="H648" s="24"/>
      <c r="I648" s="24"/>
      <c r="J648" s="24"/>
      <c r="K648" s="23"/>
      <c r="L648" s="24"/>
      <c r="M648" s="6"/>
      <c r="N648" s="11" t="e">
        <f t="shared" ref="N648" si="643">N647</f>
        <v>#VALUE!</v>
      </c>
    </row>
    <row r="649" spans="1:14" ht="45" x14ac:dyDescent="0.3">
      <c r="A649" s="62"/>
      <c r="B649" s="12" t="e">
        <f ca="1">INT((C648-LOOKUP(C648,DATE(YEAR(C648)+{-1;0;1},1,3)-AMSEM(DATE(YEAR(C648)+{-1;0;1},1,3))+2))/7)+1</f>
        <v>#VALUE!</v>
      </c>
      <c r="C649" s="9">
        <f t="shared" ref="C649" si="644">C647+1</f>
        <v>43789</v>
      </c>
      <c r="D649" s="10" t="s">
        <v>4</v>
      </c>
      <c r="E649" s="22"/>
      <c r="F649" s="55"/>
      <c r="G649" s="22"/>
      <c r="H649" s="22"/>
      <c r="I649" s="22"/>
      <c r="J649" s="22"/>
      <c r="K649" s="23"/>
      <c r="L649" s="22"/>
      <c r="M649" s="6"/>
      <c r="N649" s="11" t="e">
        <v>#VALUE!</v>
      </c>
    </row>
    <row r="650" spans="1:14" ht="26.25" x14ac:dyDescent="0.3">
      <c r="A650" s="62"/>
      <c r="B650" s="12" t="e">
        <f ca="1">INT((C649-LOOKUP(C649,DATE(YEAR(C649)+{-1;0;1},1,3)-AMSEM(DATE(YEAR(C649)+{-1;0;1},1,3))+2))/7)+1</f>
        <v>#N/A</v>
      </c>
      <c r="C650" s="13" t="s">
        <v>19</v>
      </c>
      <c r="D650" s="14" t="s">
        <v>5</v>
      </c>
      <c r="E650" s="24"/>
      <c r="F650" s="55"/>
      <c r="G650" s="24"/>
      <c r="H650" s="24"/>
      <c r="I650" s="24"/>
      <c r="J650" s="24"/>
      <c r="K650" s="23"/>
      <c r="L650" s="24"/>
      <c r="M650" s="6"/>
      <c r="N650" s="11" t="e">
        <f t="shared" ref="N650" si="645">N649</f>
        <v>#VALUE!</v>
      </c>
    </row>
    <row r="651" spans="1:14" ht="45" x14ac:dyDescent="0.3">
      <c r="A651" s="62"/>
      <c r="B651" s="12" t="e">
        <f ca="1">INT((C650-LOOKUP(C650,DATE(YEAR(C650)+{-1;0;1},1,3)-AMSEM(DATE(YEAR(C650)+{-1;0;1},1,3))+2))/7)+1</f>
        <v>#VALUE!</v>
      </c>
      <c r="C651" s="9">
        <f t="shared" ref="C651" si="646">C649+1</f>
        <v>43790</v>
      </c>
      <c r="D651" s="10" t="s">
        <v>4</v>
      </c>
      <c r="E651" s="22"/>
      <c r="F651" s="55"/>
      <c r="G651" s="22"/>
      <c r="H651" s="22"/>
      <c r="I651" s="22"/>
      <c r="J651" s="22"/>
      <c r="K651" s="23"/>
      <c r="L651" s="22"/>
      <c r="M651" s="6"/>
      <c r="N651" s="11" t="e">
        <v>#VALUE!</v>
      </c>
    </row>
    <row r="652" spans="1:14" ht="26.25" x14ac:dyDescent="0.3">
      <c r="A652" s="62"/>
      <c r="B652" s="12" t="e">
        <f ca="1">INT((C651-LOOKUP(C651,DATE(YEAR(C651)+{-1;0;1},1,3)-AMSEM(DATE(YEAR(C651)+{-1;0;1},1,3))+2))/7)+1</f>
        <v>#N/A</v>
      </c>
      <c r="C652" s="13" t="s">
        <v>20</v>
      </c>
      <c r="D652" s="14" t="s">
        <v>5</v>
      </c>
      <c r="E652" s="24"/>
      <c r="F652" s="55"/>
      <c r="G652" s="24"/>
      <c r="H652" s="24"/>
      <c r="I652" s="24"/>
      <c r="J652" s="24"/>
      <c r="K652" s="23"/>
      <c r="L652" s="24"/>
      <c r="M652" s="6"/>
      <c r="N652" s="11" t="e">
        <f t="shared" ref="N652" si="647">N651</f>
        <v>#VALUE!</v>
      </c>
    </row>
    <row r="653" spans="1:14" ht="45" x14ac:dyDescent="0.3">
      <c r="A653" s="62"/>
      <c r="B653" s="12" t="e">
        <f ca="1">INT((C652-LOOKUP(C652,DATE(YEAR(C652)+{-1;0;1},1,3)-AMSEM(DATE(YEAR(C652)+{-1;0;1},1,3))+2))/7)+1</f>
        <v>#VALUE!</v>
      </c>
      <c r="C653" s="9">
        <f t="shared" ref="C653" si="648">C651+1</f>
        <v>43791</v>
      </c>
      <c r="D653" s="10" t="s">
        <v>4</v>
      </c>
      <c r="E653" s="22"/>
      <c r="F653" s="55"/>
      <c r="G653" s="22"/>
      <c r="H653" s="22"/>
      <c r="I653" s="22"/>
      <c r="J653" s="22"/>
      <c r="K653" s="23"/>
      <c r="L653" s="22"/>
      <c r="M653" s="6"/>
      <c r="N653" s="11" t="e">
        <v>#VALUE!</v>
      </c>
    </row>
    <row r="654" spans="1:14" ht="26.25" x14ac:dyDescent="0.3">
      <c r="A654" s="62"/>
      <c r="B654" s="12" t="e">
        <f ca="1">INT((C653-LOOKUP(C653,DATE(YEAR(C653)+{-1;0;1},1,3)-AMSEM(DATE(YEAR(C653)+{-1;0;1},1,3))+2))/7)+1</f>
        <v>#N/A</v>
      </c>
      <c r="C654" s="13" t="s">
        <v>21</v>
      </c>
      <c r="D654" s="14" t="s">
        <v>5</v>
      </c>
      <c r="E654" s="24"/>
      <c r="F654" s="55"/>
      <c r="G654" s="24"/>
      <c r="H654" s="24"/>
      <c r="I654" s="24"/>
      <c r="J654" s="24"/>
      <c r="K654" s="23"/>
      <c r="L654" s="24"/>
      <c r="M654" s="6"/>
      <c r="N654" s="11" t="e">
        <f t="shared" ref="N654" si="649">N653</f>
        <v>#VALUE!</v>
      </c>
    </row>
    <row r="655" spans="1:14" ht="45" x14ac:dyDescent="0.3">
      <c r="A655" s="62"/>
      <c r="B655" s="12" t="e">
        <f ca="1">INT((C654-LOOKUP(C654,DATE(YEAR(C654)+{-1;0;1},1,3)-AMSEM(DATE(YEAR(C654)+{-1;0;1},1,3))+2))/7)+1</f>
        <v>#VALUE!</v>
      </c>
      <c r="C655" s="9">
        <f t="shared" ref="C655" si="650">C653+1</f>
        <v>43792</v>
      </c>
      <c r="D655" s="10" t="s">
        <v>4</v>
      </c>
      <c r="E655" s="22"/>
      <c r="F655" s="55"/>
      <c r="G655" s="22"/>
      <c r="H655" s="22"/>
      <c r="I655" s="22"/>
      <c r="J655" s="22"/>
      <c r="K655" s="23"/>
      <c r="L655" s="22"/>
      <c r="M655" s="6"/>
      <c r="N655" s="11" t="e">
        <v>#VALUE!</v>
      </c>
    </row>
    <row r="656" spans="1:14" ht="26.25" x14ac:dyDescent="0.3">
      <c r="A656" s="62"/>
      <c r="B656" s="12" t="e">
        <f ca="1">INT((C655-LOOKUP(C655,DATE(YEAR(C655)+{-1;0;1},1,3)-AMSEM(DATE(YEAR(C655)+{-1;0;1},1,3))+2))/7)+1</f>
        <v>#N/A</v>
      </c>
      <c r="C656" s="13" t="s">
        <v>22</v>
      </c>
      <c r="D656" s="14" t="s">
        <v>5</v>
      </c>
      <c r="E656" s="24"/>
      <c r="F656" s="55"/>
      <c r="G656" s="24"/>
      <c r="H656" s="24"/>
      <c r="I656" s="24"/>
      <c r="J656" s="24"/>
      <c r="K656" s="23"/>
      <c r="L656" s="24"/>
      <c r="M656" s="6"/>
      <c r="N656" s="11" t="e">
        <f t="shared" ref="N656" si="651">N655</f>
        <v>#VALUE!</v>
      </c>
    </row>
    <row r="657" spans="1:14" ht="45" x14ac:dyDescent="0.3">
      <c r="A657" s="62"/>
      <c r="B657" s="12" t="e">
        <f ca="1">INT((C656-LOOKUP(C656,DATE(YEAR(C656)+{-1;0;1},1,3)-AMSEM(DATE(YEAR(C656)+{-1;0;1},1,3))+2))/7)+1</f>
        <v>#VALUE!</v>
      </c>
      <c r="C657" s="9">
        <f t="shared" ref="C657" si="652">C655+1</f>
        <v>43793</v>
      </c>
      <c r="D657" s="10" t="s">
        <v>4</v>
      </c>
      <c r="E657" s="22"/>
      <c r="F657" s="55"/>
      <c r="G657" s="22"/>
      <c r="H657" s="22"/>
      <c r="I657" s="22"/>
      <c r="J657" s="22"/>
      <c r="K657" s="23"/>
      <c r="L657" s="22"/>
      <c r="M657" s="6"/>
      <c r="N657" s="11" t="e">
        <v>#VALUE!</v>
      </c>
    </row>
    <row r="658" spans="1:14" ht="26.25" x14ac:dyDescent="0.3">
      <c r="A658" s="62"/>
      <c r="B658" s="12" t="e">
        <f ca="1">INT((C657-LOOKUP(C657,DATE(YEAR(C657)+{-1;0;1},1,3)-AMSEM(DATE(YEAR(C657)+{-1;0;1},1,3))+2))/7)+1</f>
        <v>#N/A</v>
      </c>
      <c r="C658" s="13" t="s">
        <v>23</v>
      </c>
      <c r="D658" s="14" t="s">
        <v>5</v>
      </c>
      <c r="E658" s="24"/>
      <c r="F658" s="55"/>
      <c r="G658" s="24"/>
      <c r="H658" s="24"/>
      <c r="I658" s="24"/>
      <c r="J658" s="24"/>
      <c r="K658" s="23"/>
      <c r="L658" s="24"/>
      <c r="M658" s="6"/>
      <c r="N658" s="11" t="e">
        <f t="shared" ref="N658" si="653">N657</f>
        <v>#VALUE!</v>
      </c>
    </row>
    <row r="659" spans="1:14" ht="44.25" customHeight="1" x14ac:dyDescent="0.3">
      <c r="A659" s="62"/>
      <c r="B659" s="12" t="e">
        <f ca="1">INT((C658-LOOKUP(C658,DATE(YEAR(C658)+{-1;0;1},1,3)-AMSEM(DATE(YEAR(C658)+{-1;0;1},1,3))+2))/7)+1</f>
        <v>#VALUE!</v>
      </c>
      <c r="C659" s="9">
        <f t="shared" ref="C659" si="654">C657+1</f>
        <v>43794</v>
      </c>
      <c r="D659" s="10" t="s">
        <v>4</v>
      </c>
      <c r="E659" s="22"/>
      <c r="F659" s="55"/>
      <c r="G659" s="22"/>
      <c r="H659" s="22"/>
      <c r="I659" s="22"/>
      <c r="J659" s="22"/>
      <c r="K659" s="23"/>
      <c r="L659" s="22"/>
      <c r="M659" s="6"/>
      <c r="N659" s="11" t="e">
        <v>#VALUE!</v>
      </c>
    </row>
    <row r="660" spans="1:14" ht="26.25" x14ac:dyDescent="0.3">
      <c r="A660" s="62"/>
      <c r="B660" s="12" t="e">
        <f ca="1">INT((C659-LOOKUP(C659,DATE(YEAR(C659)+{-1;0;1},1,3)-AMSEM(DATE(YEAR(C659)+{-1;0;1},1,3))+2))/7)+1</f>
        <v>#N/A</v>
      </c>
      <c r="C660" s="13" t="s">
        <v>24</v>
      </c>
      <c r="D660" s="14" t="s">
        <v>5</v>
      </c>
      <c r="E660" s="24"/>
      <c r="F660" s="55"/>
      <c r="G660" s="24"/>
      <c r="H660" s="24"/>
      <c r="I660" s="24"/>
      <c r="J660" s="24"/>
      <c r="K660" s="23"/>
      <c r="L660" s="24"/>
      <c r="M660" s="6"/>
      <c r="N660" s="11" t="e">
        <f t="shared" ref="N660" si="655">N659</f>
        <v>#VALUE!</v>
      </c>
    </row>
    <row r="661" spans="1:14" ht="44.25" customHeight="1" x14ac:dyDescent="0.3">
      <c r="A661" s="62"/>
      <c r="B661" s="12" t="e">
        <f ca="1">INT((C660-LOOKUP(C660,DATE(YEAR(C660)+{-1;0;1},1,3)-AMSEM(DATE(YEAR(C660)+{-1;0;1},1,3))+2))/7)+1</f>
        <v>#VALUE!</v>
      </c>
      <c r="C661" s="9">
        <f t="shared" ref="C661" si="656">C659+1</f>
        <v>43795</v>
      </c>
      <c r="D661" s="10" t="s">
        <v>4</v>
      </c>
      <c r="E661" s="22"/>
      <c r="F661" s="55"/>
      <c r="G661" s="22"/>
      <c r="H661" s="22"/>
      <c r="I661" s="22"/>
      <c r="J661" s="22"/>
      <c r="K661" s="23"/>
      <c r="L661" s="22"/>
      <c r="M661" s="6"/>
      <c r="N661" s="11" t="e">
        <v>#VALUE!</v>
      </c>
    </row>
    <row r="662" spans="1:14" ht="26.25" x14ac:dyDescent="0.3">
      <c r="A662" s="62"/>
      <c r="B662" s="12" t="e">
        <f ca="1">INT((C661-LOOKUP(C661,DATE(YEAR(C661)+{-1;0;1},1,3)-AMSEM(DATE(YEAR(C661)+{-1;0;1},1,3))+2))/7)+1</f>
        <v>#N/A</v>
      </c>
      <c r="C662" s="13" t="s">
        <v>18</v>
      </c>
      <c r="D662" s="14" t="s">
        <v>5</v>
      </c>
      <c r="E662" s="24"/>
      <c r="F662" s="55"/>
      <c r="G662" s="24"/>
      <c r="H662" s="24"/>
      <c r="I662" s="24"/>
      <c r="J662" s="24"/>
      <c r="K662" s="23"/>
      <c r="L662" s="24"/>
      <c r="M662" s="6"/>
      <c r="N662" s="11" t="e">
        <f t="shared" ref="N662" si="657">N661</f>
        <v>#VALUE!</v>
      </c>
    </row>
    <row r="663" spans="1:14" ht="44.25" customHeight="1" x14ac:dyDescent="0.3">
      <c r="A663" s="62"/>
      <c r="B663" s="12" t="e">
        <f ca="1">INT((C662-LOOKUP(C662,DATE(YEAR(C662)+{-1;0;1},1,3)-AMSEM(DATE(YEAR(C662)+{-1;0;1},1,3))+2))/7)+1</f>
        <v>#VALUE!</v>
      </c>
      <c r="C663" s="9">
        <f t="shared" ref="C663" si="658">C661+1</f>
        <v>43796</v>
      </c>
      <c r="D663" s="10" t="s">
        <v>4</v>
      </c>
      <c r="E663" s="22"/>
      <c r="F663" s="55"/>
      <c r="G663" s="22"/>
      <c r="H663" s="22"/>
      <c r="I663" s="22"/>
      <c r="J663" s="22"/>
      <c r="K663" s="23"/>
      <c r="L663" s="22"/>
      <c r="M663" s="6"/>
      <c r="N663" s="11" t="e">
        <v>#VALUE!</v>
      </c>
    </row>
    <row r="664" spans="1:14" ht="26.25" x14ac:dyDescent="0.3">
      <c r="A664" s="62"/>
      <c r="B664" s="12" t="e">
        <f ca="1">INT((C663-LOOKUP(C663,DATE(YEAR(C663)+{-1;0;1},1,3)-AMSEM(DATE(YEAR(C663)+{-1;0;1},1,3))+2))/7)+1</f>
        <v>#N/A</v>
      </c>
      <c r="C664" s="13" t="s">
        <v>19</v>
      </c>
      <c r="D664" s="14" t="s">
        <v>5</v>
      </c>
      <c r="E664" s="24"/>
      <c r="F664" s="55"/>
      <c r="G664" s="24"/>
      <c r="H664" s="24"/>
      <c r="I664" s="24"/>
      <c r="J664" s="24"/>
      <c r="K664" s="23"/>
      <c r="L664" s="24"/>
      <c r="M664" s="6"/>
      <c r="N664" s="11" t="e">
        <f t="shared" ref="N664" si="659">N663</f>
        <v>#VALUE!</v>
      </c>
    </row>
    <row r="665" spans="1:14" ht="15" customHeight="1" x14ac:dyDescent="0.3">
      <c r="A665" s="62"/>
      <c r="B665" s="12" t="e">
        <f ca="1">INT((C664-LOOKUP(C664,DATE(YEAR(C664)+{-1;0;1},1,3)-AMSEM(DATE(YEAR(C664)+{-1;0;1},1,3))+2))/7)+1</f>
        <v>#VALUE!</v>
      </c>
      <c r="C665" s="9">
        <f t="shared" ref="C665" si="660">C663+1</f>
        <v>43797</v>
      </c>
      <c r="D665" s="10" t="s">
        <v>4</v>
      </c>
      <c r="E665" s="22"/>
      <c r="F665" s="55"/>
      <c r="G665" s="22"/>
      <c r="H665" s="22"/>
      <c r="I665" s="22"/>
      <c r="J665" s="22"/>
      <c r="K665" s="23"/>
      <c r="L665" s="22"/>
      <c r="M665" s="6"/>
      <c r="N665" s="11" t="e">
        <v>#VALUE!</v>
      </c>
    </row>
    <row r="666" spans="1:14" ht="26.25" x14ac:dyDescent="0.3">
      <c r="A666" s="62"/>
      <c r="B666" s="12" t="e">
        <f ca="1">INT((C665-LOOKUP(C665,DATE(YEAR(C665)+{-1;0;1},1,3)-AMSEM(DATE(YEAR(C665)+{-1;0;1},1,3))+2))/7)+1</f>
        <v>#N/A</v>
      </c>
      <c r="C666" s="13" t="s">
        <v>20</v>
      </c>
      <c r="D666" s="14" t="s">
        <v>5</v>
      </c>
      <c r="E666" s="24"/>
      <c r="F666" s="55"/>
      <c r="G666" s="24"/>
      <c r="H666" s="24"/>
      <c r="I666" s="24"/>
      <c r="J666" s="24"/>
      <c r="K666" s="23"/>
      <c r="L666" s="24"/>
      <c r="M666" s="6"/>
      <c r="N666" s="11" t="e">
        <f t="shared" ref="N666" si="661">N665</f>
        <v>#VALUE!</v>
      </c>
    </row>
    <row r="667" spans="1:14" ht="44.25" customHeight="1" x14ac:dyDescent="0.3">
      <c r="A667" s="62"/>
      <c r="B667" s="12" t="e">
        <f ca="1">INT((C666-LOOKUP(C666,DATE(YEAR(C666)+{-1;0;1},1,3)-AMSEM(DATE(YEAR(C666)+{-1;0;1},1,3))+2))/7)+1</f>
        <v>#VALUE!</v>
      </c>
      <c r="C667" s="9">
        <f t="shared" ref="C667" si="662">C665+1</f>
        <v>43798</v>
      </c>
      <c r="D667" s="10" t="s">
        <v>4</v>
      </c>
      <c r="E667" s="22"/>
      <c r="F667" s="55"/>
      <c r="G667" s="22"/>
      <c r="H667" s="22"/>
      <c r="I667" s="22"/>
      <c r="J667" s="22"/>
      <c r="K667" s="23"/>
      <c r="L667" s="22"/>
      <c r="M667" s="6"/>
      <c r="N667" s="11" t="e">
        <v>#VALUE!</v>
      </c>
    </row>
    <row r="668" spans="1:14" ht="26.25" x14ac:dyDescent="0.3">
      <c r="A668" s="62"/>
      <c r="B668" s="12" t="e">
        <f ca="1">INT((C667-LOOKUP(C667,DATE(YEAR(C667)+{-1;0;1},1,3)-AMSEM(DATE(YEAR(C667)+{-1;0;1},1,3))+2))/7)+1</f>
        <v>#N/A</v>
      </c>
      <c r="C668" s="13" t="s">
        <v>21</v>
      </c>
      <c r="D668" s="14" t="s">
        <v>5</v>
      </c>
      <c r="E668" s="24"/>
      <c r="F668" s="55"/>
      <c r="G668" s="24"/>
      <c r="H668" s="24"/>
      <c r="I668" s="24"/>
      <c r="J668" s="24"/>
      <c r="K668" s="23"/>
      <c r="L668" s="24"/>
      <c r="M668" s="6"/>
      <c r="N668" s="11" t="e">
        <f t="shared" ref="N668" si="663">N667</f>
        <v>#VALUE!</v>
      </c>
    </row>
    <row r="669" spans="1:14" ht="44.25" customHeight="1" x14ac:dyDescent="0.3">
      <c r="A669" s="62"/>
      <c r="B669" s="12" t="e">
        <f ca="1">INT((C668-LOOKUP(C668,DATE(YEAR(C668)+{-1;0;1},1,3)-AMSEM(DATE(YEAR(C668)+{-1;0;1},1,3))+2))/7)+1</f>
        <v>#VALUE!</v>
      </c>
      <c r="C669" s="9">
        <f t="shared" ref="C669" si="664">C667+1</f>
        <v>43799</v>
      </c>
      <c r="D669" s="10" t="s">
        <v>4</v>
      </c>
      <c r="E669" s="22"/>
      <c r="F669" s="55"/>
      <c r="G669" s="22"/>
      <c r="H669" s="22"/>
      <c r="I669" s="22"/>
      <c r="J669" s="22"/>
      <c r="K669" s="23"/>
      <c r="L669" s="22"/>
      <c r="M669" s="6"/>
      <c r="N669" s="11" t="e">
        <v>#VALUE!</v>
      </c>
    </row>
    <row r="670" spans="1:14" ht="26.25" x14ac:dyDescent="0.3">
      <c r="A670" s="62"/>
      <c r="B670" s="12" t="e">
        <f ca="1">INT((C669-LOOKUP(C669,DATE(YEAR(C669)+{-1;0;1},1,3)-AMSEM(DATE(YEAR(C669)+{-1;0;1},1,3))+2))/7)+1</f>
        <v>#N/A</v>
      </c>
      <c r="C670" s="13" t="s">
        <v>22</v>
      </c>
      <c r="D670" s="14" t="s">
        <v>5</v>
      </c>
      <c r="E670" s="24"/>
      <c r="F670" s="55"/>
      <c r="G670" s="24"/>
      <c r="H670" s="24"/>
      <c r="I670" s="24"/>
      <c r="J670" s="24"/>
      <c r="K670" s="23"/>
      <c r="L670" s="24"/>
      <c r="M670" s="6"/>
      <c r="N670" s="11" t="e">
        <f t="shared" ref="N670" si="665">N669</f>
        <v>#VALUE!</v>
      </c>
    </row>
    <row r="671" spans="1:14" ht="45" x14ac:dyDescent="0.3">
      <c r="A671" s="62" t="str">
        <f>UPPER(TEXT($C683,"MMMM"))&amp;" "&amp;YEAR($C683)</f>
        <v>DÉCEMBRE 2019</v>
      </c>
      <c r="B671" s="12" t="e">
        <f ca="1">INT((C670-LOOKUP(C670,DATE(YEAR(C670)+{-1;0;1},1,3)-AMSEM(DATE(YEAR(C670)+{-1;0;1},1,3))+2))/7)+1</f>
        <v>#VALUE!</v>
      </c>
      <c r="C671" s="9">
        <f t="shared" ref="C671" si="666">C669+1</f>
        <v>43800</v>
      </c>
      <c r="D671" s="10" t="s">
        <v>4</v>
      </c>
      <c r="E671" s="22"/>
      <c r="F671" s="55"/>
      <c r="G671" s="22"/>
      <c r="H671" s="22"/>
      <c r="I671" s="22"/>
      <c r="J671" s="22"/>
      <c r="K671" s="23"/>
      <c r="L671" s="22"/>
      <c r="M671" s="6"/>
      <c r="N671" s="11" t="e">
        <v>#VALUE!</v>
      </c>
    </row>
    <row r="672" spans="1:14" ht="26.25" x14ac:dyDescent="0.3">
      <c r="A672" s="62"/>
      <c r="B672" s="12" t="e">
        <f ca="1">INT((C671-LOOKUP(C671,DATE(YEAR(C671)+{-1;0;1},1,3)-AMSEM(DATE(YEAR(C671)+{-1;0;1},1,3))+2))/7)+1</f>
        <v>#N/A</v>
      </c>
      <c r="C672" s="13" t="s">
        <v>23</v>
      </c>
      <c r="D672" s="14" t="s">
        <v>5</v>
      </c>
      <c r="E672" s="24"/>
      <c r="F672" s="55"/>
      <c r="G672" s="24"/>
      <c r="H672" s="24"/>
      <c r="I672" s="24"/>
      <c r="J672" s="24"/>
      <c r="K672" s="23"/>
      <c r="L672" s="24"/>
      <c r="M672" s="6"/>
      <c r="N672" s="11" t="e">
        <f t="shared" ref="N672" si="667">N671</f>
        <v>#VALUE!</v>
      </c>
    </row>
    <row r="673" spans="1:14" ht="15" customHeight="1" x14ac:dyDescent="0.3">
      <c r="A673" s="62"/>
      <c r="B673" s="12" t="e">
        <f ca="1">INT((C672-LOOKUP(C672,DATE(YEAR(C672)+{-1;0;1},1,3)-AMSEM(DATE(YEAR(C672)+{-1;0;1},1,3))+2))/7)+1</f>
        <v>#VALUE!</v>
      </c>
      <c r="C673" s="9">
        <f t="shared" ref="C673" si="668">C671+1</f>
        <v>43801</v>
      </c>
      <c r="D673" s="10" t="s">
        <v>4</v>
      </c>
      <c r="E673" s="22"/>
      <c r="F673" s="55"/>
      <c r="G673" s="22"/>
      <c r="H673" s="22"/>
      <c r="I673" s="22"/>
      <c r="J673" s="22"/>
      <c r="K673" s="23"/>
      <c r="L673" s="22"/>
      <c r="M673" s="6"/>
      <c r="N673" s="11" t="e">
        <v>#VALUE!</v>
      </c>
    </row>
    <row r="674" spans="1:14" ht="26.25" x14ac:dyDescent="0.3">
      <c r="A674" s="62"/>
      <c r="B674" s="12" t="e">
        <f ca="1">INT((C673-LOOKUP(C673,DATE(YEAR(C673)+{-1;0;1},1,3)-AMSEM(DATE(YEAR(C673)+{-1;0;1},1,3))+2))/7)+1</f>
        <v>#N/A</v>
      </c>
      <c r="C674" s="13" t="s">
        <v>24</v>
      </c>
      <c r="D674" s="14" t="s">
        <v>5</v>
      </c>
      <c r="E674" s="24"/>
      <c r="F674" s="55"/>
      <c r="G674" s="24"/>
      <c r="H674" s="24"/>
      <c r="I674" s="24"/>
      <c r="J674" s="24"/>
      <c r="K674" s="23"/>
      <c r="L674" s="24"/>
      <c r="M674" s="6"/>
      <c r="N674" s="11" t="e">
        <f t="shared" ref="N674" si="669">N673</f>
        <v>#VALUE!</v>
      </c>
    </row>
    <row r="675" spans="1:14" ht="44.25" customHeight="1" x14ac:dyDescent="0.3">
      <c r="A675" s="62"/>
      <c r="B675" s="12" t="e">
        <f ca="1">INT((C674-LOOKUP(C674,DATE(YEAR(C674)+{-1;0;1},1,3)-AMSEM(DATE(YEAR(C674)+{-1;0;1},1,3))+2))/7)+1</f>
        <v>#VALUE!</v>
      </c>
      <c r="C675" s="9">
        <f t="shared" ref="C675" si="670">C673+1</f>
        <v>43802</v>
      </c>
      <c r="D675" s="10" t="s">
        <v>4</v>
      </c>
      <c r="E675" s="22"/>
      <c r="F675" s="55"/>
      <c r="G675" s="22"/>
      <c r="H675" s="22"/>
      <c r="I675" s="22"/>
      <c r="J675" s="22"/>
      <c r="K675" s="23"/>
      <c r="L675" s="22"/>
      <c r="M675" s="6"/>
      <c r="N675" s="11" t="e">
        <v>#VALUE!</v>
      </c>
    </row>
    <row r="676" spans="1:14" ht="26.25" x14ac:dyDescent="0.3">
      <c r="A676" s="62"/>
      <c r="B676" s="12" t="e">
        <f ca="1">INT((C675-LOOKUP(C675,DATE(YEAR(C675)+{-1;0;1},1,3)-AMSEM(DATE(YEAR(C675)+{-1;0;1},1,3))+2))/7)+1</f>
        <v>#N/A</v>
      </c>
      <c r="C676" s="13" t="s">
        <v>18</v>
      </c>
      <c r="D676" s="14" t="s">
        <v>5</v>
      </c>
      <c r="E676" s="24"/>
      <c r="F676" s="55"/>
      <c r="G676" s="24"/>
      <c r="H676" s="24"/>
      <c r="I676" s="24"/>
      <c r="J676" s="24"/>
      <c r="K676" s="23"/>
      <c r="L676" s="24"/>
      <c r="M676" s="6"/>
      <c r="N676" s="11" t="e">
        <f t="shared" ref="N676" si="671">N675</f>
        <v>#VALUE!</v>
      </c>
    </row>
    <row r="677" spans="1:14" ht="44.25" customHeight="1" x14ac:dyDescent="0.3">
      <c r="A677" s="62"/>
      <c r="B677" s="12" t="e">
        <f ca="1">INT((C676-LOOKUP(C676,DATE(YEAR(C676)+{-1;0;1},1,3)-AMSEM(DATE(YEAR(C676)+{-1;0;1},1,3))+2))/7)+1</f>
        <v>#VALUE!</v>
      </c>
      <c r="C677" s="9">
        <f t="shared" ref="C677" si="672">C675+1</f>
        <v>43803</v>
      </c>
      <c r="D677" s="10" t="s">
        <v>4</v>
      </c>
      <c r="E677" s="22"/>
      <c r="F677" s="55"/>
      <c r="G677" s="22"/>
      <c r="H677" s="22"/>
      <c r="I677" s="22"/>
      <c r="J677" s="22"/>
      <c r="K677" s="23"/>
      <c r="L677" s="22"/>
      <c r="M677" s="6"/>
      <c r="N677" s="11" t="e">
        <v>#VALUE!</v>
      </c>
    </row>
    <row r="678" spans="1:14" ht="26.25" x14ac:dyDescent="0.3">
      <c r="A678" s="62"/>
      <c r="B678" s="12" t="e">
        <f ca="1">INT((C677-LOOKUP(C677,DATE(YEAR(C677)+{-1;0;1},1,3)-AMSEM(DATE(YEAR(C677)+{-1;0;1},1,3))+2))/7)+1</f>
        <v>#N/A</v>
      </c>
      <c r="C678" s="13" t="s">
        <v>19</v>
      </c>
      <c r="D678" s="14" t="s">
        <v>5</v>
      </c>
      <c r="E678" s="24"/>
      <c r="F678" s="55"/>
      <c r="G678" s="24"/>
      <c r="H678" s="24"/>
      <c r="I678" s="24"/>
      <c r="J678" s="24"/>
      <c r="K678" s="23"/>
      <c r="L678" s="24"/>
      <c r="M678" s="6"/>
      <c r="N678" s="11" t="e">
        <f t="shared" ref="N678" si="673">N677</f>
        <v>#VALUE!</v>
      </c>
    </row>
    <row r="679" spans="1:14" ht="44.25" customHeight="1" x14ac:dyDescent="0.3">
      <c r="A679" s="62"/>
      <c r="B679" s="12" t="e">
        <f ca="1">INT((C678-LOOKUP(C678,DATE(YEAR(C678)+{-1;0;1},1,3)-AMSEM(DATE(YEAR(C678)+{-1;0;1},1,3))+2))/7)+1</f>
        <v>#VALUE!</v>
      </c>
      <c r="C679" s="9">
        <f t="shared" ref="C679" si="674">C677+1</f>
        <v>43804</v>
      </c>
      <c r="D679" s="10" t="s">
        <v>4</v>
      </c>
      <c r="E679" s="22"/>
      <c r="F679" s="55"/>
      <c r="G679" s="22"/>
      <c r="H679" s="22"/>
      <c r="I679" s="22"/>
      <c r="J679" s="22"/>
      <c r="K679" s="23"/>
      <c r="L679" s="22"/>
      <c r="M679" s="6"/>
      <c r="N679" s="11" t="e">
        <v>#VALUE!</v>
      </c>
    </row>
    <row r="680" spans="1:14" ht="26.25" x14ac:dyDescent="0.3">
      <c r="A680" s="62"/>
      <c r="B680" s="12" t="e">
        <f ca="1">INT((C679-LOOKUP(C679,DATE(YEAR(C679)+{-1;0;1},1,3)-AMSEM(DATE(YEAR(C679)+{-1;0;1},1,3))+2))/7)+1</f>
        <v>#N/A</v>
      </c>
      <c r="C680" s="13" t="s">
        <v>20</v>
      </c>
      <c r="D680" s="14" t="s">
        <v>5</v>
      </c>
      <c r="E680" s="24"/>
      <c r="F680" s="55"/>
      <c r="G680" s="24"/>
      <c r="H680" s="24"/>
      <c r="I680" s="24"/>
      <c r="J680" s="24"/>
      <c r="K680" s="23"/>
      <c r="L680" s="24"/>
      <c r="M680" s="6"/>
      <c r="N680" s="11" t="e">
        <f t="shared" ref="N680" si="675">N679</f>
        <v>#VALUE!</v>
      </c>
    </row>
    <row r="681" spans="1:14" ht="44.25" customHeight="1" x14ac:dyDescent="0.3">
      <c r="A681" s="62"/>
      <c r="B681" s="12" t="e">
        <f ca="1">INT((C680-LOOKUP(C680,DATE(YEAR(C680)+{-1;0;1},1,3)-AMSEM(DATE(YEAR(C680)+{-1;0;1},1,3))+2))/7)+1</f>
        <v>#VALUE!</v>
      </c>
      <c r="C681" s="9">
        <f t="shared" ref="C681" si="676">C679+1</f>
        <v>43805</v>
      </c>
      <c r="D681" s="10" t="s">
        <v>4</v>
      </c>
      <c r="E681" s="22"/>
      <c r="F681" s="55"/>
      <c r="G681" s="22"/>
      <c r="H681" s="22"/>
      <c r="I681" s="22"/>
      <c r="J681" s="22"/>
      <c r="K681" s="23"/>
      <c r="L681" s="22"/>
      <c r="M681" s="6"/>
      <c r="N681" s="11" t="e">
        <v>#VALUE!</v>
      </c>
    </row>
    <row r="682" spans="1:14" ht="26.25" x14ac:dyDescent="0.3">
      <c r="A682" s="62"/>
      <c r="B682" s="12" t="e">
        <f ca="1">INT((C681-LOOKUP(C681,DATE(YEAR(C681)+{-1;0;1},1,3)-AMSEM(DATE(YEAR(C681)+{-1;0;1},1,3))+2))/7)+1</f>
        <v>#N/A</v>
      </c>
      <c r="C682" s="13" t="s">
        <v>21</v>
      </c>
      <c r="D682" s="14" t="s">
        <v>5</v>
      </c>
      <c r="E682" s="24"/>
      <c r="F682" s="55"/>
      <c r="G682" s="24"/>
      <c r="H682" s="24"/>
      <c r="I682" s="24"/>
      <c r="J682" s="24"/>
      <c r="K682" s="23"/>
      <c r="L682" s="24"/>
      <c r="M682" s="6"/>
      <c r="N682" s="11" t="e">
        <f t="shared" ref="N682" si="677">N681</f>
        <v>#VALUE!</v>
      </c>
    </row>
    <row r="683" spans="1:14" ht="45" customHeight="1" x14ac:dyDescent="0.3">
      <c r="A683" s="62"/>
      <c r="B683" s="12" t="e">
        <f ca="1">INT((C682-LOOKUP(C682,DATE(YEAR(C682)+{-1;0;1},1,3)-AMSEM(DATE(YEAR(C682)+{-1;0;1},1,3))+2))/7)+1</f>
        <v>#VALUE!</v>
      </c>
      <c r="C683" s="9">
        <f t="shared" ref="C683" si="678">C681+1</f>
        <v>43806</v>
      </c>
      <c r="D683" s="10" t="s">
        <v>4</v>
      </c>
      <c r="E683" s="22"/>
      <c r="F683" s="55"/>
      <c r="G683" s="22"/>
      <c r="H683" s="22"/>
      <c r="I683" s="22"/>
      <c r="J683" s="22"/>
      <c r="K683" s="23"/>
      <c r="L683" s="22"/>
      <c r="M683" s="6"/>
      <c r="N683" s="11" t="e">
        <v>#VALUE!</v>
      </c>
    </row>
    <row r="684" spans="1:14" ht="26.25" x14ac:dyDescent="0.3">
      <c r="A684" s="62"/>
      <c r="B684" s="12" t="e">
        <f ca="1">INT((C683-LOOKUP(C683,DATE(YEAR(C683)+{-1;0;1},1,3)-AMSEM(DATE(YEAR(C683)+{-1;0;1},1,3))+2))/7)+1</f>
        <v>#N/A</v>
      </c>
      <c r="C684" s="13" t="s">
        <v>22</v>
      </c>
      <c r="D684" s="14" t="s">
        <v>5</v>
      </c>
      <c r="E684" s="24"/>
      <c r="F684" s="55"/>
      <c r="G684" s="24"/>
      <c r="H684" s="24"/>
      <c r="I684" s="24"/>
      <c r="J684" s="24"/>
      <c r="K684" s="23"/>
      <c r="L684" s="24"/>
      <c r="M684" s="6"/>
      <c r="N684" s="11" t="e">
        <f t="shared" ref="N684" si="679">N683</f>
        <v>#VALUE!</v>
      </c>
    </row>
    <row r="685" spans="1:14" ht="45" x14ac:dyDescent="0.3">
      <c r="A685" s="62"/>
      <c r="B685" s="12" t="e">
        <f ca="1">INT((C684-LOOKUP(C684,DATE(YEAR(C684)+{-1;0;1},1,3)-AMSEM(DATE(YEAR(C684)+{-1;0;1},1,3))+2))/7)+1</f>
        <v>#VALUE!</v>
      </c>
      <c r="C685" s="9">
        <f t="shared" ref="C685" si="680">C683+1</f>
        <v>43807</v>
      </c>
      <c r="D685" s="10" t="s">
        <v>4</v>
      </c>
      <c r="E685" s="22"/>
      <c r="F685" s="55"/>
      <c r="G685" s="22"/>
      <c r="H685" s="22"/>
      <c r="I685" s="22"/>
      <c r="J685" s="22"/>
      <c r="K685" s="23"/>
      <c r="L685" s="22"/>
      <c r="M685" s="6"/>
      <c r="N685" s="11" t="e">
        <v>#VALUE!</v>
      </c>
    </row>
    <row r="686" spans="1:14" ht="26.25" x14ac:dyDescent="0.3">
      <c r="A686" s="62"/>
      <c r="B686" s="12" t="e">
        <f ca="1">INT((C685-LOOKUP(C685,DATE(YEAR(C685)+{-1;0;1},1,3)-AMSEM(DATE(YEAR(C685)+{-1;0;1},1,3))+2))/7)+1</f>
        <v>#N/A</v>
      </c>
      <c r="C686" s="13" t="s">
        <v>23</v>
      </c>
      <c r="D686" s="14" t="s">
        <v>5</v>
      </c>
      <c r="E686" s="24"/>
      <c r="F686" s="55"/>
      <c r="G686" s="24"/>
      <c r="H686" s="24"/>
      <c r="I686" s="24"/>
      <c r="J686" s="24"/>
      <c r="K686" s="23"/>
      <c r="L686" s="24"/>
      <c r="M686" s="6"/>
      <c r="N686" s="11" t="e">
        <f t="shared" ref="N686" si="681">N685</f>
        <v>#VALUE!</v>
      </c>
    </row>
    <row r="687" spans="1:14" ht="45" x14ac:dyDescent="0.3">
      <c r="A687" s="62"/>
      <c r="B687" s="12" t="e">
        <f ca="1">INT((C686-LOOKUP(C686,DATE(YEAR(C686)+{-1;0;1},1,3)-AMSEM(DATE(YEAR(C686)+{-1;0;1},1,3))+2))/7)+1</f>
        <v>#VALUE!</v>
      </c>
      <c r="C687" s="9">
        <f t="shared" ref="C687" si="682">C685+1</f>
        <v>43808</v>
      </c>
      <c r="D687" s="10" t="s">
        <v>4</v>
      </c>
      <c r="E687" s="22"/>
      <c r="F687" s="55"/>
      <c r="G687" s="22"/>
      <c r="H687" s="22"/>
      <c r="I687" s="22"/>
      <c r="J687" s="22"/>
      <c r="K687" s="23"/>
      <c r="L687" s="22"/>
      <c r="M687" s="6"/>
      <c r="N687" s="11" t="e">
        <v>#VALUE!</v>
      </c>
    </row>
    <row r="688" spans="1:14" ht="26.25" x14ac:dyDescent="0.3">
      <c r="A688" s="62"/>
      <c r="B688" s="12" t="e">
        <f ca="1">INT((C687-LOOKUP(C687,DATE(YEAR(C687)+{-1;0;1},1,3)-AMSEM(DATE(YEAR(C687)+{-1;0;1},1,3))+2))/7)+1</f>
        <v>#N/A</v>
      </c>
      <c r="C688" s="13" t="s">
        <v>24</v>
      </c>
      <c r="D688" s="14" t="s">
        <v>5</v>
      </c>
      <c r="E688" s="24"/>
      <c r="F688" s="55"/>
      <c r="G688" s="24"/>
      <c r="H688" s="24"/>
      <c r="I688" s="24"/>
      <c r="J688" s="24"/>
      <c r="K688" s="23"/>
      <c r="L688" s="24"/>
      <c r="M688" s="6"/>
      <c r="N688" s="11" t="e">
        <f t="shared" ref="N688" si="683">N687</f>
        <v>#VALUE!</v>
      </c>
    </row>
    <row r="689" spans="1:14" ht="45" x14ac:dyDescent="0.3">
      <c r="A689" s="62"/>
      <c r="B689" s="12" t="e">
        <f ca="1">INT((C688-LOOKUP(C688,DATE(YEAR(C688)+{-1;0;1},1,3)-AMSEM(DATE(YEAR(C688)+{-1;0;1},1,3))+2))/7)+1</f>
        <v>#VALUE!</v>
      </c>
      <c r="C689" s="9">
        <f t="shared" ref="C689" si="684">C687+1</f>
        <v>43809</v>
      </c>
      <c r="D689" s="10" t="s">
        <v>4</v>
      </c>
      <c r="E689" s="22"/>
      <c r="F689" s="55"/>
      <c r="G689" s="22"/>
      <c r="H689" s="22"/>
      <c r="I689" s="22"/>
      <c r="J689" s="22"/>
      <c r="K689" s="23"/>
      <c r="L689" s="22"/>
      <c r="M689" s="6"/>
      <c r="N689" s="11" t="e">
        <v>#VALUE!</v>
      </c>
    </row>
    <row r="690" spans="1:14" ht="26.25" x14ac:dyDescent="0.3">
      <c r="A690" s="62"/>
      <c r="B690" s="12" t="e">
        <f ca="1">INT((C689-LOOKUP(C689,DATE(YEAR(C689)+{-1;0;1},1,3)-AMSEM(DATE(YEAR(C689)+{-1;0;1},1,3))+2))/7)+1</f>
        <v>#N/A</v>
      </c>
      <c r="C690" s="13" t="s">
        <v>18</v>
      </c>
      <c r="D690" s="14" t="s">
        <v>5</v>
      </c>
      <c r="E690" s="24"/>
      <c r="F690" s="55"/>
      <c r="G690" s="24"/>
      <c r="H690" s="24"/>
      <c r="I690" s="24"/>
      <c r="J690" s="24"/>
      <c r="K690" s="23"/>
      <c r="L690" s="24"/>
      <c r="M690" s="6"/>
      <c r="N690" s="11" t="e">
        <f t="shared" ref="N690" si="685">N689</f>
        <v>#VALUE!</v>
      </c>
    </row>
    <row r="691" spans="1:14" ht="45" x14ac:dyDescent="0.3">
      <c r="A691" s="62"/>
      <c r="B691" s="12" t="e">
        <f ca="1">INT((C690-LOOKUP(C690,DATE(YEAR(C690)+{-1;0;1},1,3)-AMSEM(DATE(YEAR(C690)+{-1;0;1},1,3))+2))/7)+1</f>
        <v>#VALUE!</v>
      </c>
      <c r="C691" s="9">
        <f t="shared" ref="C691" si="686">C689+1</f>
        <v>43810</v>
      </c>
      <c r="D691" s="10" t="s">
        <v>4</v>
      </c>
      <c r="E691" s="22"/>
      <c r="F691" s="55"/>
      <c r="G691" s="22"/>
      <c r="H691" s="22"/>
      <c r="I691" s="22"/>
      <c r="J691" s="22"/>
      <c r="K691" s="23"/>
      <c r="L691" s="22"/>
      <c r="M691" s="6"/>
      <c r="N691" s="11" t="e">
        <v>#VALUE!</v>
      </c>
    </row>
    <row r="692" spans="1:14" ht="26.25" x14ac:dyDescent="0.3">
      <c r="A692" s="62"/>
      <c r="B692" s="12" t="e">
        <f ca="1">INT((C691-LOOKUP(C691,DATE(YEAR(C691)+{-1;0;1},1,3)-AMSEM(DATE(YEAR(C691)+{-1;0;1},1,3))+2))/7)+1</f>
        <v>#N/A</v>
      </c>
      <c r="C692" s="13" t="s">
        <v>19</v>
      </c>
      <c r="D692" s="14" t="s">
        <v>5</v>
      </c>
      <c r="E692" s="24"/>
      <c r="F692" s="55"/>
      <c r="G692" s="24"/>
      <c r="H692" s="24"/>
      <c r="I692" s="24"/>
      <c r="J692" s="24"/>
      <c r="K692" s="23"/>
      <c r="L692" s="24"/>
      <c r="M692" s="6"/>
      <c r="N692" s="11" t="e">
        <f t="shared" ref="N692" si="687">N691</f>
        <v>#VALUE!</v>
      </c>
    </row>
    <row r="693" spans="1:14" ht="45" x14ac:dyDescent="0.3">
      <c r="A693" s="62"/>
      <c r="B693" s="12" t="e">
        <f ca="1">INT((C692-LOOKUP(C692,DATE(YEAR(C692)+{-1;0;1},1,3)-AMSEM(DATE(YEAR(C692)+{-1;0;1},1,3))+2))/7)+1</f>
        <v>#VALUE!</v>
      </c>
      <c r="C693" s="9">
        <f t="shared" ref="C693" si="688">C691+1</f>
        <v>43811</v>
      </c>
      <c r="D693" s="10" t="s">
        <v>4</v>
      </c>
      <c r="E693" s="22"/>
      <c r="F693" s="55"/>
      <c r="G693" s="22"/>
      <c r="H693" s="22"/>
      <c r="I693" s="22"/>
      <c r="J693" s="22"/>
      <c r="K693" s="23"/>
      <c r="L693" s="22"/>
      <c r="M693" s="6"/>
      <c r="N693" s="11" t="e">
        <v>#VALUE!</v>
      </c>
    </row>
    <row r="694" spans="1:14" ht="26.25" x14ac:dyDescent="0.3">
      <c r="A694" s="62"/>
      <c r="B694" s="12" t="e">
        <f ca="1">INT((C693-LOOKUP(C693,DATE(YEAR(C693)+{-1;0;1},1,3)-AMSEM(DATE(YEAR(C693)+{-1;0;1},1,3))+2))/7)+1</f>
        <v>#N/A</v>
      </c>
      <c r="C694" s="13" t="s">
        <v>20</v>
      </c>
      <c r="D694" s="14" t="s">
        <v>5</v>
      </c>
      <c r="E694" s="24"/>
      <c r="F694" s="55"/>
      <c r="G694" s="24"/>
      <c r="H694" s="24"/>
      <c r="I694" s="24"/>
      <c r="J694" s="24"/>
      <c r="K694" s="23"/>
      <c r="L694" s="24"/>
      <c r="M694" s="6"/>
      <c r="N694" s="11" t="e">
        <f t="shared" ref="N694" si="689">N693</f>
        <v>#VALUE!</v>
      </c>
    </row>
    <row r="695" spans="1:14" ht="45" x14ac:dyDescent="0.3">
      <c r="A695" s="62"/>
      <c r="B695" s="12" t="e">
        <f ca="1">INT((C694-LOOKUP(C694,DATE(YEAR(C694)+{-1;0;1},1,3)-AMSEM(DATE(YEAR(C694)+{-1;0;1},1,3))+2))/7)+1</f>
        <v>#VALUE!</v>
      </c>
      <c r="C695" s="9">
        <f t="shared" ref="C695" si="690">C693+1</f>
        <v>43812</v>
      </c>
      <c r="D695" s="10" t="s">
        <v>4</v>
      </c>
      <c r="E695" s="22"/>
      <c r="F695" s="55"/>
      <c r="G695" s="22"/>
      <c r="H695" s="22"/>
      <c r="I695" s="22"/>
      <c r="J695" s="22"/>
      <c r="K695" s="23"/>
      <c r="L695" s="22"/>
      <c r="M695" s="6"/>
      <c r="N695" s="11" t="e">
        <v>#VALUE!</v>
      </c>
    </row>
    <row r="696" spans="1:14" ht="26.25" x14ac:dyDescent="0.3">
      <c r="A696" s="62"/>
      <c r="B696" s="12" t="e">
        <f ca="1">INT((C695-LOOKUP(C695,DATE(YEAR(C695)+{-1;0;1},1,3)-AMSEM(DATE(YEAR(C695)+{-1;0;1},1,3))+2))/7)+1</f>
        <v>#N/A</v>
      </c>
      <c r="C696" s="13" t="s">
        <v>21</v>
      </c>
      <c r="D696" s="14" t="s">
        <v>5</v>
      </c>
      <c r="E696" s="24"/>
      <c r="F696" s="55"/>
      <c r="G696" s="24"/>
      <c r="H696" s="24"/>
      <c r="I696" s="24"/>
      <c r="J696" s="24"/>
      <c r="K696" s="23"/>
      <c r="L696" s="24"/>
      <c r="M696" s="6"/>
      <c r="N696" s="11" t="e">
        <f t="shared" ref="N696" si="691">N695</f>
        <v>#VALUE!</v>
      </c>
    </row>
    <row r="697" spans="1:14" ht="45" x14ac:dyDescent="0.3">
      <c r="A697" s="62"/>
      <c r="B697" s="12" t="e">
        <f ca="1">INT((C696-LOOKUP(C696,DATE(YEAR(C696)+{-1;0;1},1,3)-AMSEM(DATE(YEAR(C696)+{-1;0;1},1,3))+2))/7)+1</f>
        <v>#VALUE!</v>
      </c>
      <c r="C697" s="9">
        <f t="shared" ref="C697" si="692">C695+1</f>
        <v>43813</v>
      </c>
      <c r="D697" s="10" t="s">
        <v>4</v>
      </c>
      <c r="E697" s="22"/>
      <c r="F697" s="55"/>
      <c r="G697" s="22"/>
      <c r="H697" s="22"/>
      <c r="I697" s="22"/>
      <c r="J697" s="22"/>
      <c r="K697" s="23"/>
      <c r="L697" s="22"/>
      <c r="M697" s="6"/>
      <c r="N697" s="11" t="e">
        <v>#VALUE!</v>
      </c>
    </row>
    <row r="698" spans="1:14" ht="26.25" x14ac:dyDescent="0.3">
      <c r="A698" s="62"/>
      <c r="B698" s="12" t="e">
        <f ca="1">INT((C697-LOOKUP(C697,DATE(YEAR(C697)+{-1;0;1},1,3)-AMSEM(DATE(YEAR(C697)+{-1;0;1},1,3))+2))/7)+1</f>
        <v>#N/A</v>
      </c>
      <c r="C698" s="13" t="s">
        <v>22</v>
      </c>
      <c r="D698" s="14" t="s">
        <v>5</v>
      </c>
      <c r="E698" s="24"/>
      <c r="F698" s="55"/>
      <c r="G698" s="24"/>
      <c r="H698" s="24"/>
      <c r="I698" s="24"/>
      <c r="J698" s="24"/>
      <c r="K698" s="23"/>
      <c r="L698" s="24"/>
      <c r="M698" s="6"/>
      <c r="N698" s="11" t="e">
        <f t="shared" ref="N698" si="693">N697</f>
        <v>#VALUE!</v>
      </c>
    </row>
    <row r="699" spans="1:14" ht="45" x14ac:dyDescent="0.3">
      <c r="A699" s="62"/>
      <c r="B699" s="12" t="e">
        <f ca="1">INT((C698-LOOKUP(C698,DATE(YEAR(C698)+{-1;0;1},1,3)-AMSEM(DATE(YEAR(C698)+{-1;0;1},1,3))+2))/7)+1</f>
        <v>#VALUE!</v>
      </c>
      <c r="C699" s="9">
        <f t="shared" ref="C699" si="694">C697+1</f>
        <v>43814</v>
      </c>
      <c r="D699" s="10" t="s">
        <v>4</v>
      </c>
      <c r="E699" s="22"/>
      <c r="F699" s="55"/>
      <c r="G699" s="22"/>
      <c r="H699" s="22"/>
      <c r="I699" s="22"/>
      <c r="J699" s="22"/>
      <c r="K699" s="23"/>
      <c r="L699" s="22"/>
      <c r="M699" s="6"/>
      <c r="N699" s="11" t="e">
        <v>#VALUE!</v>
      </c>
    </row>
    <row r="700" spans="1:14" ht="26.25" x14ac:dyDescent="0.3">
      <c r="A700" s="62"/>
      <c r="B700" s="12" t="e">
        <f ca="1">INT((C699-LOOKUP(C699,DATE(YEAR(C699)+{-1;0;1},1,3)-AMSEM(DATE(YEAR(C699)+{-1;0;1},1,3))+2))/7)+1</f>
        <v>#N/A</v>
      </c>
      <c r="C700" s="13" t="s">
        <v>23</v>
      </c>
      <c r="D700" s="14" t="s">
        <v>5</v>
      </c>
      <c r="E700" s="24"/>
      <c r="F700" s="55"/>
      <c r="G700" s="24"/>
      <c r="H700" s="24"/>
      <c r="I700" s="24"/>
      <c r="J700" s="24"/>
      <c r="K700" s="23"/>
      <c r="L700" s="24"/>
      <c r="M700" s="6"/>
      <c r="N700" s="11" t="e">
        <f t="shared" ref="N700" si="695">N699</f>
        <v>#VALUE!</v>
      </c>
    </row>
    <row r="701" spans="1:14" ht="45" x14ac:dyDescent="0.3">
      <c r="A701" s="62"/>
      <c r="B701" s="12" t="e">
        <f ca="1">INT((C700-LOOKUP(C700,DATE(YEAR(C700)+{-1;0;1},1,3)-AMSEM(DATE(YEAR(C700)+{-1;0;1},1,3))+2))/7)+1</f>
        <v>#VALUE!</v>
      </c>
      <c r="C701" s="9">
        <f t="shared" ref="C701" si="696">C699+1</f>
        <v>43815</v>
      </c>
      <c r="D701" s="10" t="s">
        <v>4</v>
      </c>
      <c r="E701" s="22"/>
      <c r="F701" s="55"/>
      <c r="G701" s="22"/>
      <c r="H701" s="22"/>
      <c r="I701" s="22"/>
      <c r="J701" s="22"/>
      <c r="K701" s="23"/>
      <c r="L701" s="22"/>
      <c r="M701" s="6"/>
      <c r="N701" s="11" t="e">
        <v>#VALUE!</v>
      </c>
    </row>
    <row r="702" spans="1:14" ht="26.25" x14ac:dyDescent="0.3">
      <c r="A702" s="62"/>
      <c r="B702" s="12" t="e">
        <f ca="1">INT((C701-LOOKUP(C701,DATE(YEAR(C701)+{-1;0;1},1,3)-AMSEM(DATE(YEAR(C701)+{-1;0;1},1,3))+2))/7)+1</f>
        <v>#N/A</v>
      </c>
      <c r="C702" s="13" t="s">
        <v>24</v>
      </c>
      <c r="D702" s="14" t="s">
        <v>5</v>
      </c>
      <c r="E702" s="24"/>
      <c r="F702" s="55"/>
      <c r="G702" s="24"/>
      <c r="H702" s="24"/>
      <c r="I702" s="24"/>
      <c r="J702" s="24"/>
      <c r="K702" s="23"/>
      <c r="L702" s="24"/>
      <c r="M702" s="6"/>
      <c r="N702" s="11" t="e">
        <f t="shared" ref="N702" si="697">N701</f>
        <v>#VALUE!</v>
      </c>
    </row>
    <row r="703" spans="1:14" ht="45" x14ac:dyDescent="0.3">
      <c r="A703" s="62"/>
      <c r="B703" s="12" t="e">
        <f ca="1">INT((C702-LOOKUP(C702,DATE(YEAR(C702)+{-1;0;1},1,3)-AMSEM(DATE(YEAR(C702)+{-1;0;1},1,3))+2))/7)+1</f>
        <v>#VALUE!</v>
      </c>
      <c r="C703" s="9">
        <f t="shared" ref="C703" si="698">C701+1</f>
        <v>43816</v>
      </c>
      <c r="D703" s="10" t="s">
        <v>4</v>
      </c>
      <c r="E703" s="22"/>
      <c r="F703" s="55"/>
      <c r="G703" s="22"/>
      <c r="H703" s="22"/>
      <c r="I703" s="22"/>
      <c r="J703" s="22"/>
      <c r="K703" s="23"/>
      <c r="L703" s="22"/>
      <c r="M703" s="6"/>
      <c r="N703" s="11" t="e">
        <v>#VALUE!</v>
      </c>
    </row>
    <row r="704" spans="1:14" ht="26.25" x14ac:dyDescent="0.3">
      <c r="A704" s="62"/>
      <c r="B704" s="12" t="e">
        <f ca="1">INT((C703-LOOKUP(C703,DATE(YEAR(C703)+{-1;0;1},1,3)-AMSEM(DATE(YEAR(C703)+{-1;0;1},1,3))+2))/7)+1</f>
        <v>#N/A</v>
      </c>
      <c r="C704" s="13" t="s">
        <v>18</v>
      </c>
      <c r="D704" s="14" t="s">
        <v>5</v>
      </c>
      <c r="E704" s="24"/>
      <c r="F704" s="55"/>
      <c r="G704" s="24"/>
      <c r="H704" s="24"/>
      <c r="I704" s="24"/>
      <c r="J704" s="24"/>
      <c r="K704" s="23"/>
      <c r="L704" s="24"/>
      <c r="M704" s="6"/>
      <c r="N704" s="11" t="e">
        <f t="shared" ref="N704" si="699">N703</f>
        <v>#VALUE!</v>
      </c>
    </row>
    <row r="705" spans="1:14" ht="45" x14ac:dyDescent="0.3">
      <c r="A705" s="62"/>
      <c r="B705" s="12" t="e">
        <f ca="1">INT((C704-LOOKUP(C704,DATE(YEAR(C704)+{-1;0;1},1,3)-AMSEM(DATE(YEAR(C704)+{-1;0;1},1,3))+2))/7)+1</f>
        <v>#VALUE!</v>
      </c>
      <c r="C705" s="9">
        <f t="shared" ref="C705" si="700">C703+1</f>
        <v>43817</v>
      </c>
      <c r="D705" s="10" t="s">
        <v>4</v>
      </c>
      <c r="E705" s="22"/>
      <c r="F705" s="55"/>
      <c r="G705" s="22"/>
      <c r="H705" s="22"/>
      <c r="I705" s="22"/>
      <c r="J705" s="22"/>
      <c r="K705" s="23"/>
      <c r="L705" s="22"/>
      <c r="M705" s="6"/>
      <c r="N705" s="11" t="e">
        <v>#VALUE!</v>
      </c>
    </row>
    <row r="706" spans="1:14" ht="26.25" x14ac:dyDescent="0.3">
      <c r="A706" s="62"/>
      <c r="B706" s="12" t="e">
        <f ca="1">INT((C705-LOOKUP(C705,DATE(YEAR(C705)+{-1;0;1},1,3)-AMSEM(DATE(YEAR(C705)+{-1;0;1},1,3))+2))/7)+1</f>
        <v>#N/A</v>
      </c>
      <c r="C706" s="13" t="s">
        <v>19</v>
      </c>
      <c r="D706" s="14" t="s">
        <v>5</v>
      </c>
      <c r="E706" s="24"/>
      <c r="F706" s="55"/>
      <c r="G706" s="24"/>
      <c r="H706" s="24"/>
      <c r="I706" s="24"/>
      <c r="J706" s="24"/>
      <c r="K706" s="23"/>
      <c r="L706" s="24"/>
      <c r="M706" s="6"/>
      <c r="N706" s="11" t="e">
        <f t="shared" ref="N706" si="701">N705</f>
        <v>#VALUE!</v>
      </c>
    </row>
    <row r="707" spans="1:14" ht="45" x14ac:dyDescent="0.3">
      <c r="A707" s="62"/>
      <c r="B707" s="12" t="e">
        <f ca="1">INT((C706-LOOKUP(C706,DATE(YEAR(C706)+{-1;0;1},1,3)-AMSEM(DATE(YEAR(C706)+{-1;0;1},1,3))+2))/7)+1</f>
        <v>#VALUE!</v>
      </c>
      <c r="C707" s="9">
        <f t="shared" ref="C707" si="702">C705+1</f>
        <v>43818</v>
      </c>
      <c r="D707" s="10" t="s">
        <v>4</v>
      </c>
      <c r="E707" s="22"/>
      <c r="F707" s="55"/>
      <c r="G707" s="22"/>
      <c r="H707" s="22"/>
      <c r="I707" s="22"/>
      <c r="J707" s="22"/>
      <c r="K707" s="23"/>
      <c r="L707" s="22"/>
      <c r="M707" s="6"/>
      <c r="N707" s="11" t="e">
        <v>#VALUE!</v>
      </c>
    </row>
    <row r="708" spans="1:14" ht="26.25" x14ac:dyDescent="0.3">
      <c r="A708" s="62"/>
      <c r="B708" s="12" t="e">
        <f ca="1">INT((C707-LOOKUP(C707,DATE(YEAR(C707)+{-1;0;1},1,3)-AMSEM(DATE(YEAR(C707)+{-1;0;1},1,3))+2))/7)+1</f>
        <v>#N/A</v>
      </c>
      <c r="C708" s="13" t="s">
        <v>20</v>
      </c>
      <c r="D708" s="14" t="s">
        <v>5</v>
      </c>
      <c r="E708" s="24"/>
      <c r="F708" s="55"/>
      <c r="G708" s="24"/>
      <c r="H708" s="24"/>
      <c r="I708" s="24"/>
      <c r="J708" s="24"/>
      <c r="K708" s="23"/>
      <c r="L708" s="24"/>
      <c r="M708" s="6"/>
      <c r="N708" s="11" t="e">
        <f t="shared" ref="N708" si="703">N707</f>
        <v>#VALUE!</v>
      </c>
    </row>
    <row r="709" spans="1:14" ht="45" x14ac:dyDescent="0.3">
      <c r="A709" s="62"/>
      <c r="B709" s="12" t="e">
        <f ca="1">INT((C708-LOOKUP(C708,DATE(YEAR(C708)+{-1;0;1},1,3)-AMSEM(DATE(YEAR(C708)+{-1;0;1},1,3))+2))/7)+1</f>
        <v>#VALUE!</v>
      </c>
      <c r="C709" s="9">
        <f t="shared" ref="C709" si="704">C707+1</f>
        <v>43819</v>
      </c>
      <c r="D709" s="10" t="s">
        <v>4</v>
      </c>
      <c r="E709" s="22"/>
      <c r="F709" s="55"/>
      <c r="G709" s="22"/>
      <c r="H709" s="22"/>
      <c r="I709" s="22"/>
      <c r="J709" s="22"/>
      <c r="K709" s="23"/>
      <c r="L709" s="22"/>
      <c r="M709" s="6"/>
      <c r="N709" s="11" t="e">
        <v>#VALUE!</v>
      </c>
    </row>
    <row r="710" spans="1:14" ht="26.25" x14ac:dyDescent="0.3">
      <c r="A710" s="62"/>
      <c r="B710" s="12" t="e">
        <f ca="1">INT((C709-LOOKUP(C709,DATE(YEAR(C709)+{-1;0;1},1,3)-AMSEM(DATE(YEAR(C709)+{-1;0;1},1,3))+2))/7)+1</f>
        <v>#N/A</v>
      </c>
      <c r="C710" s="13" t="s">
        <v>21</v>
      </c>
      <c r="D710" s="14" t="s">
        <v>5</v>
      </c>
      <c r="E710" s="24"/>
      <c r="F710" s="55"/>
      <c r="G710" s="24"/>
      <c r="H710" s="24"/>
      <c r="I710" s="24"/>
      <c r="J710" s="24"/>
      <c r="K710" s="23"/>
      <c r="L710" s="24"/>
      <c r="M710" s="6"/>
      <c r="N710" s="11" t="e">
        <f t="shared" ref="N710" si="705">N709</f>
        <v>#VALUE!</v>
      </c>
    </row>
    <row r="711" spans="1:14" ht="45" x14ac:dyDescent="0.3">
      <c r="A711" s="62"/>
      <c r="B711" s="12" t="e">
        <f ca="1">INT((C710-LOOKUP(C710,DATE(YEAR(C710)+{-1;0;1},1,3)-AMSEM(DATE(YEAR(C710)+{-1;0;1},1,3))+2))/7)+1</f>
        <v>#VALUE!</v>
      </c>
      <c r="C711" s="9">
        <f t="shared" ref="C711" si="706">C709+1</f>
        <v>43820</v>
      </c>
      <c r="D711" s="10" t="s">
        <v>4</v>
      </c>
      <c r="E711" s="22"/>
      <c r="F711" s="55"/>
      <c r="G711" s="22"/>
      <c r="H711" s="22"/>
      <c r="I711" s="22"/>
      <c r="J711" s="22"/>
      <c r="K711" s="23"/>
      <c r="L711" s="22"/>
      <c r="M711" s="6"/>
      <c r="N711" s="11" t="e">
        <v>#VALUE!</v>
      </c>
    </row>
    <row r="712" spans="1:14" ht="26.25" x14ac:dyDescent="0.3">
      <c r="A712" s="62"/>
      <c r="B712" s="12" t="e">
        <f ca="1">INT((C711-LOOKUP(C711,DATE(YEAR(C711)+{-1;0;1},1,3)-AMSEM(DATE(YEAR(C711)+{-1;0;1},1,3))+2))/7)+1</f>
        <v>#N/A</v>
      </c>
      <c r="C712" s="13" t="s">
        <v>22</v>
      </c>
      <c r="D712" s="14" t="s">
        <v>5</v>
      </c>
      <c r="E712" s="24"/>
      <c r="F712" s="55"/>
      <c r="G712" s="24"/>
      <c r="H712" s="24"/>
      <c r="I712" s="24"/>
      <c r="J712" s="24"/>
      <c r="K712" s="23"/>
      <c r="L712" s="24"/>
      <c r="M712" s="6"/>
      <c r="N712" s="11" t="e">
        <f t="shared" ref="N712" si="707">N711</f>
        <v>#VALUE!</v>
      </c>
    </row>
    <row r="713" spans="1:14" ht="45" x14ac:dyDescent="0.3">
      <c r="A713" s="62"/>
      <c r="B713" s="12" t="e">
        <f ca="1">INT((C712-LOOKUP(C712,DATE(YEAR(C712)+{-1;0;1},1,3)-AMSEM(DATE(YEAR(C712)+{-1;0;1},1,3))+2))/7)+1</f>
        <v>#VALUE!</v>
      </c>
      <c r="C713" s="9">
        <f t="shared" ref="C713" si="708">C711+1</f>
        <v>43821</v>
      </c>
      <c r="D713" s="10" t="s">
        <v>4</v>
      </c>
      <c r="E713" s="22"/>
      <c r="F713" s="55"/>
      <c r="G713" s="22"/>
      <c r="H713" s="22"/>
      <c r="I713" s="22"/>
      <c r="J713" s="22"/>
      <c r="K713" s="23"/>
      <c r="L713" s="22"/>
      <c r="M713" s="6"/>
      <c r="N713" s="11" t="e">
        <v>#VALUE!</v>
      </c>
    </row>
    <row r="714" spans="1:14" ht="26.25" x14ac:dyDescent="0.3">
      <c r="A714" s="62"/>
      <c r="B714" s="12" t="e">
        <f ca="1">INT((C713-LOOKUP(C713,DATE(YEAR(C713)+{-1;0;1},1,3)-AMSEM(DATE(YEAR(C713)+{-1;0;1},1,3))+2))/7)+1</f>
        <v>#N/A</v>
      </c>
      <c r="C714" s="13" t="s">
        <v>23</v>
      </c>
      <c r="D714" s="14" t="s">
        <v>5</v>
      </c>
      <c r="E714" s="24"/>
      <c r="F714" s="55"/>
      <c r="G714" s="24"/>
      <c r="H714" s="24"/>
      <c r="I714" s="24"/>
      <c r="J714" s="24"/>
      <c r="K714" s="23"/>
      <c r="L714" s="24"/>
      <c r="M714" s="6"/>
      <c r="N714" s="11" t="e">
        <f t="shared" ref="N714" si="709">N713</f>
        <v>#VALUE!</v>
      </c>
    </row>
    <row r="715" spans="1:14" ht="45" x14ac:dyDescent="0.3">
      <c r="A715" s="62"/>
      <c r="B715" s="12" t="e">
        <f ca="1">INT((C714-LOOKUP(C714,DATE(YEAR(C714)+{-1;0;1},1,3)-AMSEM(DATE(YEAR(C714)+{-1;0;1},1,3))+2))/7)+1</f>
        <v>#VALUE!</v>
      </c>
      <c r="C715" s="9">
        <f t="shared" ref="C715" si="710">C713+1</f>
        <v>43822</v>
      </c>
      <c r="D715" s="10" t="s">
        <v>4</v>
      </c>
      <c r="E715" s="22"/>
      <c r="F715" s="55"/>
      <c r="G715" s="22"/>
      <c r="H715" s="22"/>
      <c r="I715" s="22"/>
      <c r="J715" s="22"/>
      <c r="K715" s="23"/>
      <c r="L715" s="22"/>
      <c r="M715" s="6"/>
      <c r="N715" s="11" t="e">
        <v>#VALUE!</v>
      </c>
    </row>
    <row r="716" spans="1:14" ht="26.25" x14ac:dyDescent="0.3">
      <c r="A716" s="62"/>
      <c r="B716" s="12" t="e">
        <f ca="1">INT((C715-LOOKUP(C715,DATE(YEAR(C715)+{-1;0;1},1,3)-AMSEM(DATE(YEAR(C715)+{-1;0;1},1,3))+2))/7)+1</f>
        <v>#N/A</v>
      </c>
      <c r="C716" s="13" t="s">
        <v>24</v>
      </c>
      <c r="D716" s="14" t="s">
        <v>5</v>
      </c>
      <c r="E716" s="24"/>
      <c r="F716" s="55"/>
      <c r="G716" s="24"/>
      <c r="H716" s="24"/>
      <c r="I716" s="24"/>
      <c r="J716" s="24"/>
      <c r="K716" s="23"/>
      <c r="L716" s="24"/>
      <c r="M716" s="6"/>
      <c r="N716" s="11" t="e">
        <f t="shared" ref="N716" si="711">N715</f>
        <v>#VALUE!</v>
      </c>
    </row>
    <row r="717" spans="1:14" ht="45" x14ac:dyDescent="0.3">
      <c r="A717" s="62"/>
      <c r="B717" s="12" t="e">
        <f ca="1">INT((C716-LOOKUP(C716,DATE(YEAR(C716)+{-1;0;1},1,3)-AMSEM(DATE(YEAR(C716)+{-1;0;1},1,3))+2))/7)+1</f>
        <v>#VALUE!</v>
      </c>
      <c r="C717" s="9">
        <f t="shared" ref="C717" si="712">C715+1</f>
        <v>43823</v>
      </c>
      <c r="D717" s="10" t="s">
        <v>4</v>
      </c>
      <c r="E717" s="22"/>
      <c r="F717" s="55"/>
      <c r="G717" s="22"/>
      <c r="H717" s="22"/>
      <c r="I717" s="22"/>
      <c r="J717" s="22"/>
      <c r="K717" s="23"/>
      <c r="L717" s="22"/>
      <c r="M717" s="6"/>
      <c r="N717" s="11" t="e">
        <v>#VALUE!</v>
      </c>
    </row>
    <row r="718" spans="1:14" ht="26.25" x14ac:dyDescent="0.3">
      <c r="A718" s="62"/>
      <c r="B718" s="12" t="e">
        <f ca="1">INT((C717-LOOKUP(C717,DATE(YEAR(C717)+{-1;0;1},1,3)-AMSEM(DATE(YEAR(C717)+{-1;0;1},1,3))+2))/7)+1</f>
        <v>#N/A</v>
      </c>
      <c r="C718" s="13" t="s">
        <v>18</v>
      </c>
      <c r="D718" s="14" t="s">
        <v>5</v>
      </c>
      <c r="E718" s="24"/>
      <c r="F718" s="55"/>
      <c r="G718" s="24"/>
      <c r="H718" s="24"/>
      <c r="I718" s="24"/>
      <c r="J718" s="24"/>
      <c r="K718" s="23"/>
      <c r="L718" s="24"/>
      <c r="M718" s="6"/>
      <c r="N718" s="11" t="e">
        <f t="shared" ref="N718" si="713">N717</f>
        <v>#VALUE!</v>
      </c>
    </row>
    <row r="719" spans="1:14" ht="44.25" customHeight="1" x14ac:dyDescent="0.3">
      <c r="A719" s="62"/>
      <c r="B719" s="12" t="e">
        <f ca="1">INT((C718-LOOKUP(C718,DATE(YEAR(C718)+{-1;0;1},1,3)-AMSEM(DATE(YEAR(C718)+{-1;0;1},1,3))+2))/7)+1</f>
        <v>#VALUE!</v>
      </c>
      <c r="C719" s="9">
        <f t="shared" ref="C719" si="714">C717+1</f>
        <v>43824</v>
      </c>
      <c r="D719" s="10" t="s">
        <v>4</v>
      </c>
      <c r="E719" s="22"/>
      <c r="F719" s="55"/>
      <c r="G719" s="22"/>
      <c r="H719" s="22"/>
      <c r="I719" s="22"/>
      <c r="J719" s="22"/>
      <c r="K719" s="23"/>
      <c r="L719" s="22"/>
      <c r="M719" s="6"/>
      <c r="N719" s="11" t="e">
        <v>#VALUE!</v>
      </c>
    </row>
    <row r="720" spans="1:14" ht="26.25" x14ac:dyDescent="0.3">
      <c r="A720" s="62"/>
      <c r="B720" s="12" t="e">
        <f ca="1">INT((C719-LOOKUP(C719,DATE(YEAR(C719)+{-1;0;1},1,3)-AMSEM(DATE(YEAR(C719)+{-1;0;1},1,3))+2))/7)+1</f>
        <v>#N/A</v>
      </c>
      <c r="C720" s="13" t="s">
        <v>19</v>
      </c>
      <c r="D720" s="14" t="s">
        <v>5</v>
      </c>
      <c r="E720" s="24"/>
      <c r="F720" s="55"/>
      <c r="G720" s="24"/>
      <c r="H720" s="24"/>
      <c r="I720" s="24"/>
      <c r="J720" s="24"/>
      <c r="K720" s="23"/>
      <c r="L720" s="24"/>
      <c r="M720" s="6"/>
      <c r="N720" s="11" t="e">
        <f t="shared" ref="N720" si="715">N719</f>
        <v>#VALUE!</v>
      </c>
    </row>
    <row r="721" spans="1:14" ht="44.25" customHeight="1" x14ac:dyDescent="0.3">
      <c r="A721" s="62"/>
      <c r="B721" s="12" t="e">
        <f ca="1">INT((C720-LOOKUP(C720,DATE(YEAR(C720)+{-1;0;1},1,3)-AMSEM(DATE(YEAR(C720)+{-1;0;1},1,3))+2))/7)+1</f>
        <v>#VALUE!</v>
      </c>
      <c r="C721" s="9">
        <f t="shared" ref="C721" si="716">C719+1</f>
        <v>43825</v>
      </c>
      <c r="D721" s="10" t="s">
        <v>4</v>
      </c>
      <c r="E721" s="22"/>
      <c r="F721" s="55"/>
      <c r="G721" s="22"/>
      <c r="H721" s="22"/>
      <c r="I721" s="22"/>
      <c r="J721" s="22"/>
      <c r="K721" s="23"/>
      <c r="L721" s="22"/>
      <c r="M721" s="6"/>
      <c r="N721" s="11" t="e">
        <v>#VALUE!</v>
      </c>
    </row>
    <row r="722" spans="1:14" ht="26.25" x14ac:dyDescent="0.3">
      <c r="A722" s="62"/>
      <c r="B722" s="12" t="e">
        <f ca="1">INT((C721-LOOKUP(C721,DATE(YEAR(C721)+{-1;0;1},1,3)-AMSEM(DATE(YEAR(C721)+{-1;0;1},1,3))+2))/7)+1</f>
        <v>#N/A</v>
      </c>
      <c r="C722" s="13" t="s">
        <v>20</v>
      </c>
      <c r="D722" s="14" t="s">
        <v>5</v>
      </c>
      <c r="E722" s="24"/>
      <c r="F722" s="55"/>
      <c r="G722" s="24"/>
      <c r="H722" s="24"/>
      <c r="I722" s="24"/>
      <c r="J722" s="24"/>
      <c r="K722" s="23"/>
      <c r="L722" s="24"/>
      <c r="M722" s="6"/>
      <c r="N722" s="11" t="e">
        <f t="shared" ref="N722" si="717">N721</f>
        <v>#VALUE!</v>
      </c>
    </row>
    <row r="723" spans="1:14" ht="44.25" customHeight="1" x14ac:dyDescent="0.3">
      <c r="A723" s="62"/>
      <c r="B723" s="12" t="e">
        <f ca="1">INT((C722-LOOKUP(C722,DATE(YEAR(C722)+{-1;0;1},1,3)-AMSEM(DATE(YEAR(C722)+{-1;0;1},1,3))+2))/7)+1</f>
        <v>#VALUE!</v>
      </c>
      <c r="C723" s="9">
        <f t="shared" ref="C723" si="718">C721+1</f>
        <v>43826</v>
      </c>
      <c r="D723" s="10" t="s">
        <v>4</v>
      </c>
      <c r="E723" s="22"/>
      <c r="F723" s="55"/>
      <c r="G723" s="22"/>
      <c r="H723" s="22"/>
      <c r="I723" s="22"/>
      <c r="J723" s="22"/>
      <c r="K723" s="23"/>
      <c r="L723" s="22"/>
      <c r="M723" s="6"/>
      <c r="N723" s="11" t="e">
        <v>#VALUE!</v>
      </c>
    </row>
    <row r="724" spans="1:14" ht="26.25" x14ac:dyDescent="0.3">
      <c r="A724" s="62"/>
      <c r="B724" s="12" t="e">
        <f ca="1">INT((C723-LOOKUP(C723,DATE(YEAR(C723)+{-1;0;1},1,3)-AMSEM(DATE(YEAR(C723)+{-1;0;1},1,3))+2))/7)+1</f>
        <v>#N/A</v>
      </c>
      <c r="C724" s="13" t="s">
        <v>21</v>
      </c>
      <c r="D724" s="14" t="s">
        <v>5</v>
      </c>
      <c r="E724" s="24"/>
      <c r="F724" s="55"/>
      <c r="G724" s="24"/>
      <c r="H724" s="24"/>
      <c r="I724" s="24"/>
      <c r="J724" s="24"/>
      <c r="K724" s="23"/>
      <c r="L724" s="24"/>
      <c r="M724" s="6"/>
      <c r="N724" s="11" t="e">
        <f t="shared" ref="N724" si="719">N723</f>
        <v>#VALUE!</v>
      </c>
    </row>
    <row r="725" spans="1:14" ht="44.25" customHeight="1" x14ac:dyDescent="0.3">
      <c r="A725" s="62"/>
      <c r="B725" s="12" t="e">
        <f ca="1">INT((C724-LOOKUP(C724,DATE(YEAR(C724)+{-1;0;1},1,3)-AMSEM(DATE(YEAR(C724)+{-1;0;1},1,3))+2))/7)+1</f>
        <v>#VALUE!</v>
      </c>
      <c r="C725" s="9">
        <f t="shared" ref="C725" si="720">C723+1</f>
        <v>43827</v>
      </c>
      <c r="D725" s="10" t="s">
        <v>4</v>
      </c>
      <c r="E725" s="22"/>
      <c r="F725" s="55"/>
      <c r="G725" s="22"/>
      <c r="H725" s="22"/>
      <c r="I725" s="22"/>
      <c r="J725" s="22"/>
      <c r="K725" s="23"/>
      <c r="L725" s="22"/>
      <c r="M725" s="6"/>
      <c r="N725" s="11" t="e">
        <v>#VALUE!</v>
      </c>
    </row>
    <row r="726" spans="1:14" ht="26.25" x14ac:dyDescent="0.3">
      <c r="A726" s="62"/>
      <c r="B726" s="12" t="e">
        <f ca="1">INT((C725-LOOKUP(C725,DATE(YEAR(C725)+{-1;0;1},1,3)-AMSEM(DATE(YEAR(C725)+{-1;0;1},1,3))+2))/7)+1</f>
        <v>#N/A</v>
      </c>
      <c r="C726" s="13" t="s">
        <v>22</v>
      </c>
      <c r="D726" s="14" t="s">
        <v>5</v>
      </c>
      <c r="E726" s="24"/>
      <c r="F726" s="55"/>
      <c r="G726" s="24"/>
      <c r="H726" s="24"/>
      <c r="I726" s="24"/>
      <c r="J726" s="24"/>
      <c r="K726" s="23"/>
      <c r="L726" s="24"/>
      <c r="M726" s="6"/>
      <c r="N726" s="11" t="e">
        <f t="shared" ref="N726" si="721">N725</f>
        <v>#VALUE!</v>
      </c>
    </row>
    <row r="727" spans="1:14" ht="44.25" customHeight="1" x14ac:dyDescent="0.3">
      <c r="A727" s="62"/>
      <c r="B727" s="12" t="e">
        <f ca="1">INT((C726-LOOKUP(C726,DATE(YEAR(C726)+{-1;0;1},1,3)-AMSEM(DATE(YEAR(C726)+{-1;0;1},1,3))+2))/7)+1</f>
        <v>#VALUE!</v>
      </c>
      <c r="C727" s="9">
        <f t="shared" ref="C727" si="722">C725+1</f>
        <v>43828</v>
      </c>
      <c r="D727" s="10" t="s">
        <v>4</v>
      </c>
      <c r="E727" s="22"/>
      <c r="F727" s="55"/>
      <c r="G727" s="22"/>
      <c r="H727" s="22"/>
      <c r="I727" s="22"/>
      <c r="J727" s="22"/>
      <c r="K727" s="23"/>
      <c r="L727" s="22"/>
      <c r="M727" s="6"/>
      <c r="N727" s="11" t="e">
        <v>#VALUE!</v>
      </c>
    </row>
    <row r="728" spans="1:14" ht="26.25" x14ac:dyDescent="0.3">
      <c r="A728" s="62"/>
      <c r="B728" s="12" t="e">
        <f ca="1">INT((C727-LOOKUP(C727,DATE(YEAR(C727)+{-1;0;1},1,3)-AMSEM(DATE(YEAR(C727)+{-1;0;1},1,3))+2))/7)+1</f>
        <v>#N/A</v>
      </c>
      <c r="C728" s="13" t="s">
        <v>23</v>
      </c>
      <c r="D728" s="14" t="s">
        <v>5</v>
      </c>
      <c r="E728" s="24"/>
      <c r="F728" s="55"/>
      <c r="G728" s="24"/>
      <c r="H728" s="24"/>
      <c r="I728" s="24"/>
      <c r="J728" s="24"/>
      <c r="K728" s="23"/>
      <c r="L728" s="24"/>
      <c r="M728" s="6"/>
      <c r="N728" s="11" t="e">
        <f t="shared" ref="N728" si="723">N727</f>
        <v>#VALUE!</v>
      </c>
    </row>
    <row r="729" spans="1:14" ht="44.25" customHeight="1" x14ac:dyDescent="0.3">
      <c r="A729" s="62"/>
      <c r="B729" s="12" t="e">
        <f ca="1">INT((C728-LOOKUP(C728,DATE(YEAR(C728)+{-1;0;1},1,3)-AMSEM(DATE(YEAR(C728)+{-1;0;1},1,3))+2))/7)+1</f>
        <v>#VALUE!</v>
      </c>
      <c r="C729" s="9">
        <f t="shared" ref="C729" si="724">C727+1</f>
        <v>43829</v>
      </c>
      <c r="D729" s="10" t="s">
        <v>4</v>
      </c>
      <c r="E729" s="22"/>
      <c r="F729" s="55"/>
      <c r="G729" s="22"/>
      <c r="H729" s="22"/>
      <c r="I729" s="22"/>
      <c r="J729" s="22"/>
      <c r="K729" s="23"/>
      <c r="L729" s="22"/>
      <c r="M729" s="6"/>
      <c r="N729" s="11" t="e">
        <v>#VALUE!</v>
      </c>
    </row>
    <row r="730" spans="1:14" ht="26.25" x14ac:dyDescent="0.3">
      <c r="A730" s="62"/>
      <c r="B730" s="12" t="e">
        <f ca="1">INT((C729-LOOKUP(C729,DATE(YEAR(C729)+{-1;0;1},1,3)-AMSEM(DATE(YEAR(C729)+{-1;0;1},1,3))+2))/7)+1</f>
        <v>#N/A</v>
      </c>
      <c r="C730" s="13" t="s">
        <v>24</v>
      </c>
      <c r="D730" s="14" t="s">
        <v>5</v>
      </c>
      <c r="E730" s="24"/>
      <c r="F730" s="55"/>
      <c r="G730" s="24"/>
      <c r="H730" s="24"/>
      <c r="I730" s="24"/>
      <c r="J730" s="24"/>
      <c r="K730" s="23"/>
      <c r="L730" s="24"/>
      <c r="M730" s="6"/>
      <c r="N730" s="11" t="e">
        <f t="shared" ref="N730" si="725">N729</f>
        <v>#VALUE!</v>
      </c>
    </row>
    <row r="731" spans="1:14" ht="44.25" customHeight="1" x14ac:dyDescent="0.3">
      <c r="A731" s="62"/>
      <c r="B731" s="12" t="e">
        <f ca="1">INT((C730-LOOKUP(C730,DATE(YEAR(C730)+{-1;0;1},1,3)-AMSEM(DATE(YEAR(C730)+{-1;0;1},1,3))+2))/7)+1</f>
        <v>#VALUE!</v>
      </c>
      <c r="C731" s="9">
        <f t="shared" ref="C731" si="726">C729+1</f>
        <v>43830</v>
      </c>
      <c r="D731" s="10" t="s">
        <v>4</v>
      </c>
      <c r="E731" s="22"/>
      <c r="F731" s="55"/>
      <c r="G731" s="22"/>
      <c r="H731" s="22"/>
      <c r="I731" s="22"/>
      <c r="J731" s="22"/>
      <c r="K731" s="23"/>
      <c r="L731" s="22"/>
      <c r="M731" s="6"/>
      <c r="N731" s="11" t="e">
        <v>#VALUE!</v>
      </c>
    </row>
    <row r="732" spans="1:14" ht="26.25" x14ac:dyDescent="0.3">
      <c r="A732" s="62"/>
      <c r="B732" s="12" t="e">
        <f ca="1">INT((C731-LOOKUP(C731,DATE(YEAR(C731)+{-1;0;1},1,3)-AMSEM(DATE(YEAR(C731)+{-1;0;1},1,3))+2))/7)+1</f>
        <v>#N/A</v>
      </c>
      <c r="C732" s="13" t="s">
        <v>18</v>
      </c>
      <c r="D732" s="14" t="s">
        <v>5</v>
      </c>
      <c r="E732" s="24"/>
      <c r="F732" s="55"/>
      <c r="G732" s="24"/>
      <c r="H732" s="24"/>
      <c r="I732" s="24"/>
      <c r="J732" s="24"/>
      <c r="K732" s="23"/>
      <c r="L732" s="24"/>
      <c r="M732" s="6"/>
      <c r="N732" s="11" t="e">
        <f t="shared" ref="N732" si="727">N731</f>
        <v>#VALUE!</v>
      </c>
    </row>
    <row r="733" spans="1:14" ht="45" x14ac:dyDescent="0.3">
      <c r="A733" s="63"/>
      <c r="B733" s="12" t="e">
        <f ca="1">INT((C732-LOOKUP(C732,DATE(YEAR(C732)+{-1;0;1},1,3)-AMSEM(DATE(YEAR(C732)+{-1;0;1},1,3))+2))/7)+1</f>
        <v>#VALUE!</v>
      </c>
      <c r="C733" s="9">
        <f t="shared" ref="C733" si="728">C731+1</f>
        <v>43831</v>
      </c>
      <c r="D733" s="10" t="s">
        <v>4</v>
      </c>
      <c r="E733" s="22"/>
      <c r="F733" s="55"/>
      <c r="G733" s="22"/>
      <c r="H733" s="22"/>
      <c r="I733" s="22"/>
      <c r="J733" s="22"/>
      <c r="K733" s="23"/>
      <c r="L733" s="22"/>
      <c r="M733" s="6"/>
      <c r="N733" s="11" t="e">
        <v>#VALUE!</v>
      </c>
    </row>
    <row r="734" spans="1:14" ht="26.25" x14ac:dyDescent="0.3">
      <c r="A734" s="63"/>
      <c r="B734" s="12" t="e">
        <f ca="1">INT((C733-LOOKUP(C733,DATE(YEAR(C733)+{-1;0;1},1,3)-AMSEM(DATE(YEAR(C733)+{-1;0;1},1,3))+2))/7)+1</f>
        <v>#N/A</v>
      </c>
      <c r="C734" s="13" t="s">
        <v>19</v>
      </c>
      <c r="D734" s="14" t="s">
        <v>5</v>
      </c>
      <c r="E734" s="24"/>
      <c r="F734" s="55"/>
      <c r="G734" s="24"/>
      <c r="H734" s="24"/>
      <c r="I734" s="24"/>
      <c r="J734" s="24"/>
      <c r="K734" s="23"/>
      <c r="L734" s="24"/>
      <c r="M734" s="6"/>
      <c r="N734" s="11" t="e">
        <f t="shared" ref="N734" si="729">N733</f>
        <v>#VALUE!</v>
      </c>
    </row>
  </sheetData>
  <mergeCells count="15">
    <mergeCell ref="A671:A732"/>
    <mergeCell ref="A365:A426"/>
    <mergeCell ref="A427:A488"/>
    <mergeCell ref="A489:A548"/>
    <mergeCell ref="A549:A610"/>
    <mergeCell ref="A611:A670"/>
    <mergeCell ref="A65:A120"/>
    <mergeCell ref="A121:A182"/>
    <mergeCell ref="A183:A242"/>
    <mergeCell ref="A243:A304"/>
    <mergeCell ref="A305:A364"/>
    <mergeCell ref="B29:B42"/>
    <mergeCell ref="B3:B14"/>
    <mergeCell ref="B15:B28"/>
    <mergeCell ref="A3:A64"/>
  </mergeCells>
  <conditionalFormatting sqref="B3 B29 B43:B734">
    <cfRule type="expression" dxfId="9" priority="5">
      <formula>AND(D3="Nuit",B3&lt;&gt;B4)</formula>
    </cfRule>
    <cfRule type="expression" dxfId="8" priority="6">
      <formula>AND(WEEKDAY(C3,2)=4,D3="Jour")</formula>
    </cfRule>
    <cfRule type="expression" dxfId="7" priority="7">
      <formula>AND(MOD(B3,2)=0)</formula>
    </cfRule>
  </conditionalFormatting>
  <conditionalFormatting sqref="D3:D734">
    <cfRule type="expression" dxfId="6" priority="13">
      <formula>AND(#REF!=" ")</formula>
    </cfRule>
  </conditionalFormatting>
  <conditionalFormatting sqref="C3:I3 L3:L4 C37:J734 G4:J4 G6:J36 G5:I5 C4:F36 L6:L734">
    <cfRule type="expression" dxfId="5" priority="106">
      <formula>AND($N3=0)</formula>
    </cfRule>
    <cfRule type="expression" dxfId="4" priority="107">
      <formula>AND($N3=1)</formula>
    </cfRule>
    <cfRule type="expression" dxfId="3" priority="108">
      <formula>AND($N3=2)</formula>
    </cfRule>
  </conditionalFormatting>
  <conditionalFormatting sqref="L6:L10">
    <cfRule type="timePeriod" dxfId="2" priority="3" timePeriod="today">
      <formula>FLOOR(L6,1)=TODAY()</formula>
    </cfRule>
  </conditionalFormatting>
  <conditionalFormatting sqref="A733:A734">
    <cfRule type="expression" dxfId="1" priority="131">
      <formula>AND($C732=EOMONTH($C732,0))</formula>
    </cfRule>
  </conditionalFormatting>
  <conditionalFormatting sqref="A3 A65 A121 A183 A243 A305 A365 A427 A489 A549 A611 A671">
    <cfRule type="expression" dxfId="0" priority="133">
      <formula>AND($C14=EOMONTH($C14,0))</formula>
    </cfRule>
  </conditionalFormatting>
  <pageMargins left="0" right="0" top="0" bottom="0" header="0" footer="0"/>
  <pageSetup paperSize="9" scale="56" fitToHeight="17" orientation="landscape" r:id="rId1"/>
  <rowBreaks count="1" manualBreakCount="1">
    <brk id="732" max="46" man="1"/>
  </rowBreaks>
  <ignoredErrors>
    <ignoredError sqref="C5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jan">
                <anchor moveWithCells="1" sizeWithCells="1">
                  <from>
                    <xdr:col>4</xdr:col>
                    <xdr:colOff>47625</xdr:colOff>
                    <xdr:row>0</xdr:row>
                    <xdr:rowOff>57150</xdr:rowOff>
                  </from>
                  <to>
                    <xdr:col>4</xdr:col>
                    <xdr:colOff>1038225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fev">
                <anchor moveWithCells="1" sizeWithCells="1">
                  <from>
                    <xdr:col>4</xdr:col>
                    <xdr:colOff>1143000</xdr:colOff>
                    <xdr:row>0</xdr:row>
                    <xdr:rowOff>57150</xdr:rowOff>
                  </from>
                  <to>
                    <xdr:col>5</xdr:col>
                    <xdr:colOff>447675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mar">
                <anchor moveWithCells="1" sizeWithCells="1">
                  <from>
                    <xdr:col>5</xdr:col>
                    <xdr:colOff>533400</xdr:colOff>
                    <xdr:row>0</xdr:row>
                    <xdr:rowOff>57150</xdr:rowOff>
                  </from>
                  <to>
                    <xdr:col>5</xdr:col>
                    <xdr:colOff>1524000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Button 5">
              <controlPr defaultSize="0" print="0" autoFill="0" autoPict="0" macro="[0]!avr">
                <anchor moveWithCells="1" sizeWithCells="1">
                  <from>
                    <xdr:col>5</xdr:col>
                    <xdr:colOff>1628775</xdr:colOff>
                    <xdr:row>0</xdr:row>
                    <xdr:rowOff>57150</xdr:rowOff>
                  </from>
                  <to>
                    <xdr:col>6</xdr:col>
                    <xdr:colOff>276225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Button 6">
              <controlPr defaultSize="0" print="0" autoFill="0" autoPict="0" macro="[0]!mai">
                <anchor moveWithCells="1" sizeWithCells="1">
                  <from>
                    <xdr:col>6</xdr:col>
                    <xdr:colOff>381000</xdr:colOff>
                    <xdr:row>0</xdr:row>
                    <xdr:rowOff>57150</xdr:rowOff>
                  </from>
                  <to>
                    <xdr:col>6</xdr:col>
                    <xdr:colOff>1371600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Button 7">
              <controlPr defaultSize="0" print="0" autoFill="0" autoPict="0" macro="[0]!jui">
                <anchor moveWithCells="1" sizeWithCells="1">
                  <from>
                    <xdr:col>6</xdr:col>
                    <xdr:colOff>1476375</xdr:colOff>
                    <xdr:row>0</xdr:row>
                    <xdr:rowOff>57150</xdr:rowOff>
                  </from>
                  <to>
                    <xdr:col>7</xdr:col>
                    <xdr:colOff>123825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Button 8">
              <controlPr defaultSize="0" print="0" autoFill="0" autoPict="0" macro="[0]!jut">
                <anchor moveWithCells="1" sizeWithCells="1">
                  <from>
                    <xdr:col>7</xdr:col>
                    <xdr:colOff>209550</xdr:colOff>
                    <xdr:row>0</xdr:row>
                    <xdr:rowOff>57150</xdr:rowOff>
                  </from>
                  <to>
                    <xdr:col>7</xdr:col>
                    <xdr:colOff>1200150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Button 9">
              <controlPr defaultSize="0" print="0" autoFill="0" autoPict="0" macro="[0]!aou">
                <anchor moveWithCells="1" sizeWithCells="1">
                  <from>
                    <xdr:col>7</xdr:col>
                    <xdr:colOff>1304925</xdr:colOff>
                    <xdr:row>0</xdr:row>
                    <xdr:rowOff>57150</xdr:rowOff>
                  </from>
                  <to>
                    <xdr:col>8</xdr:col>
                    <xdr:colOff>304800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Button 10">
              <controlPr defaultSize="0" print="0" autoFill="0" autoPict="0" macro="[0]!sep">
                <anchor moveWithCells="1" sizeWithCells="1">
                  <from>
                    <xdr:col>8</xdr:col>
                    <xdr:colOff>400050</xdr:colOff>
                    <xdr:row>0</xdr:row>
                    <xdr:rowOff>47625</xdr:rowOff>
                  </from>
                  <to>
                    <xdr:col>8</xdr:col>
                    <xdr:colOff>1390650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Button 11">
              <controlPr defaultSize="0" print="0" autoFill="0" autoPict="0" macro="[0]!oct">
                <anchor moveWithCells="1" sizeWithCells="1">
                  <from>
                    <xdr:col>8</xdr:col>
                    <xdr:colOff>1495425</xdr:colOff>
                    <xdr:row>0</xdr:row>
                    <xdr:rowOff>47625</xdr:rowOff>
                  </from>
                  <to>
                    <xdr:col>9</xdr:col>
                    <xdr:colOff>781050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Button 12">
              <controlPr defaultSize="0" print="0" autoFill="0" autoPict="0" macro="[0]!nov">
                <anchor moveWithCells="1" sizeWithCells="1">
                  <from>
                    <xdr:col>9</xdr:col>
                    <xdr:colOff>866775</xdr:colOff>
                    <xdr:row>0</xdr:row>
                    <xdr:rowOff>47625</xdr:rowOff>
                  </from>
                  <to>
                    <xdr:col>10</xdr:col>
                    <xdr:colOff>314325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Button 13">
              <controlPr defaultSize="0" print="0" autoFill="0" autoPict="0" macro="[0]!dec">
                <anchor moveWithCells="1" sizeWithCells="1">
                  <from>
                    <xdr:col>10</xdr:col>
                    <xdr:colOff>419100</xdr:colOff>
                    <xdr:row>0</xdr:row>
                    <xdr:rowOff>47625</xdr:rowOff>
                  </from>
                  <to>
                    <xdr:col>10</xdr:col>
                    <xdr:colOff>1400175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H17" sqref="H17"/>
    </sheetView>
  </sheetViews>
  <sheetFormatPr baseColWidth="10" defaultRowHeight="16.5" x14ac:dyDescent="0.3"/>
  <cols>
    <col min="1" max="1" width="30.375" customWidth="1"/>
    <col min="2" max="2" width="12.5" customWidth="1"/>
  </cols>
  <sheetData>
    <row r="1" spans="1:2" x14ac:dyDescent="0.3">
      <c r="A1" s="44" t="s">
        <v>25</v>
      </c>
      <c r="B1" s="46">
        <v>43466</v>
      </c>
    </row>
    <row r="2" spans="1:2" x14ac:dyDescent="0.3">
      <c r="A2" s="44" t="s">
        <v>26</v>
      </c>
      <c r="B2" s="46">
        <v>43576</v>
      </c>
    </row>
    <row r="3" spans="1:2" x14ac:dyDescent="0.3">
      <c r="A3" s="44" t="s">
        <v>27</v>
      </c>
      <c r="B3" s="46">
        <v>43577</v>
      </c>
    </row>
    <row r="4" spans="1:2" x14ac:dyDescent="0.3">
      <c r="A4" s="44" t="s">
        <v>28</v>
      </c>
      <c r="B4" s="46">
        <v>43586</v>
      </c>
    </row>
    <row r="5" spans="1:2" x14ac:dyDescent="0.3">
      <c r="A5" s="45" t="s">
        <v>29</v>
      </c>
      <c r="B5" s="46">
        <v>43593</v>
      </c>
    </row>
    <row r="6" spans="1:2" x14ac:dyDescent="0.3">
      <c r="A6" s="44" t="s">
        <v>30</v>
      </c>
      <c r="B6" s="46">
        <v>43615</v>
      </c>
    </row>
    <row r="7" spans="1:2" x14ac:dyDescent="0.3">
      <c r="A7" s="44" t="s">
        <v>31</v>
      </c>
      <c r="B7" s="46">
        <v>43625</v>
      </c>
    </row>
    <row r="8" spans="1:2" x14ac:dyDescent="0.3">
      <c r="A8" s="44" t="s">
        <v>32</v>
      </c>
      <c r="B8" s="46">
        <v>43660</v>
      </c>
    </row>
    <row r="9" spans="1:2" x14ac:dyDescent="0.3">
      <c r="A9" s="44" t="s">
        <v>33</v>
      </c>
      <c r="B9" s="46">
        <v>43692</v>
      </c>
    </row>
    <row r="10" spans="1:2" x14ac:dyDescent="0.3">
      <c r="A10" s="44" t="s">
        <v>34</v>
      </c>
      <c r="B10" s="46">
        <v>43770</v>
      </c>
    </row>
    <row r="11" spans="1:2" x14ac:dyDescent="0.3">
      <c r="A11" s="44" t="s">
        <v>35</v>
      </c>
      <c r="B11" s="46">
        <v>43780</v>
      </c>
    </row>
    <row r="12" spans="1:2" x14ac:dyDescent="0.3">
      <c r="A12" s="44" t="s">
        <v>36</v>
      </c>
      <c r="B12" s="46">
        <v>43824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 des techniciens</vt:lpstr>
      <vt:lpstr>Planning des Moyens d'essais</vt:lpstr>
      <vt:lpstr>Feuil1</vt:lpstr>
      <vt:lpstr>Tableau Essai</vt:lpstr>
      <vt:lpstr>JF</vt:lpstr>
      <vt:lpstr>'Tableau Essai'!Impression_des_titres</vt:lpstr>
      <vt:lpstr>'Tableau Essai'!Zone_d_impression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Mederic BALLATOUR</dc:creator>
  <cp:lastModifiedBy>CARREAU Valentin (Externe)</cp:lastModifiedBy>
  <dcterms:created xsi:type="dcterms:W3CDTF">2016-07-26T15:53:57Z</dcterms:created>
  <dcterms:modified xsi:type="dcterms:W3CDTF">2018-12-21T14:44:37Z</dcterms:modified>
</cp:coreProperties>
</file>