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AEBA6EF3-C2B2-4F37-A245-C42526E036F7}" xr6:coauthVersionLast="33" xr6:coauthVersionMax="33" xr10:uidLastSave="{00000000-0000-0000-0000-000000000000}"/>
  <bookViews>
    <workbookView xWindow="0" yWindow="0" windowWidth="19200" windowHeight="11535" tabRatio="722" xr2:uid="{00000000-000D-0000-FFFF-FFFF00000000}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7">'[1]MATRICE '!$A$3:$A$5</definedName>
    <definedName name="AFFAIRE_SUIVI" localSheetId="5">'[2]MATRICE '!$A$3:$A$5</definedName>
    <definedName name="AFFAIRE_SUIVI">'MATRICE '!$A$3:$A$5</definedName>
    <definedName name="BUREAU_DOUANE" localSheetId="7">'[1]MATRICE '!$W$3:$W$98</definedName>
    <definedName name="BUREAU_DOUANE" localSheetId="5">'[2]MATRICE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'[1]MATRICE '!$O$4:$O$30</definedName>
    <definedName name="FOURNI_TPS" localSheetId="5">'[2]MATRICE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'[1]MATRICE '!$B$4:$B$12</definedName>
    <definedName name="MARCHANDISE" localSheetId="5">'[2]MATRICE '!$B$4:$B$12</definedName>
    <definedName name="MARCHANDISE">'MATRICE '!$B$4:$B$12</definedName>
    <definedName name="MODE" localSheetId="7">'[1]MATRICE '!$A$7:$A$9</definedName>
    <definedName name="MODE" localSheetId="5">'[2]MATRICE '!$A$7:$A$9</definedName>
    <definedName name="MODE">'MATRICE '!$A$7:$A$9</definedName>
    <definedName name="NOM_POD">'MATRICE '!$AB$3:$AB$98</definedName>
    <definedName name="NOM_POL" localSheetId="7">'[1]MATRICE '!$U$3:$U$17</definedName>
    <definedName name="NOM_POL" localSheetId="5">'[2]MATRICE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'[1]MATRICE '!$A$11:$A$13</definedName>
    <definedName name="TYPE_TPS" localSheetId="5">'[2]MATRICE '!$A$11:$A$13</definedName>
    <definedName name="TYPE_TPS">'MATRICE '!$A$11:$A$13</definedName>
  </definedNames>
  <calcPr calcId="179017"/>
</workbook>
</file>

<file path=xl/calcChain.xml><?xml version="1.0" encoding="utf-8"?>
<calcChain xmlns="http://schemas.openxmlformats.org/spreadsheetml/2006/main">
  <c r="J47" i="21" l="1"/>
  <c r="J46" i="21"/>
  <c r="J45" i="21"/>
  <c r="J44" i="21"/>
  <c r="J43" i="21"/>
  <c r="K1" i="21"/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Nicolas Phulpin</author>
  </authors>
  <commentList>
    <comment ref="T5" authorId="0" shapeId="0" xr:uid="{00000000-0006-0000-0500-000001000000}">
      <text>
        <r>
          <rPr>
            <sz val="8"/>
            <color indexed="81"/>
            <rFont val="Tahoma"/>
            <charset val="1"/>
          </rPr>
          <t>1000</t>
        </r>
      </text>
    </comment>
    <comment ref="T6" authorId="0" shapeId="0" xr:uid="{00000000-0006-0000-0500-000002000000}">
      <text>
        <r>
          <rPr>
            <sz val="8"/>
            <color indexed="81"/>
            <rFont val="Tahoma"/>
            <charset val="1"/>
          </rPr>
          <t>1000</t>
        </r>
      </text>
    </comment>
    <comment ref="T7" authorId="0" shapeId="0" xr:uid="{00000000-0006-0000-0500-000003000000}">
      <text>
        <r>
          <rPr>
            <sz val="8"/>
            <color indexed="81"/>
            <rFont val="Tahoma"/>
            <charset val="1"/>
          </rPr>
          <t>1000</t>
        </r>
      </text>
    </comment>
    <comment ref="T8" authorId="0" shapeId="0" xr:uid="{00000000-0006-0000-0500-000004000000}">
      <text>
        <r>
          <rPr>
            <sz val="8"/>
            <color indexed="81"/>
            <rFont val="Tahoma"/>
            <charset val="1"/>
          </rPr>
          <t>1000</t>
        </r>
      </text>
    </comment>
    <comment ref="T15" authorId="0" shapeId="0" xr:uid="{00000000-0006-0000-0500-000005000000}">
      <text>
        <r>
          <rPr>
            <sz val="8"/>
            <color indexed="81"/>
            <rFont val="Tahoma"/>
            <charset val="1"/>
          </rPr>
          <t>1256_x000D_
1256_x000D_
1256</t>
        </r>
      </text>
    </comment>
    <comment ref="C16" authorId="0" shapeId="0" xr:uid="{00000000-0006-0000-0500-000006000000}">
      <text>
        <r>
          <rPr>
            <sz val="8"/>
            <color indexed="81"/>
            <rFont val="Tahoma"/>
            <charset val="1"/>
          </rPr>
          <t>INCONNUE</t>
        </r>
      </text>
    </comment>
    <comment ref="T28" authorId="0" shapeId="0" xr:uid="{00000000-0006-0000-0500-000007000000}">
      <text>
        <r>
          <rPr>
            <sz val="8"/>
            <color indexed="81"/>
            <rFont val="Tahoma"/>
            <charset val="1"/>
          </rPr>
          <t>1406</t>
        </r>
      </text>
    </comment>
    <comment ref="T33" authorId="0" shapeId="0" xr:uid="{00000000-0006-0000-0500-000008000000}">
      <text>
        <r>
          <rPr>
            <sz val="8"/>
            <color indexed="81"/>
            <rFont val="Tahoma"/>
            <charset val="1"/>
          </rPr>
          <t>47159</t>
        </r>
      </text>
    </comment>
  </commentList>
</comments>
</file>

<file path=xl/sharedStrings.xml><?xml version="1.0" encoding="utf-8"?>
<sst xmlns="http://schemas.openxmlformats.org/spreadsheetml/2006/main" count="887" uniqueCount="432">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</sst>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9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8" fillId="9" borderId="0" xfId="0" applyNumberFormat="1" applyFont="1" applyFill="1" applyBorder="1" applyAlignment="1">
      <alignment horizontal="right" vertical="center"/>
    </xf>
    <xf numFmtId="168" fontId="38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6" fillId="8" borderId="4" xfId="0" applyNumberFormat="1" applyFont="1" applyFill="1" applyBorder="1" applyAlignment="1">
      <alignment horizontal="center" vertical="center" wrapText="1"/>
    </xf>
    <xf numFmtId="49" fontId="39" fillId="15" borderId="7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8" fontId="38" fillId="7" borderId="80" xfId="0" applyNumberFormat="1" applyFont="1" applyFill="1" applyBorder="1" applyAlignment="1">
      <alignment horizontal="right" vertical="center"/>
    </xf>
    <xf numFmtId="168" fontId="38" fillId="7" borderId="81" xfId="0" applyNumberFormat="1" applyFont="1" applyFill="1" applyBorder="1" applyAlignment="1">
      <alignment horizontal="right" vertical="center"/>
    </xf>
    <xf numFmtId="168" fontId="38" fillId="7" borderId="82" xfId="0" applyNumberFormat="1" applyFont="1" applyFill="1" applyBorder="1" applyAlignment="1">
      <alignment horizontal="right" vertical="center"/>
    </xf>
    <xf numFmtId="168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8" fontId="38" fillId="10" borderId="81" xfId="0" applyNumberFormat="1" applyFont="1" applyFill="1" applyBorder="1" applyAlignment="1">
      <alignment horizontal="right" vertical="center"/>
    </xf>
    <xf numFmtId="168" fontId="38" fillId="10" borderId="85" xfId="0" applyNumberFormat="1" applyFont="1" applyFill="1" applyBorder="1" applyAlignment="1">
      <alignment horizontal="right" vertical="center"/>
    </xf>
    <xf numFmtId="168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8" fontId="38" fillId="10" borderId="87" xfId="0" applyNumberFormat="1" applyFont="1" applyFill="1" applyBorder="1" applyAlignment="1">
      <alignment horizontal="right" vertical="center"/>
    </xf>
    <xf numFmtId="168" fontId="38" fillId="10" borderId="83" xfId="0" applyNumberFormat="1" applyFont="1" applyFill="1" applyBorder="1" applyAlignment="1">
      <alignment horizontal="right" vertical="center"/>
    </xf>
    <xf numFmtId="168" fontId="38" fillId="7" borderId="79" xfId="0" applyNumberFormat="1" applyFont="1" applyFill="1" applyBorder="1" applyAlignment="1">
      <alignment horizontal="right" vertical="center"/>
    </xf>
    <xf numFmtId="168" fontId="38" fillId="7" borderId="89" xfId="0" applyNumberFormat="1" applyFont="1" applyFill="1" applyBorder="1" applyAlignment="1">
      <alignment horizontal="right" vertical="center"/>
    </xf>
    <xf numFmtId="168" fontId="38" fillId="7" borderId="90" xfId="0" applyNumberFormat="1" applyFont="1" applyFill="1" applyBorder="1" applyAlignment="1">
      <alignment horizontal="right" vertical="center"/>
    </xf>
    <xf numFmtId="168" fontId="38" fillId="7" borderId="91" xfId="0" applyNumberFormat="1" applyFont="1" applyFill="1" applyBorder="1" applyAlignment="1">
      <alignment horizontal="right" vertical="center"/>
    </xf>
    <xf numFmtId="168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8" fontId="38" fillId="10" borderId="90" xfId="0" applyNumberFormat="1" applyFont="1" applyFill="1" applyBorder="1" applyAlignment="1">
      <alignment horizontal="right" vertical="center"/>
    </xf>
    <xf numFmtId="168" fontId="38" fillId="10" borderId="94" xfId="0" applyNumberFormat="1" applyFont="1" applyFill="1" applyBorder="1" applyAlignment="1">
      <alignment horizontal="right" vertical="center"/>
    </xf>
    <xf numFmtId="168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8" fontId="38" fillId="10" borderId="96" xfId="0" applyNumberFormat="1" applyFont="1" applyFill="1" applyBorder="1" applyAlignment="1">
      <alignment horizontal="right" vertical="center"/>
    </xf>
    <xf numFmtId="168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8" fillId="7" borderId="88" xfId="0" applyNumberFormat="1" applyFont="1" applyFill="1" applyBorder="1" applyAlignment="1">
      <alignment horizontal="right" vertical="center"/>
    </xf>
    <xf numFmtId="49" fontId="39" fillId="16" borderId="84" xfId="0" applyNumberFormat="1" applyFont="1" applyFill="1" applyBorder="1" applyAlignment="1">
      <alignment horizontal="center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1" fontId="9" fillId="0" borderId="0" xfId="0" applyNumberFormat="1" applyFont="1" applyFill="1" applyBorder="1" applyAlignment="1">
      <alignment horizontal="left" vertical="center"/>
    </xf>
    <xf numFmtId="1" fontId="24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</cellXfs>
  <cellStyles count="6">
    <cellStyle name="Lien hypertexte" xfId="1" builtinId="8"/>
    <cellStyle name="Milliers 2" xfId="5" xr:uid="{00000000-0005-0000-0000-000001000000}"/>
    <cellStyle name="Normal" xfId="0" builtinId="0"/>
    <cellStyle name="Normal 2" xfId="3" xr:uid="{00000000-0005-0000-0000-000003000000}"/>
    <cellStyle name="Pourcentage" xfId="2" builtinId="5"/>
    <cellStyle name="Pourcentage 2" xfId="4" xr:uid="{00000000-0005-0000-0000-000005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28575</xdr:rowOff>
        </xdr:from>
        <xdr:to>
          <xdr:col>5</xdr:col>
          <xdr:colOff>371475</xdr:colOff>
          <xdr:row>0</xdr:row>
          <xdr:rowOff>285750</xdr:rowOff>
        </xdr:to>
        <xdr:sp macro="" textlink="">
          <xdr:nvSpPr>
            <xdr:cNvPr id="13313" name="Bt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RRY04\Expeditions\6.%20TRANSPORTS\programme%20transport\FC-CARRIAG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VBA/Transport/PROGRAMME%20TRANSPORT%20ol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gramme%20transport/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985"/>
  <sheetViews>
    <sheetView tabSelected="1" zoomScale="87" zoomScaleNormal="87" workbookViewId="0">
      <selection activeCell="E16" sqref="E16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630" t="s">
        <v>279</v>
      </c>
      <c r="B1" s="630"/>
      <c r="C1" s="630"/>
      <c r="D1" s="630"/>
      <c r="E1" s="630"/>
      <c r="F1" s="630"/>
      <c r="G1" s="630"/>
      <c r="H1" s="630"/>
      <c r="I1" s="630"/>
      <c r="J1" s="630"/>
      <c r="K1" s="630"/>
      <c r="L1" s="630"/>
      <c r="M1" s="630"/>
      <c r="N1" s="630"/>
      <c r="O1" s="630"/>
      <c r="P1" s="630"/>
      <c r="Q1" s="630"/>
      <c r="R1" s="630"/>
      <c r="S1" s="630"/>
      <c r="T1" s="630"/>
      <c r="U1" s="630"/>
      <c r="V1" s="630"/>
      <c r="W1" s="630"/>
      <c r="X1" s="400"/>
    </row>
    <row r="2" spans="1:57" s="2" customFormat="1" ht="21.75" customHeight="1" thickBot="1" x14ac:dyDescent="0.3">
      <c r="A2" s="637" t="s">
        <v>8</v>
      </c>
      <c r="B2" s="637"/>
      <c r="C2" s="637"/>
      <c r="D2" s="637"/>
      <c r="E2" s="637"/>
      <c r="F2" s="637"/>
      <c r="G2" s="637"/>
      <c r="H2" s="637"/>
      <c r="I2" s="637"/>
      <c r="J2" s="637"/>
      <c r="K2" s="637"/>
      <c r="L2" s="637"/>
      <c r="M2" s="637"/>
      <c r="N2" s="637"/>
      <c r="O2" s="637"/>
      <c r="P2" s="637"/>
      <c r="Q2" s="637"/>
      <c r="R2" s="637"/>
      <c r="S2" s="637"/>
      <c r="T2" s="637"/>
      <c r="U2" s="637"/>
      <c r="V2" s="637"/>
      <c r="W2" s="638"/>
      <c r="X2" s="599" t="s">
        <v>141</v>
      </c>
      <c r="Y2" s="600"/>
      <c r="Z2" s="600"/>
      <c r="AA2" s="600"/>
      <c r="AB2" s="600"/>
      <c r="AC2" s="600"/>
      <c r="AD2" s="600"/>
      <c r="AE2" s="600"/>
      <c r="AF2" s="600"/>
      <c r="AG2" s="600"/>
      <c r="AH2" s="600"/>
      <c r="AI2" s="600"/>
      <c r="AJ2" s="600"/>
      <c r="AK2" s="600"/>
      <c r="AL2" s="601"/>
      <c r="AM2" s="602" t="s">
        <v>140</v>
      </c>
      <c r="AN2" s="603"/>
      <c r="AO2" s="603"/>
      <c r="AP2" s="603"/>
      <c r="AQ2" s="603"/>
      <c r="AR2" s="603"/>
      <c r="AS2" s="603"/>
      <c r="AT2" s="604"/>
      <c r="AU2" s="604"/>
      <c r="AV2" s="605"/>
      <c r="AW2" s="596"/>
      <c r="AX2" s="596"/>
      <c r="AY2" s="596"/>
      <c r="AZ2" s="596"/>
      <c r="BA2" s="590" t="s">
        <v>356</v>
      </c>
      <c r="BB2" s="590"/>
      <c r="BC2" s="590"/>
      <c r="BD2" s="590"/>
      <c r="BE2" s="591"/>
    </row>
    <row r="3" spans="1:57" s="2" customFormat="1" ht="15" customHeight="1" x14ac:dyDescent="0.25">
      <c r="A3" s="633" t="s">
        <v>139</v>
      </c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4"/>
      <c r="M3" s="641" t="s">
        <v>14</v>
      </c>
      <c r="N3" s="642"/>
      <c r="O3" s="642"/>
      <c r="P3" s="642"/>
      <c r="Q3" s="642"/>
      <c r="R3" s="642"/>
      <c r="S3" s="643"/>
      <c r="T3" s="639" t="s">
        <v>44</v>
      </c>
      <c r="U3" s="633"/>
      <c r="V3" s="633"/>
      <c r="W3" s="634"/>
      <c r="X3" s="620" t="s">
        <v>127</v>
      </c>
      <c r="Y3" s="621"/>
      <c r="Z3" s="622"/>
      <c r="AA3" s="402"/>
      <c r="AB3" s="626" t="s">
        <v>25</v>
      </c>
      <c r="AC3" s="626"/>
      <c r="AD3" s="626"/>
      <c r="AE3" s="626"/>
      <c r="AF3" s="627"/>
      <c r="AG3" s="631" t="s">
        <v>16</v>
      </c>
      <c r="AH3" s="626"/>
      <c r="AI3" s="626"/>
      <c r="AJ3" s="626"/>
      <c r="AK3" s="626"/>
      <c r="AL3" s="627"/>
      <c r="AM3" s="612" t="s">
        <v>128</v>
      </c>
      <c r="AN3" s="613"/>
      <c r="AO3" s="614"/>
      <c r="AP3" s="606" t="s">
        <v>25</v>
      </c>
      <c r="AQ3" s="607"/>
      <c r="AR3" s="607"/>
      <c r="AS3" s="618"/>
      <c r="AT3" s="606" t="s">
        <v>16</v>
      </c>
      <c r="AU3" s="607"/>
      <c r="AV3" s="608"/>
      <c r="AW3" s="597" t="s">
        <v>142</v>
      </c>
      <c r="AX3" s="597"/>
      <c r="AY3" s="597"/>
      <c r="AZ3" s="597"/>
      <c r="BA3" s="592"/>
      <c r="BB3" s="592"/>
      <c r="BC3" s="592"/>
      <c r="BD3" s="592"/>
      <c r="BE3" s="593"/>
    </row>
    <row r="4" spans="1:57" s="2" customFormat="1" ht="15" customHeight="1" thickBot="1" x14ac:dyDescent="0.3">
      <c r="A4" s="635"/>
      <c r="B4" s="635"/>
      <c r="C4" s="635"/>
      <c r="D4" s="635"/>
      <c r="E4" s="635"/>
      <c r="F4" s="635"/>
      <c r="G4" s="635"/>
      <c r="H4" s="635"/>
      <c r="I4" s="635"/>
      <c r="J4" s="635"/>
      <c r="K4" s="635"/>
      <c r="L4" s="636"/>
      <c r="M4" s="644"/>
      <c r="N4" s="645"/>
      <c r="O4" s="645"/>
      <c r="P4" s="645"/>
      <c r="Q4" s="645"/>
      <c r="R4" s="645"/>
      <c r="S4" s="646"/>
      <c r="T4" s="640"/>
      <c r="U4" s="635"/>
      <c r="V4" s="635"/>
      <c r="W4" s="636"/>
      <c r="X4" s="623"/>
      <c r="Y4" s="624"/>
      <c r="Z4" s="625"/>
      <c r="AA4" s="403"/>
      <c r="AB4" s="628"/>
      <c r="AC4" s="628"/>
      <c r="AD4" s="628"/>
      <c r="AE4" s="628"/>
      <c r="AF4" s="629"/>
      <c r="AG4" s="632"/>
      <c r="AH4" s="628"/>
      <c r="AI4" s="628"/>
      <c r="AJ4" s="628"/>
      <c r="AK4" s="628"/>
      <c r="AL4" s="629"/>
      <c r="AM4" s="615"/>
      <c r="AN4" s="616"/>
      <c r="AO4" s="617"/>
      <c r="AP4" s="609"/>
      <c r="AQ4" s="610"/>
      <c r="AR4" s="610"/>
      <c r="AS4" s="619"/>
      <c r="AT4" s="609"/>
      <c r="AU4" s="610"/>
      <c r="AV4" s="611"/>
      <c r="AW4" s="598"/>
      <c r="AX4" s="598"/>
      <c r="AY4" s="598"/>
      <c r="AZ4" s="598"/>
      <c r="BA4" s="594"/>
      <c r="BB4" s="594"/>
      <c r="BC4" s="594"/>
      <c r="BD4" s="594"/>
      <c r="BE4" s="595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0.10390962962962969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IFERROR(VLOOKUP(AA14,'[3]MATRICE '!$E$2:$H$100,3,FALSE),"")</f>
        <v>52300</v>
      </c>
      <c r="AE14" s="444" t="str">
        <f>IFERROR(VLOOKUP(AA14,'[3]MATRICE '!$E$2:$H$100,2,FALSE),"")</f>
        <v>JOINVILLE</v>
      </c>
      <c r="AF14" s="435" t="str">
        <f>IFERROR(VLOOKUP(AA14,'[3]MATRICE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IFERROR(VLOOKUP(AG14,'[3]MATRICE '!$J$2:$M$100,3,FALSE),"")</f>
        <v>2000</v>
      </c>
      <c r="AK14" s="435" t="str">
        <f>IFERROR(VLOOKUP(AG14,'[3]MATRICE '!$J$2:$M$100,2,FALSE),"")</f>
        <v>ANTWERPEN</v>
      </c>
      <c r="AL14" s="445" t="str">
        <f>IFERROR(VLOOKUP(AG14,'[3]MATRICE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IFERROR(VLOOKUP(AR14,'[3]MATRICE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IFERROR(VLOOKUP(AR14,'[3]MATRICE '!$U$3:$Z$18,3,FALSE),"")</f>
        <v xml:space="preserve">ANTWERPEN </v>
      </c>
      <c r="BD14" s="450" t="str">
        <f>IFERROR(VLOOKUP(AR14,'[3]MATRICE '!$U$3:$Z$18,2,FALSE),"")</f>
        <v>PORT ANTWERPEN</v>
      </c>
      <c r="BE14" s="450" t="str">
        <f>IFERROR(VLOOKUP(AR14,'[3]MATRICE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43310</v>
      </c>
      <c r="F15" s="478">
        <v>43310</v>
      </c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IFERROR(VLOOKUP(AA15,'[3]MATRICE '!$E$2:$H$100,3,FALSE),"")</f>
        <v>0</v>
      </c>
      <c r="AE15" s="477">
        <f>IFERROR(VLOOKUP(AA15,'[3]MATRICE '!$E$2:$H$100,2,FALSE),"")</f>
        <v>0</v>
      </c>
      <c r="AF15" s="477">
        <f>IFERROR(VLOOKUP(AA15,'[3]MATRICE '!$E$2:$H$100,4,FALSE),"")</f>
        <v>0</v>
      </c>
      <c r="AG15" s="481"/>
      <c r="AH15" s="539"/>
      <c r="AI15" s="477"/>
      <c r="AJ15" s="477">
        <f>IFERROR(VLOOKUP(AG15,'[3]MATRICE '!$J$2:$M$100,3,FALSE),"")</f>
        <v>0</v>
      </c>
      <c r="AK15" s="477">
        <f>IFERROR(VLOOKUP(AG15,'[3]MATRICE '!$J$2:$M$100,2,FALSE),"")</f>
        <v>0</v>
      </c>
      <c r="AL15" s="487">
        <f>IFERROR(VLOOKUP(AG15,'[3]MATRICE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IFERROR(VLOOKUP(AR15,'[3]MATRICE '!$U$3:$Z$18,4,FALSE),"")</f>
        <v>0</v>
      </c>
      <c r="AT15" s="539"/>
      <c r="AU15" s="477"/>
      <c r="AV15" s="543" t="str">
        <f>IFERROR(VLOOKUP(AU15,'[3]MATRICE '!AB27:AG122,3,FALSE),"")</f>
        <v/>
      </c>
      <c r="AW15" s="544"/>
      <c r="AX15" s="477"/>
      <c r="AY15" s="477"/>
      <c r="AZ15" s="487"/>
      <c r="BA15" s="484"/>
      <c r="BB15" s="477">
        <f>IFERROR(VLOOKUP(O15,'[3]MATRICE '!$B$4:$C$17,2,FALSE),"")</f>
        <v>0</v>
      </c>
      <c r="BC15" s="488">
        <f>IFERROR(VLOOKUP(AR15,'[3]MATRICE '!$U$3:$Z$18,3,FALSE),"")</f>
        <v>0</v>
      </c>
      <c r="BD15" s="488">
        <f>IFERROR(VLOOKUP(AR15,'[3]MATRICE '!$U$3:$Z$18,2,FALSE),"")</f>
        <v>0</v>
      </c>
      <c r="BE15" s="488">
        <f>IFERROR(VLOOKUP(AR15,'[3]MATRICE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A1:W1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A985:A1048576 E5:G6 E8:F8 A5 F7 Q10:Q1048576 P6:P1048576 R6:T1048576 F9:F1048576 E10:E1048576 G10:G1048576 C6:C984" xr:uid="{00000000-0002-0000-0000-000000000000}"/>
    <dataValidation type="list" allowBlank="1" showInputMessage="1" showErrorMessage="1" sqref="AR6 AR8:AR984" xr:uid="{00000000-0002-0000-0000-000001000000}">
      <formula1>NOM_POL</formula1>
    </dataValidation>
    <dataValidation type="list" allowBlank="1" showInputMessage="1" showErrorMessage="1" sqref="X6:X984 AM6:AM984" xr:uid="{00000000-0002-0000-0000-000002000000}">
      <formula1>FOURNI_TPS</formula1>
    </dataValidation>
    <dataValidation type="list" showInputMessage="1" showErrorMessage="1" sqref="O10:O955" xr:uid="{00000000-0002-0000-0000-000003000000}">
      <formula1>MARCHANDISE</formula1>
    </dataValidation>
    <dataValidation type="list" showInputMessage="1" showErrorMessage="1" sqref="D6:D984" xr:uid="{00000000-0002-0000-0000-000004000000}">
      <formula1>MODE</formula1>
    </dataValidation>
    <dataValidation type="list" showInputMessage="1" showErrorMessage="1" sqref="B6:B966" xr:uid="{00000000-0002-0000-0000-000005000000}">
      <formula1>AFFAIRE_SUIVI</formula1>
    </dataValidation>
    <dataValidation type="list" showInputMessage="1" showErrorMessage="1" sqref="A6:A984" xr:uid="{00000000-0002-0000-0000-000006000000}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altText="RECHERCHER" r:id="rId5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4" name="Bt1"/>
      </mc:Fallback>
    </mc:AlternateContent>
    <mc:AlternateContent xmlns:mc="http://schemas.openxmlformats.org/markup-compatibility/2006">
      <mc:Choice Requires="x14">
        <control shapeId="4104" r:id="rId6" name="CommandButton1">
          <controlPr defaultSize="0" autoLine="0" altText="OPTIONS " r:id="rId7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43311</v>
      </c>
      <c r="N1" s="6"/>
      <c r="O1" s="6"/>
      <c r="P1" s="6"/>
      <c r="Q1" s="6"/>
      <c r="R1" s="6"/>
      <c r="S1" s="6"/>
    </row>
    <row r="2" spans="1:76" ht="15" customHeight="1" x14ac:dyDescent="0.25">
      <c r="A2" s="649" t="s">
        <v>350</v>
      </c>
      <c r="B2" s="649"/>
      <c r="C2" s="649"/>
      <c r="D2" s="649"/>
      <c r="E2" s="649"/>
      <c r="F2" s="649"/>
      <c r="G2" s="649"/>
      <c r="H2" s="649"/>
      <c r="I2" s="649"/>
      <c r="J2" s="649"/>
      <c r="K2" s="649"/>
      <c r="L2" s="649"/>
      <c r="M2" s="649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49"/>
      <c r="B3" s="649"/>
      <c r="C3" s="649"/>
      <c r="D3" s="649"/>
      <c r="E3" s="649"/>
      <c r="F3" s="649"/>
      <c r="G3" s="649"/>
      <c r="H3" s="649"/>
      <c r="I3" s="649"/>
      <c r="J3" s="649"/>
      <c r="K3" s="649"/>
      <c r="L3" s="649"/>
      <c r="M3" s="649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49"/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49"/>
      <c r="B5" s="649"/>
      <c r="C5" s="649"/>
      <c r="D5" s="649"/>
      <c r="E5" s="649"/>
      <c r="F5" s="649"/>
      <c r="G5" s="649"/>
      <c r="H5" s="649"/>
      <c r="I5" s="649"/>
      <c r="J5" s="649"/>
      <c r="K5" s="649"/>
      <c r="L5" s="649"/>
      <c r="M5" s="649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49" t="s">
        <v>294</v>
      </c>
      <c r="B6" s="649"/>
      <c r="C6" s="649"/>
      <c r="D6" s="649"/>
      <c r="E6" s="649"/>
      <c r="F6" s="649"/>
      <c r="G6" s="649"/>
      <c r="H6" s="649"/>
      <c r="I6" s="649"/>
      <c r="J6" s="649"/>
      <c r="K6" s="649"/>
      <c r="L6" s="649"/>
      <c r="M6" s="649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49"/>
      <c r="B7" s="649"/>
      <c r="C7" s="649"/>
      <c r="D7" s="649"/>
      <c r="E7" s="649"/>
      <c r="F7" s="649"/>
      <c r="G7" s="649"/>
      <c r="H7" s="649"/>
      <c r="I7" s="649"/>
      <c r="J7" s="649"/>
      <c r="K7" s="649"/>
      <c r="L7" s="649"/>
      <c r="M7" s="649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49"/>
      <c r="B8" s="649"/>
      <c r="C8" s="649"/>
      <c r="D8" s="649"/>
      <c r="E8" s="649"/>
      <c r="F8" s="649"/>
      <c r="G8" s="649"/>
      <c r="H8" s="649"/>
      <c r="I8" s="649"/>
      <c r="J8" s="649"/>
      <c r="K8" s="649"/>
      <c r="L8" s="649"/>
      <c r="M8" s="649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49"/>
      <c r="B9" s="649"/>
      <c r="C9" s="649"/>
      <c r="D9" s="649"/>
      <c r="E9" s="649"/>
      <c r="F9" s="649"/>
      <c r="G9" s="649"/>
      <c r="H9" s="649"/>
      <c r="I9" s="649"/>
      <c r="J9" s="649"/>
      <c r="K9" s="649"/>
      <c r="L9" s="649"/>
      <c r="M9" s="649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49" t="s">
        <v>295</v>
      </c>
      <c r="B10" s="649"/>
      <c r="C10" s="649"/>
      <c r="D10" s="649"/>
      <c r="E10" s="649"/>
      <c r="F10" s="649"/>
      <c r="G10" s="649"/>
      <c r="H10" s="649"/>
      <c r="I10" s="649"/>
      <c r="J10" s="649"/>
      <c r="K10" s="649"/>
      <c r="L10" s="649"/>
      <c r="M10" s="649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49"/>
      <c r="B11" s="649"/>
      <c r="C11" s="649"/>
      <c r="D11" s="649"/>
      <c r="E11" s="649"/>
      <c r="F11" s="649"/>
      <c r="G11" s="649"/>
      <c r="H11" s="649"/>
      <c r="I11" s="649"/>
      <c r="J11" s="649"/>
      <c r="K11" s="649"/>
      <c r="L11" s="649"/>
      <c r="M11" s="649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49"/>
      <c r="B12" s="649"/>
      <c r="C12" s="649"/>
      <c r="D12" s="649"/>
      <c r="E12" s="649"/>
      <c r="F12" s="649"/>
      <c r="G12" s="649"/>
      <c r="H12" s="649"/>
      <c r="I12" s="649"/>
      <c r="J12" s="649"/>
      <c r="K12" s="649"/>
      <c r="L12" s="649"/>
      <c r="M12" s="649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49"/>
      <c r="B13" s="649"/>
      <c r="C13" s="649"/>
      <c r="D13" s="649"/>
      <c r="E13" s="649"/>
      <c r="F13" s="649"/>
      <c r="G13" s="649"/>
      <c r="H13" s="649"/>
      <c r="I13" s="649"/>
      <c r="J13" s="649"/>
      <c r="K13" s="649"/>
      <c r="L13" s="649"/>
      <c r="M13" s="649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49"/>
      <c r="B14" s="649"/>
      <c r="C14" s="649"/>
      <c r="D14" s="649"/>
      <c r="E14" s="649"/>
      <c r="F14" s="649"/>
      <c r="G14" s="649"/>
      <c r="H14" s="649"/>
      <c r="I14" s="649"/>
      <c r="J14" s="649"/>
      <c r="K14" s="649"/>
      <c r="L14" s="649"/>
      <c r="M14" s="649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49"/>
      <c r="B15" s="649"/>
      <c r="C15" s="649"/>
      <c r="D15" s="649"/>
      <c r="E15" s="649"/>
      <c r="F15" s="649"/>
      <c r="G15" s="649"/>
      <c r="H15" s="649"/>
      <c r="I15" s="649"/>
      <c r="J15" s="649"/>
      <c r="K15" s="649"/>
      <c r="L15" s="649"/>
      <c r="M15" s="649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49"/>
      <c r="B16" s="649"/>
      <c r="C16" s="649"/>
      <c r="D16" s="649"/>
      <c r="E16" s="649"/>
      <c r="F16" s="649"/>
      <c r="G16" s="649"/>
      <c r="H16" s="649"/>
      <c r="I16" s="649"/>
      <c r="J16" s="649"/>
      <c r="K16" s="649"/>
      <c r="L16" s="649"/>
      <c r="M16" s="649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47" t="s">
        <v>144</v>
      </c>
      <c r="B22" s="647"/>
      <c r="C22" s="647"/>
      <c r="D22" s="647"/>
      <c r="E22" s="647"/>
      <c r="F22" s="647"/>
      <c r="G22" s="322"/>
      <c r="H22" s="647" t="s">
        <v>16</v>
      </c>
      <c r="I22" s="647"/>
      <c r="J22" s="647"/>
      <c r="K22" s="647"/>
      <c r="L22" s="647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48" t="s">
        <v>18</v>
      </c>
      <c r="E30" s="648"/>
      <c r="F30" s="648"/>
      <c r="G30" s="648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43311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55" t="s">
        <v>33</v>
      </c>
      <c r="B8" s="655"/>
      <c r="C8" s="655"/>
      <c r="D8" s="655"/>
      <c r="E8" s="655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60" t="s">
        <v>325</v>
      </c>
      <c r="D10" s="661"/>
      <c r="E10" s="662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6" t="s">
        <v>241</v>
      </c>
      <c r="B28" s="656"/>
      <c r="C28" s="656"/>
      <c r="D28" s="656"/>
      <c r="E28" s="656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53"/>
      <c r="B29" s="653"/>
      <c r="C29" s="653"/>
      <c r="D29" s="653"/>
      <c r="E29" s="653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7" t="s">
        <v>25</v>
      </c>
      <c r="B30" s="658"/>
      <c r="C30" s="658"/>
      <c r="D30" s="659"/>
      <c r="E30" s="661" t="s">
        <v>17</v>
      </c>
      <c r="F30" s="661"/>
      <c r="G30" s="661"/>
      <c r="H30" s="663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64" t="s">
        <v>79</v>
      </c>
      <c r="I37" s="664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64" t="s">
        <v>80</v>
      </c>
      <c r="I38" s="664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53" t="s">
        <v>242</v>
      </c>
      <c r="B41" s="653"/>
      <c r="C41" s="653"/>
      <c r="D41" s="653"/>
      <c r="E41" s="653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53"/>
      <c r="B42" s="653"/>
      <c r="C42" s="653"/>
      <c r="D42" s="653"/>
      <c r="E42" s="653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50" t="s">
        <v>160</v>
      </c>
      <c r="I43" s="650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51" t="s">
        <v>195</v>
      </c>
      <c r="B46" s="651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51" t="s">
        <v>244</v>
      </c>
      <c r="B47" s="651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54" t="str">
        <f>IFERROR(VLOOKUP(C50,'MATRICE '!O4:R130,2,FALSE),"")</f>
        <v/>
      </c>
      <c r="D51" s="654"/>
      <c r="E51" s="654"/>
      <c r="F51" s="654"/>
      <c r="G51" s="654"/>
      <c r="H51" s="654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52" t="s">
        <v>243</v>
      </c>
      <c r="B54" s="652"/>
      <c r="C54" s="652"/>
      <c r="D54" s="652"/>
      <c r="E54" s="652"/>
    </row>
    <row r="55" spans="1:12" ht="15" customHeight="1" x14ac:dyDescent="0.25">
      <c r="A55" s="652"/>
      <c r="B55" s="652"/>
      <c r="C55" s="652"/>
      <c r="D55" s="652"/>
      <c r="E55" s="652"/>
      <c r="H55" s="79"/>
    </row>
    <row r="56" spans="1:12" x14ac:dyDescent="0.25">
      <c r="A56" s="650" t="s">
        <v>198</v>
      </c>
      <c r="B56" s="650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50" t="s">
        <v>162</v>
      </c>
      <c r="B57" s="650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8:E8"/>
    <mergeCell ref="A28:E29"/>
    <mergeCell ref="A47:B47"/>
    <mergeCell ref="A30:D30"/>
    <mergeCell ref="C10:E10"/>
    <mergeCell ref="E30:H30"/>
    <mergeCell ref="H38:I38"/>
    <mergeCell ref="H37:I37"/>
    <mergeCell ref="A56:B56"/>
    <mergeCell ref="A57:B57"/>
    <mergeCell ref="A46:B46"/>
    <mergeCell ref="A54:E55"/>
    <mergeCell ref="A41:E42"/>
    <mergeCell ref="C51:H51"/>
    <mergeCell ref="H43:I43"/>
  </mergeCells>
  <dataValidations disablePrompts="1" count="2">
    <dataValidation type="list" allowBlank="1" showInputMessage="1" showErrorMessage="1" sqref="H55" xr:uid="{00000000-0002-0000-0200-000000000000}">
      <formula1>BUREAU_DOUANE</formula1>
    </dataValidation>
    <dataValidation showInputMessage="1" showErrorMessage="1" sqref="F11:F24 H11:I24" xr:uid="{00000000-0002-0000-0200-000001000000}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28575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68">
        <f ca="1">TODAY()</f>
        <v>43311</v>
      </c>
      <c r="M1" s="668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65" t="s">
        <v>105</v>
      </c>
      <c r="C4" s="665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65" t="s">
        <v>327</v>
      </c>
      <c r="C5" s="665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55" t="s">
        <v>33</v>
      </c>
      <c r="B7" s="655"/>
      <c r="C7" s="655"/>
      <c r="D7" s="655"/>
      <c r="E7" s="655"/>
      <c r="F7" s="667"/>
      <c r="G7" s="667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58" t="s">
        <v>18</v>
      </c>
      <c r="E9" s="658"/>
      <c r="F9" s="658"/>
      <c r="G9" s="658"/>
      <c r="H9" s="658"/>
      <c r="I9" s="658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53" t="s">
        <v>35</v>
      </c>
      <c r="B22" s="653"/>
      <c r="C22" s="653"/>
      <c r="D22" s="653"/>
      <c r="E22" s="653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53"/>
      <c r="B23" s="653"/>
      <c r="C23" s="653"/>
      <c r="D23" s="653"/>
      <c r="E23" s="653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72" t="s">
        <v>25</v>
      </c>
      <c r="B24" s="672"/>
      <c r="C24" s="672"/>
      <c r="D24" s="672"/>
      <c r="E24" s="672"/>
      <c r="I24" s="672" t="s">
        <v>17</v>
      </c>
      <c r="J24" s="672"/>
      <c r="K24" s="672"/>
      <c r="L24" s="672"/>
      <c r="M24" s="672"/>
      <c r="N24" s="672"/>
      <c r="Z24" s="24"/>
      <c r="AA24" s="32"/>
      <c r="AB24" s="24"/>
      <c r="AC24" s="23"/>
    </row>
    <row r="25" spans="1:29" s="4" customFormat="1" ht="15" customHeight="1" x14ac:dyDescent="0.25">
      <c r="A25" s="672"/>
      <c r="B25" s="672"/>
      <c r="C25" s="672"/>
      <c r="D25" s="672"/>
      <c r="E25" s="672"/>
      <c r="I25" s="672"/>
      <c r="J25" s="672"/>
      <c r="K25" s="672"/>
      <c r="L25" s="672"/>
      <c r="M25" s="672"/>
      <c r="N25" s="672"/>
      <c r="Z25" s="24"/>
      <c r="AA25" s="26"/>
      <c r="AB25" s="24"/>
      <c r="AC25" s="39"/>
    </row>
    <row r="26" spans="1:29" s="4" customFormat="1" ht="15" customHeight="1" x14ac:dyDescent="0.25">
      <c r="A26" s="665" t="s">
        <v>328</v>
      </c>
      <c r="B26" s="665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66" t="s">
        <v>301</v>
      </c>
      <c r="B27" s="666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65" t="s">
        <v>329</v>
      </c>
      <c r="B28" s="665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66" t="s">
        <v>299</v>
      </c>
      <c r="B29" s="666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66" t="s">
        <v>297</v>
      </c>
      <c r="B30" s="666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65" t="s">
        <v>161</v>
      </c>
      <c r="B31" s="665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65" t="s">
        <v>36</v>
      </c>
      <c r="B33" s="665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66" t="s">
        <v>78</v>
      </c>
      <c r="B34" s="666"/>
      <c r="C34" s="671" t="str">
        <f>IFERROR(VLOOKUP(C33,'MATRICE '!O4:S30,2,FALSE),"")</f>
        <v/>
      </c>
      <c r="D34" s="671"/>
      <c r="E34" s="671"/>
      <c r="F34" s="671"/>
      <c r="G34" s="671"/>
      <c r="H34" s="671"/>
      <c r="I34" s="671"/>
      <c r="J34" s="671"/>
    </row>
    <row r="35" spans="1:10" ht="15" customHeight="1" x14ac:dyDescent="0.25">
      <c r="A35" s="666" t="s">
        <v>79</v>
      </c>
      <c r="B35" s="666"/>
      <c r="C35" s="669" t="str">
        <f>IFERROR(VLOOKUP(C33,'MATRICE '!O4:S30,3,FALSE),"")</f>
        <v/>
      </c>
      <c r="D35" s="669"/>
      <c r="E35" s="669"/>
      <c r="F35" s="669"/>
      <c r="G35" s="669"/>
      <c r="H35" s="669"/>
      <c r="I35" s="669"/>
      <c r="J35" s="669"/>
    </row>
    <row r="36" spans="1:10" ht="15" customHeight="1" x14ac:dyDescent="0.25">
      <c r="A36" s="666" t="s">
        <v>80</v>
      </c>
      <c r="B36" s="666"/>
      <c r="C36" s="670" t="str">
        <f>IFERROR(VLOOKUP(C33,'MATRICE '!O4:S30,4,FALSE),"")</f>
        <v/>
      </c>
      <c r="D36" s="670"/>
      <c r="E36" s="670"/>
      <c r="F36" s="670"/>
      <c r="G36" s="670"/>
      <c r="H36" s="670"/>
      <c r="I36" s="670"/>
      <c r="J36" s="670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5"/>
  <sheetViews>
    <sheetView topLeftCell="C1" workbookViewId="0">
      <selection activeCell="J5" sqref="J5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F1" s="549"/>
      <c r="G1" s="549"/>
      <c r="H1" s="550"/>
      <c r="I1" s="551"/>
      <c r="J1" s="552"/>
      <c r="K1" s="350"/>
      <c r="L1" s="349"/>
      <c r="M1" s="348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53" t="s">
        <v>118</v>
      </c>
      <c r="E3" s="553" t="s">
        <v>411</v>
      </c>
      <c r="F3" s="673" t="s">
        <v>0</v>
      </c>
      <c r="G3" s="674"/>
      <c r="H3" s="359" t="s">
        <v>409</v>
      </c>
      <c r="I3" s="359" t="s">
        <v>344</v>
      </c>
      <c r="J3" s="547" t="s">
        <v>339</v>
      </c>
    </row>
    <row r="4" spans="1:13" x14ac:dyDescent="0.25">
      <c r="B4" s="72">
        <v>27652</v>
      </c>
      <c r="J4" s="8">
        <v>43114</v>
      </c>
    </row>
    <row r="5" spans="1:13" x14ac:dyDescent="0.25">
      <c r="J5" s="8"/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r:id="rId5">
            <anchor moveWithCells="1">
              <from>
                <xdr:col>4</xdr:col>
                <xdr:colOff>533400</xdr:colOff>
                <xdr:row>0</xdr:row>
                <xdr:rowOff>28575</xdr:rowOff>
              </from>
              <to>
                <xdr:col>5</xdr:col>
                <xdr:colOff>371475</xdr:colOff>
                <xdr:row>0</xdr:row>
                <xdr:rowOff>285750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J35"/>
  <sheetViews>
    <sheetView zoomScale="95" zoomScaleNormal="95" workbookViewId="0">
      <selection activeCell="J13" sqref="J13"/>
    </sheetView>
  </sheetViews>
  <sheetFormatPr baseColWidth="10" defaultColWidth="6.85546875" defaultRowHeight="15" x14ac:dyDescent="0.25"/>
  <cols>
    <col min="1" max="1" width="8.140625" style="492" customWidth="1"/>
    <col min="2" max="2" width="6.85546875" style="493"/>
    <col min="3" max="3" width="8.85546875" style="493" bestFit="1" customWidth="1"/>
    <col min="4" max="4" width="8.140625" style="492" bestFit="1" customWidth="1"/>
    <col min="5" max="5" width="6.85546875" style="493"/>
    <col min="6" max="6" width="8.85546875" style="493" bestFit="1" customWidth="1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0" width="7.140625" style="493" bestFit="1" customWidth="1"/>
    <col min="21" max="21" width="8.85546875" style="493" bestFit="1" customWidth="1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6" width="6.85546875" style="429"/>
    <col min="267" max="267" width="8.140625" style="429" customWidth="1"/>
    <col min="268" max="268" width="6.85546875" style="429"/>
    <col min="269" max="269" width="8.140625" style="429" bestFit="1" customWidth="1"/>
    <col min="270" max="270" width="6.85546875" style="429"/>
    <col min="271" max="271" width="8.140625" style="429" bestFit="1" customWidth="1"/>
    <col min="272" max="272" width="6.85546875" style="429"/>
    <col min="273" max="273" width="8.140625" style="429" bestFit="1" customWidth="1"/>
    <col min="274" max="274" width="6.85546875" style="429"/>
    <col min="275" max="275" width="8.140625" style="429" bestFit="1" customWidth="1"/>
    <col min="276" max="276" width="6.85546875" style="429"/>
    <col min="277" max="277" width="8.140625" style="429" bestFit="1" customWidth="1"/>
    <col min="278" max="278" width="6.85546875" style="429"/>
    <col min="279" max="279" width="8.140625" style="429" bestFit="1" customWidth="1"/>
    <col min="280" max="280" width="6.85546875" style="429"/>
    <col min="281" max="281" width="8.140625" style="429" bestFit="1" customWidth="1"/>
    <col min="282" max="282" width="6.85546875" style="429"/>
    <col min="283" max="283" width="8.140625" style="429" bestFit="1" customWidth="1"/>
    <col min="284" max="284" width="6.85546875" style="429"/>
    <col min="285" max="285" width="8.140625" style="429" bestFit="1" customWidth="1"/>
    <col min="286" max="286" width="6.85546875" style="429"/>
    <col min="287" max="287" width="8.140625" style="429" bestFit="1" customWidth="1"/>
    <col min="288" max="288" width="6.85546875" style="429"/>
    <col min="289" max="289" width="8.140625" style="429" bestFit="1" customWidth="1"/>
    <col min="290" max="522" width="6.85546875" style="429"/>
    <col min="523" max="523" width="8.140625" style="429" customWidth="1"/>
    <col min="524" max="524" width="6.85546875" style="429"/>
    <col min="525" max="525" width="8.140625" style="429" bestFit="1" customWidth="1"/>
    <col min="526" max="526" width="6.85546875" style="429"/>
    <col min="527" max="527" width="8.140625" style="429" bestFit="1" customWidth="1"/>
    <col min="528" max="528" width="6.85546875" style="429"/>
    <col min="529" max="529" width="8.140625" style="429" bestFit="1" customWidth="1"/>
    <col min="530" max="530" width="6.85546875" style="429"/>
    <col min="531" max="531" width="8.140625" style="429" bestFit="1" customWidth="1"/>
    <col min="532" max="532" width="6.85546875" style="429"/>
    <col min="533" max="533" width="8.140625" style="429" bestFit="1" customWidth="1"/>
    <col min="534" max="534" width="6.85546875" style="429"/>
    <col min="535" max="535" width="8.140625" style="429" bestFit="1" customWidth="1"/>
    <col min="536" max="536" width="6.85546875" style="429"/>
    <col min="537" max="537" width="8.140625" style="429" bestFit="1" customWidth="1"/>
    <col min="538" max="538" width="6.85546875" style="429"/>
    <col min="539" max="539" width="8.140625" style="429" bestFit="1" customWidth="1"/>
    <col min="540" max="540" width="6.85546875" style="429"/>
    <col min="541" max="541" width="8.140625" style="429" bestFit="1" customWidth="1"/>
    <col min="542" max="542" width="6.85546875" style="429"/>
    <col min="543" max="543" width="8.140625" style="429" bestFit="1" customWidth="1"/>
    <col min="544" max="544" width="6.85546875" style="429"/>
    <col min="545" max="545" width="8.140625" style="429" bestFit="1" customWidth="1"/>
    <col min="546" max="778" width="6.85546875" style="429"/>
    <col min="779" max="779" width="8.140625" style="429" customWidth="1"/>
    <col min="780" max="780" width="6.85546875" style="429"/>
    <col min="781" max="781" width="8.140625" style="429" bestFit="1" customWidth="1"/>
    <col min="782" max="782" width="6.85546875" style="429"/>
    <col min="783" max="783" width="8.140625" style="429" bestFit="1" customWidth="1"/>
    <col min="784" max="784" width="6.85546875" style="429"/>
    <col min="785" max="785" width="8.140625" style="429" bestFit="1" customWidth="1"/>
    <col min="786" max="786" width="6.85546875" style="429"/>
    <col min="787" max="787" width="8.140625" style="429" bestFit="1" customWidth="1"/>
    <col min="788" max="788" width="6.85546875" style="429"/>
    <col min="789" max="789" width="8.140625" style="429" bestFit="1" customWidth="1"/>
    <col min="790" max="790" width="6.85546875" style="429"/>
    <col min="791" max="791" width="8.140625" style="429" bestFit="1" customWidth="1"/>
    <col min="792" max="792" width="6.85546875" style="429"/>
    <col min="793" max="793" width="8.140625" style="429" bestFit="1" customWidth="1"/>
    <col min="794" max="794" width="6.85546875" style="429"/>
    <col min="795" max="795" width="8.140625" style="429" bestFit="1" customWidth="1"/>
    <col min="796" max="796" width="6.85546875" style="429"/>
    <col min="797" max="797" width="8.140625" style="429" bestFit="1" customWidth="1"/>
    <col min="798" max="798" width="6.85546875" style="429"/>
    <col min="799" max="799" width="8.140625" style="429" bestFit="1" customWidth="1"/>
    <col min="800" max="800" width="6.85546875" style="429"/>
    <col min="801" max="801" width="8.140625" style="429" bestFit="1" customWidth="1"/>
    <col min="802" max="1034" width="6.85546875" style="429"/>
    <col min="1035" max="1035" width="8.140625" style="429" customWidth="1"/>
    <col min="1036" max="1036" width="6.85546875" style="429"/>
    <col min="1037" max="1037" width="8.140625" style="429" bestFit="1" customWidth="1"/>
    <col min="1038" max="1038" width="6.85546875" style="429"/>
    <col min="1039" max="1039" width="8.140625" style="429" bestFit="1" customWidth="1"/>
    <col min="1040" max="1040" width="6.85546875" style="429"/>
    <col min="1041" max="1041" width="8.140625" style="429" bestFit="1" customWidth="1"/>
    <col min="1042" max="1042" width="6.85546875" style="429"/>
    <col min="1043" max="1043" width="8.140625" style="429" bestFit="1" customWidth="1"/>
    <col min="1044" max="1044" width="6.85546875" style="429"/>
    <col min="1045" max="1045" width="8.140625" style="429" bestFit="1" customWidth="1"/>
    <col min="1046" max="1046" width="6.85546875" style="429"/>
    <col min="1047" max="1047" width="8.140625" style="429" bestFit="1" customWidth="1"/>
    <col min="1048" max="1048" width="6.85546875" style="429"/>
    <col min="1049" max="1049" width="8.140625" style="429" bestFit="1" customWidth="1"/>
    <col min="1050" max="1050" width="6.85546875" style="429"/>
    <col min="1051" max="1051" width="8.140625" style="429" bestFit="1" customWidth="1"/>
    <col min="1052" max="1052" width="6.85546875" style="429"/>
    <col min="1053" max="1053" width="8.140625" style="429" bestFit="1" customWidth="1"/>
    <col min="1054" max="1054" width="6.85546875" style="429"/>
    <col min="1055" max="1055" width="8.140625" style="429" bestFit="1" customWidth="1"/>
    <col min="1056" max="1056" width="6.85546875" style="429"/>
    <col min="1057" max="1057" width="8.140625" style="429" bestFit="1" customWidth="1"/>
    <col min="1058" max="1290" width="6.85546875" style="429"/>
    <col min="1291" max="1291" width="8.140625" style="429" customWidth="1"/>
    <col min="1292" max="1292" width="6.85546875" style="429"/>
    <col min="1293" max="1293" width="8.140625" style="429" bestFit="1" customWidth="1"/>
    <col min="1294" max="1294" width="6.85546875" style="429"/>
    <col min="1295" max="1295" width="8.140625" style="429" bestFit="1" customWidth="1"/>
    <col min="1296" max="1296" width="6.85546875" style="429"/>
    <col min="1297" max="1297" width="8.140625" style="429" bestFit="1" customWidth="1"/>
    <col min="1298" max="1298" width="6.85546875" style="429"/>
    <col min="1299" max="1299" width="8.140625" style="429" bestFit="1" customWidth="1"/>
    <col min="1300" max="1300" width="6.85546875" style="429"/>
    <col min="1301" max="1301" width="8.140625" style="429" bestFit="1" customWidth="1"/>
    <col min="1302" max="1302" width="6.85546875" style="429"/>
    <col min="1303" max="1303" width="8.140625" style="429" bestFit="1" customWidth="1"/>
    <col min="1304" max="1304" width="6.85546875" style="429"/>
    <col min="1305" max="1305" width="8.140625" style="429" bestFit="1" customWidth="1"/>
    <col min="1306" max="1306" width="6.85546875" style="429"/>
    <col min="1307" max="1307" width="8.140625" style="429" bestFit="1" customWidth="1"/>
    <col min="1308" max="1308" width="6.85546875" style="429"/>
    <col min="1309" max="1309" width="8.140625" style="429" bestFit="1" customWidth="1"/>
    <col min="1310" max="1310" width="6.85546875" style="429"/>
    <col min="1311" max="1311" width="8.140625" style="429" bestFit="1" customWidth="1"/>
    <col min="1312" max="1312" width="6.85546875" style="429"/>
    <col min="1313" max="1313" width="8.140625" style="429" bestFit="1" customWidth="1"/>
    <col min="1314" max="1546" width="6.85546875" style="429"/>
    <col min="1547" max="1547" width="8.140625" style="429" customWidth="1"/>
    <col min="1548" max="1548" width="6.85546875" style="429"/>
    <col min="1549" max="1549" width="8.140625" style="429" bestFit="1" customWidth="1"/>
    <col min="1550" max="1550" width="6.85546875" style="429"/>
    <col min="1551" max="1551" width="8.140625" style="429" bestFit="1" customWidth="1"/>
    <col min="1552" max="1552" width="6.85546875" style="429"/>
    <col min="1553" max="1553" width="8.140625" style="429" bestFit="1" customWidth="1"/>
    <col min="1554" max="1554" width="6.85546875" style="429"/>
    <col min="1555" max="1555" width="8.140625" style="429" bestFit="1" customWidth="1"/>
    <col min="1556" max="1556" width="6.85546875" style="429"/>
    <col min="1557" max="1557" width="8.140625" style="429" bestFit="1" customWidth="1"/>
    <col min="1558" max="1558" width="6.85546875" style="429"/>
    <col min="1559" max="1559" width="8.140625" style="429" bestFit="1" customWidth="1"/>
    <col min="1560" max="1560" width="6.85546875" style="429"/>
    <col min="1561" max="1561" width="8.140625" style="429" bestFit="1" customWidth="1"/>
    <col min="1562" max="1562" width="6.85546875" style="429"/>
    <col min="1563" max="1563" width="8.140625" style="429" bestFit="1" customWidth="1"/>
    <col min="1564" max="1564" width="6.85546875" style="429"/>
    <col min="1565" max="1565" width="8.140625" style="429" bestFit="1" customWidth="1"/>
    <col min="1566" max="1566" width="6.85546875" style="429"/>
    <col min="1567" max="1567" width="8.140625" style="429" bestFit="1" customWidth="1"/>
    <col min="1568" max="1568" width="6.85546875" style="429"/>
    <col min="1569" max="1569" width="8.140625" style="429" bestFit="1" customWidth="1"/>
    <col min="1570" max="1802" width="6.85546875" style="429"/>
    <col min="1803" max="1803" width="8.140625" style="429" customWidth="1"/>
    <col min="1804" max="1804" width="6.85546875" style="429"/>
    <col min="1805" max="1805" width="8.140625" style="429" bestFit="1" customWidth="1"/>
    <col min="1806" max="1806" width="6.85546875" style="429"/>
    <col min="1807" max="1807" width="8.140625" style="429" bestFit="1" customWidth="1"/>
    <col min="1808" max="1808" width="6.85546875" style="429"/>
    <col min="1809" max="1809" width="8.140625" style="429" bestFit="1" customWidth="1"/>
    <col min="1810" max="1810" width="6.85546875" style="429"/>
    <col min="1811" max="1811" width="8.140625" style="429" bestFit="1" customWidth="1"/>
    <col min="1812" max="1812" width="6.85546875" style="429"/>
    <col min="1813" max="1813" width="8.140625" style="429" bestFit="1" customWidth="1"/>
    <col min="1814" max="1814" width="6.85546875" style="429"/>
    <col min="1815" max="1815" width="8.140625" style="429" bestFit="1" customWidth="1"/>
    <col min="1816" max="1816" width="6.85546875" style="429"/>
    <col min="1817" max="1817" width="8.140625" style="429" bestFit="1" customWidth="1"/>
    <col min="1818" max="1818" width="6.85546875" style="429"/>
    <col min="1819" max="1819" width="8.140625" style="429" bestFit="1" customWidth="1"/>
    <col min="1820" max="1820" width="6.85546875" style="429"/>
    <col min="1821" max="1821" width="8.140625" style="429" bestFit="1" customWidth="1"/>
    <col min="1822" max="1822" width="6.85546875" style="429"/>
    <col min="1823" max="1823" width="8.140625" style="429" bestFit="1" customWidth="1"/>
    <col min="1824" max="1824" width="6.85546875" style="429"/>
    <col min="1825" max="1825" width="8.140625" style="429" bestFit="1" customWidth="1"/>
    <col min="1826" max="2058" width="6.85546875" style="429"/>
    <col min="2059" max="2059" width="8.140625" style="429" customWidth="1"/>
    <col min="2060" max="2060" width="6.85546875" style="429"/>
    <col min="2061" max="2061" width="8.140625" style="429" bestFit="1" customWidth="1"/>
    <col min="2062" max="2062" width="6.85546875" style="429"/>
    <col min="2063" max="2063" width="8.140625" style="429" bestFit="1" customWidth="1"/>
    <col min="2064" max="2064" width="6.85546875" style="429"/>
    <col min="2065" max="2065" width="8.140625" style="429" bestFit="1" customWidth="1"/>
    <col min="2066" max="2066" width="6.85546875" style="429"/>
    <col min="2067" max="2067" width="8.140625" style="429" bestFit="1" customWidth="1"/>
    <col min="2068" max="2068" width="6.85546875" style="429"/>
    <col min="2069" max="2069" width="8.140625" style="429" bestFit="1" customWidth="1"/>
    <col min="2070" max="2070" width="6.85546875" style="429"/>
    <col min="2071" max="2071" width="8.140625" style="429" bestFit="1" customWidth="1"/>
    <col min="2072" max="2072" width="6.85546875" style="429"/>
    <col min="2073" max="2073" width="8.140625" style="429" bestFit="1" customWidth="1"/>
    <col min="2074" max="2074" width="6.85546875" style="429"/>
    <col min="2075" max="2075" width="8.140625" style="429" bestFit="1" customWidth="1"/>
    <col min="2076" max="2076" width="6.85546875" style="429"/>
    <col min="2077" max="2077" width="8.140625" style="429" bestFit="1" customWidth="1"/>
    <col min="2078" max="2078" width="6.85546875" style="429"/>
    <col min="2079" max="2079" width="8.140625" style="429" bestFit="1" customWidth="1"/>
    <col min="2080" max="2080" width="6.85546875" style="429"/>
    <col min="2081" max="2081" width="8.140625" style="429" bestFit="1" customWidth="1"/>
    <col min="2082" max="2314" width="6.85546875" style="429"/>
    <col min="2315" max="2315" width="8.140625" style="429" customWidth="1"/>
    <col min="2316" max="2316" width="6.85546875" style="429"/>
    <col min="2317" max="2317" width="8.140625" style="429" bestFit="1" customWidth="1"/>
    <col min="2318" max="2318" width="6.85546875" style="429"/>
    <col min="2319" max="2319" width="8.140625" style="429" bestFit="1" customWidth="1"/>
    <col min="2320" max="2320" width="6.85546875" style="429"/>
    <col min="2321" max="2321" width="8.140625" style="429" bestFit="1" customWidth="1"/>
    <col min="2322" max="2322" width="6.85546875" style="429"/>
    <col min="2323" max="2323" width="8.140625" style="429" bestFit="1" customWidth="1"/>
    <col min="2324" max="2324" width="6.85546875" style="429"/>
    <col min="2325" max="2325" width="8.140625" style="429" bestFit="1" customWidth="1"/>
    <col min="2326" max="2326" width="6.85546875" style="429"/>
    <col min="2327" max="2327" width="8.140625" style="429" bestFit="1" customWidth="1"/>
    <col min="2328" max="2328" width="6.85546875" style="429"/>
    <col min="2329" max="2329" width="8.140625" style="429" bestFit="1" customWidth="1"/>
    <col min="2330" max="2330" width="6.85546875" style="429"/>
    <col min="2331" max="2331" width="8.140625" style="429" bestFit="1" customWidth="1"/>
    <col min="2332" max="2332" width="6.85546875" style="429"/>
    <col min="2333" max="2333" width="8.140625" style="429" bestFit="1" customWidth="1"/>
    <col min="2334" max="2334" width="6.85546875" style="429"/>
    <col min="2335" max="2335" width="8.140625" style="429" bestFit="1" customWidth="1"/>
    <col min="2336" max="2336" width="6.85546875" style="429"/>
    <col min="2337" max="2337" width="8.140625" style="429" bestFit="1" customWidth="1"/>
    <col min="2338" max="2570" width="6.85546875" style="429"/>
    <col min="2571" max="2571" width="8.140625" style="429" customWidth="1"/>
    <col min="2572" max="2572" width="6.85546875" style="429"/>
    <col min="2573" max="2573" width="8.140625" style="429" bestFit="1" customWidth="1"/>
    <col min="2574" max="2574" width="6.85546875" style="429"/>
    <col min="2575" max="2575" width="8.140625" style="429" bestFit="1" customWidth="1"/>
    <col min="2576" max="2576" width="6.85546875" style="429"/>
    <col min="2577" max="2577" width="8.140625" style="429" bestFit="1" customWidth="1"/>
    <col min="2578" max="2578" width="6.85546875" style="429"/>
    <col min="2579" max="2579" width="8.140625" style="429" bestFit="1" customWidth="1"/>
    <col min="2580" max="2580" width="6.85546875" style="429"/>
    <col min="2581" max="2581" width="8.140625" style="429" bestFit="1" customWidth="1"/>
    <col min="2582" max="2582" width="6.85546875" style="429"/>
    <col min="2583" max="2583" width="8.140625" style="429" bestFit="1" customWidth="1"/>
    <col min="2584" max="2584" width="6.85546875" style="429"/>
    <col min="2585" max="2585" width="8.140625" style="429" bestFit="1" customWidth="1"/>
    <col min="2586" max="2586" width="6.85546875" style="429"/>
    <col min="2587" max="2587" width="8.140625" style="429" bestFit="1" customWidth="1"/>
    <col min="2588" max="2588" width="6.85546875" style="429"/>
    <col min="2589" max="2589" width="8.140625" style="429" bestFit="1" customWidth="1"/>
    <col min="2590" max="2590" width="6.85546875" style="429"/>
    <col min="2591" max="2591" width="8.140625" style="429" bestFit="1" customWidth="1"/>
    <col min="2592" max="2592" width="6.85546875" style="429"/>
    <col min="2593" max="2593" width="8.140625" style="429" bestFit="1" customWidth="1"/>
    <col min="2594" max="2826" width="6.85546875" style="429"/>
    <col min="2827" max="2827" width="8.140625" style="429" customWidth="1"/>
    <col min="2828" max="2828" width="6.85546875" style="429"/>
    <col min="2829" max="2829" width="8.140625" style="429" bestFit="1" customWidth="1"/>
    <col min="2830" max="2830" width="6.85546875" style="429"/>
    <col min="2831" max="2831" width="8.140625" style="429" bestFit="1" customWidth="1"/>
    <col min="2832" max="2832" width="6.85546875" style="429"/>
    <col min="2833" max="2833" width="8.140625" style="429" bestFit="1" customWidth="1"/>
    <col min="2834" max="2834" width="6.85546875" style="429"/>
    <col min="2835" max="2835" width="8.140625" style="429" bestFit="1" customWidth="1"/>
    <col min="2836" max="2836" width="6.85546875" style="429"/>
    <col min="2837" max="2837" width="8.140625" style="429" bestFit="1" customWidth="1"/>
    <col min="2838" max="2838" width="6.85546875" style="429"/>
    <col min="2839" max="2839" width="8.140625" style="429" bestFit="1" customWidth="1"/>
    <col min="2840" max="2840" width="6.85546875" style="429"/>
    <col min="2841" max="2841" width="8.140625" style="429" bestFit="1" customWidth="1"/>
    <col min="2842" max="2842" width="6.85546875" style="429"/>
    <col min="2843" max="2843" width="8.140625" style="429" bestFit="1" customWidth="1"/>
    <col min="2844" max="2844" width="6.85546875" style="429"/>
    <col min="2845" max="2845" width="8.140625" style="429" bestFit="1" customWidth="1"/>
    <col min="2846" max="2846" width="6.85546875" style="429"/>
    <col min="2847" max="2847" width="8.140625" style="429" bestFit="1" customWidth="1"/>
    <col min="2848" max="2848" width="6.85546875" style="429"/>
    <col min="2849" max="2849" width="8.140625" style="429" bestFit="1" customWidth="1"/>
    <col min="2850" max="3082" width="6.85546875" style="429"/>
    <col min="3083" max="3083" width="8.140625" style="429" customWidth="1"/>
    <col min="3084" max="3084" width="6.85546875" style="429"/>
    <col min="3085" max="3085" width="8.140625" style="429" bestFit="1" customWidth="1"/>
    <col min="3086" max="3086" width="6.85546875" style="429"/>
    <col min="3087" max="3087" width="8.140625" style="429" bestFit="1" customWidth="1"/>
    <col min="3088" max="3088" width="6.85546875" style="429"/>
    <col min="3089" max="3089" width="8.140625" style="429" bestFit="1" customWidth="1"/>
    <col min="3090" max="3090" width="6.85546875" style="429"/>
    <col min="3091" max="3091" width="8.140625" style="429" bestFit="1" customWidth="1"/>
    <col min="3092" max="3092" width="6.85546875" style="429"/>
    <col min="3093" max="3093" width="8.140625" style="429" bestFit="1" customWidth="1"/>
    <col min="3094" max="3094" width="6.85546875" style="429"/>
    <col min="3095" max="3095" width="8.140625" style="429" bestFit="1" customWidth="1"/>
    <col min="3096" max="3096" width="6.85546875" style="429"/>
    <col min="3097" max="3097" width="8.140625" style="429" bestFit="1" customWidth="1"/>
    <col min="3098" max="3098" width="6.85546875" style="429"/>
    <col min="3099" max="3099" width="8.140625" style="429" bestFit="1" customWidth="1"/>
    <col min="3100" max="3100" width="6.85546875" style="429"/>
    <col min="3101" max="3101" width="8.140625" style="429" bestFit="1" customWidth="1"/>
    <col min="3102" max="3102" width="6.85546875" style="429"/>
    <col min="3103" max="3103" width="8.140625" style="429" bestFit="1" customWidth="1"/>
    <col min="3104" max="3104" width="6.85546875" style="429"/>
    <col min="3105" max="3105" width="8.140625" style="429" bestFit="1" customWidth="1"/>
    <col min="3106" max="3338" width="6.85546875" style="429"/>
    <col min="3339" max="3339" width="8.140625" style="429" customWidth="1"/>
    <col min="3340" max="3340" width="6.85546875" style="429"/>
    <col min="3341" max="3341" width="8.140625" style="429" bestFit="1" customWidth="1"/>
    <col min="3342" max="3342" width="6.85546875" style="429"/>
    <col min="3343" max="3343" width="8.140625" style="429" bestFit="1" customWidth="1"/>
    <col min="3344" max="3344" width="6.85546875" style="429"/>
    <col min="3345" max="3345" width="8.140625" style="429" bestFit="1" customWidth="1"/>
    <col min="3346" max="3346" width="6.85546875" style="429"/>
    <col min="3347" max="3347" width="8.140625" style="429" bestFit="1" customWidth="1"/>
    <col min="3348" max="3348" width="6.85546875" style="429"/>
    <col min="3349" max="3349" width="8.140625" style="429" bestFit="1" customWidth="1"/>
    <col min="3350" max="3350" width="6.85546875" style="429"/>
    <col min="3351" max="3351" width="8.140625" style="429" bestFit="1" customWidth="1"/>
    <col min="3352" max="3352" width="6.85546875" style="429"/>
    <col min="3353" max="3353" width="8.140625" style="429" bestFit="1" customWidth="1"/>
    <col min="3354" max="3354" width="6.85546875" style="429"/>
    <col min="3355" max="3355" width="8.140625" style="429" bestFit="1" customWidth="1"/>
    <col min="3356" max="3356" width="6.85546875" style="429"/>
    <col min="3357" max="3357" width="8.140625" style="429" bestFit="1" customWidth="1"/>
    <col min="3358" max="3358" width="6.85546875" style="429"/>
    <col min="3359" max="3359" width="8.140625" style="429" bestFit="1" customWidth="1"/>
    <col min="3360" max="3360" width="6.85546875" style="429"/>
    <col min="3361" max="3361" width="8.140625" style="429" bestFit="1" customWidth="1"/>
    <col min="3362" max="3594" width="6.85546875" style="429"/>
    <col min="3595" max="3595" width="8.140625" style="429" customWidth="1"/>
    <col min="3596" max="3596" width="6.85546875" style="429"/>
    <col min="3597" max="3597" width="8.140625" style="429" bestFit="1" customWidth="1"/>
    <col min="3598" max="3598" width="6.85546875" style="429"/>
    <col min="3599" max="3599" width="8.140625" style="429" bestFit="1" customWidth="1"/>
    <col min="3600" max="3600" width="6.85546875" style="429"/>
    <col min="3601" max="3601" width="8.140625" style="429" bestFit="1" customWidth="1"/>
    <col min="3602" max="3602" width="6.85546875" style="429"/>
    <col min="3603" max="3603" width="8.140625" style="429" bestFit="1" customWidth="1"/>
    <col min="3604" max="3604" width="6.85546875" style="429"/>
    <col min="3605" max="3605" width="8.140625" style="429" bestFit="1" customWidth="1"/>
    <col min="3606" max="3606" width="6.85546875" style="429"/>
    <col min="3607" max="3607" width="8.140625" style="429" bestFit="1" customWidth="1"/>
    <col min="3608" max="3608" width="6.85546875" style="429"/>
    <col min="3609" max="3609" width="8.140625" style="429" bestFit="1" customWidth="1"/>
    <col min="3610" max="3610" width="6.85546875" style="429"/>
    <col min="3611" max="3611" width="8.140625" style="429" bestFit="1" customWidth="1"/>
    <col min="3612" max="3612" width="6.85546875" style="429"/>
    <col min="3613" max="3613" width="8.140625" style="429" bestFit="1" customWidth="1"/>
    <col min="3614" max="3614" width="6.85546875" style="429"/>
    <col min="3615" max="3615" width="8.140625" style="429" bestFit="1" customWidth="1"/>
    <col min="3616" max="3616" width="6.85546875" style="429"/>
    <col min="3617" max="3617" width="8.140625" style="429" bestFit="1" customWidth="1"/>
    <col min="3618" max="3850" width="6.85546875" style="429"/>
    <col min="3851" max="3851" width="8.140625" style="429" customWidth="1"/>
    <col min="3852" max="3852" width="6.85546875" style="429"/>
    <col min="3853" max="3853" width="8.140625" style="429" bestFit="1" customWidth="1"/>
    <col min="3854" max="3854" width="6.85546875" style="429"/>
    <col min="3855" max="3855" width="8.140625" style="429" bestFit="1" customWidth="1"/>
    <col min="3856" max="3856" width="6.85546875" style="429"/>
    <col min="3857" max="3857" width="8.140625" style="429" bestFit="1" customWidth="1"/>
    <col min="3858" max="3858" width="6.85546875" style="429"/>
    <col min="3859" max="3859" width="8.140625" style="429" bestFit="1" customWidth="1"/>
    <col min="3860" max="3860" width="6.85546875" style="429"/>
    <col min="3861" max="3861" width="8.140625" style="429" bestFit="1" customWidth="1"/>
    <col min="3862" max="3862" width="6.85546875" style="429"/>
    <col min="3863" max="3863" width="8.140625" style="429" bestFit="1" customWidth="1"/>
    <col min="3864" max="3864" width="6.85546875" style="429"/>
    <col min="3865" max="3865" width="8.140625" style="429" bestFit="1" customWidth="1"/>
    <col min="3866" max="3866" width="6.85546875" style="429"/>
    <col min="3867" max="3867" width="8.140625" style="429" bestFit="1" customWidth="1"/>
    <col min="3868" max="3868" width="6.85546875" style="429"/>
    <col min="3869" max="3869" width="8.140625" style="429" bestFit="1" customWidth="1"/>
    <col min="3870" max="3870" width="6.85546875" style="429"/>
    <col min="3871" max="3871" width="8.140625" style="429" bestFit="1" customWidth="1"/>
    <col min="3872" max="3872" width="6.85546875" style="429"/>
    <col min="3873" max="3873" width="8.140625" style="429" bestFit="1" customWidth="1"/>
    <col min="3874" max="4106" width="6.85546875" style="429"/>
    <col min="4107" max="4107" width="8.140625" style="429" customWidth="1"/>
    <col min="4108" max="4108" width="6.85546875" style="429"/>
    <col min="4109" max="4109" width="8.140625" style="429" bestFit="1" customWidth="1"/>
    <col min="4110" max="4110" width="6.85546875" style="429"/>
    <col min="4111" max="4111" width="8.140625" style="429" bestFit="1" customWidth="1"/>
    <col min="4112" max="4112" width="6.85546875" style="429"/>
    <col min="4113" max="4113" width="8.140625" style="429" bestFit="1" customWidth="1"/>
    <col min="4114" max="4114" width="6.85546875" style="429"/>
    <col min="4115" max="4115" width="8.140625" style="429" bestFit="1" customWidth="1"/>
    <col min="4116" max="4116" width="6.85546875" style="429"/>
    <col min="4117" max="4117" width="8.140625" style="429" bestFit="1" customWidth="1"/>
    <col min="4118" max="4118" width="6.85546875" style="429"/>
    <col min="4119" max="4119" width="8.140625" style="429" bestFit="1" customWidth="1"/>
    <col min="4120" max="4120" width="6.85546875" style="429"/>
    <col min="4121" max="4121" width="8.140625" style="429" bestFit="1" customWidth="1"/>
    <col min="4122" max="4122" width="6.85546875" style="429"/>
    <col min="4123" max="4123" width="8.140625" style="429" bestFit="1" customWidth="1"/>
    <col min="4124" max="4124" width="6.85546875" style="429"/>
    <col min="4125" max="4125" width="8.140625" style="429" bestFit="1" customWidth="1"/>
    <col min="4126" max="4126" width="6.85546875" style="429"/>
    <col min="4127" max="4127" width="8.140625" style="429" bestFit="1" customWidth="1"/>
    <col min="4128" max="4128" width="6.85546875" style="429"/>
    <col min="4129" max="4129" width="8.140625" style="429" bestFit="1" customWidth="1"/>
    <col min="4130" max="4362" width="6.85546875" style="429"/>
    <col min="4363" max="4363" width="8.140625" style="429" customWidth="1"/>
    <col min="4364" max="4364" width="6.85546875" style="429"/>
    <col min="4365" max="4365" width="8.140625" style="429" bestFit="1" customWidth="1"/>
    <col min="4366" max="4366" width="6.85546875" style="429"/>
    <col min="4367" max="4367" width="8.140625" style="429" bestFit="1" customWidth="1"/>
    <col min="4368" max="4368" width="6.85546875" style="429"/>
    <col min="4369" max="4369" width="8.140625" style="429" bestFit="1" customWidth="1"/>
    <col min="4370" max="4370" width="6.85546875" style="429"/>
    <col min="4371" max="4371" width="8.140625" style="429" bestFit="1" customWidth="1"/>
    <col min="4372" max="4372" width="6.85546875" style="429"/>
    <col min="4373" max="4373" width="8.140625" style="429" bestFit="1" customWidth="1"/>
    <col min="4374" max="4374" width="6.85546875" style="429"/>
    <col min="4375" max="4375" width="8.140625" style="429" bestFit="1" customWidth="1"/>
    <col min="4376" max="4376" width="6.85546875" style="429"/>
    <col min="4377" max="4377" width="8.140625" style="429" bestFit="1" customWidth="1"/>
    <col min="4378" max="4378" width="6.85546875" style="429"/>
    <col min="4379" max="4379" width="8.140625" style="429" bestFit="1" customWidth="1"/>
    <col min="4380" max="4380" width="6.85546875" style="429"/>
    <col min="4381" max="4381" width="8.140625" style="429" bestFit="1" customWidth="1"/>
    <col min="4382" max="4382" width="6.85546875" style="429"/>
    <col min="4383" max="4383" width="8.140625" style="429" bestFit="1" customWidth="1"/>
    <col min="4384" max="4384" width="6.85546875" style="429"/>
    <col min="4385" max="4385" width="8.140625" style="429" bestFit="1" customWidth="1"/>
    <col min="4386" max="4618" width="6.85546875" style="429"/>
    <col min="4619" max="4619" width="8.140625" style="429" customWidth="1"/>
    <col min="4620" max="4620" width="6.85546875" style="429"/>
    <col min="4621" max="4621" width="8.140625" style="429" bestFit="1" customWidth="1"/>
    <col min="4622" max="4622" width="6.85546875" style="429"/>
    <col min="4623" max="4623" width="8.140625" style="429" bestFit="1" customWidth="1"/>
    <col min="4624" max="4624" width="6.85546875" style="429"/>
    <col min="4625" max="4625" width="8.140625" style="429" bestFit="1" customWidth="1"/>
    <col min="4626" max="4626" width="6.85546875" style="429"/>
    <col min="4627" max="4627" width="8.140625" style="429" bestFit="1" customWidth="1"/>
    <col min="4628" max="4628" width="6.85546875" style="429"/>
    <col min="4629" max="4629" width="8.140625" style="429" bestFit="1" customWidth="1"/>
    <col min="4630" max="4630" width="6.85546875" style="429"/>
    <col min="4631" max="4631" width="8.140625" style="429" bestFit="1" customWidth="1"/>
    <col min="4632" max="4632" width="6.85546875" style="429"/>
    <col min="4633" max="4633" width="8.140625" style="429" bestFit="1" customWidth="1"/>
    <col min="4634" max="4634" width="6.85546875" style="429"/>
    <col min="4635" max="4635" width="8.140625" style="429" bestFit="1" customWidth="1"/>
    <col min="4636" max="4636" width="6.85546875" style="429"/>
    <col min="4637" max="4637" width="8.140625" style="429" bestFit="1" customWidth="1"/>
    <col min="4638" max="4638" width="6.85546875" style="429"/>
    <col min="4639" max="4639" width="8.140625" style="429" bestFit="1" customWidth="1"/>
    <col min="4640" max="4640" width="6.85546875" style="429"/>
    <col min="4641" max="4641" width="8.140625" style="429" bestFit="1" customWidth="1"/>
    <col min="4642" max="4874" width="6.85546875" style="429"/>
    <col min="4875" max="4875" width="8.140625" style="429" customWidth="1"/>
    <col min="4876" max="4876" width="6.85546875" style="429"/>
    <col min="4877" max="4877" width="8.140625" style="429" bestFit="1" customWidth="1"/>
    <col min="4878" max="4878" width="6.85546875" style="429"/>
    <col min="4879" max="4879" width="8.140625" style="429" bestFit="1" customWidth="1"/>
    <col min="4880" max="4880" width="6.85546875" style="429"/>
    <col min="4881" max="4881" width="8.140625" style="429" bestFit="1" customWidth="1"/>
    <col min="4882" max="4882" width="6.85546875" style="429"/>
    <col min="4883" max="4883" width="8.140625" style="429" bestFit="1" customWidth="1"/>
    <col min="4884" max="4884" width="6.85546875" style="429"/>
    <col min="4885" max="4885" width="8.140625" style="429" bestFit="1" customWidth="1"/>
    <col min="4886" max="4886" width="6.85546875" style="429"/>
    <col min="4887" max="4887" width="8.140625" style="429" bestFit="1" customWidth="1"/>
    <col min="4888" max="4888" width="6.85546875" style="429"/>
    <col min="4889" max="4889" width="8.140625" style="429" bestFit="1" customWidth="1"/>
    <col min="4890" max="4890" width="6.85546875" style="429"/>
    <col min="4891" max="4891" width="8.140625" style="429" bestFit="1" customWidth="1"/>
    <col min="4892" max="4892" width="6.85546875" style="429"/>
    <col min="4893" max="4893" width="8.140625" style="429" bestFit="1" customWidth="1"/>
    <col min="4894" max="4894" width="6.85546875" style="429"/>
    <col min="4895" max="4895" width="8.140625" style="429" bestFit="1" customWidth="1"/>
    <col min="4896" max="4896" width="6.85546875" style="429"/>
    <col min="4897" max="4897" width="8.140625" style="429" bestFit="1" customWidth="1"/>
    <col min="4898" max="5130" width="6.85546875" style="429"/>
    <col min="5131" max="5131" width="8.140625" style="429" customWidth="1"/>
    <col min="5132" max="5132" width="6.85546875" style="429"/>
    <col min="5133" max="5133" width="8.140625" style="429" bestFit="1" customWidth="1"/>
    <col min="5134" max="5134" width="6.85546875" style="429"/>
    <col min="5135" max="5135" width="8.140625" style="429" bestFit="1" customWidth="1"/>
    <col min="5136" max="5136" width="6.85546875" style="429"/>
    <col min="5137" max="5137" width="8.140625" style="429" bestFit="1" customWidth="1"/>
    <col min="5138" max="5138" width="6.85546875" style="429"/>
    <col min="5139" max="5139" width="8.140625" style="429" bestFit="1" customWidth="1"/>
    <col min="5140" max="5140" width="6.85546875" style="429"/>
    <col min="5141" max="5141" width="8.140625" style="429" bestFit="1" customWidth="1"/>
    <col min="5142" max="5142" width="6.85546875" style="429"/>
    <col min="5143" max="5143" width="8.140625" style="429" bestFit="1" customWidth="1"/>
    <col min="5144" max="5144" width="6.85546875" style="429"/>
    <col min="5145" max="5145" width="8.140625" style="429" bestFit="1" customWidth="1"/>
    <col min="5146" max="5146" width="6.85546875" style="429"/>
    <col min="5147" max="5147" width="8.140625" style="429" bestFit="1" customWidth="1"/>
    <col min="5148" max="5148" width="6.85546875" style="429"/>
    <col min="5149" max="5149" width="8.140625" style="429" bestFit="1" customWidth="1"/>
    <col min="5150" max="5150" width="6.85546875" style="429"/>
    <col min="5151" max="5151" width="8.140625" style="429" bestFit="1" customWidth="1"/>
    <col min="5152" max="5152" width="6.85546875" style="429"/>
    <col min="5153" max="5153" width="8.140625" style="429" bestFit="1" customWidth="1"/>
    <col min="5154" max="5386" width="6.85546875" style="429"/>
    <col min="5387" max="5387" width="8.140625" style="429" customWidth="1"/>
    <col min="5388" max="5388" width="6.85546875" style="429"/>
    <col min="5389" max="5389" width="8.140625" style="429" bestFit="1" customWidth="1"/>
    <col min="5390" max="5390" width="6.85546875" style="429"/>
    <col min="5391" max="5391" width="8.140625" style="429" bestFit="1" customWidth="1"/>
    <col min="5392" max="5392" width="6.85546875" style="429"/>
    <col min="5393" max="5393" width="8.140625" style="429" bestFit="1" customWidth="1"/>
    <col min="5394" max="5394" width="6.85546875" style="429"/>
    <col min="5395" max="5395" width="8.140625" style="429" bestFit="1" customWidth="1"/>
    <col min="5396" max="5396" width="6.85546875" style="429"/>
    <col min="5397" max="5397" width="8.140625" style="429" bestFit="1" customWidth="1"/>
    <col min="5398" max="5398" width="6.85546875" style="429"/>
    <col min="5399" max="5399" width="8.140625" style="429" bestFit="1" customWidth="1"/>
    <col min="5400" max="5400" width="6.85546875" style="429"/>
    <col min="5401" max="5401" width="8.140625" style="429" bestFit="1" customWidth="1"/>
    <col min="5402" max="5402" width="6.85546875" style="429"/>
    <col min="5403" max="5403" width="8.140625" style="429" bestFit="1" customWidth="1"/>
    <col min="5404" max="5404" width="6.85546875" style="429"/>
    <col min="5405" max="5405" width="8.140625" style="429" bestFit="1" customWidth="1"/>
    <col min="5406" max="5406" width="6.85546875" style="429"/>
    <col min="5407" max="5407" width="8.140625" style="429" bestFit="1" customWidth="1"/>
    <col min="5408" max="5408" width="6.85546875" style="429"/>
    <col min="5409" max="5409" width="8.140625" style="429" bestFit="1" customWidth="1"/>
    <col min="5410" max="5642" width="6.85546875" style="429"/>
    <col min="5643" max="5643" width="8.140625" style="429" customWidth="1"/>
    <col min="5644" max="5644" width="6.85546875" style="429"/>
    <col min="5645" max="5645" width="8.140625" style="429" bestFit="1" customWidth="1"/>
    <col min="5646" max="5646" width="6.85546875" style="429"/>
    <col min="5647" max="5647" width="8.140625" style="429" bestFit="1" customWidth="1"/>
    <col min="5648" max="5648" width="6.85546875" style="429"/>
    <col min="5649" max="5649" width="8.140625" style="429" bestFit="1" customWidth="1"/>
    <col min="5650" max="5650" width="6.85546875" style="429"/>
    <col min="5651" max="5651" width="8.140625" style="429" bestFit="1" customWidth="1"/>
    <col min="5652" max="5652" width="6.85546875" style="429"/>
    <col min="5653" max="5653" width="8.140625" style="429" bestFit="1" customWidth="1"/>
    <col min="5654" max="5654" width="6.85546875" style="429"/>
    <col min="5655" max="5655" width="8.140625" style="429" bestFit="1" customWidth="1"/>
    <col min="5656" max="5656" width="6.85546875" style="429"/>
    <col min="5657" max="5657" width="8.140625" style="429" bestFit="1" customWidth="1"/>
    <col min="5658" max="5658" width="6.85546875" style="429"/>
    <col min="5659" max="5659" width="8.140625" style="429" bestFit="1" customWidth="1"/>
    <col min="5660" max="5660" width="6.85546875" style="429"/>
    <col min="5661" max="5661" width="8.140625" style="429" bestFit="1" customWidth="1"/>
    <col min="5662" max="5662" width="6.85546875" style="429"/>
    <col min="5663" max="5663" width="8.140625" style="429" bestFit="1" customWidth="1"/>
    <col min="5664" max="5664" width="6.85546875" style="429"/>
    <col min="5665" max="5665" width="8.140625" style="429" bestFit="1" customWidth="1"/>
    <col min="5666" max="5898" width="6.85546875" style="429"/>
    <col min="5899" max="5899" width="8.140625" style="429" customWidth="1"/>
    <col min="5900" max="5900" width="6.85546875" style="429"/>
    <col min="5901" max="5901" width="8.140625" style="429" bestFit="1" customWidth="1"/>
    <col min="5902" max="5902" width="6.85546875" style="429"/>
    <col min="5903" max="5903" width="8.140625" style="429" bestFit="1" customWidth="1"/>
    <col min="5904" max="5904" width="6.85546875" style="429"/>
    <col min="5905" max="5905" width="8.140625" style="429" bestFit="1" customWidth="1"/>
    <col min="5906" max="5906" width="6.85546875" style="429"/>
    <col min="5907" max="5907" width="8.140625" style="429" bestFit="1" customWidth="1"/>
    <col min="5908" max="5908" width="6.85546875" style="429"/>
    <col min="5909" max="5909" width="8.140625" style="429" bestFit="1" customWidth="1"/>
    <col min="5910" max="5910" width="6.85546875" style="429"/>
    <col min="5911" max="5911" width="8.140625" style="429" bestFit="1" customWidth="1"/>
    <col min="5912" max="5912" width="6.85546875" style="429"/>
    <col min="5913" max="5913" width="8.140625" style="429" bestFit="1" customWidth="1"/>
    <col min="5914" max="5914" width="6.85546875" style="429"/>
    <col min="5915" max="5915" width="8.140625" style="429" bestFit="1" customWidth="1"/>
    <col min="5916" max="5916" width="6.85546875" style="429"/>
    <col min="5917" max="5917" width="8.140625" style="429" bestFit="1" customWidth="1"/>
    <col min="5918" max="5918" width="6.85546875" style="429"/>
    <col min="5919" max="5919" width="8.140625" style="429" bestFit="1" customWidth="1"/>
    <col min="5920" max="5920" width="6.85546875" style="429"/>
    <col min="5921" max="5921" width="8.140625" style="429" bestFit="1" customWidth="1"/>
    <col min="5922" max="6154" width="6.85546875" style="429"/>
    <col min="6155" max="6155" width="8.140625" style="429" customWidth="1"/>
    <col min="6156" max="6156" width="6.85546875" style="429"/>
    <col min="6157" max="6157" width="8.140625" style="429" bestFit="1" customWidth="1"/>
    <col min="6158" max="6158" width="6.85546875" style="429"/>
    <col min="6159" max="6159" width="8.140625" style="429" bestFit="1" customWidth="1"/>
    <col min="6160" max="6160" width="6.85546875" style="429"/>
    <col min="6161" max="6161" width="8.140625" style="429" bestFit="1" customWidth="1"/>
    <col min="6162" max="6162" width="6.85546875" style="429"/>
    <col min="6163" max="6163" width="8.140625" style="429" bestFit="1" customWidth="1"/>
    <col min="6164" max="6164" width="6.85546875" style="429"/>
    <col min="6165" max="6165" width="8.140625" style="429" bestFit="1" customWidth="1"/>
    <col min="6166" max="6166" width="6.85546875" style="429"/>
    <col min="6167" max="6167" width="8.140625" style="429" bestFit="1" customWidth="1"/>
    <col min="6168" max="6168" width="6.85546875" style="429"/>
    <col min="6169" max="6169" width="8.140625" style="429" bestFit="1" customWidth="1"/>
    <col min="6170" max="6170" width="6.85546875" style="429"/>
    <col min="6171" max="6171" width="8.140625" style="429" bestFit="1" customWidth="1"/>
    <col min="6172" max="6172" width="6.85546875" style="429"/>
    <col min="6173" max="6173" width="8.140625" style="429" bestFit="1" customWidth="1"/>
    <col min="6174" max="6174" width="6.85546875" style="429"/>
    <col min="6175" max="6175" width="8.140625" style="429" bestFit="1" customWidth="1"/>
    <col min="6176" max="6176" width="6.85546875" style="429"/>
    <col min="6177" max="6177" width="8.140625" style="429" bestFit="1" customWidth="1"/>
    <col min="6178" max="6410" width="6.85546875" style="429"/>
    <col min="6411" max="6411" width="8.140625" style="429" customWidth="1"/>
    <col min="6412" max="6412" width="6.85546875" style="429"/>
    <col min="6413" max="6413" width="8.140625" style="429" bestFit="1" customWidth="1"/>
    <col min="6414" max="6414" width="6.85546875" style="429"/>
    <col min="6415" max="6415" width="8.140625" style="429" bestFit="1" customWidth="1"/>
    <col min="6416" max="6416" width="6.85546875" style="429"/>
    <col min="6417" max="6417" width="8.140625" style="429" bestFit="1" customWidth="1"/>
    <col min="6418" max="6418" width="6.85546875" style="429"/>
    <col min="6419" max="6419" width="8.140625" style="429" bestFit="1" customWidth="1"/>
    <col min="6420" max="6420" width="6.85546875" style="429"/>
    <col min="6421" max="6421" width="8.140625" style="429" bestFit="1" customWidth="1"/>
    <col min="6422" max="6422" width="6.85546875" style="429"/>
    <col min="6423" max="6423" width="8.140625" style="429" bestFit="1" customWidth="1"/>
    <col min="6424" max="6424" width="6.85546875" style="429"/>
    <col min="6425" max="6425" width="8.140625" style="429" bestFit="1" customWidth="1"/>
    <col min="6426" max="6426" width="6.85546875" style="429"/>
    <col min="6427" max="6427" width="8.140625" style="429" bestFit="1" customWidth="1"/>
    <col min="6428" max="6428" width="6.85546875" style="429"/>
    <col min="6429" max="6429" width="8.140625" style="429" bestFit="1" customWidth="1"/>
    <col min="6430" max="6430" width="6.85546875" style="429"/>
    <col min="6431" max="6431" width="8.140625" style="429" bestFit="1" customWidth="1"/>
    <col min="6432" max="6432" width="6.85546875" style="429"/>
    <col min="6433" max="6433" width="8.140625" style="429" bestFit="1" customWidth="1"/>
    <col min="6434" max="6666" width="6.85546875" style="429"/>
    <col min="6667" max="6667" width="8.140625" style="429" customWidth="1"/>
    <col min="6668" max="6668" width="6.85546875" style="429"/>
    <col min="6669" max="6669" width="8.140625" style="429" bestFit="1" customWidth="1"/>
    <col min="6670" max="6670" width="6.85546875" style="429"/>
    <col min="6671" max="6671" width="8.140625" style="429" bestFit="1" customWidth="1"/>
    <col min="6672" max="6672" width="6.85546875" style="429"/>
    <col min="6673" max="6673" width="8.140625" style="429" bestFit="1" customWidth="1"/>
    <col min="6674" max="6674" width="6.85546875" style="429"/>
    <col min="6675" max="6675" width="8.140625" style="429" bestFit="1" customWidth="1"/>
    <col min="6676" max="6676" width="6.85546875" style="429"/>
    <col min="6677" max="6677" width="8.140625" style="429" bestFit="1" customWidth="1"/>
    <col min="6678" max="6678" width="6.85546875" style="429"/>
    <col min="6679" max="6679" width="8.140625" style="429" bestFit="1" customWidth="1"/>
    <col min="6680" max="6680" width="6.85546875" style="429"/>
    <col min="6681" max="6681" width="8.140625" style="429" bestFit="1" customWidth="1"/>
    <col min="6682" max="6682" width="6.85546875" style="429"/>
    <col min="6683" max="6683" width="8.140625" style="429" bestFit="1" customWidth="1"/>
    <col min="6684" max="6684" width="6.85546875" style="429"/>
    <col min="6685" max="6685" width="8.140625" style="429" bestFit="1" customWidth="1"/>
    <col min="6686" max="6686" width="6.85546875" style="429"/>
    <col min="6687" max="6687" width="8.140625" style="429" bestFit="1" customWidth="1"/>
    <col min="6688" max="6688" width="6.85546875" style="429"/>
    <col min="6689" max="6689" width="8.140625" style="429" bestFit="1" customWidth="1"/>
    <col min="6690" max="6922" width="6.85546875" style="429"/>
    <col min="6923" max="6923" width="8.140625" style="429" customWidth="1"/>
    <col min="6924" max="6924" width="6.85546875" style="429"/>
    <col min="6925" max="6925" width="8.140625" style="429" bestFit="1" customWidth="1"/>
    <col min="6926" max="6926" width="6.85546875" style="429"/>
    <col min="6927" max="6927" width="8.140625" style="429" bestFit="1" customWidth="1"/>
    <col min="6928" max="6928" width="6.85546875" style="429"/>
    <col min="6929" max="6929" width="8.140625" style="429" bestFit="1" customWidth="1"/>
    <col min="6930" max="6930" width="6.85546875" style="429"/>
    <col min="6931" max="6931" width="8.140625" style="429" bestFit="1" customWidth="1"/>
    <col min="6932" max="6932" width="6.85546875" style="429"/>
    <col min="6933" max="6933" width="8.140625" style="429" bestFit="1" customWidth="1"/>
    <col min="6934" max="6934" width="6.85546875" style="429"/>
    <col min="6935" max="6935" width="8.140625" style="429" bestFit="1" customWidth="1"/>
    <col min="6936" max="6936" width="6.85546875" style="429"/>
    <col min="6937" max="6937" width="8.140625" style="429" bestFit="1" customWidth="1"/>
    <col min="6938" max="6938" width="6.85546875" style="429"/>
    <col min="6939" max="6939" width="8.140625" style="429" bestFit="1" customWidth="1"/>
    <col min="6940" max="6940" width="6.85546875" style="429"/>
    <col min="6941" max="6941" width="8.140625" style="429" bestFit="1" customWidth="1"/>
    <col min="6942" max="6942" width="6.85546875" style="429"/>
    <col min="6943" max="6943" width="8.140625" style="429" bestFit="1" customWidth="1"/>
    <col min="6944" max="6944" width="6.85546875" style="429"/>
    <col min="6945" max="6945" width="8.140625" style="429" bestFit="1" customWidth="1"/>
    <col min="6946" max="7178" width="6.85546875" style="429"/>
    <col min="7179" max="7179" width="8.140625" style="429" customWidth="1"/>
    <col min="7180" max="7180" width="6.85546875" style="429"/>
    <col min="7181" max="7181" width="8.140625" style="429" bestFit="1" customWidth="1"/>
    <col min="7182" max="7182" width="6.85546875" style="429"/>
    <col min="7183" max="7183" width="8.140625" style="429" bestFit="1" customWidth="1"/>
    <col min="7184" max="7184" width="6.85546875" style="429"/>
    <col min="7185" max="7185" width="8.140625" style="429" bestFit="1" customWidth="1"/>
    <col min="7186" max="7186" width="6.85546875" style="429"/>
    <col min="7187" max="7187" width="8.140625" style="429" bestFit="1" customWidth="1"/>
    <col min="7188" max="7188" width="6.85546875" style="429"/>
    <col min="7189" max="7189" width="8.140625" style="429" bestFit="1" customWidth="1"/>
    <col min="7190" max="7190" width="6.85546875" style="429"/>
    <col min="7191" max="7191" width="8.140625" style="429" bestFit="1" customWidth="1"/>
    <col min="7192" max="7192" width="6.85546875" style="429"/>
    <col min="7193" max="7193" width="8.140625" style="429" bestFit="1" customWidth="1"/>
    <col min="7194" max="7194" width="6.85546875" style="429"/>
    <col min="7195" max="7195" width="8.140625" style="429" bestFit="1" customWidth="1"/>
    <col min="7196" max="7196" width="6.85546875" style="429"/>
    <col min="7197" max="7197" width="8.140625" style="429" bestFit="1" customWidth="1"/>
    <col min="7198" max="7198" width="6.85546875" style="429"/>
    <col min="7199" max="7199" width="8.140625" style="429" bestFit="1" customWidth="1"/>
    <col min="7200" max="7200" width="6.85546875" style="429"/>
    <col min="7201" max="7201" width="8.140625" style="429" bestFit="1" customWidth="1"/>
    <col min="7202" max="7434" width="6.85546875" style="429"/>
    <col min="7435" max="7435" width="8.140625" style="429" customWidth="1"/>
    <col min="7436" max="7436" width="6.85546875" style="429"/>
    <col min="7437" max="7437" width="8.140625" style="429" bestFit="1" customWidth="1"/>
    <col min="7438" max="7438" width="6.85546875" style="429"/>
    <col min="7439" max="7439" width="8.140625" style="429" bestFit="1" customWidth="1"/>
    <col min="7440" max="7440" width="6.85546875" style="429"/>
    <col min="7441" max="7441" width="8.140625" style="429" bestFit="1" customWidth="1"/>
    <col min="7442" max="7442" width="6.85546875" style="429"/>
    <col min="7443" max="7443" width="8.140625" style="429" bestFit="1" customWidth="1"/>
    <col min="7444" max="7444" width="6.85546875" style="429"/>
    <col min="7445" max="7445" width="8.140625" style="429" bestFit="1" customWidth="1"/>
    <col min="7446" max="7446" width="6.85546875" style="429"/>
    <col min="7447" max="7447" width="8.140625" style="429" bestFit="1" customWidth="1"/>
    <col min="7448" max="7448" width="6.85546875" style="429"/>
    <col min="7449" max="7449" width="8.140625" style="429" bestFit="1" customWidth="1"/>
    <col min="7450" max="7450" width="6.85546875" style="429"/>
    <col min="7451" max="7451" width="8.140625" style="429" bestFit="1" customWidth="1"/>
    <col min="7452" max="7452" width="6.85546875" style="429"/>
    <col min="7453" max="7453" width="8.140625" style="429" bestFit="1" customWidth="1"/>
    <col min="7454" max="7454" width="6.85546875" style="429"/>
    <col min="7455" max="7455" width="8.140625" style="429" bestFit="1" customWidth="1"/>
    <col min="7456" max="7456" width="6.85546875" style="429"/>
    <col min="7457" max="7457" width="8.140625" style="429" bestFit="1" customWidth="1"/>
    <col min="7458" max="7690" width="6.85546875" style="429"/>
    <col min="7691" max="7691" width="8.140625" style="429" customWidth="1"/>
    <col min="7692" max="7692" width="6.85546875" style="429"/>
    <col min="7693" max="7693" width="8.140625" style="429" bestFit="1" customWidth="1"/>
    <col min="7694" max="7694" width="6.85546875" style="429"/>
    <col min="7695" max="7695" width="8.140625" style="429" bestFit="1" customWidth="1"/>
    <col min="7696" max="7696" width="6.85546875" style="429"/>
    <col min="7697" max="7697" width="8.140625" style="429" bestFit="1" customWidth="1"/>
    <col min="7698" max="7698" width="6.85546875" style="429"/>
    <col min="7699" max="7699" width="8.140625" style="429" bestFit="1" customWidth="1"/>
    <col min="7700" max="7700" width="6.85546875" style="429"/>
    <col min="7701" max="7701" width="8.140625" style="429" bestFit="1" customWidth="1"/>
    <col min="7702" max="7702" width="6.85546875" style="429"/>
    <col min="7703" max="7703" width="8.140625" style="429" bestFit="1" customWidth="1"/>
    <col min="7704" max="7704" width="6.85546875" style="429"/>
    <col min="7705" max="7705" width="8.140625" style="429" bestFit="1" customWidth="1"/>
    <col min="7706" max="7706" width="6.85546875" style="429"/>
    <col min="7707" max="7707" width="8.140625" style="429" bestFit="1" customWidth="1"/>
    <col min="7708" max="7708" width="6.85546875" style="429"/>
    <col min="7709" max="7709" width="8.140625" style="429" bestFit="1" customWidth="1"/>
    <col min="7710" max="7710" width="6.85546875" style="429"/>
    <col min="7711" max="7711" width="8.140625" style="429" bestFit="1" customWidth="1"/>
    <col min="7712" max="7712" width="6.85546875" style="429"/>
    <col min="7713" max="7713" width="8.140625" style="429" bestFit="1" customWidth="1"/>
    <col min="7714" max="7946" width="6.85546875" style="429"/>
    <col min="7947" max="7947" width="8.140625" style="429" customWidth="1"/>
    <col min="7948" max="7948" width="6.85546875" style="429"/>
    <col min="7949" max="7949" width="8.140625" style="429" bestFit="1" customWidth="1"/>
    <col min="7950" max="7950" width="6.85546875" style="429"/>
    <col min="7951" max="7951" width="8.140625" style="429" bestFit="1" customWidth="1"/>
    <col min="7952" max="7952" width="6.85546875" style="429"/>
    <col min="7953" max="7953" width="8.140625" style="429" bestFit="1" customWidth="1"/>
    <col min="7954" max="7954" width="6.85546875" style="429"/>
    <col min="7955" max="7955" width="8.140625" style="429" bestFit="1" customWidth="1"/>
    <col min="7956" max="7956" width="6.85546875" style="429"/>
    <col min="7957" max="7957" width="8.140625" style="429" bestFit="1" customWidth="1"/>
    <col min="7958" max="7958" width="6.85546875" style="429"/>
    <col min="7959" max="7959" width="8.140625" style="429" bestFit="1" customWidth="1"/>
    <col min="7960" max="7960" width="6.85546875" style="429"/>
    <col min="7961" max="7961" width="8.140625" style="429" bestFit="1" customWidth="1"/>
    <col min="7962" max="7962" width="6.85546875" style="429"/>
    <col min="7963" max="7963" width="8.140625" style="429" bestFit="1" customWidth="1"/>
    <col min="7964" max="7964" width="6.85546875" style="429"/>
    <col min="7965" max="7965" width="8.140625" style="429" bestFit="1" customWidth="1"/>
    <col min="7966" max="7966" width="6.85546875" style="429"/>
    <col min="7967" max="7967" width="8.140625" style="429" bestFit="1" customWidth="1"/>
    <col min="7968" max="7968" width="6.85546875" style="429"/>
    <col min="7969" max="7969" width="8.140625" style="429" bestFit="1" customWidth="1"/>
    <col min="7970" max="8202" width="6.85546875" style="429"/>
    <col min="8203" max="8203" width="8.140625" style="429" customWidth="1"/>
    <col min="8204" max="8204" width="6.85546875" style="429"/>
    <col min="8205" max="8205" width="8.140625" style="429" bestFit="1" customWidth="1"/>
    <col min="8206" max="8206" width="6.85546875" style="429"/>
    <col min="8207" max="8207" width="8.140625" style="429" bestFit="1" customWidth="1"/>
    <col min="8208" max="8208" width="6.85546875" style="429"/>
    <col min="8209" max="8209" width="8.140625" style="429" bestFit="1" customWidth="1"/>
    <col min="8210" max="8210" width="6.85546875" style="429"/>
    <col min="8211" max="8211" width="8.140625" style="429" bestFit="1" customWidth="1"/>
    <col min="8212" max="8212" width="6.85546875" style="429"/>
    <col min="8213" max="8213" width="8.140625" style="429" bestFit="1" customWidth="1"/>
    <col min="8214" max="8214" width="6.85546875" style="429"/>
    <col min="8215" max="8215" width="8.140625" style="429" bestFit="1" customWidth="1"/>
    <col min="8216" max="8216" width="6.85546875" style="429"/>
    <col min="8217" max="8217" width="8.140625" style="429" bestFit="1" customWidth="1"/>
    <col min="8218" max="8218" width="6.85546875" style="429"/>
    <col min="8219" max="8219" width="8.140625" style="429" bestFit="1" customWidth="1"/>
    <col min="8220" max="8220" width="6.85546875" style="429"/>
    <col min="8221" max="8221" width="8.140625" style="429" bestFit="1" customWidth="1"/>
    <col min="8222" max="8222" width="6.85546875" style="429"/>
    <col min="8223" max="8223" width="8.140625" style="429" bestFit="1" customWidth="1"/>
    <col min="8224" max="8224" width="6.85546875" style="429"/>
    <col min="8225" max="8225" width="8.140625" style="429" bestFit="1" customWidth="1"/>
    <col min="8226" max="8458" width="6.85546875" style="429"/>
    <col min="8459" max="8459" width="8.140625" style="429" customWidth="1"/>
    <col min="8460" max="8460" width="6.85546875" style="429"/>
    <col min="8461" max="8461" width="8.140625" style="429" bestFit="1" customWidth="1"/>
    <col min="8462" max="8462" width="6.85546875" style="429"/>
    <col min="8463" max="8463" width="8.140625" style="429" bestFit="1" customWidth="1"/>
    <col min="8464" max="8464" width="6.85546875" style="429"/>
    <col min="8465" max="8465" width="8.140625" style="429" bestFit="1" customWidth="1"/>
    <col min="8466" max="8466" width="6.85546875" style="429"/>
    <col min="8467" max="8467" width="8.140625" style="429" bestFit="1" customWidth="1"/>
    <col min="8468" max="8468" width="6.85546875" style="429"/>
    <col min="8469" max="8469" width="8.140625" style="429" bestFit="1" customWidth="1"/>
    <col min="8470" max="8470" width="6.85546875" style="429"/>
    <col min="8471" max="8471" width="8.140625" style="429" bestFit="1" customWidth="1"/>
    <col min="8472" max="8472" width="6.85546875" style="429"/>
    <col min="8473" max="8473" width="8.140625" style="429" bestFit="1" customWidth="1"/>
    <col min="8474" max="8474" width="6.85546875" style="429"/>
    <col min="8475" max="8475" width="8.140625" style="429" bestFit="1" customWidth="1"/>
    <col min="8476" max="8476" width="6.85546875" style="429"/>
    <col min="8477" max="8477" width="8.140625" style="429" bestFit="1" customWidth="1"/>
    <col min="8478" max="8478" width="6.85546875" style="429"/>
    <col min="8479" max="8479" width="8.140625" style="429" bestFit="1" customWidth="1"/>
    <col min="8480" max="8480" width="6.85546875" style="429"/>
    <col min="8481" max="8481" width="8.140625" style="429" bestFit="1" customWidth="1"/>
    <col min="8482" max="8714" width="6.85546875" style="429"/>
    <col min="8715" max="8715" width="8.140625" style="429" customWidth="1"/>
    <col min="8716" max="8716" width="6.85546875" style="429"/>
    <col min="8717" max="8717" width="8.140625" style="429" bestFit="1" customWidth="1"/>
    <col min="8718" max="8718" width="6.85546875" style="429"/>
    <col min="8719" max="8719" width="8.140625" style="429" bestFit="1" customWidth="1"/>
    <col min="8720" max="8720" width="6.85546875" style="429"/>
    <col min="8721" max="8721" width="8.140625" style="429" bestFit="1" customWidth="1"/>
    <col min="8722" max="8722" width="6.85546875" style="429"/>
    <col min="8723" max="8723" width="8.140625" style="429" bestFit="1" customWidth="1"/>
    <col min="8724" max="8724" width="6.85546875" style="429"/>
    <col min="8725" max="8725" width="8.140625" style="429" bestFit="1" customWidth="1"/>
    <col min="8726" max="8726" width="6.85546875" style="429"/>
    <col min="8727" max="8727" width="8.140625" style="429" bestFit="1" customWidth="1"/>
    <col min="8728" max="8728" width="6.85546875" style="429"/>
    <col min="8729" max="8729" width="8.140625" style="429" bestFit="1" customWidth="1"/>
    <col min="8730" max="8730" width="6.85546875" style="429"/>
    <col min="8731" max="8731" width="8.140625" style="429" bestFit="1" customWidth="1"/>
    <col min="8732" max="8732" width="6.85546875" style="429"/>
    <col min="8733" max="8733" width="8.140625" style="429" bestFit="1" customWidth="1"/>
    <col min="8734" max="8734" width="6.85546875" style="429"/>
    <col min="8735" max="8735" width="8.140625" style="429" bestFit="1" customWidth="1"/>
    <col min="8736" max="8736" width="6.85546875" style="429"/>
    <col min="8737" max="8737" width="8.140625" style="429" bestFit="1" customWidth="1"/>
    <col min="8738" max="8970" width="6.85546875" style="429"/>
    <col min="8971" max="8971" width="8.140625" style="429" customWidth="1"/>
    <col min="8972" max="8972" width="6.85546875" style="429"/>
    <col min="8973" max="8973" width="8.140625" style="429" bestFit="1" customWidth="1"/>
    <col min="8974" max="8974" width="6.85546875" style="429"/>
    <col min="8975" max="8975" width="8.140625" style="429" bestFit="1" customWidth="1"/>
    <col min="8976" max="8976" width="6.85546875" style="429"/>
    <col min="8977" max="8977" width="8.140625" style="429" bestFit="1" customWidth="1"/>
    <col min="8978" max="8978" width="6.85546875" style="429"/>
    <col min="8979" max="8979" width="8.140625" style="429" bestFit="1" customWidth="1"/>
    <col min="8980" max="8980" width="6.85546875" style="429"/>
    <col min="8981" max="8981" width="8.140625" style="429" bestFit="1" customWidth="1"/>
    <col min="8982" max="8982" width="6.85546875" style="429"/>
    <col min="8983" max="8983" width="8.140625" style="429" bestFit="1" customWidth="1"/>
    <col min="8984" max="8984" width="6.85546875" style="429"/>
    <col min="8985" max="8985" width="8.140625" style="429" bestFit="1" customWidth="1"/>
    <col min="8986" max="8986" width="6.85546875" style="429"/>
    <col min="8987" max="8987" width="8.140625" style="429" bestFit="1" customWidth="1"/>
    <col min="8988" max="8988" width="6.85546875" style="429"/>
    <col min="8989" max="8989" width="8.140625" style="429" bestFit="1" customWidth="1"/>
    <col min="8990" max="8990" width="6.85546875" style="429"/>
    <col min="8991" max="8991" width="8.140625" style="429" bestFit="1" customWidth="1"/>
    <col min="8992" max="8992" width="6.85546875" style="429"/>
    <col min="8993" max="8993" width="8.140625" style="429" bestFit="1" customWidth="1"/>
    <col min="8994" max="9226" width="6.85546875" style="429"/>
    <col min="9227" max="9227" width="8.140625" style="429" customWidth="1"/>
    <col min="9228" max="9228" width="6.85546875" style="429"/>
    <col min="9229" max="9229" width="8.140625" style="429" bestFit="1" customWidth="1"/>
    <col min="9230" max="9230" width="6.85546875" style="429"/>
    <col min="9231" max="9231" width="8.140625" style="429" bestFit="1" customWidth="1"/>
    <col min="9232" max="9232" width="6.85546875" style="429"/>
    <col min="9233" max="9233" width="8.140625" style="429" bestFit="1" customWidth="1"/>
    <col min="9234" max="9234" width="6.85546875" style="429"/>
    <col min="9235" max="9235" width="8.140625" style="429" bestFit="1" customWidth="1"/>
    <col min="9236" max="9236" width="6.85546875" style="429"/>
    <col min="9237" max="9237" width="8.140625" style="429" bestFit="1" customWidth="1"/>
    <col min="9238" max="9238" width="6.85546875" style="429"/>
    <col min="9239" max="9239" width="8.140625" style="429" bestFit="1" customWidth="1"/>
    <col min="9240" max="9240" width="6.85546875" style="429"/>
    <col min="9241" max="9241" width="8.140625" style="429" bestFit="1" customWidth="1"/>
    <col min="9242" max="9242" width="6.85546875" style="429"/>
    <col min="9243" max="9243" width="8.140625" style="429" bestFit="1" customWidth="1"/>
    <col min="9244" max="9244" width="6.85546875" style="429"/>
    <col min="9245" max="9245" width="8.140625" style="429" bestFit="1" customWidth="1"/>
    <col min="9246" max="9246" width="6.85546875" style="429"/>
    <col min="9247" max="9247" width="8.140625" style="429" bestFit="1" customWidth="1"/>
    <col min="9248" max="9248" width="6.85546875" style="429"/>
    <col min="9249" max="9249" width="8.140625" style="429" bestFit="1" customWidth="1"/>
    <col min="9250" max="9482" width="6.85546875" style="429"/>
    <col min="9483" max="9483" width="8.140625" style="429" customWidth="1"/>
    <col min="9484" max="9484" width="6.85546875" style="429"/>
    <col min="9485" max="9485" width="8.140625" style="429" bestFit="1" customWidth="1"/>
    <col min="9486" max="9486" width="6.85546875" style="429"/>
    <col min="9487" max="9487" width="8.140625" style="429" bestFit="1" customWidth="1"/>
    <col min="9488" max="9488" width="6.85546875" style="429"/>
    <col min="9489" max="9489" width="8.140625" style="429" bestFit="1" customWidth="1"/>
    <col min="9490" max="9490" width="6.85546875" style="429"/>
    <col min="9491" max="9491" width="8.140625" style="429" bestFit="1" customWidth="1"/>
    <col min="9492" max="9492" width="6.85546875" style="429"/>
    <col min="9493" max="9493" width="8.140625" style="429" bestFit="1" customWidth="1"/>
    <col min="9494" max="9494" width="6.85546875" style="429"/>
    <col min="9495" max="9495" width="8.140625" style="429" bestFit="1" customWidth="1"/>
    <col min="9496" max="9496" width="6.85546875" style="429"/>
    <col min="9497" max="9497" width="8.140625" style="429" bestFit="1" customWidth="1"/>
    <col min="9498" max="9498" width="6.85546875" style="429"/>
    <col min="9499" max="9499" width="8.140625" style="429" bestFit="1" customWidth="1"/>
    <col min="9500" max="9500" width="6.85546875" style="429"/>
    <col min="9501" max="9501" width="8.140625" style="429" bestFit="1" customWidth="1"/>
    <col min="9502" max="9502" width="6.85546875" style="429"/>
    <col min="9503" max="9503" width="8.140625" style="429" bestFit="1" customWidth="1"/>
    <col min="9504" max="9504" width="6.85546875" style="429"/>
    <col min="9505" max="9505" width="8.140625" style="429" bestFit="1" customWidth="1"/>
    <col min="9506" max="9738" width="6.85546875" style="429"/>
    <col min="9739" max="9739" width="8.140625" style="429" customWidth="1"/>
    <col min="9740" max="9740" width="6.85546875" style="429"/>
    <col min="9741" max="9741" width="8.140625" style="429" bestFit="1" customWidth="1"/>
    <col min="9742" max="9742" width="6.85546875" style="429"/>
    <col min="9743" max="9743" width="8.140625" style="429" bestFit="1" customWidth="1"/>
    <col min="9744" max="9744" width="6.85546875" style="429"/>
    <col min="9745" max="9745" width="8.140625" style="429" bestFit="1" customWidth="1"/>
    <col min="9746" max="9746" width="6.85546875" style="429"/>
    <col min="9747" max="9747" width="8.140625" style="429" bestFit="1" customWidth="1"/>
    <col min="9748" max="9748" width="6.85546875" style="429"/>
    <col min="9749" max="9749" width="8.140625" style="429" bestFit="1" customWidth="1"/>
    <col min="9750" max="9750" width="6.85546875" style="429"/>
    <col min="9751" max="9751" width="8.140625" style="429" bestFit="1" customWidth="1"/>
    <col min="9752" max="9752" width="6.85546875" style="429"/>
    <col min="9753" max="9753" width="8.140625" style="429" bestFit="1" customWidth="1"/>
    <col min="9754" max="9754" width="6.85546875" style="429"/>
    <col min="9755" max="9755" width="8.140625" style="429" bestFit="1" customWidth="1"/>
    <col min="9756" max="9756" width="6.85546875" style="429"/>
    <col min="9757" max="9757" width="8.140625" style="429" bestFit="1" customWidth="1"/>
    <col min="9758" max="9758" width="6.85546875" style="429"/>
    <col min="9759" max="9759" width="8.140625" style="429" bestFit="1" customWidth="1"/>
    <col min="9760" max="9760" width="6.85546875" style="429"/>
    <col min="9761" max="9761" width="8.140625" style="429" bestFit="1" customWidth="1"/>
    <col min="9762" max="9994" width="6.85546875" style="429"/>
    <col min="9995" max="9995" width="8.140625" style="429" customWidth="1"/>
    <col min="9996" max="9996" width="6.85546875" style="429"/>
    <col min="9997" max="9997" width="8.140625" style="429" bestFit="1" customWidth="1"/>
    <col min="9998" max="9998" width="6.85546875" style="429"/>
    <col min="9999" max="9999" width="8.140625" style="429" bestFit="1" customWidth="1"/>
    <col min="10000" max="10000" width="6.85546875" style="429"/>
    <col min="10001" max="10001" width="8.140625" style="429" bestFit="1" customWidth="1"/>
    <col min="10002" max="10002" width="6.85546875" style="429"/>
    <col min="10003" max="10003" width="8.140625" style="429" bestFit="1" customWidth="1"/>
    <col min="10004" max="10004" width="6.85546875" style="429"/>
    <col min="10005" max="10005" width="8.140625" style="429" bestFit="1" customWidth="1"/>
    <col min="10006" max="10006" width="6.85546875" style="429"/>
    <col min="10007" max="10007" width="8.140625" style="429" bestFit="1" customWidth="1"/>
    <col min="10008" max="10008" width="6.85546875" style="429"/>
    <col min="10009" max="10009" width="8.140625" style="429" bestFit="1" customWidth="1"/>
    <col min="10010" max="10010" width="6.85546875" style="429"/>
    <col min="10011" max="10011" width="8.140625" style="429" bestFit="1" customWidth="1"/>
    <col min="10012" max="10012" width="6.85546875" style="429"/>
    <col min="10013" max="10013" width="8.140625" style="429" bestFit="1" customWidth="1"/>
    <col min="10014" max="10014" width="6.85546875" style="429"/>
    <col min="10015" max="10015" width="8.140625" style="429" bestFit="1" customWidth="1"/>
    <col min="10016" max="10016" width="6.85546875" style="429"/>
    <col min="10017" max="10017" width="8.140625" style="429" bestFit="1" customWidth="1"/>
    <col min="10018" max="10250" width="6.85546875" style="429"/>
    <col min="10251" max="10251" width="8.140625" style="429" customWidth="1"/>
    <col min="10252" max="10252" width="6.85546875" style="429"/>
    <col min="10253" max="10253" width="8.140625" style="429" bestFit="1" customWidth="1"/>
    <col min="10254" max="10254" width="6.85546875" style="429"/>
    <col min="10255" max="10255" width="8.140625" style="429" bestFit="1" customWidth="1"/>
    <col min="10256" max="10256" width="6.85546875" style="429"/>
    <col min="10257" max="10257" width="8.140625" style="429" bestFit="1" customWidth="1"/>
    <col min="10258" max="10258" width="6.85546875" style="429"/>
    <col min="10259" max="10259" width="8.140625" style="429" bestFit="1" customWidth="1"/>
    <col min="10260" max="10260" width="6.85546875" style="429"/>
    <col min="10261" max="10261" width="8.140625" style="429" bestFit="1" customWidth="1"/>
    <col min="10262" max="10262" width="6.85546875" style="429"/>
    <col min="10263" max="10263" width="8.140625" style="429" bestFit="1" customWidth="1"/>
    <col min="10264" max="10264" width="6.85546875" style="429"/>
    <col min="10265" max="10265" width="8.140625" style="429" bestFit="1" customWidth="1"/>
    <col min="10266" max="10266" width="6.85546875" style="429"/>
    <col min="10267" max="10267" width="8.140625" style="429" bestFit="1" customWidth="1"/>
    <col min="10268" max="10268" width="6.85546875" style="429"/>
    <col min="10269" max="10269" width="8.140625" style="429" bestFit="1" customWidth="1"/>
    <col min="10270" max="10270" width="6.85546875" style="429"/>
    <col min="10271" max="10271" width="8.140625" style="429" bestFit="1" customWidth="1"/>
    <col min="10272" max="10272" width="6.85546875" style="429"/>
    <col min="10273" max="10273" width="8.140625" style="429" bestFit="1" customWidth="1"/>
    <col min="10274" max="10506" width="6.85546875" style="429"/>
    <col min="10507" max="10507" width="8.140625" style="429" customWidth="1"/>
    <col min="10508" max="10508" width="6.85546875" style="429"/>
    <col min="10509" max="10509" width="8.140625" style="429" bestFit="1" customWidth="1"/>
    <col min="10510" max="10510" width="6.85546875" style="429"/>
    <col min="10511" max="10511" width="8.140625" style="429" bestFit="1" customWidth="1"/>
    <col min="10512" max="10512" width="6.85546875" style="429"/>
    <col min="10513" max="10513" width="8.140625" style="429" bestFit="1" customWidth="1"/>
    <col min="10514" max="10514" width="6.85546875" style="429"/>
    <col min="10515" max="10515" width="8.140625" style="429" bestFit="1" customWidth="1"/>
    <col min="10516" max="10516" width="6.85546875" style="429"/>
    <col min="10517" max="10517" width="8.140625" style="429" bestFit="1" customWidth="1"/>
    <col min="10518" max="10518" width="6.85546875" style="429"/>
    <col min="10519" max="10519" width="8.140625" style="429" bestFit="1" customWidth="1"/>
    <col min="10520" max="10520" width="6.85546875" style="429"/>
    <col min="10521" max="10521" width="8.140625" style="429" bestFit="1" customWidth="1"/>
    <col min="10522" max="10522" width="6.85546875" style="429"/>
    <col min="10523" max="10523" width="8.140625" style="429" bestFit="1" customWidth="1"/>
    <col min="10524" max="10524" width="6.85546875" style="429"/>
    <col min="10525" max="10525" width="8.140625" style="429" bestFit="1" customWidth="1"/>
    <col min="10526" max="10526" width="6.85546875" style="429"/>
    <col min="10527" max="10527" width="8.140625" style="429" bestFit="1" customWidth="1"/>
    <col min="10528" max="10528" width="6.85546875" style="429"/>
    <col min="10529" max="10529" width="8.140625" style="429" bestFit="1" customWidth="1"/>
    <col min="10530" max="10762" width="6.85546875" style="429"/>
    <col min="10763" max="10763" width="8.140625" style="429" customWidth="1"/>
    <col min="10764" max="10764" width="6.85546875" style="429"/>
    <col min="10765" max="10765" width="8.140625" style="429" bestFit="1" customWidth="1"/>
    <col min="10766" max="10766" width="6.85546875" style="429"/>
    <col min="10767" max="10767" width="8.140625" style="429" bestFit="1" customWidth="1"/>
    <col min="10768" max="10768" width="6.85546875" style="429"/>
    <col min="10769" max="10769" width="8.140625" style="429" bestFit="1" customWidth="1"/>
    <col min="10770" max="10770" width="6.85546875" style="429"/>
    <col min="10771" max="10771" width="8.140625" style="429" bestFit="1" customWidth="1"/>
    <col min="10772" max="10772" width="6.85546875" style="429"/>
    <col min="10773" max="10773" width="8.140625" style="429" bestFit="1" customWidth="1"/>
    <col min="10774" max="10774" width="6.85546875" style="429"/>
    <col min="10775" max="10775" width="8.140625" style="429" bestFit="1" customWidth="1"/>
    <col min="10776" max="10776" width="6.85546875" style="429"/>
    <col min="10777" max="10777" width="8.140625" style="429" bestFit="1" customWidth="1"/>
    <col min="10778" max="10778" width="6.85546875" style="429"/>
    <col min="10779" max="10779" width="8.140625" style="429" bestFit="1" customWidth="1"/>
    <col min="10780" max="10780" width="6.85546875" style="429"/>
    <col min="10781" max="10781" width="8.140625" style="429" bestFit="1" customWidth="1"/>
    <col min="10782" max="10782" width="6.85546875" style="429"/>
    <col min="10783" max="10783" width="8.140625" style="429" bestFit="1" customWidth="1"/>
    <col min="10784" max="10784" width="6.85546875" style="429"/>
    <col min="10785" max="10785" width="8.140625" style="429" bestFit="1" customWidth="1"/>
    <col min="10786" max="11018" width="6.85546875" style="429"/>
    <col min="11019" max="11019" width="8.140625" style="429" customWidth="1"/>
    <col min="11020" max="11020" width="6.85546875" style="429"/>
    <col min="11021" max="11021" width="8.140625" style="429" bestFit="1" customWidth="1"/>
    <col min="11022" max="11022" width="6.85546875" style="429"/>
    <col min="11023" max="11023" width="8.140625" style="429" bestFit="1" customWidth="1"/>
    <col min="11024" max="11024" width="6.85546875" style="429"/>
    <col min="11025" max="11025" width="8.140625" style="429" bestFit="1" customWidth="1"/>
    <col min="11026" max="11026" width="6.85546875" style="429"/>
    <col min="11027" max="11027" width="8.140625" style="429" bestFit="1" customWidth="1"/>
    <col min="11028" max="11028" width="6.85546875" style="429"/>
    <col min="11029" max="11029" width="8.140625" style="429" bestFit="1" customWidth="1"/>
    <col min="11030" max="11030" width="6.85546875" style="429"/>
    <col min="11031" max="11031" width="8.140625" style="429" bestFit="1" customWidth="1"/>
    <col min="11032" max="11032" width="6.85546875" style="429"/>
    <col min="11033" max="11033" width="8.140625" style="429" bestFit="1" customWidth="1"/>
    <col min="11034" max="11034" width="6.85546875" style="429"/>
    <col min="11035" max="11035" width="8.140625" style="429" bestFit="1" customWidth="1"/>
    <col min="11036" max="11036" width="6.85546875" style="429"/>
    <col min="11037" max="11037" width="8.140625" style="429" bestFit="1" customWidth="1"/>
    <col min="11038" max="11038" width="6.85546875" style="429"/>
    <col min="11039" max="11039" width="8.140625" style="429" bestFit="1" customWidth="1"/>
    <col min="11040" max="11040" width="6.85546875" style="429"/>
    <col min="11041" max="11041" width="8.140625" style="429" bestFit="1" customWidth="1"/>
    <col min="11042" max="11274" width="6.85546875" style="429"/>
    <col min="11275" max="11275" width="8.140625" style="429" customWidth="1"/>
    <col min="11276" max="11276" width="6.85546875" style="429"/>
    <col min="11277" max="11277" width="8.140625" style="429" bestFit="1" customWidth="1"/>
    <col min="11278" max="11278" width="6.85546875" style="429"/>
    <col min="11279" max="11279" width="8.140625" style="429" bestFit="1" customWidth="1"/>
    <col min="11280" max="11280" width="6.85546875" style="429"/>
    <col min="11281" max="11281" width="8.140625" style="429" bestFit="1" customWidth="1"/>
    <col min="11282" max="11282" width="6.85546875" style="429"/>
    <col min="11283" max="11283" width="8.140625" style="429" bestFit="1" customWidth="1"/>
    <col min="11284" max="11284" width="6.85546875" style="429"/>
    <col min="11285" max="11285" width="8.140625" style="429" bestFit="1" customWidth="1"/>
    <col min="11286" max="11286" width="6.85546875" style="429"/>
    <col min="11287" max="11287" width="8.140625" style="429" bestFit="1" customWidth="1"/>
    <col min="11288" max="11288" width="6.85546875" style="429"/>
    <col min="11289" max="11289" width="8.140625" style="429" bestFit="1" customWidth="1"/>
    <col min="11290" max="11290" width="6.85546875" style="429"/>
    <col min="11291" max="11291" width="8.140625" style="429" bestFit="1" customWidth="1"/>
    <col min="11292" max="11292" width="6.85546875" style="429"/>
    <col min="11293" max="11293" width="8.140625" style="429" bestFit="1" customWidth="1"/>
    <col min="11294" max="11294" width="6.85546875" style="429"/>
    <col min="11295" max="11295" width="8.140625" style="429" bestFit="1" customWidth="1"/>
    <col min="11296" max="11296" width="6.85546875" style="429"/>
    <col min="11297" max="11297" width="8.140625" style="429" bestFit="1" customWidth="1"/>
    <col min="11298" max="11530" width="6.85546875" style="429"/>
    <col min="11531" max="11531" width="8.140625" style="429" customWidth="1"/>
    <col min="11532" max="11532" width="6.85546875" style="429"/>
    <col min="11533" max="11533" width="8.140625" style="429" bestFit="1" customWidth="1"/>
    <col min="11534" max="11534" width="6.85546875" style="429"/>
    <col min="11535" max="11535" width="8.140625" style="429" bestFit="1" customWidth="1"/>
    <col min="11536" max="11536" width="6.85546875" style="429"/>
    <col min="11537" max="11537" width="8.140625" style="429" bestFit="1" customWidth="1"/>
    <col min="11538" max="11538" width="6.85546875" style="429"/>
    <col min="11539" max="11539" width="8.140625" style="429" bestFit="1" customWidth="1"/>
    <col min="11540" max="11540" width="6.85546875" style="429"/>
    <col min="11541" max="11541" width="8.140625" style="429" bestFit="1" customWidth="1"/>
    <col min="11542" max="11542" width="6.85546875" style="429"/>
    <col min="11543" max="11543" width="8.140625" style="429" bestFit="1" customWidth="1"/>
    <col min="11544" max="11544" width="6.85546875" style="429"/>
    <col min="11545" max="11545" width="8.140625" style="429" bestFit="1" customWidth="1"/>
    <col min="11546" max="11546" width="6.85546875" style="429"/>
    <col min="11547" max="11547" width="8.140625" style="429" bestFit="1" customWidth="1"/>
    <col min="11548" max="11548" width="6.85546875" style="429"/>
    <col min="11549" max="11549" width="8.140625" style="429" bestFit="1" customWidth="1"/>
    <col min="11550" max="11550" width="6.85546875" style="429"/>
    <col min="11551" max="11551" width="8.140625" style="429" bestFit="1" customWidth="1"/>
    <col min="11552" max="11552" width="6.85546875" style="429"/>
    <col min="11553" max="11553" width="8.140625" style="429" bestFit="1" customWidth="1"/>
    <col min="11554" max="11786" width="6.85546875" style="429"/>
    <col min="11787" max="11787" width="8.140625" style="429" customWidth="1"/>
    <col min="11788" max="11788" width="6.85546875" style="429"/>
    <col min="11789" max="11789" width="8.140625" style="429" bestFit="1" customWidth="1"/>
    <col min="11790" max="11790" width="6.85546875" style="429"/>
    <col min="11791" max="11791" width="8.140625" style="429" bestFit="1" customWidth="1"/>
    <col min="11792" max="11792" width="6.85546875" style="429"/>
    <col min="11793" max="11793" width="8.140625" style="429" bestFit="1" customWidth="1"/>
    <col min="11794" max="11794" width="6.85546875" style="429"/>
    <col min="11795" max="11795" width="8.140625" style="429" bestFit="1" customWidth="1"/>
    <col min="11796" max="11796" width="6.85546875" style="429"/>
    <col min="11797" max="11797" width="8.140625" style="429" bestFit="1" customWidth="1"/>
    <col min="11798" max="11798" width="6.85546875" style="429"/>
    <col min="11799" max="11799" width="8.140625" style="429" bestFit="1" customWidth="1"/>
    <col min="11800" max="11800" width="6.85546875" style="429"/>
    <col min="11801" max="11801" width="8.140625" style="429" bestFit="1" customWidth="1"/>
    <col min="11802" max="11802" width="6.85546875" style="429"/>
    <col min="11803" max="11803" width="8.140625" style="429" bestFit="1" customWidth="1"/>
    <col min="11804" max="11804" width="6.85546875" style="429"/>
    <col min="11805" max="11805" width="8.140625" style="429" bestFit="1" customWidth="1"/>
    <col min="11806" max="11806" width="6.85546875" style="429"/>
    <col min="11807" max="11807" width="8.140625" style="429" bestFit="1" customWidth="1"/>
    <col min="11808" max="11808" width="6.85546875" style="429"/>
    <col min="11809" max="11809" width="8.140625" style="429" bestFit="1" customWidth="1"/>
    <col min="11810" max="12042" width="6.85546875" style="429"/>
    <col min="12043" max="12043" width="8.140625" style="429" customWidth="1"/>
    <col min="12044" max="12044" width="6.85546875" style="429"/>
    <col min="12045" max="12045" width="8.140625" style="429" bestFit="1" customWidth="1"/>
    <col min="12046" max="12046" width="6.85546875" style="429"/>
    <col min="12047" max="12047" width="8.140625" style="429" bestFit="1" customWidth="1"/>
    <col min="12048" max="12048" width="6.85546875" style="429"/>
    <col min="12049" max="12049" width="8.140625" style="429" bestFit="1" customWidth="1"/>
    <col min="12050" max="12050" width="6.85546875" style="429"/>
    <col min="12051" max="12051" width="8.140625" style="429" bestFit="1" customWidth="1"/>
    <col min="12052" max="12052" width="6.85546875" style="429"/>
    <col min="12053" max="12053" width="8.140625" style="429" bestFit="1" customWidth="1"/>
    <col min="12054" max="12054" width="6.85546875" style="429"/>
    <col min="12055" max="12055" width="8.140625" style="429" bestFit="1" customWidth="1"/>
    <col min="12056" max="12056" width="6.85546875" style="429"/>
    <col min="12057" max="12057" width="8.140625" style="429" bestFit="1" customWidth="1"/>
    <col min="12058" max="12058" width="6.85546875" style="429"/>
    <col min="12059" max="12059" width="8.140625" style="429" bestFit="1" customWidth="1"/>
    <col min="12060" max="12060" width="6.85546875" style="429"/>
    <col min="12061" max="12061" width="8.140625" style="429" bestFit="1" customWidth="1"/>
    <col min="12062" max="12062" width="6.85546875" style="429"/>
    <col min="12063" max="12063" width="8.140625" style="429" bestFit="1" customWidth="1"/>
    <col min="12064" max="12064" width="6.85546875" style="429"/>
    <col min="12065" max="12065" width="8.140625" style="429" bestFit="1" customWidth="1"/>
    <col min="12066" max="12298" width="6.85546875" style="429"/>
    <col min="12299" max="12299" width="8.140625" style="429" customWidth="1"/>
    <col min="12300" max="12300" width="6.85546875" style="429"/>
    <col min="12301" max="12301" width="8.140625" style="429" bestFit="1" customWidth="1"/>
    <col min="12302" max="12302" width="6.85546875" style="429"/>
    <col min="12303" max="12303" width="8.140625" style="429" bestFit="1" customWidth="1"/>
    <col min="12304" max="12304" width="6.85546875" style="429"/>
    <col min="12305" max="12305" width="8.140625" style="429" bestFit="1" customWidth="1"/>
    <col min="12306" max="12306" width="6.85546875" style="429"/>
    <col min="12307" max="12307" width="8.140625" style="429" bestFit="1" customWidth="1"/>
    <col min="12308" max="12308" width="6.85546875" style="429"/>
    <col min="12309" max="12309" width="8.140625" style="429" bestFit="1" customWidth="1"/>
    <col min="12310" max="12310" width="6.85546875" style="429"/>
    <col min="12311" max="12311" width="8.140625" style="429" bestFit="1" customWidth="1"/>
    <col min="12312" max="12312" width="6.85546875" style="429"/>
    <col min="12313" max="12313" width="8.140625" style="429" bestFit="1" customWidth="1"/>
    <col min="12314" max="12314" width="6.85546875" style="429"/>
    <col min="12315" max="12315" width="8.140625" style="429" bestFit="1" customWidth="1"/>
    <col min="12316" max="12316" width="6.85546875" style="429"/>
    <col min="12317" max="12317" width="8.140625" style="429" bestFit="1" customWidth="1"/>
    <col min="12318" max="12318" width="6.85546875" style="429"/>
    <col min="12319" max="12319" width="8.140625" style="429" bestFit="1" customWidth="1"/>
    <col min="12320" max="12320" width="6.85546875" style="429"/>
    <col min="12321" max="12321" width="8.140625" style="429" bestFit="1" customWidth="1"/>
    <col min="12322" max="12554" width="6.85546875" style="429"/>
    <col min="12555" max="12555" width="8.140625" style="429" customWidth="1"/>
    <col min="12556" max="12556" width="6.85546875" style="429"/>
    <col min="12557" max="12557" width="8.140625" style="429" bestFit="1" customWidth="1"/>
    <col min="12558" max="12558" width="6.85546875" style="429"/>
    <col min="12559" max="12559" width="8.140625" style="429" bestFit="1" customWidth="1"/>
    <col min="12560" max="12560" width="6.85546875" style="429"/>
    <col min="12561" max="12561" width="8.140625" style="429" bestFit="1" customWidth="1"/>
    <col min="12562" max="12562" width="6.85546875" style="429"/>
    <col min="12563" max="12563" width="8.140625" style="429" bestFit="1" customWidth="1"/>
    <col min="12564" max="12564" width="6.85546875" style="429"/>
    <col min="12565" max="12565" width="8.140625" style="429" bestFit="1" customWidth="1"/>
    <col min="12566" max="12566" width="6.85546875" style="429"/>
    <col min="12567" max="12567" width="8.140625" style="429" bestFit="1" customWidth="1"/>
    <col min="12568" max="12568" width="6.85546875" style="429"/>
    <col min="12569" max="12569" width="8.140625" style="429" bestFit="1" customWidth="1"/>
    <col min="12570" max="12570" width="6.85546875" style="429"/>
    <col min="12571" max="12571" width="8.140625" style="429" bestFit="1" customWidth="1"/>
    <col min="12572" max="12572" width="6.85546875" style="429"/>
    <col min="12573" max="12573" width="8.140625" style="429" bestFit="1" customWidth="1"/>
    <col min="12574" max="12574" width="6.85546875" style="429"/>
    <col min="12575" max="12575" width="8.140625" style="429" bestFit="1" customWidth="1"/>
    <col min="12576" max="12576" width="6.85546875" style="429"/>
    <col min="12577" max="12577" width="8.140625" style="429" bestFit="1" customWidth="1"/>
    <col min="12578" max="12810" width="6.85546875" style="429"/>
    <col min="12811" max="12811" width="8.140625" style="429" customWidth="1"/>
    <col min="12812" max="12812" width="6.85546875" style="429"/>
    <col min="12813" max="12813" width="8.140625" style="429" bestFit="1" customWidth="1"/>
    <col min="12814" max="12814" width="6.85546875" style="429"/>
    <col min="12815" max="12815" width="8.140625" style="429" bestFit="1" customWidth="1"/>
    <col min="12816" max="12816" width="6.85546875" style="429"/>
    <col min="12817" max="12817" width="8.140625" style="429" bestFit="1" customWidth="1"/>
    <col min="12818" max="12818" width="6.85546875" style="429"/>
    <col min="12819" max="12819" width="8.140625" style="429" bestFit="1" customWidth="1"/>
    <col min="12820" max="12820" width="6.85546875" style="429"/>
    <col min="12821" max="12821" width="8.140625" style="429" bestFit="1" customWidth="1"/>
    <col min="12822" max="12822" width="6.85546875" style="429"/>
    <col min="12823" max="12823" width="8.140625" style="429" bestFit="1" customWidth="1"/>
    <col min="12824" max="12824" width="6.85546875" style="429"/>
    <col min="12825" max="12825" width="8.140625" style="429" bestFit="1" customWidth="1"/>
    <col min="12826" max="12826" width="6.85546875" style="429"/>
    <col min="12827" max="12827" width="8.140625" style="429" bestFit="1" customWidth="1"/>
    <col min="12828" max="12828" width="6.85546875" style="429"/>
    <col min="12829" max="12829" width="8.140625" style="429" bestFit="1" customWidth="1"/>
    <col min="12830" max="12830" width="6.85546875" style="429"/>
    <col min="12831" max="12831" width="8.140625" style="429" bestFit="1" customWidth="1"/>
    <col min="12832" max="12832" width="6.85546875" style="429"/>
    <col min="12833" max="12833" width="8.140625" style="429" bestFit="1" customWidth="1"/>
    <col min="12834" max="13066" width="6.85546875" style="429"/>
    <col min="13067" max="13067" width="8.140625" style="429" customWidth="1"/>
    <col min="13068" max="13068" width="6.85546875" style="429"/>
    <col min="13069" max="13069" width="8.140625" style="429" bestFit="1" customWidth="1"/>
    <col min="13070" max="13070" width="6.85546875" style="429"/>
    <col min="13071" max="13071" width="8.140625" style="429" bestFit="1" customWidth="1"/>
    <col min="13072" max="13072" width="6.85546875" style="429"/>
    <col min="13073" max="13073" width="8.140625" style="429" bestFit="1" customWidth="1"/>
    <col min="13074" max="13074" width="6.85546875" style="429"/>
    <col min="13075" max="13075" width="8.140625" style="429" bestFit="1" customWidth="1"/>
    <col min="13076" max="13076" width="6.85546875" style="429"/>
    <col min="13077" max="13077" width="8.140625" style="429" bestFit="1" customWidth="1"/>
    <col min="13078" max="13078" width="6.85546875" style="429"/>
    <col min="13079" max="13079" width="8.140625" style="429" bestFit="1" customWidth="1"/>
    <col min="13080" max="13080" width="6.85546875" style="429"/>
    <col min="13081" max="13081" width="8.140625" style="429" bestFit="1" customWidth="1"/>
    <col min="13082" max="13082" width="6.85546875" style="429"/>
    <col min="13083" max="13083" width="8.140625" style="429" bestFit="1" customWidth="1"/>
    <col min="13084" max="13084" width="6.85546875" style="429"/>
    <col min="13085" max="13085" width="8.140625" style="429" bestFit="1" customWidth="1"/>
    <col min="13086" max="13086" width="6.85546875" style="429"/>
    <col min="13087" max="13087" width="8.140625" style="429" bestFit="1" customWidth="1"/>
    <col min="13088" max="13088" width="6.85546875" style="429"/>
    <col min="13089" max="13089" width="8.140625" style="429" bestFit="1" customWidth="1"/>
    <col min="13090" max="13322" width="6.85546875" style="429"/>
    <col min="13323" max="13323" width="8.140625" style="429" customWidth="1"/>
    <col min="13324" max="13324" width="6.85546875" style="429"/>
    <col min="13325" max="13325" width="8.140625" style="429" bestFit="1" customWidth="1"/>
    <col min="13326" max="13326" width="6.85546875" style="429"/>
    <col min="13327" max="13327" width="8.140625" style="429" bestFit="1" customWidth="1"/>
    <col min="13328" max="13328" width="6.85546875" style="429"/>
    <col min="13329" max="13329" width="8.140625" style="429" bestFit="1" customWidth="1"/>
    <col min="13330" max="13330" width="6.85546875" style="429"/>
    <col min="13331" max="13331" width="8.140625" style="429" bestFit="1" customWidth="1"/>
    <col min="13332" max="13332" width="6.85546875" style="429"/>
    <col min="13333" max="13333" width="8.140625" style="429" bestFit="1" customWidth="1"/>
    <col min="13334" max="13334" width="6.85546875" style="429"/>
    <col min="13335" max="13335" width="8.140625" style="429" bestFit="1" customWidth="1"/>
    <col min="13336" max="13336" width="6.85546875" style="429"/>
    <col min="13337" max="13337" width="8.140625" style="429" bestFit="1" customWidth="1"/>
    <col min="13338" max="13338" width="6.85546875" style="429"/>
    <col min="13339" max="13339" width="8.140625" style="429" bestFit="1" customWidth="1"/>
    <col min="13340" max="13340" width="6.85546875" style="429"/>
    <col min="13341" max="13341" width="8.140625" style="429" bestFit="1" customWidth="1"/>
    <col min="13342" max="13342" width="6.85546875" style="429"/>
    <col min="13343" max="13343" width="8.140625" style="429" bestFit="1" customWidth="1"/>
    <col min="13344" max="13344" width="6.85546875" style="429"/>
    <col min="13345" max="13345" width="8.140625" style="429" bestFit="1" customWidth="1"/>
    <col min="13346" max="13578" width="6.85546875" style="429"/>
    <col min="13579" max="13579" width="8.140625" style="429" customWidth="1"/>
    <col min="13580" max="13580" width="6.85546875" style="429"/>
    <col min="13581" max="13581" width="8.140625" style="429" bestFit="1" customWidth="1"/>
    <col min="13582" max="13582" width="6.85546875" style="429"/>
    <col min="13583" max="13583" width="8.140625" style="429" bestFit="1" customWidth="1"/>
    <col min="13584" max="13584" width="6.85546875" style="429"/>
    <col min="13585" max="13585" width="8.140625" style="429" bestFit="1" customWidth="1"/>
    <col min="13586" max="13586" width="6.85546875" style="429"/>
    <col min="13587" max="13587" width="8.140625" style="429" bestFit="1" customWidth="1"/>
    <col min="13588" max="13588" width="6.85546875" style="429"/>
    <col min="13589" max="13589" width="8.140625" style="429" bestFit="1" customWidth="1"/>
    <col min="13590" max="13590" width="6.85546875" style="429"/>
    <col min="13591" max="13591" width="8.140625" style="429" bestFit="1" customWidth="1"/>
    <col min="13592" max="13592" width="6.85546875" style="429"/>
    <col min="13593" max="13593" width="8.140625" style="429" bestFit="1" customWidth="1"/>
    <col min="13594" max="13594" width="6.85546875" style="429"/>
    <col min="13595" max="13595" width="8.140625" style="429" bestFit="1" customWidth="1"/>
    <col min="13596" max="13596" width="6.85546875" style="429"/>
    <col min="13597" max="13597" width="8.140625" style="429" bestFit="1" customWidth="1"/>
    <col min="13598" max="13598" width="6.85546875" style="429"/>
    <col min="13599" max="13599" width="8.140625" style="429" bestFit="1" customWidth="1"/>
    <col min="13600" max="13600" width="6.85546875" style="429"/>
    <col min="13601" max="13601" width="8.140625" style="429" bestFit="1" customWidth="1"/>
    <col min="13602" max="13834" width="6.85546875" style="429"/>
    <col min="13835" max="13835" width="8.140625" style="429" customWidth="1"/>
    <col min="13836" max="13836" width="6.85546875" style="429"/>
    <col min="13837" max="13837" width="8.140625" style="429" bestFit="1" customWidth="1"/>
    <col min="13838" max="13838" width="6.85546875" style="429"/>
    <col min="13839" max="13839" width="8.140625" style="429" bestFit="1" customWidth="1"/>
    <col min="13840" max="13840" width="6.85546875" style="429"/>
    <col min="13841" max="13841" width="8.140625" style="429" bestFit="1" customWidth="1"/>
    <col min="13842" max="13842" width="6.85546875" style="429"/>
    <col min="13843" max="13843" width="8.140625" style="429" bestFit="1" customWidth="1"/>
    <col min="13844" max="13844" width="6.85546875" style="429"/>
    <col min="13845" max="13845" width="8.140625" style="429" bestFit="1" customWidth="1"/>
    <col min="13846" max="13846" width="6.85546875" style="429"/>
    <col min="13847" max="13847" width="8.140625" style="429" bestFit="1" customWidth="1"/>
    <col min="13848" max="13848" width="6.85546875" style="429"/>
    <col min="13849" max="13849" width="8.140625" style="429" bestFit="1" customWidth="1"/>
    <col min="13850" max="13850" width="6.85546875" style="429"/>
    <col min="13851" max="13851" width="8.140625" style="429" bestFit="1" customWidth="1"/>
    <col min="13852" max="13852" width="6.85546875" style="429"/>
    <col min="13853" max="13853" width="8.140625" style="429" bestFit="1" customWidth="1"/>
    <col min="13854" max="13854" width="6.85546875" style="429"/>
    <col min="13855" max="13855" width="8.140625" style="429" bestFit="1" customWidth="1"/>
    <col min="13856" max="13856" width="6.85546875" style="429"/>
    <col min="13857" max="13857" width="8.140625" style="429" bestFit="1" customWidth="1"/>
    <col min="13858" max="14090" width="6.85546875" style="429"/>
    <col min="14091" max="14091" width="8.140625" style="429" customWidth="1"/>
    <col min="14092" max="14092" width="6.85546875" style="429"/>
    <col min="14093" max="14093" width="8.140625" style="429" bestFit="1" customWidth="1"/>
    <col min="14094" max="14094" width="6.85546875" style="429"/>
    <col min="14095" max="14095" width="8.140625" style="429" bestFit="1" customWidth="1"/>
    <col min="14096" max="14096" width="6.85546875" style="429"/>
    <col min="14097" max="14097" width="8.140625" style="429" bestFit="1" customWidth="1"/>
    <col min="14098" max="14098" width="6.85546875" style="429"/>
    <col min="14099" max="14099" width="8.140625" style="429" bestFit="1" customWidth="1"/>
    <col min="14100" max="14100" width="6.85546875" style="429"/>
    <col min="14101" max="14101" width="8.140625" style="429" bestFit="1" customWidth="1"/>
    <col min="14102" max="14102" width="6.85546875" style="429"/>
    <col min="14103" max="14103" width="8.140625" style="429" bestFit="1" customWidth="1"/>
    <col min="14104" max="14104" width="6.85546875" style="429"/>
    <col min="14105" max="14105" width="8.140625" style="429" bestFit="1" customWidth="1"/>
    <col min="14106" max="14106" width="6.85546875" style="429"/>
    <col min="14107" max="14107" width="8.140625" style="429" bestFit="1" customWidth="1"/>
    <col min="14108" max="14108" width="6.85546875" style="429"/>
    <col min="14109" max="14109" width="8.140625" style="429" bestFit="1" customWidth="1"/>
    <col min="14110" max="14110" width="6.85546875" style="429"/>
    <col min="14111" max="14111" width="8.140625" style="429" bestFit="1" customWidth="1"/>
    <col min="14112" max="14112" width="6.85546875" style="429"/>
    <col min="14113" max="14113" width="8.140625" style="429" bestFit="1" customWidth="1"/>
    <col min="14114" max="14346" width="6.85546875" style="429"/>
    <col min="14347" max="14347" width="8.140625" style="429" customWidth="1"/>
    <col min="14348" max="14348" width="6.85546875" style="429"/>
    <col min="14349" max="14349" width="8.140625" style="429" bestFit="1" customWidth="1"/>
    <col min="14350" max="14350" width="6.85546875" style="429"/>
    <col min="14351" max="14351" width="8.140625" style="429" bestFit="1" customWidth="1"/>
    <col min="14352" max="14352" width="6.85546875" style="429"/>
    <col min="14353" max="14353" width="8.140625" style="429" bestFit="1" customWidth="1"/>
    <col min="14354" max="14354" width="6.85546875" style="429"/>
    <col min="14355" max="14355" width="8.140625" style="429" bestFit="1" customWidth="1"/>
    <col min="14356" max="14356" width="6.85546875" style="429"/>
    <col min="14357" max="14357" width="8.140625" style="429" bestFit="1" customWidth="1"/>
    <col min="14358" max="14358" width="6.85546875" style="429"/>
    <col min="14359" max="14359" width="8.140625" style="429" bestFit="1" customWidth="1"/>
    <col min="14360" max="14360" width="6.85546875" style="429"/>
    <col min="14361" max="14361" width="8.140625" style="429" bestFit="1" customWidth="1"/>
    <col min="14362" max="14362" width="6.85546875" style="429"/>
    <col min="14363" max="14363" width="8.140625" style="429" bestFit="1" customWidth="1"/>
    <col min="14364" max="14364" width="6.85546875" style="429"/>
    <col min="14365" max="14365" width="8.140625" style="429" bestFit="1" customWidth="1"/>
    <col min="14366" max="14366" width="6.85546875" style="429"/>
    <col min="14367" max="14367" width="8.140625" style="429" bestFit="1" customWidth="1"/>
    <col min="14368" max="14368" width="6.85546875" style="429"/>
    <col min="14369" max="14369" width="8.140625" style="429" bestFit="1" customWidth="1"/>
    <col min="14370" max="14602" width="6.85546875" style="429"/>
    <col min="14603" max="14603" width="8.140625" style="429" customWidth="1"/>
    <col min="14604" max="14604" width="6.85546875" style="429"/>
    <col min="14605" max="14605" width="8.140625" style="429" bestFit="1" customWidth="1"/>
    <col min="14606" max="14606" width="6.85546875" style="429"/>
    <col min="14607" max="14607" width="8.140625" style="429" bestFit="1" customWidth="1"/>
    <col min="14608" max="14608" width="6.85546875" style="429"/>
    <col min="14609" max="14609" width="8.140625" style="429" bestFit="1" customWidth="1"/>
    <col min="14610" max="14610" width="6.85546875" style="429"/>
    <col min="14611" max="14611" width="8.140625" style="429" bestFit="1" customWidth="1"/>
    <col min="14612" max="14612" width="6.85546875" style="429"/>
    <col min="14613" max="14613" width="8.140625" style="429" bestFit="1" customWidth="1"/>
    <col min="14614" max="14614" width="6.85546875" style="429"/>
    <col min="14615" max="14615" width="8.140625" style="429" bestFit="1" customWidth="1"/>
    <col min="14616" max="14616" width="6.85546875" style="429"/>
    <col min="14617" max="14617" width="8.140625" style="429" bestFit="1" customWidth="1"/>
    <col min="14618" max="14618" width="6.85546875" style="429"/>
    <col min="14619" max="14619" width="8.140625" style="429" bestFit="1" customWidth="1"/>
    <col min="14620" max="14620" width="6.85546875" style="429"/>
    <col min="14621" max="14621" width="8.140625" style="429" bestFit="1" customWidth="1"/>
    <col min="14622" max="14622" width="6.85546875" style="429"/>
    <col min="14623" max="14623" width="8.140625" style="429" bestFit="1" customWidth="1"/>
    <col min="14624" max="14624" width="6.85546875" style="429"/>
    <col min="14625" max="14625" width="8.140625" style="429" bestFit="1" customWidth="1"/>
    <col min="14626" max="14858" width="6.85546875" style="429"/>
    <col min="14859" max="14859" width="8.140625" style="429" customWidth="1"/>
    <col min="14860" max="14860" width="6.85546875" style="429"/>
    <col min="14861" max="14861" width="8.140625" style="429" bestFit="1" customWidth="1"/>
    <col min="14862" max="14862" width="6.85546875" style="429"/>
    <col min="14863" max="14863" width="8.140625" style="429" bestFit="1" customWidth="1"/>
    <col min="14864" max="14864" width="6.85546875" style="429"/>
    <col min="14865" max="14865" width="8.140625" style="429" bestFit="1" customWidth="1"/>
    <col min="14866" max="14866" width="6.85546875" style="429"/>
    <col min="14867" max="14867" width="8.140625" style="429" bestFit="1" customWidth="1"/>
    <col min="14868" max="14868" width="6.85546875" style="429"/>
    <col min="14869" max="14869" width="8.140625" style="429" bestFit="1" customWidth="1"/>
    <col min="14870" max="14870" width="6.85546875" style="429"/>
    <col min="14871" max="14871" width="8.140625" style="429" bestFit="1" customWidth="1"/>
    <col min="14872" max="14872" width="6.85546875" style="429"/>
    <col min="14873" max="14873" width="8.140625" style="429" bestFit="1" customWidth="1"/>
    <col min="14874" max="14874" width="6.85546875" style="429"/>
    <col min="14875" max="14875" width="8.140625" style="429" bestFit="1" customWidth="1"/>
    <col min="14876" max="14876" width="6.85546875" style="429"/>
    <col min="14877" max="14877" width="8.140625" style="429" bestFit="1" customWidth="1"/>
    <col min="14878" max="14878" width="6.85546875" style="429"/>
    <col min="14879" max="14879" width="8.140625" style="429" bestFit="1" customWidth="1"/>
    <col min="14880" max="14880" width="6.85546875" style="429"/>
    <col min="14881" max="14881" width="8.140625" style="429" bestFit="1" customWidth="1"/>
    <col min="14882" max="15114" width="6.85546875" style="429"/>
    <col min="15115" max="15115" width="8.140625" style="429" customWidth="1"/>
    <col min="15116" max="15116" width="6.85546875" style="429"/>
    <col min="15117" max="15117" width="8.140625" style="429" bestFit="1" customWidth="1"/>
    <col min="15118" max="15118" width="6.85546875" style="429"/>
    <col min="15119" max="15119" width="8.140625" style="429" bestFit="1" customWidth="1"/>
    <col min="15120" max="15120" width="6.85546875" style="429"/>
    <col min="15121" max="15121" width="8.140625" style="429" bestFit="1" customWidth="1"/>
    <col min="15122" max="15122" width="6.85546875" style="429"/>
    <col min="15123" max="15123" width="8.140625" style="429" bestFit="1" customWidth="1"/>
    <col min="15124" max="15124" width="6.85546875" style="429"/>
    <col min="15125" max="15125" width="8.140625" style="429" bestFit="1" customWidth="1"/>
    <col min="15126" max="15126" width="6.85546875" style="429"/>
    <col min="15127" max="15127" width="8.140625" style="429" bestFit="1" customWidth="1"/>
    <col min="15128" max="15128" width="6.85546875" style="429"/>
    <col min="15129" max="15129" width="8.140625" style="429" bestFit="1" customWidth="1"/>
    <col min="15130" max="15130" width="6.85546875" style="429"/>
    <col min="15131" max="15131" width="8.140625" style="429" bestFit="1" customWidth="1"/>
    <col min="15132" max="15132" width="6.85546875" style="429"/>
    <col min="15133" max="15133" width="8.140625" style="429" bestFit="1" customWidth="1"/>
    <col min="15134" max="15134" width="6.85546875" style="429"/>
    <col min="15135" max="15135" width="8.140625" style="429" bestFit="1" customWidth="1"/>
    <col min="15136" max="15136" width="6.85546875" style="429"/>
    <col min="15137" max="15137" width="8.140625" style="429" bestFit="1" customWidth="1"/>
    <col min="15138" max="15370" width="6.85546875" style="429"/>
    <col min="15371" max="15371" width="8.140625" style="429" customWidth="1"/>
    <col min="15372" max="15372" width="6.85546875" style="429"/>
    <col min="15373" max="15373" width="8.140625" style="429" bestFit="1" customWidth="1"/>
    <col min="15374" max="15374" width="6.85546875" style="429"/>
    <col min="15375" max="15375" width="8.140625" style="429" bestFit="1" customWidth="1"/>
    <col min="15376" max="15376" width="6.85546875" style="429"/>
    <col min="15377" max="15377" width="8.140625" style="429" bestFit="1" customWidth="1"/>
    <col min="15378" max="15378" width="6.85546875" style="429"/>
    <col min="15379" max="15379" width="8.140625" style="429" bestFit="1" customWidth="1"/>
    <col min="15380" max="15380" width="6.85546875" style="429"/>
    <col min="15381" max="15381" width="8.140625" style="429" bestFit="1" customWidth="1"/>
    <col min="15382" max="15382" width="6.85546875" style="429"/>
    <col min="15383" max="15383" width="8.140625" style="429" bestFit="1" customWidth="1"/>
    <col min="15384" max="15384" width="6.85546875" style="429"/>
    <col min="15385" max="15385" width="8.140625" style="429" bestFit="1" customWidth="1"/>
    <col min="15386" max="15386" width="6.85546875" style="429"/>
    <col min="15387" max="15387" width="8.140625" style="429" bestFit="1" customWidth="1"/>
    <col min="15388" max="15388" width="6.85546875" style="429"/>
    <col min="15389" max="15389" width="8.140625" style="429" bestFit="1" customWidth="1"/>
    <col min="15390" max="15390" width="6.85546875" style="429"/>
    <col min="15391" max="15391" width="8.140625" style="429" bestFit="1" customWidth="1"/>
    <col min="15392" max="15392" width="6.85546875" style="429"/>
    <col min="15393" max="15393" width="8.140625" style="429" bestFit="1" customWidth="1"/>
    <col min="15394" max="15626" width="6.85546875" style="429"/>
    <col min="15627" max="15627" width="8.140625" style="429" customWidth="1"/>
    <col min="15628" max="15628" width="6.85546875" style="429"/>
    <col min="15629" max="15629" width="8.140625" style="429" bestFit="1" customWidth="1"/>
    <col min="15630" max="15630" width="6.85546875" style="429"/>
    <col min="15631" max="15631" width="8.140625" style="429" bestFit="1" customWidth="1"/>
    <col min="15632" max="15632" width="6.85546875" style="429"/>
    <col min="15633" max="15633" width="8.140625" style="429" bestFit="1" customWidth="1"/>
    <col min="15634" max="15634" width="6.85546875" style="429"/>
    <col min="15635" max="15635" width="8.140625" style="429" bestFit="1" customWidth="1"/>
    <col min="15636" max="15636" width="6.85546875" style="429"/>
    <col min="15637" max="15637" width="8.140625" style="429" bestFit="1" customWidth="1"/>
    <col min="15638" max="15638" width="6.85546875" style="429"/>
    <col min="15639" max="15639" width="8.140625" style="429" bestFit="1" customWidth="1"/>
    <col min="15640" max="15640" width="6.85546875" style="429"/>
    <col min="15641" max="15641" width="8.140625" style="429" bestFit="1" customWidth="1"/>
    <col min="15642" max="15642" width="6.85546875" style="429"/>
    <col min="15643" max="15643" width="8.140625" style="429" bestFit="1" customWidth="1"/>
    <col min="15644" max="15644" width="6.85546875" style="429"/>
    <col min="15645" max="15645" width="8.140625" style="429" bestFit="1" customWidth="1"/>
    <col min="15646" max="15646" width="6.85546875" style="429"/>
    <col min="15647" max="15647" width="8.140625" style="429" bestFit="1" customWidth="1"/>
    <col min="15648" max="15648" width="6.85546875" style="429"/>
    <col min="15649" max="15649" width="8.140625" style="429" bestFit="1" customWidth="1"/>
    <col min="15650" max="15882" width="6.85546875" style="429"/>
    <col min="15883" max="15883" width="8.140625" style="429" customWidth="1"/>
    <col min="15884" max="15884" width="6.85546875" style="429"/>
    <col min="15885" max="15885" width="8.140625" style="429" bestFit="1" customWidth="1"/>
    <col min="15886" max="15886" width="6.85546875" style="429"/>
    <col min="15887" max="15887" width="8.140625" style="429" bestFit="1" customWidth="1"/>
    <col min="15888" max="15888" width="6.85546875" style="429"/>
    <col min="15889" max="15889" width="8.140625" style="429" bestFit="1" customWidth="1"/>
    <col min="15890" max="15890" width="6.85546875" style="429"/>
    <col min="15891" max="15891" width="8.140625" style="429" bestFit="1" customWidth="1"/>
    <col min="15892" max="15892" width="6.85546875" style="429"/>
    <col min="15893" max="15893" width="8.140625" style="429" bestFit="1" customWidth="1"/>
    <col min="15894" max="15894" width="6.85546875" style="429"/>
    <col min="15895" max="15895" width="8.140625" style="429" bestFit="1" customWidth="1"/>
    <col min="15896" max="15896" width="6.85546875" style="429"/>
    <col min="15897" max="15897" width="8.140625" style="429" bestFit="1" customWidth="1"/>
    <col min="15898" max="15898" width="6.85546875" style="429"/>
    <col min="15899" max="15899" width="8.140625" style="429" bestFit="1" customWidth="1"/>
    <col min="15900" max="15900" width="6.85546875" style="429"/>
    <col min="15901" max="15901" width="8.140625" style="429" bestFit="1" customWidth="1"/>
    <col min="15902" max="15902" width="6.85546875" style="429"/>
    <col min="15903" max="15903" width="8.140625" style="429" bestFit="1" customWidth="1"/>
    <col min="15904" max="15904" width="6.85546875" style="429"/>
    <col min="15905" max="15905" width="8.140625" style="429" bestFit="1" customWidth="1"/>
    <col min="15906" max="16138" width="6.85546875" style="429"/>
    <col min="16139" max="16139" width="8.140625" style="429" customWidth="1"/>
    <col min="16140" max="16140" width="6.85546875" style="429"/>
    <col min="16141" max="16141" width="8.140625" style="429" bestFit="1" customWidth="1"/>
    <col min="16142" max="16142" width="6.85546875" style="429"/>
    <col min="16143" max="16143" width="8.140625" style="429" bestFit="1" customWidth="1"/>
    <col min="16144" max="16144" width="6.85546875" style="429"/>
    <col min="16145" max="16145" width="8.140625" style="429" bestFit="1" customWidth="1"/>
    <col min="16146" max="16146" width="6.85546875" style="429"/>
    <col min="16147" max="16147" width="8.140625" style="429" bestFit="1" customWidth="1"/>
    <col min="16148" max="16148" width="6.85546875" style="429"/>
    <col min="16149" max="16149" width="8.140625" style="429" bestFit="1" customWidth="1"/>
    <col min="16150" max="16150" width="6.85546875" style="429"/>
    <col min="16151" max="16151" width="8.140625" style="429" bestFit="1" customWidth="1"/>
    <col min="16152" max="16152" width="6.85546875" style="429"/>
    <col min="16153" max="16153" width="8.140625" style="429" bestFit="1" customWidth="1"/>
    <col min="16154" max="16154" width="6.85546875" style="429"/>
    <col min="16155" max="16155" width="8.140625" style="429" bestFit="1" customWidth="1"/>
    <col min="16156" max="16156" width="6.85546875" style="429"/>
    <col min="16157" max="16157" width="8.140625" style="429" bestFit="1" customWidth="1"/>
    <col min="16158" max="16158" width="6.85546875" style="429"/>
    <col min="16159" max="16159" width="8.140625" style="429" bestFit="1" customWidth="1"/>
    <col min="16160" max="16160" width="6.85546875" style="429"/>
    <col min="16161" max="16161" width="8.140625" style="429" bestFit="1" customWidth="1"/>
    <col min="16162" max="16384" width="6.85546875" style="429"/>
  </cols>
  <sheetData>
    <row r="1" spans="1:36" ht="51" customHeight="1" x14ac:dyDescent="0.25"/>
    <row r="2" spans="1:36" ht="18.75" customHeight="1" x14ac:dyDescent="0.25">
      <c r="A2" s="678" t="s">
        <v>374</v>
      </c>
      <c r="B2" s="679"/>
      <c r="C2" s="680"/>
      <c r="D2" s="678" t="s">
        <v>375</v>
      </c>
      <c r="E2" s="679"/>
      <c r="F2" s="680"/>
      <c r="G2" s="678" t="s">
        <v>376</v>
      </c>
      <c r="H2" s="679"/>
      <c r="I2" s="680"/>
      <c r="J2" s="678" t="s">
        <v>377</v>
      </c>
      <c r="K2" s="679"/>
      <c r="L2" s="680"/>
      <c r="M2" s="678" t="s">
        <v>378</v>
      </c>
      <c r="N2" s="679"/>
      <c r="O2" s="680"/>
      <c r="P2" s="678" t="s">
        <v>379</v>
      </c>
      <c r="Q2" s="679"/>
      <c r="R2" s="680"/>
      <c r="S2" s="678" t="s">
        <v>380</v>
      </c>
      <c r="T2" s="679"/>
      <c r="U2" s="680"/>
      <c r="V2" s="678" t="s">
        <v>381</v>
      </c>
      <c r="W2" s="679"/>
      <c r="X2" s="680"/>
      <c r="Y2" s="675" t="s">
        <v>382</v>
      </c>
      <c r="Z2" s="676"/>
      <c r="AA2" s="677"/>
      <c r="AB2" s="675" t="s">
        <v>383</v>
      </c>
      <c r="AC2" s="676"/>
      <c r="AD2" s="677"/>
      <c r="AE2" s="675" t="s">
        <v>384</v>
      </c>
      <c r="AF2" s="676"/>
      <c r="AG2" s="677"/>
      <c r="AH2" s="675" t="s">
        <v>385</v>
      </c>
      <c r="AI2" s="676"/>
      <c r="AJ2" s="677"/>
    </row>
    <row r="3" spans="1:36" s="504" customFormat="1" ht="15.75" thickBot="1" x14ac:dyDescent="0.3">
      <c r="A3" s="562">
        <v>43101</v>
      </c>
      <c r="B3" s="494"/>
      <c r="C3" s="495"/>
      <c r="D3" s="562">
        <v>43132</v>
      </c>
      <c r="E3" s="494"/>
      <c r="F3" s="496"/>
      <c r="G3" s="574">
        <v>43160</v>
      </c>
      <c r="H3" s="494"/>
      <c r="I3" s="495"/>
      <c r="J3" s="571">
        <v>43191</v>
      </c>
      <c r="K3" s="497"/>
      <c r="L3" s="582"/>
      <c r="M3" s="574">
        <v>43221</v>
      </c>
      <c r="N3" s="494"/>
      <c r="O3" s="495"/>
      <c r="P3" s="562">
        <v>43252</v>
      </c>
      <c r="Q3" s="494"/>
      <c r="R3" s="496"/>
      <c r="S3" s="583">
        <v>43282</v>
      </c>
      <c r="T3" s="497"/>
      <c r="U3" s="570"/>
      <c r="V3" s="562">
        <v>43313</v>
      </c>
      <c r="W3" s="494"/>
      <c r="X3" s="495"/>
      <c r="Y3" s="572">
        <v>43344</v>
      </c>
      <c r="Z3" s="498"/>
      <c r="AA3" s="499"/>
      <c r="AB3" s="577">
        <v>43374</v>
      </c>
      <c r="AC3" s="500"/>
      <c r="AD3" s="501"/>
      <c r="AE3" s="565">
        <v>43405</v>
      </c>
      <c r="AF3" s="500"/>
      <c r="AG3" s="502"/>
      <c r="AH3" s="584">
        <v>43435</v>
      </c>
      <c r="AI3" s="498"/>
      <c r="AJ3" s="503"/>
    </row>
    <row r="4" spans="1:36" s="504" customFormat="1" ht="15.75" thickBot="1" x14ac:dyDescent="0.3">
      <c r="A4" s="563">
        <v>43102</v>
      </c>
      <c r="B4" s="505"/>
      <c r="C4" s="506"/>
      <c r="D4" s="563">
        <v>43133</v>
      </c>
      <c r="E4" s="505"/>
      <c r="F4" s="507"/>
      <c r="G4" s="575">
        <v>43161</v>
      </c>
      <c r="H4" s="505"/>
      <c r="I4" s="506"/>
      <c r="J4" s="565">
        <v>43192</v>
      </c>
      <c r="K4" s="500"/>
      <c r="L4" s="502"/>
      <c r="M4" s="575">
        <v>43222</v>
      </c>
      <c r="N4" s="505"/>
      <c r="O4" s="506"/>
      <c r="P4" s="567">
        <v>43253</v>
      </c>
      <c r="Q4" s="508"/>
      <c r="R4" s="509"/>
      <c r="S4" s="577">
        <v>43283</v>
      </c>
      <c r="T4" s="500"/>
      <c r="U4" s="501"/>
      <c r="V4" s="563">
        <v>43314</v>
      </c>
      <c r="W4" s="505"/>
      <c r="X4" s="506"/>
      <c r="Y4" s="568">
        <v>43345</v>
      </c>
      <c r="Z4" s="510"/>
      <c r="AA4" s="578"/>
      <c r="AB4" s="575">
        <v>43375</v>
      </c>
      <c r="AC4" s="505"/>
      <c r="AD4" s="506"/>
      <c r="AE4" s="563">
        <v>43406</v>
      </c>
      <c r="AF4" s="505"/>
      <c r="AG4" s="507"/>
      <c r="AH4" s="580">
        <v>43436</v>
      </c>
      <c r="AI4" s="510"/>
      <c r="AJ4" s="585"/>
    </row>
    <row r="5" spans="1:36" s="504" customFormat="1" ht="15.75" thickBot="1" x14ac:dyDescent="0.3">
      <c r="A5" s="563">
        <v>43103</v>
      </c>
      <c r="B5" s="505"/>
      <c r="C5" s="506"/>
      <c r="D5" s="567">
        <v>43134</v>
      </c>
      <c r="E5" s="508"/>
      <c r="F5" s="509"/>
      <c r="G5" s="579">
        <v>43162</v>
      </c>
      <c r="H5" s="508"/>
      <c r="I5" s="511"/>
      <c r="J5" s="563">
        <v>43193</v>
      </c>
      <c r="K5" s="505"/>
      <c r="L5" s="507"/>
      <c r="M5" s="575">
        <v>43223</v>
      </c>
      <c r="N5" s="505"/>
      <c r="O5" s="506"/>
      <c r="P5" s="568">
        <v>43254</v>
      </c>
      <c r="Q5" s="510"/>
      <c r="R5" s="578"/>
      <c r="S5" s="575">
        <v>43284</v>
      </c>
      <c r="T5" s="514" t="s">
        <v>410</v>
      </c>
      <c r="U5" s="506"/>
      <c r="V5" s="563">
        <v>43315</v>
      </c>
      <c r="W5" s="505"/>
      <c r="X5" s="506"/>
      <c r="Y5" s="565">
        <v>43346</v>
      </c>
      <c r="Z5" s="500"/>
      <c r="AA5" s="502"/>
      <c r="AB5" s="575">
        <v>43376</v>
      </c>
      <c r="AC5" s="505"/>
      <c r="AD5" s="506"/>
      <c r="AE5" s="567">
        <v>43407</v>
      </c>
      <c r="AF5" s="508"/>
      <c r="AG5" s="509"/>
      <c r="AH5" s="577">
        <v>43437</v>
      </c>
      <c r="AI5" s="500"/>
      <c r="AJ5" s="512"/>
    </row>
    <row r="6" spans="1:36" s="504" customFormat="1" ht="15.75" thickBot="1" x14ac:dyDescent="0.3">
      <c r="A6" s="563">
        <v>43104</v>
      </c>
      <c r="B6" s="505"/>
      <c r="C6" s="506"/>
      <c r="D6" s="568">
        <v>43135</v>
      </c>
      <c r="E6" s="510"/>
      <c r="F6" s="578"/>
      <c r="G6" s="580">
        <v>43163</v>
      </c>
      <c r="H6" s="510"/>
      <c r="I6" s="566"/>
      <c r="J6" s="563">
        <v>43194</v>
      </c>
      <c r="K6" s="505"/>
      <c r="L6" s="507"/>
      <c r="M6" s="575">
        <v>43224</v>
      </c>
      <c r="N6" s="505"/>
      <c r="O6" s="506"/>
      <c r="P6" s="565">
        <v>43255</v>
      </c>
      <c r="Q6" s="500"/>
      <c r="R6" s="502"/>
      <c r="S6" s="575">
        <v>43285</v>
      </c>
      <c r="T6" s="514" t="s">
        <v>410</v>
      </c>
      <c r="U6" s="506"/>
      <c r="V6" s="567">
        <v>43316</v>
      </c>
      <c r="W6" s="508"/>
      <c r="X6" s="511"/>
      <c r="Y6" s="563">
        <v>43347</v>
      </c>
      <c r="Z6" s="505"/>
      <c r="AA6" s="507"/>
      <c r="AB6" s="575">
        <v>43377</v>
      </c>
      <c r="AC6" s="505"/>
      <c r="AD6" s="506"/>
      <c r="AE6" s="568">
        <v>43408</v>
      </c>
      <c r="AF6" s="510"/>
      <c r="AG6" s="578"/>
      <c r="AH6" s="575">
        <v>43438</v>
      </c>
      <c r="AI6" s="505"/>
      <c r="AJ6" s="513"/>
    </row>
    <row r="7" spans="1:36" s="504" customFormat="1" ht="15.75" thickBot="1" x14ac:dyDescent="0.3">
      <c r="A7" s="563">
        <v>43105</v>
      </c>
      <c r="B7" s="505"/>
      <c r="C7" s="506"/>
      <c r="D7" s="565">
        <v>43136</v>
      </c>
      <c r="E7" s="500"/>
      <c r="F7" s="502"/>
      <c r="G7" s="577">
        <v>43164</v>
      </c>
      <c r="H7" s="500"/>
      <c r="I7" s="501"/>
      <c r="J7" s="563">
        <v>43195</v>
      </c>
      <c r="K7" s="505"/>
      <c r="L7" s="507"/>
      <c r="M7" s="579">
        <v>43225</v>
      </c>
      <c r="N7" s="508"/>
      <c r="O7" s="511"/>
      <c r="P7" s="563">
        <v>43256</v>
      </c>
      <c r="Q7" s="505"/>
      <c r="R7" s="507"/>
      <c r="S7" s="575">
        <v>43286</v>
      </c>
      <c r="T7" s="514" t="s">
        <v>410</v>
      </c>
      <c r="U7" s="506"/>
      <c r="V7" s="568">
        <v>43317</v>
      </c>
      <c r="W7" s="510"/>
      <c r="X7" s="566"/>
      <c r="Y7" s="563">
        <v>43348</v>
      </c>
      <c r="Z7" s="505"/>
      <c r="AA7" s="507"/>
      <c r="AB7" s="575">
        <v>43378</v>
      </c>
      <c r="AC7" s="505"/>
      <c r="AD7" s="506"/>
      <c r="AE7" s="565">
        <v>43409</v>
      </c>
      <c r="AF7" s="500"/>
      <c r="AG7" s="502"/>
      <c r="AH7" s="575">
        <v>43439</v>
      </c>
      <c r="AI7" s="505"/>
      <c r="AJ7" s="513"/>
    </row>
    <row r="8" spans="1:36" s="504" customFormat="1" ht="15.75" thickBot="1" x14ac:dyDescent="0.3">
      <c r="A8" s="567">
        <v>43106</v>
      </c>
      <c r="B8" s="508"/>
      <c r="C8" s="511"/>
      <c r="D8" s="563">
        <v>43137</v>
      </c>
      <c r="E8" s="505"/>
      <c r="F8" s="507"/>
      <c r="G8" s="575">
        <v>43165</v>
      </c>
      <c r="H8" s="505"/>
      <c r="I8" s="506"/>
      <c r="J8" s="563">
        <v>43196</v>
      </c>
      <c r="K8" s="505"/>
      <c r="L8" s="507"/>
      <c r="M8" s="580">
        <v>43226</v>
      </c>
      <c r="N8" s="510"/>
      <c r="O8" s="566"/>
      <c r="P8" s="563">
        <v>43257</v>
      </c>
      <c r="Q8" s="505"/>
      <c r="R8" s="507"/>
      <c r="S8" s="575">
        <v>43287</v>
      </c>
      <c r="T8" s="514" t="s">
        <v>410</v>
      </c>
      <c r="U8" s="506"/>
      <c r="V8" s="565">
        <v>43318</v>
      </c>
      <c r="W8" s="500"/>
      <c r="X8" s="501"/>
      <c r="Y8" s="563">
        <v>43349</v>
      </c>
      <c r="Z8" s="505"/>
      <c r="AA8" s="507"/>
      <c r="AB8" s="579">
        <v>43379</v>
      </c>
      <c r="AC8" s="508"/>
      <c r="AD8" s="511"/>
      <c r="AE8" s="563">
        <v>43410</v>
      </c>
      <c r="AF8" s="505"/>
      <c r="AG8" s="507"/>
      <c r="AH8" s="575">
        <v>43440</v>
      </c>
      <c r="AI8" s="505"/>
      <c r="AJ8" s="513"/>
    </row>
    <row r="9" spans="1:36" s="504" customFormat="1" ht="15.75" thickBot="1" x14ac:dyDescent="0.3">
      <c r="A9" s="568">
        <v>43107</v>
      </c>
      <c r="B9" s="510"/>
      <c r="C9" s="566"/>
      <c r="D9" s="563">
        <v>43138</v>
      </c>
      <c r="E9" s="505"/>
      <c r="F9" s="507"/>
      <c r="G9" s="575">
        <v>43166</v>
      </c>
      <c r="H9" s="505"/>
      <c r="I9" s="506"/>
      <c r="J9" s="567">
        <v>43197</v>
      </c>
      <c r="K9" s="508"/>
      <c r="L9" s="509"/>
      <c r="M9" s="577">
        <v>43227</v>
      </c>
      <c r="N9" s="500"/>
      <c r="O9" s="501"/>
      <c r="P9" s="563">
        <v>43258</v>
      </c>
      <c r="Q9" s="505"/>
      <c r="R9" s="507"/>
      <c r="S9" s="579">
        <v>43288</v>
      </c>
      <c r="T9" s="508"/>
      <c r="U9" s="511"/>
      <c r="V9" s="563">
        <v>43319</v>
      </c>
      <c r="W9" s="505"/>
      <c r="X9" s="506"/>
      <c r="Y9" s="563">
        <v>43350</v>
      </c>
      <c r="Z9" s="505"/>
      <c r="AA9" s="507"/>
      <c r="AB9" s="580">
        <v>43380</v>
      </c>
      <c r="AC9" s="510"/>
      <c r="AD9" s="566"/>
      <c r="AE9" s="563">
        <v>43411</v>
      </c>
      <c r="AF9" s="505"/>
      <c r="AG9" s="507"/>
      <c r="AH9" s="575">
        <v>43441</v>
      </c>
      <c r="AI9" s="505"/>
      <c r="AJ9" s="513"/>
    </row>
    <row r="10" spans="1:36" s="504" customFormat="1" ht="15.75" thickBot="1" x14ac:dyDescent="0.3">
      <c r="A10" s="565">
        <v>43108</v>
      </c>
      <c r="B10" s="500"/>
      <c r="C10" s="501"/>
      <c r="D10" s="563">
        <v>43139</v>
      </c>
      <c r="E10" s="505"/>
      <c r="F10" s="507"/>
      <c r="G10" s="575">
        <v>43167</v>
      </c>
      <c r="H10" s="505"/>
      <c r="I10" s="506"/>
      <c r="J10" s="568">
        <v>43198</v>
      </c>
      <c r="K10" s="510"/>
      <c r="L10" s="578"/>
      <c r="M10" s="575">
        <v>43228</v>
      </c>
      <c r="N10" s="505"/>
      <c r="O10" s="506"/>
      <c r="P10" s="563">
        <v>43259</v>
      </c>
      <c r="Q10" s="505"/>
      <c r="R10" s="507"/>
      <c r="S10" s="580">
        <v>43289</v>
      </c>
      <c r="T10" s="510"/>
      <c r="U10" s="566"/>
      <c r="V10" s="563">
        <v>43320</v>
      </c>
      <c r="W10" s="505"/>
      <c r="X10" s="506"/>
      <c r="Y10" s="567">
        <v>43351</v>
      </c>
      <c r="Z10" s="508"/>
      <c r="AA10" s="509"/>
      <c r="AB10" s="577">
        <v>43381</v>
      </c>
      <c r="AC10" s="500"/>
      <c r="AD10" s="501"/>
      <c r="AE10" s="563">
        <v>43412</v>
      </c>
      <c r="AF10" s="505"/>
      <c r="AG10" s="507"/>
      <c r="AH10" s="579">
        <v>43442</v>
      </c>
      <c r="AI10" s="508"/>
      <c r="AJ10" s="515"/>
    </row>
    <row r="11" spans="1:36" s="504" customFormat="1" ht="15.75" thickBot="1" x14ac:dyDescent="0.3">
      <c r="A11" s="563">
        <v>43109</v>
      </c>
      <c r="B11" s="505"/>
      <c r="C11" s="506"/>
      <c r="D11" s="563">
        <v>43140</v>
      </c>
      <c r="E11" s="505"/>
      <c r="F11" s="507"/>
      <c r="G11" s="575">
        <v>43168</v>
      </c>
      <c r="H11" s="505"/>
      <c r="I11" s="506"/>
      <c r="J11" s="565">
        <v>43199</v>
      </c>
      <c r="K11" s="500"/>
      <c r="L11" s="502"/>
      <c r="M11" s="575">
        <v>43229</v>
      </c>
      <c r="N11" s="505"/>
      <c r="O11" s="506"/>
      <c r="P11" s="567">
        <v>43260</v>
      </c>
      <c r="Q11" s="508"/>
      <c r="R11" s="509"/>
      <c r="S11" s="577">
        <v>43290</v>
      </c>
      <c r="T11" s="500"/>
      <c r="U11" s="501"/>
      <c r="V11" s="563">
        <v>43321</v>
      </c>
      <c r="W11" s="505"/>
      <c r="X11" s="506"/>
      <c r="Y11" s="568">
        <v>43352</v>
      </c>
      <c r="Z11" s="510"/>
      <c r="AA11" s="578"/>
      <c r="AB11" s="575">
        <v>43382</v>
      </c>
      <c r="AC11" s="505"/>
      <c r="AD11" s="506"/>
      <c r="AE11" s="563">
        <v>43413</v>
      </c>
      <c r="AF11" s="505"/>
      <c r="AG11" s="507"/>
      <c r="AH11" s="580">
        <v>43443</v>
      </c>
      <c r="AI11" s="510"/>
      <c r="AJ11" s="585"/>
    </row>
    <row r="12" spans="1:36" s="504" customFormat="1" ht="15.75" thickBot="1" x14ac:dyDescent="0.3">
      <c r="A12" s="563">
        <v>43110</v>
      </c>
      <c r="B12" s="505"/>
      <c r="C12" s="506"/>
      <c r="D12" s="567">
        <v>43141</v>
      </c>
      <c r="E12" s="508"/>
      <c r="F12" s="509"/>
      <c r="G12" s="579">
        <v>43169</v>
      </c>
      <c r="H12" s="508"/>
      <c r="I12" s="511"/>
      <c r="J12" s="563">
        <v>43200</v>
      </c>
      <c r="K12" s="505"/>
      <c r="L12" s="507"/>
      <c r="M12" s="575">
        <v>43230</v>
      </c>
      <c r="N12" s="505"/>
      <c r="O12" s="506"/>
      <c r="P12" s="568">
        <v>43261</v>
      </c>
      <c r="Q12" s="510"/>
      <c r="R12" s="578"/>
      <c r="S12" s="575">
        <v>43291</v>
      </c>
      <c r="T12" s="505"/>
      <c r="U12" s="506"/>
      <c r="V12" s="563">
        <v>43322</v>
      </c>
      <c r="W12" s="505"/>
      <c r="X12" s="506"/>
      <c r="Y12" s="565">
        <v>43353</v>
      </c>
      <c r="Z12" s="500"/>
      <c r="AA12" s="502"/>
      <c r="AB12" s="575">
        <v>43383</v>
      </c>
      <c r="AC12" s="505"/>
      <c r="AD12" s="506"/>
      <c r="AE12" s="567">
        <v>43414</v>
      </c>
      <c r="AF12" s="508"/>
      <c r="AG12" s="509"/>
      <c r="AH12" s="577">
        <v>43444</v>
      </c>
      <c r="AI12" s="500"/>
      <c r="AJ12" s="512"/>
    </row>
    <row r="13" spans="1:36" s="504" customFormat="1" ht="15.75" thickBot="1" x14ac:dyDescent="0.3">
      <c r="A13" s="563">
        <v>43111</v>
      </c>
      <c r="B13" s="505"/>
      <c r="C13" s="506"/>
      <c r="D13" s="568">
        <v>43142</v>
      </c>
      <c r="E13" s="510"/>
      <c r="F13" s="578"/>
      <c r="G13" s="580">
        <v>43170</v>
      </c>
      <c r="H13" s="510"/>
      <c r="I13" s="566"/>
      <c r="J13" s="563">
        <v>43201</v>
      </c>
      <c r="K13" s="505"/>
      <c r="L13" s="507"/>
      <c r="M13" s="575">
        <v>43231</v>
      </c>
      <c r="N13" s="505"/>
      <c r="O13" s="506"/>
      <c r="P13" s="565">
        <v>43262</v>
      </c>
      <c r="Q13" s="500"/>
      <c r="R13" s="502"/>
      <c r="S13" s="575">
        <v>43292</v>
      </c>
      <c r="T13" s="505"/>
      <c r="U13" s="506"/>
      <c r="V13" s="567">
        <v>43323</v>
      </c>
      <c r="W13" s="508"/>
      <c r="X13" s="511"/>
      <c r="Y13" s="563">
        <v>43354</v>
      </c>
      <c r="Z13" s="505"/>
      <c r="AA13" s="507"/>
      <c r="AB13" s="575">
        <v>43384</v>
      </c>
      <c r="AC13" s="505"/>
      <c r="AD13" s="506"/>
      <c r="AE13" s="568">
        <v>43415</v>
      </c>
      <c r="AF13" s="510"/>
      <c r="AG13" s="578"/>
      <c r="AH13" s="575">
        <v>43445</v>
      </c>
      <c r="AI13" s="505"/>
      <c r="AJ13" s="513"/>
    </row>
    <row r="14" spans="1:36" s="504" customFormat="1" ht="15.75" thickBot="1" x14ac:dyDescent="0.3">
      <c r="A14" s="563">
        <v>43112</v>
      </c>
      <c r="B14" s="505"/>
      <c r="C14" s="506"/>
      <c r="D14" s="565">
        <v>43143</v>
      </c>
      <c r="E14" s="500"/>
      <c r="F14" s="502"/>
      <c r="G14" s="577">
        <v>43171</v>
      </c>
      <c r="H14" s="500"/>
      <c r="I14" s="501"/>
      <c r="J14" s="563">
        <v>43202</v>
      </c>
      <c r="K14" s="505"/>
      <c r="L14" s="507"/>
      <c r="M14" s="579">
        <v>43232</v>
      </c>
      <c r="N14" s="508"/>
      <c r="O14" s="511"/>
      <c r="P14" s="563">
        <v>43263</v>
      </c>
      <c r="Q14" s="505"/>
      <c r="R14" s="507"/>
      <c r="S14" s="575">
        <v>43293</v>
      </c>
      <c r="T14" s="505"/>
      <c r="U14" s="506"/>
      <c r="V14" s="568">
        <v>43324</v>
      </c>
      <c r="W14" s="510"/>
      <c r="X14" s="566"/>
      <c r="Y14" s="563">
        <v>43355</v>
      </c>
      <c r="Z14" s="505"/>
      <c r="AA14" s="507"/>
      <c r="AB14" s="575">
        <v>43385</v>
      </c>
      <c r="AC14" s="505"/>
      <c r="AD14" s="506"/>
      <c r="AE14" s="565">
        <v>43416</v>
      </c>
      <c r="AF14" s="500"/>
      <c r="AG14" s="502"/>
      <c r="AH14" s="575">
        <v>43446</v>
      </c>
      <c r="AI14" s="505"/>
      <c r="AJ14" s="513"/>
    </row>
    <row r="15" spans="1:36" s="504" customFormat="1" ht="15.75" thickBot="1" x14ac:dyDescent="0.3">
      <c r="A15" s="567">
        <v>43113</v>
      </c>
      <c r="B15" s="508"/>
      <c r="C15" s="511"/>
      <c r="D15" s="563">
        <v>43144</v>
      </c>
      <c r="E15" s="505"/>
      <c r="F15" s="507"/>
      <c r="G15" s="575">
        <v>43172</v>
      </c>
      <c r="H15" s="505"/>
      <c r="I15" s="506"/>
      <c r="J15" s="563">
        <v>43203</v>
      </c>
      <c r="K15" s="505"/>
      <c r="L15" s="507"/>
      <c r="M15" s="580">
        <v>43233</v>
      </c>
      <c r="N15" s="510"/>
      <c r="O15" s="566"/>
      <c r="P15" s="563">
        <v>43264</v>
      </c>
      <c r="Q15" s="505"/>
      <c r="R15" s="507"/>
      <c r="S15" s="575">
        <v>43294</v>
      </c>
      <c r="T15" s="514" t="s">
        <v>410</v>
      </c>
      <c r="U15" s="506"/>
      <c r="V15" s="565">
        <v>43325</v>
      </c>
      <c r="W15" s="500"/>
      <c r="X15" s="501"/>
      <c r="Y15" s="563">
        <v>43356</v>
      </c>
      <c r="Z15" s="505"/>
      <c r="AA15" s="507"/>
      <c r="AB15" s="579">
        <v>43386</v>
      </c>
      <c r="AC15" s="508"/>
      <c r="AD15" s="511"/>
      <c r="AE15" s="563">
        <v>43417</v>
      </c>
      <c r="AF15" s="505"/>
      <c r="AG15" s="507"/>
      <c r="AH15" s="575">
        <v>43447</v>
      </c>
      <c r="AI15" s="505"/>
      <c r="AJ15" s="513"/>
    </row>
    <row r="16" spans="1:36" s="504" customFormat="1" ht="15.75" thickBot="1" x14ac:dyDescent="0.3">
      <c r="A16" s="568">
        <v>43114</v>
      </c>
      <c r="B16" s="510"/>
      <c r="C16" s="587" t="s">
        <v>431</v>
      </c>
      <c r="D16" s="563">
        <v>43145</v>
      </c>
      <c r="E16" s="505"/>
      <c r="F16" s="507"/>
      <c r="G16" s="575">
        <v>43173</v>
      </c>
      <c r="H16" s="505"/>
      <c r="I16" s="506"/>
      <c r="J16" s="567">
        <v>43204</v>
      </c>
      <c r="K16" s="508"/>
      <c r="L16" s="509"/>
      <c r="M16" s="577">
        <v>43234</v>
      </c>
      <c r="N16" s="500"/>
      <c r="O16" s="501"/>
      <c r="P16" s="563">
        <v>43265</v>
      </c>
      <c r="Q16" s="505"/>
      <c r="R16" s="507"/>
      <c r="S16" s="579">
        <v>43295</v>
      </c>
      <c r="T16" s="508"/>
      <c r="U16" s="511"/>
      <c r="V16" s="563">
        <v>43326</v>
      </c>
      <c r="W16" s="505"/>
      <c r="X16" s="506"/>
      <c r="Y16" s="563">
        <v>43357</v>
      </c>
      <c r="Z16" s="505"/>
      <c r="AA16" s="507"/>
      <c r="AB16" s="580">
        <v>43387</v>
      </c>
      <c r="AC16" s="510"/>
      <c r="AD16" s="566"/>
      <c r="AE16" s="563">
        <v>43418</v>
      </c>
      <c r="AF16" s="505"/>
      <c r="AG16" s="507"/>
      <c r="AH16" s="575">
        <v>43448</v>
      </c>
      <c r="AI16" s="505"/>
      <c r="AJ16" s="513"/>
    </row>
    <row r="17" spans="1:36" s="504" customFormat="1" ht="15.75" thickBot="1" x14ac:dyDescent="0.3">
      <c r="A17" s="565">
        <v>43115</v>
      </c>
      <c r="B17" s="500"/>
      <c r="C17" s="501"/>
      <c r="D17" s="563">
        <v>43146</v>
      </c>
      <c r="E17" s="505"/>
      <c r="F17" s="507"/>
      <c r="G17" s="575">
        <v>43174</v>
      </c>
      <c r="H17" s="505"/>
      <c r="I17" s="506"/>
      <c r="J17" s="568">
        <v>43205</v>
      </c>
      <c r="K17" s="510"/>
      <c r="L17" s="578"/>
      <c r="M17" s="575">
        <v>43235</v>
      </c>
      <c r="N17" s="505"/>
      <c r="O17" s="506"/>
      <c r="P17" s="563">
        <v>43266</v>
      </c>
      <c r="Q17" s="505"/>
      <c r="R17" s="507"/>
      <c r="S17" s="580">
        <v>43296</v>
      </c>
      <c r="T17" s="510"/>
      <c r="U17" s="566"/>
      <c r="V17" s="563">
        <v>43327</v>
      </c>
      <c r="W17" s="505"/>
      <c r="X17" s="506"/>
      <c r="Y17" s="567">
        <v>43358</v>
      </c>
      <c r="Z17" s="508"/>
      <c r="AA17" s="509"/>
      <c r="AB17" s="577">
        <v>43388</v>
      </c>
      <c r="AC17" s="500"/>
      <c r="AD17" s="501"/>
      <c r="AE17" s="563">
        <v>43419</v>
      </c>
      <c r="AF17" s="505"/>
      <c r="AG17" s="507"/>
      <c r="AH17" s="579">
        <v>43449</v>
      </c>
      <c r="AI17" s="508"/>
      <c r="AJ17" s="515"/>
    </row>
    <row r="18" spans="1:36" s="504" customFormat="1" ht="15.75" thickBot="1" x14ac:dyDescent="0.3">
      <c r="A18" s="563">
        <v>43116</v>
      </c>
      <c r="B18" s="505"/>
      <c r="C18" s="506"/>
      <c r="D18" s="563">
        <v>43147</v>
      </c>
      <c r="E18" s="505"/>
      <c r="F18" s="507"/>
      <c r="G18" s="575">
        <v>43175</v>
      </c>
      <c r="H18" s="505"/>
      <c r="I18" s="506"/>
      <c r="J18" s="565">
        <v>43206</v>
      </c>
      <c r="K18" s="500"/>
      <c r="L18" s="502"/>
      <c r="M18" s="575">
        <v>43236</v>
      </c>
      <c r="N18" s="505"/>
      <c r="O18" s="506"/>
      <c r="P18" s="567">
        <v>43267</v>
      </c>
      <c r="Q18" s="508"/>
      <c r="R18" s="509"/>
      <c r="S18" s="577">
        <v>43297</v>
      </c>
      <c r="T18" s="500"/>
      <c r="U18" s="501"/>
      <c r="V18" s="563">
        <v>43328</v>
      </c>
      <c r="W18" s="505"/>
      <c r="X18" s="506"/>
      <c r="Y18" s="568">
        <v>43359</v>
      </c>
      <c r="Z18" s="510"/>
      <c r="AA18" s="578"/>
      <c r="AB18" s="575">
        <v>43389</v>
      </c>
      <c r="AC18" s="505"/>
      <c r="AD18" s="506"/>
      <c r="AE18" s="563">
        <v>43420</v>
      </c>
      <c r="AF18" s="505"/>
      <c r="AG18" s="507"/>
      <c r="AH18" s="580">
        <v>43450</v>
      </c>
      <c r="AI18" s="510"/>
      <c r="AJ18" s="585"/>
    </row>
    <row r="19" spans="1:36" s="504" customFormat="1" ht="15.75" thickBot="1" x14ac:dyDescent="0.3">
      <c r="A19" s="563">
        <v>43117</v>
      </c>
      <c r="B19" s="505"/>
      <c r="C19" s="506"/>
      <c r="D19" s="567">
        <v>43148</v>
      </c>
      <c r="E19" s="508"/>
      <c r="F19" s="509"/>
      <c r="G19" s="579">
        <v>43176</v>
      </c>
      <c r="H19" s="508"/>
      <c r="I19" s="511"/>
      <c r="J19" s="563">
        <v>43207</v>
      </c>
      <c r="K19" s="505"/>
      <c r="L19" s="507"/>
      <c r="M19" s="575">
        <v>43237</v>
      </c>
      <c r="N19" s="505"/>
      <c r="O19" s="506"/>
      <c r="P19" s="568">
        <v>43268</v>
      </c>
      <c r="Q19" s="510"/>
      <c r="R19" s="578"/>
      <c r="S19" s="575">
        <v>43298</v>
      </c>
      <c r="T19" s="505"/>
      <c r="U19" s="506"/>
      <c r="V19" s="563">
        <v>43329</v>
      </c>
      <c r="W19" s="505"/>
      <c r="X19" s="506"/>
      <c r="Y19" s="565">
        <v>43360</v>
      </c>
      <c r="Z19" s="500"/>
      <c r="AA19" s="502"/>
      <c r="AB19" s="575">
        <v>43390</v>
      </c>
      <c r="AC19" s="505"/>
      <c r="AD19" s="506"/>
      <c r="AE19" s="567">
        <v>43421</v>
      </c>
      <c r="AF19" s="508"/>
      <c r="AG19" s="509"/>
      <c r="AH19" s="577">
        <v>43451</v>
      </c>
      <c r="AI19" s="500"/>
      <c r="AJ19" s="512"/>
    </row>
    <row r="20" spans="1:36" s="504" customFormat="1" ht="15.75" thickBot="1" x14ac:dyDescent="0.3">
      <c r="A20" s="563">
        <v>43118</v>
      </c>
      <c r="B20" s="505"/>
      <c r="C20" s="506"/>
      <c r="D20" s="568">
        <v>43149</v>
      </c>
      <c r="E20" s="510"/>
      <c r="F20" s="578"/>
      <c r="G20" s="580">
        <v>43177</v>
      </c>
      <c r="H20" s="510"/>
      <c r="I20" s="566"/>
      <c r="J20" s="563">
        <v>43208</v>
      </c>
      <c r="K20" s="505"/>
      <c r="L20" s="507"/>
      <c r="M20" s="575">
        <v>43238</v>
      </c>
      <c r="N20" s="505"/>
      <c r="O20" s="506"/>
      <c r="P20" s="565">
        <v>43269</v>
      </c>
      <c r="Q20" s="500"/>
      <c r="R20" s="502"/>
      <c r="S20" s="575">
        <v>43299</v>
      </c>
      <c r="T20" s="505"/>
      <c r="U20" s="506"/>
      <c r="V20" s="567">
        <v>43330</v>
      </c>
      <c r="W20" s="508"/>
      <c r="X20" s="511"/>
      <c r="Y20" s="563">
        <v>43361</v>
      </c>
      <c r="Z20" s="505"/>
      <c r="AA20" s="507"/>
      <c r="AB20" s="575">
        <v>43391</v>
      </c>
      <c r="AC20" s="505"/>
      <c r="AD20" s="506"/>
      <c r="AE20" s="568">
        <v>43422</v>
      </c>
      <c r="AF20" s="510"/>
      <c r="AG20" s="578"/>
      <c r="AH20" s="575">
        <v>43452</v>
      </c>
      <c r="AI20" s="505"/>
      <c r="AJ20" s="513"/>
    </row>
    <row r="21" spans="1:36" s="504" customFormat="1" ht="15.75" thickBot="1" x14ac:dyDescent="0.3">
      <c r="A21" s="563">
        <v>43119</v>
      </c>
      <c r="B21" s="505"/>
      <c r="C21" s="506"/>
      <c r="D21" s="565">
        <v>43150</v>
      </c>
      <c r="E21" s="500"/>
      <c r="F21" s="502"/>
      <c r="G21" s="577">
        <v>43178</v>
      </c>
      <c r="H21" s="500"/>
      <c r="I21" s="501"/>
      <c r="J21" s="563">
        <v>43209</v>
      </c>
      <c r="K21" s="505"/>
      <c r="L21" s="507"/>
      <c r="M21" s="579">
        <v>43239</v>
      </c>
      <c r="N21" s="508"/>
      <c r="O21" s="511"/>
      <c r="P21" s="563">
        <v>43270</v>
      </c>
      <c r="Q21" s="505"/>
      <c r="R21" s="507"/>
      <c r="S21" s="575">
        <v>43300</v>
      </c>
      <c r="T21" s="505"/>
      <c r="U21" s="506"/>
      <c r="V21" s="568">
        <v>43331</v>
      </c>
      <c r="W21" s="510"/>
      <c r="X21" s="566"/>
      <c r="Y21" s="563">
        <v>43362</v>
      </c>
      <c r="Z21" s="505"/>
      <c r="AA21" s="507"/>
      <c r="AB21" s="575">
        <v>43392</v>
      </c>
      <c r="AC21" s="505"/>
      <c r="AD21" s="506"/>
      <c r="AE21" s="565">
        <v>43423</v>
      </c>
      <c r="AF21" s="500"/>
      <c r="AG21" s="502"/>
      <c r="AH21" s="575">
        <v>43453</v>
      </c>
      <c r="AI21" s="505"/>
      <c r="AJ21" s="513"/>
    </row>
    <row r="22" spans="1:36" s="504" customFormat="1" ht="15.75" thickBot="1" x14ac:dyDescent="0.3">
      <c r="A22" s="567">
        <v>43120</v>
      </c>
      <c r="B22" s="508"/>
      <c r="C22" s="511"/>
      <c r="D22" s="563">
        <v>43151</v>
      </c>
      <c r="E22" s="505"/>
      <c r="F22" s="507"/>
      <c r="G22" s="575">
        <v>43179</v>
      </c>
      <c r="H22" s="505"/>
      <c r="I22" s="506"/>
      <c r="J22" s="563">
        <v>43210</v>
      </c>
      <c r="K22" s="505"/>
      <c r="L22" s="507"/>
      <c r="M22" s="580">
        <v>43240</v>
      </c>
      <c r="N22" s="510"/>
      <c r="O22" s="566"/>
      <c r="P22" s="563">
        <v>43271</v>
      </c>
      <c r="Q22" s="505"/>
      <c r="R22" s="507"/>
      <c r="S22" s="575">
        <v>43301</v>
      </c>
      <c r="T22" s="505"/>
      <c r="U22" s="506"/>
      <c r="V22" s="565">
        <v>43332</v>
      </c>
      <c r="W22" s="500"/>
      <c r="X22" s="501"/>
      <c r="Y22" s="563">
        <v>43363</v>
      </c>
      <c r="Z22" s="505"/>
      <c r="AA22" s="507"/>
      <c r="AB22" s="579">
        <v>43393</v>
      </c>
      <c r="AC22" s="508"/>
      <c r="AD22" s="511"/>
      <c r="AE22" s="563">
        <v>43424</v>
      </c>
      <c r="AF22" s="505"/>
      <c r="AG22" s="507"/>
      <c r="AH22" s="575">
        <v>43454</v>
      </c>
      <c r="AI22" s="505"/>
      <c r="AJ22" s="513"/>
    </row>
    <row r="23" spans="1:36" s="504" customFormat="1" ht="15.75" thickBot="1" x14ac:dyDescent="0.3">
      <c r="A23" s="568">
        <v>43121</v>
      </c>
      <c r="B23" s="510"/>
      <c r="C23" s="566"/>
      <c r="D23" s="563">
        <v>43152</v>
      </c>
      <c r="E23" s="505"/>
      <c r="F23" s="507"/>
      <c r="G23" s="575">
        <v>43180</v>
      </c>
      <c r="H23" s="505"/>
      <c r="I23" s="506"/>
      <c r="J23" s="567">
        <v>43211</v>
      </c>
      <c r="K23" s="508"/>
      <c r="L23" s="509"/>
      <c r="M23" s="577">
        <v>43241</v>
      </c>
      <c r="N23" s="500"/>
      <c r="O23" s="501"/>
      <c r="P23" s="563">
        <v>43272</v>
      </c>
      <c r="Q23" s="505"/>
      <c r="R23" s="507"/>
      <c r="S23" s="579">
        <v>43302</v>
      </c>
      <c r="T23" s="508"/>
      <c r="U23" s="511"/>
      <c r="V23" s="563">
        <v>43333</v>
      </c>
      <c r="W23" s="505"/>
      <c r="X23" s="506"/>
      <c r="Y23" s="563">
        <v>43364</v>
      </c>
      <c r="Z23" s="505"/>
      <c r="AA23" s="507"/>
      <c r="AB23" s="580">
        <v>43394</v>
      </c>
      <c r="AC23" s="510"/>
      <c r="AD23" s="566"/>
      <c r="AE23" s="563">
        <v>43425</v>
      </c>
      <c r="AF23" s="505"/>
      <c r="AG23" s="507"/>
      <c r="AH23" s="575">
        <v>43455</v>
      </c>
      <c r="AI23" s="505"/>
      <c r="AJ23" s="513"/>
    </row>
    <row r="24" spans="1:36" s="504" customFormat="1" ht="15.75" thickBot="1" x14ac:dyDescent="0.3">
      <c r="A24" s="565">
        <v>43122</v>
      </c>
      <c r="B24" s="500"/>
      <c r="C24" s="501"/>
      <c r="D24" s="563">
        <v>43153</v>
      </c>
      <c r="E24" s="505"/>
      <c r="F24" s="507"/>
      <c r="G24" s="575">
        <v>43181</v>
      </c>
      <c r="H24" s="505"/>
      <c r="I24" s="506"/>
      <c r="J24" s="568">
        <v>43212</v>
      </c>
      <c r="K24" s="510"/>
      <c r="L24" s="578"/>
      <c r="M24" s="575">
        <v>43242</v>
      </c>
      <c r="N24" s="505"/>
      <c r="O24" s="506"/>
      <c r="P24" s="563">
        <v>43273</v>
      </c>
      <c r="Q24" s="505"/>
      <c r="R24" s="507"/>
      <c r="S24" s="580">
        <v>43303</v>
      </c>
      <c r="T24" s="510"/>
      <c r="U24" s="566"/>
      <c r="V24" s="563">
        <v>43334</v>
      </c>
      <c r="W24" s="505"/>
      <c r="X24" s="506"/>
      <c r="Y24" s="567">
        <v>43365</v>
      </c>
      <c r="Z24" s="508"/>
      <c r="AA24" s="509"/>
      <c r="AB24" s="577">
        <v>43395</v>
      </c>
      <c r="AC24" s="500"/>
      <c r="AD24" s="501"/>
      <c r="AE24" s="563">
        <v>43426</v>
      </c>
      <c r="AF24" s="505"/>
      <c r="AG24" s="507"/>
      <c r="AH24" s="579">
        <v>43456</v>
      </c>
      <c r="AI24" s="508"/>
      <c r="AJ24" s="515"/>
    </row>
    <row r="25" spans="1:36" s="504" customFormat="1" ht="15.75" thickBot="1" x14ac:dyDescent="0.3">
      <c r="A25" s="563">
        <v>43123</v>
      </c>
      <c r="B25" s="505"/>
      <c r="C25" s="506"/>
      <c r="D25" s="563">
        <v>43154</v>
      </c>
      <c r="E25" s="505"/>
      <c r="F25" s="507"/>
      <c r="G25" s="575">
        <v>43182</v>
      </c>
      <c r="H25" s="505"/>
      <c r="I25" s="506"/>
      <c r="J25" s="565">
        <v>43213</v>
      </c>
      <c r="K25" s="500"/>
      <c r="L25" s="502"/>
      <c r="M25" s="575">
        <v>43243</v>
      </c>
      <c r="N25" s="505"/>
      <c r="O25" s="506"/>
      <c r="P25" s="567">
        <v>43274</v>
      </c>
      <c r="Q25" s="508"/>
      <c r="R25" s="509"/>
      <c r="S25" s="577">
        <v>43304</v>
      </c>
      <c r="T25" s="500"/>
      <c r="U25" s="501"/>
      <c r="V25" s="563">
        <v>43335</v>
      </c>
      <c r="W25" s="505"/>
      <c r="X25" s="506"/>
      <c r="Y25" s="568">
        <v>43366</v>
      </c>
      <c r="Z25" s="510"/>
      <c r="AA25" s="578"/>
      <c r="AB25" s="575">
        <v>43396</v>
      </c>
      <c r="AC25" s="505"/>
      <c r="AD25" s="506"/>
      <c r="AE25" s="563">
        <v>43427</v>
      </c>
      <c r="AF25" s="505"/>
      <c r="AG25" s="507"/>
      <c r="AH25" s="580">
        <v>43457</v>
      </c>
      <c r="AI25" s="510"/>
      <c r="AJ25" s="585"/>
    </row>
    <row r="26" spans="1:36" s="504" customFormat="1" ht="15.75" thickBot="1" x14ac:dyDescent="0.3">
      <c r="A26" s="563">
        <v>43124</v>
      </c>
      <c r="B26" s="505"/>
      <c r="C26" s="506"/>
      <c r="D26" s="567">
        <v>43155</v>
      </c>
      <c r="E26" s="508"/>
      <c r="F26" s="509"/>
      <c r="G26" s="579">
        <v>43183</v>
      </c>
      <c r="H26" s="508"/>
      <c r="I26" s="511"/>
      <c r="J26" s="563">
        <v>43214</v>
      </c>
      <c r="K26" s="505"/>
      <c r="L26" s="507"/>
      <c r="M26" s="575">
        <v>43244</v>
      </c>
      <c r="N26" s="505"/>
      <c r="O26" s="506"/>
      <c r="P26" s="568">
        <v>43275</v>
      </c>
      <c r="Q26" s="510"/>
      <c r="R26" s="578"/>
      <c r="S26" s="575">
        <v>43305</v>
      </c>
      <c r="T26" s="505"/>
      <c r="U26" s="506"/>
      <c r="V26" s="563">
        <v>43336</v>
      </c>
      <c r="W26" s="505"/>
      <c r="X26" s="506"/>
      <c r="Y26" s="565">
        <v>43367</v>
      </c>
      <c r="Z26" s="500"/>
      <c r="AA26" s="502"/>
      <c r="AB26" s="575">
        <v>43397</v>
      </c>
      <c r="AC26" s="505"/>
      <c r="AD26" s="506"/>
      <c r="AE26" s="567">
        <v>43428</v>
      </c>
      <c r="AF26" s="508"/>
      <c r="AG26" s="509"/>
      <c r="AH26" s="577">
        <v>43458</v>
      </c>
      <c r="AI26" s="500"/>
      <c r="AJ26" s="512"/>
    </row>
    <row r="27" spans="1:36" s="504" customFormat="1" ht="15.75" thickBot="1" x14ac:dyDescent="0.3">
      <c r="A27" s="563">
        <v>43125</v>
      </c>
      <c r="B27" s="505"/>
      <c r="C27" s="506"/>
      <c r="D27" s="568">
        <v>43156</v>
      </c>
      <c r="E27" s="510"/>
      <c r="F27" s="578"/>
      <c r="G27" s="580">
        <v>43184</v>
      </c>
      <c r="H27" s="510"/>
      <c r="I27" s="566"/>
      <c r="J27" s="563">
        <v>43215</v>
      </c>
      <c r="K27" s="505"/>
      <c r="L27" s="507"/>
      <c r="M27" s="575">
        <v>43245</v>
      </c>
      <c r="N27" s="505"/>
      <c r="O27" s="506"/>
      <c r="P27" s="565">
        <v>43276</v>
      </c>
      <c r="Q27" s="500"/>
      <c r="R27" s="502"/>
      <c r="S27" s="575">
        <v>43306</v>
      </c>
      <c r="T27" s="505"/>
      <c r="U27" s="506"/>
      <c r="V27" s="567">
        <v>43337</v>
      </c>
      <c r="W27" s="508"/>
      <c r="X27" s="511"/>
      <c r="Y27" s="563">
        <v>43368</v>
      </c>
      <c r="Z27" s="505"/>
      <c r="AA27" s="507"/>
      <c r="AB27" s="575">
        <v>43398</v>
      </c>
      <c r="AC27" s="505"/>
      <c r="AD27" s="506"/>
      <c r="AE27" s="568">
        <v>43429</v>
      </c>
      <c r="AF27" s="510"/>
      <c r="AG27" s="578"/>
      <c r="AH27" s="575">
        <v>43459</v>
      </c>
      <c r="AI27" s="505"/>
      <c r="AJ27" s="513"/>
    </row>
    <row r="28" spans="1:36" s="504" customFormat="1" ht="15.75" thickBot="1" x14ac:dyDescent="0.3">
      <c r="A28" s="563">
        <v>43126</v>
      </c>
      <c r="B28" s="505"/>
      <c r="C28" s="506"/>
      <c r="D28" s="565">
        <v>43157</v>
      </c>
      <c r="E28" s="500"/>
      <c r="F28" s="502"/>
      <c r="G28" s="577">
        <v>43185</v>
      </c>
      <c r="H28" s="500"/>
      <c r="I28" s="501"/>
      <c r="J28" s="563">
        <v>43216</v>
      </c>
      <c r="K28" s="505"/>
      <c r="L28" s="507"/>
      <c r="M28" s="579">
        <v>43246</v>
      </c>
      <c r="N28" s="508"/>
      <c r="O28" s="511"/>
      <c r="P28" s="563">
        <v>43277</v>
      </c>
      <c r="Q28" s="505"/>
      <c r="R28" s="507"/>
      <c r="S28" s="575">
        <v>43307</v>
      </c>
      <c r="T28" s="514" t="s">
        <v>410</v>
      </c>
      <c r="U28" s="506"/>
      <c r="V28" s="568">
        <v>43338</v>
      </c>
      <c r="W28" s="510"/>
      <c r="X28" s="566"/>
      <c r="Y28" s="563">
        <v>43369</v>
      </c>
      <c r="Z28" s="505"/>
      <c r="AA28" s="507"/>
      <c r="AB28" s="575">
        <v>43399</v>
      </c>
      <c r="AC28" s="505"/>
      <c r="AD28" s="506"/>
      <c r="AE28" s="565">
        <v>43430</v>
      </c>
      <c r="AF28" s="500"/>
      <c r="AG28" s="502"/>
      <c r="AH28" s="575">
        <v>43460</v>
      </c>
      <c r="AI28" s="505"/>
      <c r="AJ28" s="513"/>
    </row>
    <row r="29" spans="1:36" s="504" customFormat="1" ht="15.75" thickBot="1" x14ac:dyDescent="0.3">
      <c r="A29" s="567">
        <v>43127</v>
      </c>
      <c r="B29" s="508"/>
      <c r="C29" s="511"/>
      <c r="D29" s="563">
        <v>43158</v>
      </c>
      <c r="E29" s="505"/>
      <c r="F29" s="507"/>
      <c r="G29" s="575">
        <v>43186</v>
      </c>
      <c r="H29" s="505"/>
      <c r="I29" s="506"/>
      <c r="J29" s="563">
        <v>43217</v>
      </c>
      <c r="K29" s="505"/>
      <c r="L29" s="507"/>
      <c r="M29" s="580">
        <v>43247</v>
      </c>
      <c r="N29" s="510"/>
      <c r="O29" s="566"/>
      <c r="P29" s="563">
        <v>43278</v>
      </c>
      <c r="Q29" s="505"/>
      <c r="R29" s="507"/>
      <c r="S29" s="575">
        <v>43308</v>
      </c>
      <c r="T29" s="505"/>
      <c r="U29" s="506"/>
      <c r="V29" s="565">
        <v>43339</v>
      </c>
      <c r="W29" s="500"/>
      <c r="X29" s="501"/>
      <c r="Y29" s="563">
        <v>43370</v>
      </c>
      <c r="Z29" s="505"/>
      <c r="AA29" s="507"/>
      <c r="AB29" s="579">
        <v>43400</v>
      </c>
      <c r="AC29" s="508"/>
      <c r="AD29" s="511"/>
      <c r="AE29" s="563">
        <v>43431</v>
      </c>
      <c r="AF29" s="505"/>
      <c r="AG29" s="507"/>
      <c r="AH29" s="575">
        <v>43461</v>
      </c>
      <c r="AI29" s="505"/>
      <c r="AJ29" s="513"/>
    </row>
    <row r="30" spans="1:36" s="504" customFormat="1" ht="15.75" thickBot="1" x14ac:dyDescent="0.3">
      <c r="A30" s="568">
        <v>43128</v>
      </c>
      <c r="B30" s="510"/>
      <c r="C30" s="566"/>
      <c r="D30" s="564">
        <v>43159</v>
      </c>
      <c r="E30" s="516"/>
      <c r="F30" s="517"/>
      <c r="G30" s="575">
        <v>43187</v>
      </c>
      <c r="H30" s="505"/>
      <c r="I30" s="506"/>
      <c r="J30" s="567">
        <v>43218</v>
      </c>
      <c r="K30" s="508"/>
      <c r="L30" s="509"/>
      <c r="M30" s="577">
        <v>43248</v>
      </c>
      <c r="N30" s="500"/>
      <c r="O30" s="501"/>
      <c r="P30" s="563">
        <v>43279</v>
      </c>
      <c r="Q30" s="505"/>
      <c r="R30" s="507"/>
      <c r="S30" s="579">
        <v>43309</v>
      </c>
      <c r="T30" s="508"/>
      <c r="U30" s="511"/>
      <c r="V30" s="563">
        <v>43340</v>
      </c>
      <c r="W30" s="505"/>
      <c r="X30" s="506"/>
      <c r="Y30" s="563">
        <v>43371</v>
      </c>
      <c r="Z30" s="505"/>
      <c r="AA30" s="507"/>
      <c r="AB30" s="580">
        <v>43401</v>
      </c>
      <c r="AC30" s="510"/>
      <c r="AD30" s="566"/>
      <c r="AE30" s="563">
        <v>43432</v>
      </c>
      <c r="AF30" s="505"/>
      <c r="AG30" s="507"/>
      <c r="AH30" s="575">
        <v>43462</v>
      </c>
      <c r="AI30" s="505"/>
      <c r="AJ30" s="513"/>
    </row>
    <row r="31" spans="1:36" s="504" customFormat="1" ht="15.75" thickBot="1" x14ac:dyDescent="0.3">
      <c r="A31" s="565">
        <v>43129</v>
      </c>
      <c r="B31" s="500"/>
      <c r="C31" s="501"/>
      <c r="D31" s="430"/>
      <c r="E31" s="518"/>
      <c r="F31" s="518"/>
      <c r="G31" s="575">
        <v>43188</v>
      </c>
      <c r="H31" s="505"/>
      <c r="I31" s="506"/>
      <c r="J31" s="568">
        <v>43219</v>
      </c>
      <c r="K31" s="510"/>
      <c r="L31" s="578"/>
      <c r="M31" s="575">
        <v>43249</v>
      </c>
      <c r="N31" s="505"/>
      <c r="O31" s="506"/>
      <c r="P31" s="563">
        <v>43280</v>
      </c>
      <c r="Q31" s="505"/>
      <c r="R31" s="507"/>
      <c r="S31" s="580">
        <v>43310</v>
      </c>
      <c r="T31" s="510"/>
      <c r="U31" s="566"/>
      <c r="V31" s="563">
        <v>43341</v>
      </c>
      <c r="W31" s="505"/>
      <c r="X31" s="506"/>
      <c r="Y31" s="567">
        <v>43372</v>
      </c>
      <c r="Z31" s="508"/>
      <c r="AA31" s="509"/>
      <c r="AB31" s="577">
        <v>43402</v>
      </c>
      <c r="AC31" s="500"/>
      <c r="AD31" s="501"/>
      <c r="AE31" s="563">
        <v>43433</v>
      </c>
      <c r="AF31" s="505"/>
      <c r="AG31" s="507"/>
      <c r="AH31" s="579">
        <v>43463</v>
      </c>
      <c r="AI31" s="508"/>
      <c r="AJ31" s="515"/>
    </row>
    <row r="32" spans="1:36" s="504" customFormat="1" ht="15.75" thickBot="1" x14ac:dyDescent="0.3">
      <c r="A32" s="563">
        <v>43130</v>
      </c>
      <c r="B32" s="505"/>
      <c r="C32" s="506"/>
      <c r="D32" s="430"/>
      <c r="E32" s="518"/>
      <c r="F32" s="518"/>
      <c r="G32" s="575">
        <v>43189</v>
      </c>
      <c r="H32" s="505"/>
      <c r="I32" s="506"/>
      <c r="J32" s="573">
        <v>43220</v>
      </c>
      <c r="K32" s="519"/>
      <c r="L32" s="520"/>
      <c r="M32" s="575">
        <v>43250</v>
      </c>
      <c r="N32" s="505"/>
      <c r="O32" s="506"/>
      <c r="P32" s="569">
        <v>43281</v>
      </c>
      <c r="Q32" s="521"/>
      <c r="R32" s="522"/>
      <c r="S32" s="577">
        <v>43311</v>
      </c>
      <c r="T32" s="500"/>
      <c r="U32" s="501"/>
      <c r="V32" s="563">
        <v>43342</v>
      </c>
      <c r="W32" s="505"/>
      <c r="X32" s="506"/>
      <c r="Y32" s="569">
        <v>43373</v>
      </c>
      <c r="Z32" s="521"/>
      <c r="AA32" s="522"/>
      <c r="AB32" s="575">
        <v>43403</v>
      </c>
      <c r="AC32" s="505"/>
      <c r="AD32" s="506"/>
      <c r="AE32" s="564">
        <v>43434</v>
      </c>
      <c r="AF32" s="516"/>
      <c r="AG32" s="517"/>
      <c r="AH32" s="580">
        <v>43464</v>
      </c>
      <c r="AI32" s="510"/>
      <c r="AJ32" s="585"/>
    </row>
    <row r="33" spans="1:36" s="504" customFormat="1" x14ac:dyDescent="0.25">
      <c r="A33" s="564">
        <v>43131</v>
      </c>
      <c r="B33" s="516"/>
      <c r="C33" s="523"/>
      <c r="D33" s="430"/>
      <c r="E33" s="518"/>
      <c r="F33" s="518"/>
      <c r="G33" s="581">
        <v>43190</v>
      </c>
      <c r="H33" s="521"/>
      <c r="I33" s="524"/>
      <c r="J33" s="430"/>
      <c r="K33" s="518"/>
      <c r="L33" s="518"/>
      <c r="M33" s="576">
        <v>43251</v>
      </c>
      <c r="N33" s="516"/>
      <c r="O33" s="523"/>
      <c r="P33" s="430"/>
      <c r="Q33" s="518"/>
      <c r="R33" s="518"/>
      <c r="S33" s="576">
        <v>43312</v>
      </c>
      <c r="T33" s="548" t="s">
        <v>410</v>
      </c>
      <c r="U33" s="523"/>
      <c r="V33" s="564">
        <v>43343</v>
      </c>
      <c r="W33" s="516"/>
      <c r="X33" s="523"/>
      <c r="Y33" s="430"/>
      <c r="Z33" s="518"/>
      <c r="AA33" s="518"/>
      <c r="AB33" s="576">
        <v>43404</v>
      </c>
      <c r="AC33" s="516"/>
      <c r="AD33" s="523"/>
      <c r="AE33" s="430"/>
      <c r="AF33" s="518"/>
      <c r="AG33" s="518"/>
      <c r="AH33" s="586">
        <v>43465</v>
      </c>
      <c r="AI33" s="519"/>
      <c r="AJ33" s="525"/>
    </row>
    <row r="34" spans="1:36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</row>
    <row r="35" spans="1:36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89" r:id="rId4" name="TextBox_annee">
          <controlPr defaultSize="0" autoLine="0" r:id="rId5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4" name="TextBox_annee"/>
      </mc:Fallback>
    </mc:AlternateContent>
    <mc:AlternateContent xmlns:mc="http://schemas.openxmlformats.org/markup-compatibility/2006">
      <mc:Choice Requires="x14">
        <control shapeId="12290" r:id="rId6" name="SpinButton_annee">
          <controlPr defaultSize="0" autoLine="0" r:id="rId7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H482"/>
  <sheetViews>
    <sheetView topLeftCell="I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92" t="s">
        <v>203</v>
      </c>
      <c r="F1" s="693"/>
      <c r="G1" s="693"/>
      <c r="H1" s="694"/>
      <c r="J1" s="692" t="s">
        <v>204</v>
      </c>
      <c r="K1" s="693"/>
      <c r="L1" s="693"/>
      <c r="M1" s="694"/>
      <c r="U1" s="681" t="s">
        <v>197</v>
      </c>
      <c r="V1" s="682"/>
      <c r="W1" s="682"/>
      <c r="X1" s="682"/>
      <c r="Y1" s="682"/>
      <c r="Z1" s="683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86" t="s">
        <v>158</v>
      </c>
      <c r="C2" s="687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88" t="s">
        <v>47</v>
      </c>
      <c r="P2" s="690" t="s">
        <v>48</v>
      </c>
      <c r="Q2" s="690" t="s">
        <v>55</v>
      </c>
      <c r="R2" s="690" t="s">
        <v>77</v>
      </c>
      <c r="S2" s="684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89"/>
      <c r="P3" s="691"/>
      <c r="Q3" s="691"/>
      <c r="R3" s="691"/>
      <c r="S3" s="685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 xr:uid="{00000000-0004-0000-0600-000000000000}"/>
    <hyperlink ref="R28" r:id="rId2" xr:uid="{00000000-0004-0000-0600-000001000000}"/>
    <hyperlink ref="R4" r:id="rId3" xr:uid="{00000000-0004-0000-0600-000002000000}"/>
    <hyperlink ref="R25" r:id="rId4" xr:uid="{00000000-0004-0000-0600-000003000000}"/>
    <hyperlink ref="R6" r:id="rId5" xr:uid="{00000000-0004-0000-0600-000004000000}"/>
    <hyperlink ref="R26" r:id="rId6" xr:uid="{00000000-0004-0000-0600-000005000000}"/>
    <hyperlink ref="R7" r:id="rId7" xr:uid="{00000000-0004-0000-0600-000006000000}"/>
    <hyperlink ref="R27" r:id="rId8" xr:uid="{00000000-0004-0000-0600-000007000000}"/>
    <hyperlink ref="R8" r:id="rId9" xr:uid="{00000000-0004-0000-0600-000008000000}"/>
    <hyperlink ref="R9" r:id="rId10" xr:uid="{00000000-0004-0000-0600-000009000000}"/>
    <hyperlink ref="R10" r:id="rId11" xr:uid="{00000000-0004-0000-0600-00000A000000}"/>
    <hyperlink ref="R11" r:id="rId12" xr:uid="{00000000-0004-0000-0600-00000B000000}"/>
    <hyperlink ref="R13" r:id="rId13" xr:uid="{00000000-0004-0000-0600-00000C000000}"/>
    <hyperlink ref="R15" r:id="rId14" xr:uid="{00000000-0004-0000-0600-00000D000000}"/>
    <hyperlink ref="R16" r:id="rId15" xr:uid="{00000000-0004-0000-0600-00000E000000}"/>
    <hyperlink ref="R17" r:id="rId16" xr:uid="{00000000-0004-0000-0600-00000F000000}"/>
    <hyperlink ref="R19" r:id="rId17" xr:uid="{00000000-0004-0000-0600-000010000000}"/>
    <hyperlink ref="R20" r:id="rId18" xr:uid="{00000000-0004-0000-0600-000011000000}"/>
    <hyperlink ref="R21" r:id="rId19" xr:uid="{00000000-0004-0000-0600-000012000000}"/>
    <hyperlink ref="R22" r:id="rId20" xr:uid="{00000000-0004-0000-0600-000013000000}"/>
    <hyperlink ref="R23" r:id="rId21" xr:uid="{00000000-0004-0000-0600-000014000000}"/>
    <hyperlink ref="R29" r:id="rId22" xr:uid="{00000000-0004-0000-0600-000015000000}"/>
    <hyperlink ref="Y4" r:id="rId23" display="http://ec.europa.eu/taxation_customs/dds2/col/col_details.jsp?Lang=en&amp;DesLang=FR&amp;RefNum=BE101000" xr:uid="{00000000-0004-0000-0600-000016000000}"/>
    <hyperlink ref="Y5" r:id="rId24" display="http://ec.europa.eu/taxation_customs/dds2/col/col_details.jsp?Lang=en&amp;DesLang=FR&amp;RefNum=BE343000" xr:uid="{00000000-0004-0000-0600-000017000000}"/>
    <hyperlink ref="Y3" r:id="rId25" display="http://ec.europa.eu/taxation_customs/dds2/col/col_details.jsp?Lang=fr&amp;DesLang=&amp;RefNum=DE004851" xr:uid="{00000000-0004-0000-0600-000018000000}"/>
    <hyperlink ref="Y11" r:id="rId26" display="http://ec.europa.eu/taxation_customs/dds2/col/col_details.jsp?Lang=fr&amp;DesLang=&amp;RefNum=LU715000" xr:uid="{00000000-0004-0000-0600-000019000000}"/>
    <hyperlink ref="Y13" r:id="rId27" display="http://ec.europa.eu/taxation_customs/dds2/col/col_details.jsp?Lang=fr&amp;DesLang=NL&amp;RefNum=NL000396" xr:uid="{00000000-0004-0000-0600-00001A000000}"/>
    <hyperlink ref="Y12" r:id="rId28" display="http://ec.europa.eu/taxation_customs/dds2/col/col_details.jsp?Lang=fr&amp;DesLang=NL&amp;RefNum=NL000854" xr:uid="{00000000-0004-0000-0600-00001B000000}"/>
    <hyperlink ref="U9" r:id="rId29" tooltip="Charles de Gaulle Airport" display="https://en.wikipedia.org/wiki/Charles_de_Gaulle_Airport" xr:uid="{00000000-0004-0000-0600-00001C000000}"/>
    <hyperlink ref="R5" r:id="rId30" xr:uid="{00000000-0004-0000-0600-00001D000000}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pageSetUpPr fitToPage="1"/>
  </sheetPr>
  <dimension ref="A1:O86"/>
  <sheetViews>
    <sheetView view="pageLayout" zoomScaleNormal="96" workbookViewId="0">
      <selection activeCell="H2" sqref="H2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557" t="s">
        <v>105</v>
      </c>
      <c r="D1" s="231"/>
      <c r="E1" s="231"/>
      <c r="F1" s="231"/>
      <c r="G1" s="231"/>
      <c r="H1" s="231"/>
      <c r="I1" s="231"/>
      <c r="J1" s="287" t="s">
        <v>15</v>
      </c>
      <c r="K1" s="560">
        <f ca="1">TODAY()</f>
        <v>43311</v>
      </c>
    </row>
    <row r="2" spans="1:15" s="4" customFormat="1" ht="15" customHeight="1" x14ac:dyDescent="0.25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9"/>
      <c r="L3" s="372"/>
      <c r="M3" s="195"/>
    </row>
    <row r="4" spans="1:15" s="4" customFormat="1" ht="15" customHeight="1" x14ac:dyDescent="0.25">
      <c r="C4" s="557" t="s">
        <v>310</v>
      </c>
      <c r="D4" s="386"/>
      <c r="E4" s="170"/>
      <c r="F4" s="38" t="s">
        <v>317</v>
      </c>
      <c r="G4" s="170"/>
      <c r="I4" s="170"/>
      <c r="J4" s="72"/>
      <c r="K4" s="558"/>
      <c r="L4" s="372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558"/>
      <c r="L5" s="588"/>
      <c r="M5" s="195"/>
      <c r="N5" s="9"/>
      <c r="O5" s="38"/>
    </row>
    <row r="6" spans="1:15" s="4" customFormat="1" ht="15" customHeight="1" x14ac:dyDescent="0.25">
      <c r="D6" s="290"/>
      <c r="E6" s="386"/>
      <c r="H6" s="386"/>
      <c r="J6" s="72"/>
      <c r="K6" s="558"/>
      <c r="L6" s="589"/>
      <c r="M6" s="196"/>
      <c r="N6" s="38"/>
      <c r="O6" s="38"/>
    </row>
    <row r="7" spans="1:15" s="4" customFormat="1" ht="15" customHeight="1" x14ac:dyDescent="0.25">
      <c r="E7" s="386"/>
      <c r="H7" s="386"/>
      <c r="J7" s="72"/>
      <c r="K7" s="558"/>
      <c r="L7" s="250"/>
      <c r="M7" s="196"/>
      <c r="N7" s="38"/>
      <c r="O7" s="38"/>
    </row>
    <row r="8" spans="1:15" s="4" customFormat="1" ht="18" x14ac:dyDescent="0.25">
      <c r="A8" s="655" t="s">
        <v>33</v>
      </c>
      <c r="B8" s="655"/>
      <c r="C8" s="655"/>
      <c r="D8" s="655"/>
      <c r="E8" s="655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560"/>
      <c r="D9" s="9"/>
      <c r="J9" s="72"/>
      <c r="K9" s="72"/>
    </row>
    <row r="10" spans="1:15" s="38" customFormat="1" ht="15" customHeight="1" thickBot="1" x14ac:dyDescent="0.3">
      <c r="A10" s="554" t="s">
        <v>291</v>
      </c>
      <c r="B10" s="555" t="s">
        <v>290</v>
      </c>
      <c r="C10" s="660" t="s">
        <v>325</v>
      </c>
      <c r="D10" s="661"/>
      <c r="E10" s="662"/>
      <c r="F10" s="36" t="s">
        <v>117</v>
      </c>
      <c r="G10" s="36" t="s">
        <v>116</v>
      </c>
      <c r="H10" s="37" t="s">
        <v>115</v>
      </c>
      <c r="I10" s="169" t="s">
        <v>298</v>
      </c>
      <c r="J10" s="555" t="s">
        <v>283</v>
      </c>
      <c r="K10" s="556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7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7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7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7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7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7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7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7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7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7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7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7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7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7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6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56" t="s">
        <v>241</v>
      </c>
      <c r="B28" s="656"/>
      <c r="C28" s="656"/>
      <c r="D28" s="656"/>
      <c r="E28" s="656"/>
      <c r="F28" s="559"/>
      <c r="G28" s="386"/>
      <c r="H28" s="170"/>
      <c r="I28" s="24"/>
      <c r="J28" s="49"/>
      <c r="K28" s="72"/>
    </row>
    <row r="29" spans="1:11" s="4" customFormat="1" ht="18.75" customHeight="1" thickBot="1" x14ac:dyDescent="0.3">
      <c r="A29" s="653"/>
      <c r="B29" s="653"/>
      <c r="C29" s="653"/>
      <c r="D29" s="653"/>
      <c r="E29" s="653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57" t="s">
        <v>25</v>
      </c>
      <c r="B30" s="658"/>
      <c r="C30" s="658"/>
      <c r="D30" s="659"/>
      <c r="E30" s="661" t="s">
        <v>17</v>
      </c>
      <c r="F30" s="661"/>
      <c r="G30" s="661"/>
      <c r="H30" s="663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557" t="s">
        <v>36</v>
      </c>
      <c r="B37" s="557"/>
      <c r="C37" s="386"/>
      <c r="D37" s="238"/>
      <c r="E37" s="238"/>
      <c r="F37" s="238"/>
      <c r="G37" s="238"/>
      <c r="H37" s="664"/>
      <c r="I37" s="664"/>
      <c r="J37" s="433"/>
      <c r="K37" s="433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64"/>
      <c r="I38" s="664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53" t="s">
        <v>242</v>
      </c>
      <c r="B41" s="653"/>
      <c r="C41" s="653"/>
      <c r="D41" s="653"/>
      <c r="E41" s="653"/>
      <c r="F41" s="20"/>
      <c r="G41" s="207"/>
      <c r="H41" s="233"/>
      <c r="J41" s="193"/>
      <c r="K41" s="49"/>
    </row>
    <row r="42" spans="1:12" ht="15" customHeight="1" x14ac:dyDescent="0.25">
      <c r="A42" s="653"/>
      <c r="B42" s="653"/>
      <c r="C42" s="653"/>
      <c r="D42" s="653"/>
      <c r="E42" s="653"/>
      <c r="F42" s="14"/>
      <c r="G42" s="208"/>
      <c r="H42" s="237"/>
    </row>
    <row r="43" spans="1:12" ht="15" customHeight="1" x14ac:dyDescent="0.25">
      <c r="A43" s="558" t="s">
        <v>288</v>
      </c>
      <c r="B43" s="558"/>
      <c r="C43" s="561"/>
      <c r="D43" s="9"/>
      <c r="E43" s="9"/>
      <c r="F43" s="9"/>
      <c r="G43" s="9"/>
      <c r="H43" s="650" t="s">
        <v>160</v>
      </c>
      <c r="I43" s="650"/>
      <c r="J43" s="330" t="str">
        <f>IFERROR(VLOOKUP(C43,'[1]MATRICE '!U3:Z35,6,FALSE),"")</f>
        <v/>
      </c>
      <c r="K43" s="330"/>
    </row>
    <row r="44" spans="1:12" ht="15" customHeight="1" x14ac:dyDescent="0.25">
      <c r="A44" s="558" t="s">
        <v>284</v>
      </c>
      <c r="B44" s="558"/>
      <c r="C44" s="275"/>
      <c r="D44" s="230"/>
      <c r="E44" s="230"/>
      <c r="F44" s="230"/>
      <c r="G44" s="230"/>
      <c r="H44" s="557" t="s">
        <v>303</v>
      </c>
      <c r="I44" s="557"/>
      <c r="J44" s="170" t="str">
        <f>IFERROR(VLOOKUP(C43,'[1]MATRICE '!U3:Z35,3,FALSE),"")</f>
        <v/>
      </c>
      <c r="K44" s="170"/>
      <c r="L44" s="234"/>
    </row>
    <row r="45" spans="1:12" ht="15" customHeight="1" x14ac:dyDescent="0.25">
      <c r="A45" s="558" t="s">
        <v>285</v>
      </c>
      <c r="B45" s="558"/>
      <c r="C45" s="275"/>
      <c r="D45" s="230"/>
      <c r="E45" s="230"/>
      <c r="F45" s="230"/>
      <c r="G45" s="230"/>
      <c r="H45" s="557" t="s">
        <v>304</v>
      </c>
      <c r="I45" s="557"/>
      <c r="J45" s="170" t="str">
        <f>IFERROR(VLOOKUP(C43,'[1]MATRICE '!U3:Z35,2,FALSE),"")</f>
        <v/>
      </c>
      <c r="K45" s="170"/>
      <c r="L45" s="234"/>
    </row>
    <row r="46" spans="1:12" ht="15" customHeight="1" x14ac:dyDescent="0.25">
      <c r="A46" s="651" t="s">
        <v>195</v>
      </c>
      <c r="B46" s="651"/>
      <c r="C46" s="300"/>
      <c r="D46" s="34"/>
      <c r="E46" s="34"/>
      <c r="F46" s="34"/>
      <c r="G46" s="34"/>
      <c r="H46" s="557" t="s">
        <v>305</v>
      </c>
      <c r="I46" s="557"/>
      <c r="J46" s="386" t="str">
        <f>IFERROR(VLOOKUP(C43,'[1]MATRICE '!U3:Z35,5,FALSE),"")</f>
        <v/>
      </c>
      <c r="K46" s="199"/>
      <c r="L46" s="234"/>
    </row>
    <row r="47" spans="1:12" ht="15" customHeight="1" x14ac:dyDescent="0.25">
      <c r="A47" s="651" t="s">
        <v>244</v>
      </c>
      <c r="B47" s="651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IFERROR(VLOOKUP(C43,'[1]MATRICE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32"/>
      <c r="K50" s="433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30"/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52" t="s">
        <v>243</v>
      </c>
      <c r="B54" s="652"/>
      <c r="C54" s="652"/>
      <c r="D54" s="652"/>
      <c r="E54" s="652"/>
    </row>
    <row r="55" spans="1:12" ht="15" customHeight="1" x14ac:dyDescent="0.25">
      <c r="A55" s="652"/>
      <c r="B55" s="652"/>
      <c r="C55" s="652"/>
      <c r="D55" s="652"/>
      <c r="E55" s="652"/>
      <c r="H55" s="79"/>
    </row>
    <row r="56" spans="1:12" x14ac:dyDescent="0.25">
      <c r="A56" s="650" t="s">
        <v>198</v>
      </c>
      <c r="B56" s="650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50" t="s">
        <v>162</v>
      </c>
      <c r="B57" s="650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4">
    <mergeCell ref="H37:I37"/>
    <mergeCell ref="A8:E8"/>
    <mergeCell ref="C10:E10"/>
    <mergeCell ref="A28:E29"/>
    <mergeCell ref="A30:D30"/>
    <mergeCell ref="E30:H30"/>
    <mergeCell ref="A56:B56"/>
    <mergeCell ref="A57:B57"/>
    <mergeCell ref="H38:I38"/>
    <mergeCell ref="A41:E42"/>
    <mergeCell ref="H43:I43"/>
    <mergeCell ref="A46:B46"/>
    <mergeCell ref="A47:B47"/>
    <mergeCell ref="A54:E55"/>
  </mergeCells>
  <dataValidations count="2">
    <dataValidation type="list" allowBlank="1" showInputMessage="1" showErrorMessage="1" sqref="H55" xr:uid="{00000000-0002-0000-0700-000000000000}">
      <formula1>BUREAU_DOUANE</formula1>
    </dataValidation>
    <dataValidation showInputMessage="1" showErrorMessage="1" sqref="F11:F24 H11:I24" xr:uid="{00000000-0002-0000-0700-000001000000}"/>
  </dataValidations>
  <pageMargins left="0.25" right="0.25" top="0.75" bottom="0.75" header="0.3" footer="0.3"/>
  <pageSetup paperSize="9" scale="89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CARREAU Valentin</cp:lastModifiedBy>
  <cp:lastPrinted>2018-07-26T15:55:55Z</cp:lastPrinted>
  <dcterms:created xsi:type="dcterms:W3CDTF">2016-12-09T14:52:59Z</dcterms:created>
  <dcterms:modified xsi:type="dcterms:W3CDTF">2018-07-30T14:50:56Z</dcterms:modified>
</cp:coreProperties>
</file>