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carigna\Desktop\"/>
    </mc:Choice>
  </mc:AlternateContent>
  <bookViews>
    <workbookView xWindow="0" yWindow="0" windowWidth="28800" windowHeight="13500"/>
  </bookViews>
  <sheets>
    <sheet name="XxX" sheetId="7" r:id="rId1"/>
    <sheet name="YyY" sheetId="10" r:id="rId2"/>
    <sheet name="Feuil3" sheetId="8" r:id="rId3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10" l="1"/>
  <c r="C6" i="10"/>
  <c r="A1" i="7"/>
  <c r="F1" i="7"/>
  <c r="A2" i="7"/>
  <c r="F2" i="7"/>
  <c r="D17" i="10"/>
  <c r="E18" i="10"/>
  <c r="F19" i="10"/>
  <c r="G15" i="10"/>
  <c r="G13" i="10"/>
  <c r="G12" i="10"/>
  <c r="G11" i="10"/>
  <c r="G10" i="10"/>
  <c r="G9" i="10"/>
  <c r="G8" i="10"/>
  <c r="G7" i="10"/>
  <c r="G6" i="10"/>
  <c r="E6" i="10"/>
  <c r="D6" i="10"/>
</calcChain>
</file>

<file path=xl/comments1.xml><?xml version="1.0" encoding="utf-8"?>
<comments xmlns="http://schemas.openxmlformats.org/spreadsheetml/2006/main">
  <authors>
    <author>Julien Carignano</author>
  </authors>
  <commentList>
    <comment ref="Q3" authorId="0" shapeId="0">
      <text>
        <r>
          <rPr>
            <b/>
            <sz val="9"/>
            <color indexed="81"/>
            <rFont val="Tahoma"/>
            <family val="2"/>
          </rPr>
          <t>Julien Carignano:</t>
        </r>
        <r>
          <rPr>
            <sz val="9"/>
            <color indexed="81"/>
            <rFont val="Tahoma"/>
            <family val="2"/>
          </rPr>
          <t xml:space="preserve">
donnée tirée du fichier localisation des agents extrait au 25/06/2018
</t>
        </r>
      </text>
    </comment>
    <comment ref="L4" authorId="0" shapeId="0">
      <text>
        <r>
          <rPr>
            <b/>
            <sz val="9"/>
            <color indexed="81"/>
            <rFont val="Tahoma"/>
            <charset val="1"/>
          </rPr>
          <t>Julien Carignano:</t>
        </r>
        <r>
          <rPr>
            <sz val="9"/>
            <color indexed="81"/>
            <rFont val="Tahoma"/>
            <charset val="1"/>
          </rPr>
          <t xml:space="preserve">
nombre de personnes relevées sur place, installées sur du mobilier</t>
        </r>
      </text>
    </comment>
    <comment ref="L5" authorId="0" shapeId="0">
      <text>
        <r>
          <rPr>
            <b/>
            <sz val="9"/>
            <color indexed="81"/>
            <rFont val="Tahoma"/>
            <charset val="1"/>
          </rPr>
          <t>Julien Carignano:</t>
        </r>
        <r>
          <rPr>
            <sz val="9"/>
            <color indexed="81"/>
            <rFont val="Tahoma"/>
            <charset val="1"/>
          </rPr>
          <t xml:space="preserve">
en fonction du nombre de mobiliers bureaux dans les locaux</t>
        </r>
      </text>
    </comment>
    <comment ref="C22" authorId="0" shapeId="0">
      <text>
        <r>
          <rPr>
            <b/>
            <sz val="9"/>
            <color indexed="81"/>
            <rFont val="Tahoma"/>
            <charset val="1"/>
          </rPr>
          <t>Julien Carignano:</t>
        </r>
        <r>
          <rPr>
            <sz val="9"/>
            <color indexed="81"/>
            <rFont val="Tahoma"/>
            <charset val="1"/>
          </rPr>
          <t xml:space="preserve">
Nombre du mobiliers bureaux installés mais non utilisés</t>
        </r>
      </text>
    </comment>
    <comment ref="D22" authorId="0" shapeId="0">
      <text>
        <r>
          <rPr>
            <b/>
            <sz val="9"/>
            <color indexed="81"/>
            <rFont val="Tahoma"/>
            <charset val="1"/>
          </rPr>
          <t>Julien Carignano:</t>
        </r>
        <r>
          <rPr>
            <sz val="9"/>
            <color indexed="81"/>
            <rFont val="Tahoma"/>
            <charset val="1"/>
          </rPr>
          <t xml:space="preserve">
Somme des surfaces des bureaux contenant au moins une place libre en mobilier)
</t>
        </r>
      </text>
    </comment>
    <comment ref="E22" authorId="0" shapeId="0">
      <text>
        <r>
          <rPr>
            <b/>
            <sz val="9"/>
            <color indexed="81"/>
            <rFont val="Tahoma"/>
            <charset val="1"/>
          </rPr>
          <t>Julien Carignano:</t>
        </r>
        <r>
          <rPr>
            <sz val="9"/>
            <color indexed="81"/>
            <rFont val="Tahoma"/>
            <charset val="1"/>
          </rPr>
          <t xml:space="preserve">
Nombre de meubles bureaux installés dans des pièces vides</t>
        </r>
      </text>
    </comment>
  </commentList>
</comments>
</file>

<file path=xl/sharedStrings.xml><?xml version="1.0" encoding="utf-8"?>
<sst xmlns="http://schemas.openxmlformats.org/spreadsheetml/2006/main" count="6" uniqueCount="4">
  <si>
    <t>Y002</t>
  </si>
  <si>
    <t>Y001</t>
  </si>
  <si>
    <t>references</t>
  </si>
  <si>
    <t>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</si>
</sst>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5" fillId="0" borderId="0" xfId="0" applyFont="1"/>
    <xf numFmtId="2" fontId="1" fillId="0" borderId="0" xfId="0" applyNumberFormat="1" applyFont="1" applyAlignment="1">
      <alignment horizontal="center"/>
    </xf>
    <xf numFmtId="0" fontId="1" fillId="2" borderId="1" xfId="0" applyFont="1" applyFill="1" applyBorder="1"/>
    <xf numFmtId="2" fontId="1" fillId="2" borderId="1" xfId="0" applyNumberFormat="1" applyFont="1" applyFill="1" applyBorder="1"/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2" fontId="6" fillId="0" borderId="0" xfId="0" applyNumberFormat="1" applyFont="1"/>
    <xf numFmtId="0" fontId="0" fillId="0" borderId="0" xfId="0" quotePrefix="1"/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2" xfId="1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H12" sqref="H12"/>
    </sheetView>
  </sheetViews>
  <sheetFormatPr baseColWidth="10" defaultRowHeight="15" x14ac:dyDescent="0.25"/>
  <cols>
    <col min="1" max="1" width="17.28515625" style="1" customWidth="1"/>
    <col min="4" max="4" width="23.7109375" customWidth="1"/>
    <col min="5" max="6" width="16.42578125" style="4" customWidth="1"/>
    <col min="7" max="9" width="15.42578125" style="1" customWidth="1"/>
    <col min="10" max="10" width="4.28515625" style="1" customWidth="1"/>
    <col min="11" max="11" width="24.140625" customWidth="1"/>
    <col min="12" max="12" width="13" customWidth="1"/>
    <col min="13" max="14" width="12.85546875" customWidth="1"/>
    <col min="15" max="15" width="21.5703125" customWidth="1"/>
    <col min="18" max="18" width="15" customWidth="1"/>
  </cols>
  <sheetData>
    <row r="1" spans="1:7" x14ac:dyDescent="0.25">
      <c r="A1" s="14">
        <f>SUM(G1-E1)</f>
        <v>0</v>
      </c>
      <c r="B1" t="s">
        <v>1</v>
      </c>
      <c r="C1">
        <v>11.4</v>
      </c>
      <c r="D1" t="s">
        <v>3</v>
      </c>
      <c r="E1" s="13">
        <v>1</v>
      </c>
      <c r="F1" s="12">
        <f>IFERROR(C1/E1,"nc")</f>
        <v>11.4</v>
      </c>
      <c r="G1" s="1">
        <v>1</v>
      </c>
    </row>
    <row r="2" spans="1:7" x14ac:dyDescent="0.25">
      <c r="A2" s="14">
        <f>SUM(G2-E2)</f>
        <v>0</v>
      </c>
      <c r="B2" t="s">
        <v>0</v>
      </c>
      <c r="C2">
        <v>12.25</v>
      </c>
      <c r="D2" t="s">
        <v>3</v>
      </c>
      <c r="E2" s="13">
        <v>1</v>
      </c>
      <c r="F2" s="12">
        <f>IFERROR(C2/E2,"nc")</f>
        <v>12.25</v>
      </c>
      <c r="G2" s="1">
        <v>1</v>
      </c>
    </row>
    <row r="3" spans="1:7" x14ac:dyDescent="0.25">
      <c r="A3" s="14"/>
      <c r="C3">
        <v>3</v>
      </c>
      <c r="E3" s="13"/>
      <c r="F3" s="12"/>
    </row>
    <row r="4" spans="1:7" x14ac:dyDescent="0.25">
      <c r="A4" s="14"/>
      <c r="E4" s="13"/>
      <c r="F4" s="12"/>
    </row>
    <row r="5" spans="1:7" x14ac:dyDescent="0.25">
      <c r="A5" s="14"/>
      <c r="E5" s="13"/>
      <c r="F5" s="12"/>
    </row>
    <row r="6" spans="1:7" x14ac:dyDescent="0.25">
      <c r="A6" s="14"/>
      <c r="E6" s="13"/>
      <c r="F6" s="12"/>
    </row>
    <row r="7" spans="1:7" x14ac:dyDescent="0.25">
      <c r="A7" s="14"/>
      <c r="E7" s="13"/>
      <c r="F7" s="12"/>
    </row>
    <row r="8" spans="1:7" x14ac:dyDescent="0.25">
      <c r="A8" s="14"/>
      <c r="E8" s="13"/>
      <c r="F8" s="12"/>
    </row>
    <row r="9" spans="1:7" x14ac:dyDescent="0.25">
      <c r="A9" s="14"/>
      <c r="E9" s="13"/>
      <c r="F9" s="12"/>
    </row>
    <row r="10" spans="1:7" x14ac:dyDescent="0.25">
      <c r="A10" s="14"/>
      <c r="E10" s="13"/>
      <c r="F10" s="12"/>
    </row>
    <row r="11" spans="1:7" x14ac:dyDescent="0.25">
      <c r="A11" s="14"/>
      <c r="E11" s="13"/>
      <c r="F11" s="12"/>
    </row>
    <row r="12" spans="1:7" x14ac:dyDescent="0.25">
      <c r="A12" s="14"/>
      <c r="E12" s="13"/>
      <c r="F12" s="12"/>
    </row>
    <row r="13" spans="1:7" x14ac:dyDescent="0.25">
      <c r="A13" s="14"/>
      <c r="E13" s="13"/>
      <c r="F13" s="12"/>
    </row>
    <row r="14" spans="1:7" x14ac:dyDescent="0.25">
      <c r="A14" s="14"/>
      <c r="E14" s="13"/>
      <c r="F14" s="12"/>
    </row>
    <row r="15" spans="1:7" x14ac:dyDescent="0.25">
      <c r="A15" s="14"/>
      <c r="E15" s="13"/>
      <c r="F15" s="12"/>
    </row>
    <row r="16" spans="1:7" x14ac:dyDescent="0.25">
      <c r="A16" s="14"/>
      <c r="E16" s="13"/>
      <c r="F16" s="12"/>
    </row>
    <row r="17" spans="1:6" x14ac:dyDescent="0.25">
      <c r="A17" s="14"/>
      <c r="E17" s="13"/>
      <c r="F17" s="12"/>
    </row>
    <row r="18" spans="1:6" x14ac:dyDescent="0.25">
      <c r="A18" s="14"/>
      <c r="E18" s="13"/>
      <c r="F18" s="12"/>
    </row>
    <row r="19" spans="1:6" x14ac:dyDescent="0.25">
      <c r="A19" s="14"/>
      <c r="E19" s="13"/>
      <c r="F19" s="12"/>
    </row>
    <row r="20" spans="1:6" x14ac:dyDescent="0.25">
      <c r="A20" s="14"/>
      <c r="E20" s="13"/>
      <c r="F20" s="12"/>
    </row>
    <row r="21" spans="1:6" x14ac:dyDescent="0.25">
      <c r="A21" s="14"/>
      <c r="E21" s="13"/>
      <c r="F21" s="12"/>
    </row>
    <row r="22" spans="1:6" x14ac:dyDescent="0.25">
      <c r="A22" s="14"/>
      <c r="E22" s="13"/>
      <c r="F22" s="12"/>
    </row>
    <row r="23" spans="1:6" x14ac:dyDescent="0.25">
      <c r="A23" s="14"/>
      <c r="E23" s="13"/>
      <c r="F23" s="12"/>
    </row>
    <row r="24" spans="1:6" x14ac:dyDescent="0.25">
      <c r="A24" s="14"/>
      <c r="E24" s="13"/>
      <c r="F24" s="12"/>
    </row>
    <row r="25" spans="1:6" x14ac:dyDescent="0.25">
      <c r="A25" s="14"/>
      <c r="E25" s="13"/>
      <c r="F25" s="12"/>
    </row>
    <row r="26" spans="1:6" x14ac:dyDescent="0.25">
      <c r="A26" s="14"/>
      <c r="E26" s="13"/>
      <c r="F26" s="12"/>
    </row>
    <row r="27" spans="1:6" x14ac:dyDescent="0.25">
      <c r="A27" s="14"/>
      <c r="E27" s="13"/>
      <c r="F27" s="12"/>
    </row>
    <row r="28" spans="1:6" x14ac:dyDescent="0.25">
      <c r="A28" s="14"/>
      <c r="E28" s="13"/>
      <c r="F28" s="12"/>
    </row>
    <row r="29" spans="1:6" x14ac:dyDescent="0.25">
      <c r="A29" s="14"/>
      <c r="E29" s="13"/>
      <c r="F29" s="12"/>
    </row>
    <row r="30" spans="1:6" x14ac:dyDescent="0.25">
      <c r="A30" s="14"/>
      <c r="E30" s="13"/>
      <c r="F30" s="12"/>
    </row>
    <row r="31" spans="1:6" x14ac:dyDescent="0.25">
      <c r="A31" s="14"/>
      <c r="E31" s="13"/>
      <c r="F31" s="12"/>
    </row>
    <row r="32" spans="1:6" x14ac:dyDescent="0.25">
      <c r="A32" s="14"/>
      <c r="E32" s="13"/>
      <c r="F32" s="12"/>
    </row>
    <row r="33" spans="1:6" x14ac:dyDescent="0.25">
      <c r="A33" s="14"/>
      <c r="E33" s="13"/>
      <c r="F33" s="12"/>
    </row>
    <row r="34" spans="1:6" x14ac:dyDescent="0.25">
      <c r="A34" s="14"/>
      <c r="E34" s="13"/>
      <c r="F34" s="12"/>
    </row>
    <row r="35" spans="1:6" x14ac:dyDescent="0.25">
      <c r="A35" s="14"/>
      <c r="E35" s="13"/>
      <c r="F35" s="12"/>
    </row>
    <row r="36" spans="1:6" x14ac:dyDescent="0.25">
      <c r="A36" s="14"/>
      <c r="E36" s="13"/>
      <c r="F36" s="12"/>
    </row>
    <row r="37" spans="1:6" x14ac:dyDescent="0.25">
      <c r="A37" s="14"/>
      <c r="E37" s="13"/>
      <c r="F37" s="12"/>
    </row>
    <row r="38" spans="1:6" x14ac:dyDescent="0.25">
      <c r="A38" s="14"/>
      <c r="E38" s="13"/>
      <c r="F38" s="12"/>
    </row>
    <row r="39" spans="1:6" x14ac:dyDescent="0.25">
      <c r="A39" s="14"/>
      <c r="E39" s="13"/>
      <c r="F39" s="12"/>
    </row>
    <row r="40" spans="1:6" x14ac:dyDescent="0.25">
      <c r="A40" s="14"/>
      <c r="E40" s="13"/>
      <c r="F40" s="12"/>
    </row>
    <row r="41" spans="1:6" x14ac:dyDescent="0.25">
      <c r="A41" s="14"/>
      <c r="E41" s="13"/>
      <c r="F41" s="12"/>
    </row>
    <row r="42" spans="1:6" x14ac:dyDescent="0.25">
      <c r="A42" s="14"/>
      <c r="E42" s="13"/>
      <c r="F42" s="12"/>
    </row>
    <row r="43" spans="1:6" x14ac:dyDescent="0.25">
      <c r="A43" s="14"/>
      <c r="E43" s="13"/>
      <c r="F43" s="12"/>
    </row>
    <row r="44" spans="1:6" x14ac:dyDescent="0.25">
      <c r="A44" s="14"/>
      <c r="E44" s="13"/>
      <c r="F44" s="12"/>
    </row>
    <row r="45" spans="1:6" x14ac:dyDescent="0.25">
      <c r="A45" s="14"/>
      <c r="E45" s="13"/>
      <c r="F45" s="12"/>
    </row>
    <row r="46" spans="1:6" x14ac:dyDescent="0.25">
      <c r="A46" s="14"/>
      <c r="E46" s="13"/>
      <c r="F46" s="12"/>
    </row>
    <row r="47" spans="1:6" x14ac:dyDescent="0.25">
      <c r="A47" s="14"/>
      <c r="E47" s="13"/>
      <c r="F47" s="12"/>
    </row>
    <row r="48" spans="1:6" x14ac:dyDescent="0.25">
      <c r="A48" s="14"/>
      <c r="E48" s="13"/>
      <c r="F48" s="12"/>
    </row>
    <row r="49" spans="1:6" x14ac:dyDescent="0.25">
      <c r="A49" s="14"/>
      <c r="E49" s="13"/>
      <c r="F49" s="12"/>
    </row>
    <row r="50" spans="1:6" x14ac:dyDescent="0.25">
      <c r="A50" s="14"/>
      <c r="E50" s="13"/>
      <c r="F50" s="12"/>
    </row>
    <row r="51" spans="1:6" x14ac:dyDescent="0.25">
      <c r="A51" s="14"/>
      <c r="E51" s="13"/>
      <c r="F51" s="12"/>
    </row>
    <row r="52" spans="1:6" x14ac:dyDescent="0.25">
      <c r="A52" s="14"/>
      <c r="E52" s="13"/>
      <c r="F52" s="12"/>
    </row>
    <row r="53" spans="1:6" x14ac:dyDescent="0.25">
      <c r="A53" s="14"/>
      <c r="E53" s="13"/>
      <c r="F53" s="12"/>
    </row>
    <row r="54" spans="1:6" x14ac:dyDescent="0.25">
      <c r="A54" s="14"/>
      <c r="E54" s="13"/>
      <c r="F54" s="12"/>
    </row>
    <row r="55" spans="1:6" x14ac:dyDescent="0.25">
      <c r="A55" s="14"/>
      <c r="E55" s="13"/>
      <c r="F55" s="12"/>
    </row>
    <row r="56" spans="1:6" x14ac:dyDescent="0.25">
      <c r="A56" s="14"/>
      <c r="E56" s="13"/>
      <c r="F56" s="12"/>
    </row>
    <row r="57" spans="1:6" x14ac:dyDescent="0.25">
      <c r="A57" s="14"/>
      <c r="E57" s="13"/>
      <c r="F57" s="12"/>
    </row>
    <row r="58" spans="1:6" x14ac:dyDescent="0.25">
      <c r="A58" s="14"/>
      <c r="E58" s="13"/>
      <c r="F58" s="12"/>
    </row>
    <row r="59" spans="1:6" x14ac:dyDescent="0.25">
      <c r="A59" s="14"/>
      <c r="E59" s="13"/>
      <c r="F59" s="12"/>
    </row>
    <row r="60" spans="1:6" x14ac:dyDescent="0.25">
      <c r="A60" s="14"/>
      <c r="E60" s="13"/>
      <c r="F60" s="12"/>
    </row>
    <row r="61" spans="1:6" x14ac:dyDescent="0.25">
      <c r="A61" s="14"/>
      <c r="E61" s="13"/>
      <c r="F61" s="12"/>
    </row>
    <row r="62" spans="1:6" x14ac:dyDescent="0.25">
      <c r="A62" s="14"/>
      <c r="E62" s="13"/>
      <c r="F62" s="12"/>
    </row>
    <row r="63" spans="1:6" x14ac:dyDescent="0.25">
      <c r="A63" s="14"/>
      <c r="E63" s="13"/>
      <c r="F63" s="12"/>
    </row>
    <row r="64" spans="1:6" x14ac:dyDescent="0.25">
      <c r="A64" s="14"/>
      <c r="E64" s="13"/>
      <c r="F64" s="12"/>
    </row>
    <row r="65" spans="1:6" x14ac:dyDescent="0.25">
      <c r="A65" s="14"/>
      <c r="E65" s="13"/>
      <c r="F65" s="12"/>
    </row>
    <row r="66" spans="1:6" x14ac:dyDescent="0.25">
      <c r="A66" s="14"/>
    </row>
  </sheetData>
  <conditionalFormatting sqref="A1:A66">
    <cfRule type="cellIs" dxfId="0" priority="1" operator="between">
      <formula>1</formula>
      <formula>100</formula>
    </cfRule>
  </conditionalFormatting>
  <dataValidations count="1">
    <dataValidation type="list" allowBlank="1" showInputMessage="1" showErrorMessage="1" sqref="D2 D3:D66">
      <formula1>#REF!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U23"/>
  <sheetViews>
    <sheetView workbookViewId="0">
      <selection activeCell="D29" sqref="D29"/>
    </sheetView>
  </sheetViews>
  <sheetFormatPr baseColWidth="10" defaultRowHeight="15" x14ac:dyDescent="0.25"/>
  <cols>
    <col min="2" max="2" width="21.28515625" customWidth="1"/>
    <col min="6" max="6" width="19.140625" customWidth="1"/>
    <col min="13" max="13" width="20.85546875" customWidth="1"/>
  </cols>
  <sheetData>
    <row r="3" spans="2:21" x14ac:dyDescent="0.25">
      <c r="G3" s="6"/>
    </row>
    <row r="4" spans="2:21" x14ac:dyDescent="0.25">
      <c r="C4" s="1"/>
      <c r="D4" s="1"/>
      <c r="E4" s="1"/>
      <c r="G4" s="7"/>
      <c r="L4" s="10"/>
      <c r="M4" s="10"/>
      <c r="N4" s="10"/>
      <c r="Q4" s="1"/>
      <c r="U4" s="15"/>
    </row>
    <row r="5" spans="2:21" x14ac:dyDescent="0.25">
      <c r="C5" s="1"/>
      <c r="D5" s="1"/>
      <c r="E5" s="1"/>
      <c r="L5" s="10"/>
      <c r="M5" s="10"/>
      <c r="N5" s="11"/>
      <c r="Q5" s="1"/>
      <c r="U5" s="15"/>
    </row>
    <row r="6" spans="2:21" x14ac:dyDescent="0.25">
      <c r="B6" t="s">
        <v>3</v>
      </c>
      <c r="C6" s="5" t="e">
        <f>(SUMPRODUCT((XxX!$D$2:$D$21="Bureau")*(XxX!$C$1:$C$21))/$C$16)*100</f>
        <v>#N/A</v>
      </c>
      <c r="D6" s="5" t="e">
        <f>(SUMPRODUCT((XxX!$D$22:$D$44="Bureau")*(XxX!$C$22:$C$44))/$D$17)*100</f>
        <v>#DIV/0!</v>
      </c>
      <c r="E6" s="5" t="e">
        <f>(SUMPRODUCT((XxX!$D$45:$D$65="Bureau")*(XxX!$C$45:$C$65))/$E$18)*100</f>
        <v>#DIV/0!</v>
      </c>
      <c r="G6" s="9" t="e">
        <f>(SUMPRODUCT((XxX!$D$2:$D$65="Bureau")*(XxX!$C$1:$C$65))/$G$15)*100</f>
        <v>#N/A</v>
      </c>
      <c r="L6" s="10"/>
      <c r="M6" s="10"/>
      <c r="N6" s="11"/>
      <c r="Q6" s="1"/>
      <c r="U6" s="15"/>
    </row>
    <row r="7" spans="2:21" x14ac:dyDescent="0.25">
      <c r="C7" s="5"/>
      <c r="D7" s="5"/>
      <c r="E7" s="5"/>
      <c r="G7" s="9" t="e">
        <f>(SUMPRODUCT((XxX!$D$2:$D$65="Stockage archive")*(XxX!$C$1:$C$65))/$G$15)*100</f>
        <v>#N/A</v>
      </c>
      <c r="L7" s="10"/>
      <c r="M7" s="10"/>
      <c r="N7" s="11"/>
      <c r="Q7" s="1"/>
      <c r="U7" s="15"/>
    </row>
    <row r="8" spans="2:21" x14ac:dyDescent="0.25">
      <c r="C8" s="5"/>
      <c r="D8" s="5"/>
      <c r="E8" s="5"/>
      <c r="G8" s="9" t="e">
        <f>(SUMPRODUCT((XxX!$D$2:$D$65="Stockage informatique")*(XxX!$C$1:$C$65))/$G$15)*100</f>
        <v>#N/A</v>
      </c>
      <c r="Q8" s="1"/>
      <c r="U8" s="15"/>
    </row>
    <row r="9" spans="2:21" x14ac:dyDescent="0.25">
      <c r="C9" s="5"/>
      <c r="D9" s="5"/>
      <c r="E9" s="5"/>
      <c r="G9" s="9" t="e">
        <f>(SUMPRODUCT((XxX!$D$2:$D$65="Stockage autre")*(XxX!$C$1:$C$65))/$G$15)*100</f>
        <v>#N/A</v>
      </c>
      <c r="Q9" s="1"/>
      <c r="U9" s="15"/>
    </row>
    <row r="10" spans="2:21" x14ac:dyDescent="0.25">
      <c r="C10" s="5"/>
      <c r="D10" s="5"/>
      <c r="E10" s="5"/>
      <c r="G10" s="9" t="e">
        <f>(SUMPRODUCT((XxX!$D$2:$D$65="Salle de réunion")*(XxX!$C$1:$C$65))/$G$15)*100</f>
        <v>#N/A</v>
      </c>
      <c r="Q10" s="1"/>
      <c r="U10" s="15"/>
    </row>
    <row r="11" spans="2:21" x14ac:dyDescent="0.25">
      <c r="C11" s="5"/>
      <c r="D11" s="5"/>
      <c r="E11" s="5"/>
      <c r="G11" s="9" t="e">
        <f>(SUMPRODUCT((XxX!$D$2:$D$65="Salle d'expérimentation")*(XxX!$C$1:$C$65))/$G$15)*100</f>
        <v>#N/A</v>
      </c>
      <c r="Q11" s="1"/>
      <c r="U11" s="15"/>
    </row>
    <row r="12" spans="2:21" x14ac:dyDescent="0.25">
      <c r="C12" s="5"/>
      <c r="D12" s="5"/>
      <c r="E12" s="5"/>
      <c r="G12" s="9" t="e">
        <f>(SUMPRODUCT((XxX!$D$2:$D$65="reprographie")*(XxX!$C$1:$C$65))/$G$15)*100</f>
        <v>#N/A</v>
      </c>
      <c r="Q12" s="1"/>
      <c r="U12" s="15"/>
    </row>
    <row r="13" spans="2:21" x14ac:dyDescent="0.25">
      <c r="C13" s="5"/>
      <c r="D13" s="5"/>
      <c r="E13" s="5"/>
      <c r="G13" s="9" t="e">
        <f>(SUMPRODUCT((XxX!$D$2:$D$65="Espace détente")*(XxX!$C$1:$C$65))/$G$15)*100</f>
        <v>#N/A</v>
      </c>
    </row>
    <row r="14" spans="2:21" x14ac:dyDescent="0.25">
      <c r="E14" s="5"/>
    </row>
    <row r="15" spans="2:21" x14ac:dyDescent="0.25">
      <c r="G15" s="2">
        <f>SUM(C16,D17,E18,F19)</f>
        <v>23.65</v>
      </c>
      <c r="I15" s="8"/>
      <c r="J15" s="8">
        <v>1091.1300000000001</v>
      </c>
    </row>
    <row r="16" spans="2:21" x14ac:dyDescent="0.25">
      <c r="C16">
        <f>SUM(XxX!C1:C2)</f>
        <v>23.65</v>
      </c>
    </row>
    <row r="17" spans="3:6" x14ac:dyDescent="0.25">
      <c r="D17">
        <f>SUM(XxX!C22:C44)</f>
        <v>0</v>
      </c>
    </row>
    <row r="18" spans="3:6" x14ac:dyDescent="0.25">
      <c r="E18">
        <f>SUM(XxX!C45:C65)</f>
        <v>0</v>
      </c>
    </row>
    <row r="19" spans="3:6" x14ac:dyDescent="0.25">
      <c r="F19" s="3">
        <f>SUM((XxX!C66))</f>
        <v>0</v>
      </c>
    </row>
    <row r="22" spans="3:6" x14ac:dyDescent="0.25">
      <c r="E22" s="4"/>
    </row>
    <row r="23" spans="3:6" x14ac:dyDescent="0.25">
      <c r="E23" s="16"/>
    </row>
  </sheetData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A8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XxX</vt:lpstr>
      <vt:lpstr>YyY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pbourgeo</dc:creator>
  <cp:lastModifiedBy>Julien Carignano</cp:lastModifiedBy>
  <dcterms:created xsi:type="dcterms:W3CDTF">2017-12-11T15:28:20Z</dcterms:created>
  <dcterms:modified xsi:type="dcterms:W3CDTF">2018-07-16T14:23:31Z</dcterms:modified>
</cp:coreProperties>
</file>