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Planning" sheetId="1" r:id="rId1"/>
  </sheets>
  <externalReferences>
    <externalReference r:id="rId2"/>
  </externalReferences>
  <definedNames>
    <definedName name="an">#REF!</definedName>
    <definedName name="An_Ref" localSheetId="0">Planning!$B$2</definedName>
    <definedName name="An_Ref">[1]Brouillon!$B$2</definedName>
    <definedName name="depart">Planning!$AT$31:$AX$40</definedName>
  </definedNames>
  <calcPr calcId="145621"/>
</workbook>
</file>

<file path=xl/calcChain.xml><?xml version="1.0" encoding="utf-8"?>
<calcChain xmlns="http://schemas.openxmlformats.org/spreadsheetml/2006/main">
  <c r="AP40" i="1" l="1"/>
  <c r="AO40" i="1"/>
  <c r="AN40" i="1"/>
  <c r="AM40" i="1"/>
  <c r="AL40" i="1"/>
  <c r="AK40" i="1"/>
  <c r="AI40" i="1"/>
  <c r="AH40" i="1"/>
  <c r="AG40" i="1"/>
  <c r="AF40" i="1"/>
  <c r="AE40" i="1"/>
  <c r="AD40" i="1"/>
  <c r="AB40" i="1"/>
  <c r="AA40" i="1"/>
  <c r="Z40" i="1"/>
  <c r="Y40" i="1"/>
  <c r="X40" i="1"/>
  <c r="W40" i="1"/>
  <c r="U40" i="1"/>
  <c r="T40" i="1"/>
  <c r="S40" i="1"/>
  <c r="R40" i="1"/>
  <c r="Q40" i="1"/>
  <c r="P40" i="1"/>
  <c r="N40" i="1"/>
  <c r="M40" i="1"/>
  <c r="L40" i="1"/>
  <c r="K40" i="1"/>
  <c r="J40" i="1"/>
  <c r="I40" i="1"/>
  <c r="AK42" i="1"/>
  <c r="AK43" i="1" s="1"/>
  <c r="AK44" i="1" s="1"/>
  <c r="AK45" i="1" s="1"/>
  <c r="AK46" i="1" s="1"/>
  <c r="AK47" i="1" s="1"/>
  <c r="AK48" i="1" s="1"/>
  <c r="AK49" i="1" s="1"/>
  <c r="AK50" i="1" s="1"/>
  <c r="AK51" i="1" s="1"/>
  <c r="AK52" i="1" s="1"/>
  <c r="AK53" i="1" s="1"/>
  <c r="AK54" i="1" s="1"/>
  <c r="AK55" i="1" s="1"/>
  <c r="AK56" i="1" s="1"/>
  <c r="AK57" i="1" s="1"/>
  <c r="AK58" i="1" s="1"/>
  <c r="AK59" i="1" s="1"/>
  <c r="AK60" i="1" s="1"/>
  <c r="AK61" i="1" s="1"/>
  <c r="AK62" i="1" s="1"/>
  <c r="AK63" i="1" s="1"/>
  <c r="AK64" i="1" s="1"/>
  <c r="AK65" i="1" s="1"/>
  <c r="AK66" i="1" s="1"/>
  <c r="AK67" i="1" s="1"/>
  <c r="AK68" i="1" s="1"/>
  <c r="AK69" i="1" s="1"/>
  <c r="AK70" i="1" s="1"/>
  <c r="AK71" i="1" s="1"/>
  <c r="AK72" i="1" s="1"/>
  <c r="AD42" i="1"/>
  <c r="AD43" i="1" s="1"/>
  <c r="AD44" i="1" s="1"/>
  <c r="AD45" i="1" s="1"/>
  <c r="AD46" i="1" s="1"/>
  <c r="AD47" i="1" s="1"/>
  <c r="AD48" i="1" s="1"/>
  <c r="AD49" i="1" s="1"/>
  <c r="AD50" i="1" s="1"/>
  <c r="AD51" i="1" s="1"/>
  <c r="AD52" i="1" s="1"/>
  <c r="AD53" i="1" s="1"/>
  <c r="AD54" i="1" s="1"/>
  <c r="AD55" i="1" s="1"/>
  <c r="AD56" i="1" s="1"/>
  <c r="AD57" i="1" s="1"/>
  <c r="AD58" i="1" s="1"/>
  <c r="AD59" i="1" s="1"/>
  <c r="AD60" i="1" s="1"/>
  <c r="AD61" i="1" s="1"/>
  <c r="AD62" i="1" s="1"/>
  <c r="AD63" i="1" s="1"/>
  <c r="AD64" i="1" s="1"/>
  <c r="AD65" i="1" s="1"/>
  <c r="AD66" i="1" s="1"/>
  <c r="AD67" i="1" s="1"/>
  <c r="AD68" i="1" s="1"/>
  <c r="AD69" i="1" s="1"/>
  <c r="AD70" i="1" s="1"/>
  <c r="AD71" i="1" s="1"/>
  <c r="W42" i="1"/>
  <c r="W43" i="1" s="1"/>
  <c r="W44" i="1" s="1"/>
  <c r="W45" i="1" s="1"/>
  <c r="W46" i="1" s="1"/>
  <c r="W47" i="1" s="1"/>
  <c r="W48" i="1" s="1"/>
  <c r="W49" i="1" s="1"/>
  <c r="W50" i="1" s="1"/>
  <c r="W51" i="1" s="1"/>
  <c r="W52" i="1" s="1"/>
  <c r="W53" i="1" s="1"/>
  <c r="W54" i="1" s="1"/>
  <c r="W55" i="1" s="1"/>
  <c r="W56" i="1" s="1"/>
  <c r="W57" i="1" s="1"/>
  <c r="W58" i="1" s="1"/>
  <c r="W59" i="1" s="1"/>
  <c r="W60" i="1" s="1"/>
  <c r="W61" i="1" s="1"/>
  <c r="W62" i="1" s="1"/>
  <c r="W63" i="1" s="1"/>
  <c r="W64" i="1" s="1"/>
  <c r="W65" i="1" s="1"/>
  <c r="W66" i="1" s="1"/>
  <c r="W67" i="1" s="1"/>
  <c r="W68" i="1" s="1"/>
  <c r="W69" i="1" s="1"/>
  <c r="W70" i="1" s="1"/>
  <c r="W71" i="1" s="1"/>
  <c r="W72" i="1" s="1"/>
  <c r="P42" i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B40" i="1"/>
  <c r="G40" i="1"/>
  <c r="F40" i="1"/>
  <c r="E40" i="1"/>
  <c r="D40" i="1"/>
  <c r="C40" i="1"/>
  <c r="AP6" i="1"/>
  <c r="AO6" i="1"/>
  <c r="AN6" i="1"/>
  <c r="AM6" i="1"/>
  <c r="AL6" i="1"/>
  <c r="AK6" i="1"/>
  <c r="AI6" i="1"/>
  <c r="AH6" i="1"/>
  <c r="AG6" i="1"/>
  <c r="AF6" i="1"/>
  <c r="AE6" i="1"/>
  <c r="AD6" i="1"/>
  <c r="AB6" i="1"/>
  <c r="AA6" i="1"/>
  <c r="Z6" i="1"/>
  <c r="Y6" i="1"/>
  <c r="X6" i="1"/>
  <c r="W6" i="1"/>
  <c r="U6" i="1"/>
  <c r="T6" i="1"/>
  <c r="S6" i="1"/>
  <c r="R6" i="1"/>
  <c r="Q6" i="1"/>
  <c r="P6" i="1"/>
  <c r="P8" i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G6" i="1"/>
  <c r="F6" i="1"/>
  <c r="E6" i="1"/>
  <c r="D6" i="1"/>
  <c r="C6" i="1"/>
  <c r="B6" i="1"/>
  <c r="N6" i="1"/>
  <c r="M6" i="1"/>
  <c r="L6" i="1"/>
  <c r="K6" i="1"/>
  <c r="J6" i="1"/>
  <c r="I6" i="1"/>
  <c r="I42" i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I66" i="1" s="1"/>
  <c r="I67" i="1" s="1"/>
  <c r="I68" i="1" s="1"/>
  <c r="I69" i="1" s="1"/>
  <c r="I70" i="1" s="1"/>
  <c r="I71" i="1" s="1"/>
  <c r="I72" i="1" s="1"/>
  <c r="B42" i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AK8" i="1"/>
  <c r="AK9" i="1" s="1"/>
  <c r="AK10" i="1" s="1"/>
  <c r="AK11" i="1" s="1"/>
  <c r="AK12" i="1" s="1"/>
  <c r="AK13" i="1" s="1"/>
  <c r="AK14" i="1" s="1"/>
  <c r="AK15" i="1" s="1"/>
  <c r="AK16" i="1" s="1"/>
  <c r="AK17" i="1" s="1"/>
  <c r="AK18" i="1" s="1"/>
  <c r="AK19" i="1" s="1"/>
  <c r="AK20" i="1" s="1"/>
  <c r="AK21" i="1" s="1"/>
  <c r="AK22" i="1" s="1"/>
  <c r="AK23" i="1" s="1"/>
  <c r="AK24" i="1" s="1"/>
  <c r="AK25" i="1" s="1"/>
  <c r="AK26" i="1" s="1"/>
  <c r="AK27" i="1" s="1"/>
  <c r="AK28" i="1" s="1"/>
  <c r="AK29" i="1" s="1"/>
  <c r="AK30" i="1" s="1"/>
  <c r="AK31" i="1" s="1"/>
  <c r="AK32" i="1" s="1"/>
  <c r="AK33" i="1" s="1"/>
  <c r="AK34" i="1" s="1"/>
  <c r="AK35" i="1" s="1"/>
  <c r="AK36" i="1" s="1"/>
  <c r="AK37" i="1" s="1"/>
  <c r="W8" i="1"/>
  <c r="W9" i="1" s="1"/>
  <c r="W10" i="1" s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AD8" i="1"/>
  <c r="AD9" i="1" s="1"/>
  <c r="AD10" i="1" s="1"/>
  <c r="AD11" i="1" s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I8" i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C8" i="1"/>
  <c r="G8" i="1"/>
  <c r="F9" i="1"/>
  <c r="E10" i="1"/>
  <c r="D11" i="1"/>
  <c r="C12" i="1"/>
  <c r="G12" i="1"/>
  <c r="F13" i="1"/>
  <c r="E14" i="1"/>
  <c r="D15" i="1"/>
  <c r="C16" i="1"/>
  <c r="G16" i="1"/>
  <c r="F17" i="1"/>
  <c r="E18" i="1"/>
  <c r="D19" i="1"/>
  <c r="C20" i="1"/>
  <c r="G20" i="1"/>
  <c r="F21" i="1"/>
  <c r="E22" i="1"/>
  <c r="D23" i="1"/>
  <c r="C24" i="1"/>
  <c r="G24" i="1"/>
  <c r="F25" i="1"/>
  <c r="E26" i="1"/>
  <c r="D27" i="1"/>
  <c r="C28" i="1"/>
  <c r="G28" i="1"/>
  <c r="F29" i="1"/>
  <c r="E30" i="1"/>
  <c r="D31" i="1"/>
  <c r="C32" i="1"/>
  <c r="G32" i="1"/>
  <c r="F33" i="1"/>
  <c r="E34" i="1"/>
  <c r="D35" i="1"/>
  <c r="C36" i="1"/>
  <c r="G36" i="1"/>
  <c r="F37" i="1"/>
  <c r="E38" i="1"/>
  <c r="C10" i="1"/>
  <c r="E12" i="1"/>
  <c r="C14" i="1"/>
  <c r="F15" i="1"/>
  <c r="C18" i="1"/>
  <c r="F19" i="1"/>
  <c r="D21" i="1"/>
  <c r="G22" i="1"/>
  <c r="E24" i="1"/>
  <c r="C26" i="1"/>
  <c r="F27" i="1"/>
  <c r="C30" i="1"/>
  <c r="F31" i="1"/>
  <c r="D33" i="1"/>
  <c r="G34" i="1"/>
  <c r="E36" i="1"/>
  <c r="C38" i="1"/>
  <c r="F8" i="1"/>
  <c r="D10" i="1"/>
  <c r="G11" i="1"/>
  <c r="E13" i="1"/>
  <c r="C15" i="1"/>
  <c r="F16" i="1"/>
  <c r="D18" i="1"/>
  <c r="G19" i="1"/>
  <c r="E21" i="1"/>
  <c r="G23" i="1"/>
  <c r="E25" i="1"/>
  <c r="C27" i="1"/>
  <c r="F28" i="1"/>
  <c r="D30" i="1"/>
  <c r="G31" i="1"/>
  <c r="E33" i="1"/>
  <c r="C35" i="1"/>
  <c r="F36" i="1"/>
  <c r="D38" i="1"/>
  <c r="D8" i="1"/>
  <c r="C9" i="1"/>
  <c r="G9" i="1"/>
  <c r="F10" i="1"/>
  <c r="E11" i="1"/>
  <c r="D12" i="1"/>
  <c r="C13" i="1"/>
  <c r="G13" i="1"/>
  <c r="F14" i="1"/>
  <c r="E15" i="1"/>
  <c r="D16" i="1"/>
  <c r="C17" i="1"/>
  <c r="G17" i="1"/>
  <c r="F18" i="1"/>
  <c r="E19" i="1"/>
  <c r="D20" i="1"/>
  <c r="C21" i="1"/>
  <c r="G21" i="1"/>
  <c r="F22" i="1"/>
  <c r="E23" i="1"/>
  <c r="D24" i="1"/>
  <c r="C25" i="1"/>
  <c r="G25" i="1"/>
  <c r="F26" i="1"/>
  <c r="E27" i="1"/>
  <c r="D28" i="1"/>
  <c r="C29" i="1"/>
  <c r="G29" i="1"/>
  <c r="F30" i="1"/>
  <c r="E31" i="1"/>
  <c r="D32" i="1"/>
  <c r="C33" i="1"/>
  <c r="G33" i="1"/>
  <c r="F34" i="1"/>
  <c r="E35" i="1"/>
  <c r="D36" i="1"/>
  <c r="C37" i="1"/>
  <c r="G37" i="1"/>
  <c r="F38" i="1"/>
  <c r="E8" i="1"/>
  <c r="D9" i="1"/>
  <c r="G10" i="1"/>
  <c r="F11" i="1"/>
  <c r="D13" i="1"/>
  <c r="G14" i="1"/>
  <c r="E16" i="1"/>
  <c r="D17" i="1"/>
  <c r="G18" i="1"/>
  <c r="E20" i="1"/>
  <c r="C22" i="1"/>
  <c r="F23" i="1"/>
  <c r="D25" i="1"/>
  <c r="G26" i="1"/>
  <c r="E28" i="1"/>
  <c r="D29" i="1"/>
  <c r="G30" i="1"/>
  <c r="E32" i="1"/>
  <c r="C34" i="1"/>
  <c r="F35" i="1"/>
  <c r="D37" i="1"/>
  <c r="G38" i="1"/>
  <c r="E9" i="1"/>
  <c r="C11" i="1"/>
  <c r="F12" i="1"/>
  <c r="D14" i="1"/>
  <c r="G15" i="1"/>
  <c r="E17" i="1"/>
  <c r="C19" i="1"/>
  <c r="F20" i="1"/>
  <c r="D22" i="1"/>
  <c r="C23" i="1"/>
  <c r="F24" i="1"/>
  <c r="D26" i="1"/>
  <c r="G27" i="1"/>
  <c r="E29" i="1"/>
  <c r="C31" i="1"/>
  <c r="F32" i="1"/>
  <c r="D34" i="1"/>
  <c r="G35" i="1"/>
  <c r="E37" i="1"/>
  <c r="N36" i="1"/>
  <c r="J36" i="1"/>
  <c r="L36" i="1"/>
  <c r="M36" i="1"/>
  <c r="K36" i="1"/>
  <c r="B8" i="1" l="1"/>
  <c r="AS7" i="1"/>
  <c r="AZ20" i="1" s="1"/>
  <c r="B9" i="1" l="1"/>
  <c r="AZ14" i="1"/>
  <c r="I37" i="1"/>
  <c r="I38" i="1" s="1"/>
  <c r="AY8" i="1"/>
  <c r="AZ12" i="1" s="1"/>
  <c r="AZ15" i="1" s="1"/>
  <c r="AZ21" i="1"/>
  <c r="AZ17" i="1"/>
  <c r="AZ18" i="1"/>
  <c r="AZ13" i="1"/>
  <c r="AZ11" i="1"/>
  <c r="AZ19" i="1"/>
  <c r="AN43" i="1"/>
  <c r="AB51" i="1"/>
  <c r="AP43" i="1"/>
  <c r="Z49" i="1"/>
  <c r="AA61" i="1"/>
  <c r="L68" i="1"/>
  <c r="AA57" i="1"/>
  <c r="M63" i="1"/>
  <c r="AI59" i="1"/>
  <c r="X62" i="1"/>
  <c r="AG57" i="1"/>
  <c r="X58" i="1"/>
  <c r="X46" i="1"/>
  <c r="J69" i="1"/>
  <c r="Y68" i="1"/>
  <c r="M66" i="1"/>
  <c r="X71" i="1"/>
  <c r="AA68" i="1"/>
  <c r="N44" i="1"/>
  <c r="L42" i="1"/>
  <c r="L50" i="1"/>
  <c r="AM8" i="1"/>
  <c r="AF26" i="1"/>
  <c r="S22" i="1"/>
  <c r="AB67" i="1"/>
  <c r="AF44" i="1"/>
  <c r="Q51" i="1"/>
  <c r="AG70" i="1"/>
  <c r="T48" i="1"/>
  <c r="T56" i="1"/>
  <c r="L64" i="1"/>
  <c r="T52" i="1"/>
  <c r="M59" i="1"/>
  <c r="AI56" i="1"/>
  <c r="Q58" i="1"/>
  <c r="AG54" i="1"/>
  <c r="AM67" i="1"/>
  <c r="U46" i="1"/>
  <c r="AM63" i="1"/>
  <c r="Q42" i="1"/>
  <c r="AP48" i="1"/>
  <c r="AN46" i="1"/>
  <c r="AM69" i="1"/>
  <c r="AM65" i="1"/>
  <c r="AO52" i="1"/>
  <c r="C60" i="1"/>
  <c r="AL27" i="1"/>
  <c r="Y18" i="1"/>
  <c r="AO45" i="1"/>
  <c r="AO60" i="1"/>
  <c r="AB68" i="1"/>
  <c r="AM58" i="1"/>
  <c r="Z66" i="1"/>
  <c r="AP61" i="1"/>
  <c r="R69" i="1"/>
  <c r="AP57" i="1"/>
  <c r="S64" i="1"/>
  <c r="AL43" i="1"/>
  <c r="AB52" i="1"/>
  <c r="AP70" i="1"/>
  <c r="Z50" i="1"/>
  <c r="AF62" i="1"/>
  <c r="R68" i="1"/>
  <c r="AF58" i="1"/>
  <c r="S63" i="1"/>
  <c r="AI43" i="1"/>
  <c r="AH71" i="1"/>
  <c r="Z57" i="1"/>
  <c r="Z53" i="1"/>
  <c r="Z69" i="1"/>
  <c r="D57" i="1"/>
  <c r="AF23" i="1"/>
  <c r="Y10" i="1"/>
  <c r="AE70" i="1"/>
  <c r="AE66" i="1"/>
  <c r="X51" i="1"/>
  <c r="X47" i="1"/>
  <c r="AA56" i="1"/>
  <c r="C54" i="1"/>
  <c r="AE16" i="1"/>
  <c r="R37" i="1"/>
  <c r="AF47" i="1"/>
  <c r="Q57" i="1"/>
  <c r="AF49" i="1"/>
  <c r="R63" i="1"/>
  <c r="AP54" i="1"/>
  <c r="E65" i="1"/>
  <c r="AP68" i="1"/>
  <c r="Z42" i="1"/>
  <c r="N64" i="1"/>
  <c r="F69" i="1"/>
  <c r="AI10" i="1"/>
  <c r="Q32" i="1"/>
  <c r="X44" i="1"/>
  <c r="S51" i="1"/>
  <c r="AM24" i="1"/>
  <c r="AI69" i="1"/>
  <c r="U63" i="1"/>
  <c r="AE65" i="1"/>
  <c r="S61" i="1"/>
  <c r="X61" i="1"/>
  <c r="L57" i="1"/>
  <c r="AB53" i="1"/>
  <c r="L53" i="1"/>
  <c r="AH69" i="1"/>
  <c r="U47" i="1"/>
  <c r="AF67" i="1"/>
  <c r="S45" i="1"/>
  <c r="R50" i="1"/>
  <c r="J58" i="1"/>
  <c r="R46" i="1"/>
  <c r="J54" i="1"/>
  <c r="AL72" i="1"/>
  <c r="AP60" i="1"/>
  <c r="AP56" i="1"/>
  <c r="AP72" i="1"/>
  <c r="G72" i="1"/>
  <c r="AN14" i="1"/>
  <c r="Y15" i="1"/>
  <c r="AM71" i="1"/>
  <c r="AN42" i="1"/>
  <c r="AG59" i="1"/>
  <c r="AL71" i="1"/>
  <c r="AH54" i="1"/>
  <c r="AN56" i="1"/>
  <c r="T53" i="1"/>
  <c r="AN52" i="1"/>
  <c r="R51" i="1"/>
  <c r="AN57" i="1"/>
  <c r="AA65" i="1"/>
  <c r="AL55" i="1"/>
  <c r="Y63" i="1"/>
  <c r="AN55" i="1"/>
  <c r="U62" i="1"/>
  <c r="AN51" i="1"/>
  <c r="U58" i="1"/>
  <c r="AG69" i="1"/>
  <c r="AE67" i="1"/>
  <c r="AB48" i="1"/>
  <c r="AB44" i="1"/>
  <c r="AB60" i="1"/>
  <c r="C70" i="1"/>
  <c r="AE14" i="1"/>
  <c r="X35" i="1"/>
  <c r="AF66" i="1"/>
  <c r="AL69" i="1"/>
  <c r="Z51" i="1"/>
  <c r="AO66" i="1"/>
  <c r="AA46" i="1"/>
  <c r="AI52" i="1"/>
  <c r="K51" i="1"/>
  <c r="AI48" i="1"/>
  <c r="N48" i="1"/>
  <c r="AL53" i="1"/>
  <c r="Z61" i="1"/>
  <c r="AO50" i="1"/>
  <c r="X59" i="1"/>
  <c r="AI57" i="1"/>
  <c r="K58" i="1"/>
  <c r="AI49" i="1"/>
  <c r="M52" i="1"/>
  <c r="Z62" i="1"/>
  <c r="X60" i="1"/>
  <c r="R57" i="1"/>
  <c r="S52" i="1"/>
  <c r="T67" i="1"/>
  <c r="AP33" i="1"/>
  <c r="AI9" i="1"/>
  <c r="R20" i="1"/>
  <c r="Y59" i="1"/>
  <c r="AB56" i="1"/>
  <c r="U50" i="1"/>
  <c r="Q46" i="1"/>
  <c r="T55" i="1"/>
  <c r="AO30" i="1"/>
  <c r="AI36" i="1"/>
  <c r="Q17" i="1"/>
  <c r="AO65" i="1"/>
  <c r="AL44" i="1"/>
  <c r="AO49" i="1"/>
  <c r="AO71" i="1"/>
  <c r="AE50" i="1"/>
  <c r="AM9" i="1"/>
  <c r="AI63" i="1"/>
  <c r="K67" i="1"/>
  <c r="AL60" i="1"/>
  <c r="G66" i="1"/>
  <c r="AH13" i="1"/>
  <c r="AP66" i="1"/>
  <c r="AG49" i="1"/>
  <c r="AE55" i="1"/>
  <c r="AP14" i="1"/>
  <c r="AO63" i="1"/>
  <c r="Y43" i="1"/>
  <c r="AM61" i="1"/>
  <c r="Y69" i="1"/>
  <c r="AE43" i="1"/>
  <c r="U49" i="1"/>
  <c r="AH67" i="1"/>
  <c r="Q45" i="1"/>
  <c r="AO47" i="1"/>
  <c r="Y72" i="1"/>
  <c r="AM45" i="1"/>
  <c r="AA66" i="1"/>
  <c r="AH42" i="1"/>
  <c r="N60" i="1"/>
  <c r="AE68" i="1"/>
  <c r="L58" i="1"/>
  <c r="AH53" i="1"/>
  <c r="AF51" i="1"/>
  <c r="T70" i="1"/>
  <c r="U65" i="1"/>
  <c r="T51" i="1"/>
  <c r="F62" i="1"/>
  <c r="AG35" i="1"/>
  <c r="U14" i="1"/>
  <c r="AG50" i="1"/>
  <c r="AE63" i="1"/>
  <c r="Z68" i="1"/>
  <c r="AH60" i="1"/>
  <c r="AA63" i="1"/>
  <c r="AB58" i="1"/>
  <c r="K72" i="1"/>
  <c r="AB50" i="1"/>
  <c r="N69" i="1"/>
  <c r="AE47" i="1"/>
  <c r="X69" i="1"/>
  <c r="AH44" i="1"/>
  <c r="Y64" i="1"/>
  <c r="AB63" i="1"/>
  <c r="K56" i="1"/>
  <c r="AB59" i="1"/>
  <c r="N53" i="1"/>
  <c r="Z45" i="1"/>
  <c r="X43" i="1"/>
  <c r="N54" i="1"/>
  <c r="J50" i="1"/>
  <c r="N66" i="1"/>
  <c r="AL11" i="1"/>
  <c r="AA34" i="1"/>
  <c r="T9" i="1"/>
  <c r="Y42" i="1"/>
  <c r="AE60" i="1"/>
  <c r="R65" i="1"/>
  <c r="AH57" i="1"/>
  <c r="T59" i="1"/>
  <c r="R53" i="1"/>
  <c r="AO69" i="1"/>
  <c r="S48" i="1"/>
  <c r="AP64" i="1"/>
  <c r="AE44" i="1"/>
  <c r="AN62" i="1"/>
  <c r="AI70" i="1"/>
  <c r="AO72" i="1"/>
  <c r="T50" i="1"/>
  <c r="AO68" i="1"/>
  <c r="U45" i="1"/>
  <c r="AM54" i="1"/>
  <c r="AP51" i="1"/>
  <c r="AL49" i="1"/>
  <c r="AL45" i="1"/>
  <c r="AL61" i="1"/>
  <c r="D47" i="1"/>
  <c r="AM33" i="1"/>
  <c r="Y29" i="1"/>
  <c r="AL51" i="1"/>
  <c r="AO48" i="1"/>
  <c r="AO42" i="1"/>
  <c r="AE71" i="1"/>
  <c r="AM48" i="1"/>
  <c r="C44" i="1"/>
  <c r="AO27" i="1"/>
  <c r="X26" i="1"/>
  <c r="AL68" i="1"/>
  <c r="AL48" i="1"/>
  <c r="AL52" i="1"/>
  <c r="AL47" i="1"/>
  <c r="AM57" i="1"/>
  <c r="AF42" i="1"/>
  <c r="AL54" i="1"/>
  <c r="AN54" i="1"/>
  <c r="Z64" i="1"/>
  <c r="M69" i="1"/>
  <c r="AM11" i="1"/>
  <c r="AA28" i="1"/>
  <c r="AN64" i="1"/>
  <c r="AG45" i="1"/>
  <c r="F68" i="1"/>
  <c r="AA19" i="1"/>
  <c r="R55" i="1"/>
  <c r="D44" i="1"/>
  <c r="AE17" i="1"/>
  <c r="S27" i="1"/>
  <c r="AN47" i="1"/>
  <c r="Z70" i="1"/>
  <c r="D46" i="1"/>
  <c r="X16" i="1"/>
  <c r="S60" i="1"/>
  <c r="AN31" i="1"/>
  <c r="AG38" i="1"/>
  <c r="U17" i="1"/>
  <c r="L52" i="1"/>
  <c r="AB28" i="1"/>
  <c r="F66" i="1"/>
  <c r="U18" i="1"/>
  <c r="X56" i="1"/>
  <c r="S44" i="1"/>
  <c r="AA67" i="1"/>
  <c r="S43" i="1"/>
  <c r="AF52" i="1"/>
  <c r="E44" i="1"/>
  <c r="AM43" i="1"/>
  <c r="Q63" i="1"/>
  <c r="K66" i="1"/>
  <c r="G56" i="1"/>
  <c r="AH20" i="1"/>
  <c r="R19" i="1"/>
  <c r="AA52" i="1"/>
  <c r="J70" i="1"/>
  <c r="AM55" i="1"/>
  <c r="AN53" i="1"/>
  <c r="AM70" i="1"/>
  <c r="AL50" i="1"/>
  <c r="AO62" i="1"/>
  <c r="AE52" i="1"/>
  <c r="AN59" i="1"/>
  <c r="AB42" i="1"/>
  <c r="M61" i="1"/>
  <c r="AB71" i="1"/>
  <c r="M45" i="1"/>
  <c r="T57" i="1"/>
  <c r="Q33" i="1"/>
  <c r="AI47" i="1"/>
  <c r="Y66" i="1"/>
  <c r="AF53" i="1"/>
  <c r="AA59" i="1"/>
  <c r="J53" i="1"/>
  <c r="AB21" i="1"/>
  <c r="N49" i="1"/>
  <c r="AA18" i="1"/>
  <c r="AG44" i="1"/>
  <c r="Y49" i="1"/>
  <c r="AB8" i="1"/>
  <c r="AH25" i="1"/>
  <c r="L44" i="1"/>
  <c r="AO16" i="1"/>
  <c r="AB23" i="1"/>
  <c r="AB55" i="1"/>
  <c r="AE69" i="1"/>
  <c r="AF14" i="1"/>
  <c r="M54" i="1"/>
  <c r="AN28" i="1"/>
  <c r="Q38" i="1"/>
  <c r="M47" i="1"/>
  <c r="Q47" i="1"/>
  <c r="X24" i="1"/>
  <c r="AO44" i="1"/>
  <c r="U69" i="1"/>
  <c r="AI62" i="1"/>
  <c r="S69" i="1"/>
  <c r="T27" i="1"/>
  <c r="AP62" i="1"/>
  <c r="AN68" i="1"/>
  <c r="AL31" i="1"/>
  <c r="S24" i="1"/>
  <c r="X68" i="1"/>
  <c r="L49" i="1"/>
  <c r="AB37" i="1"/>
  <c r="AB47" i="1"/>
  <c r="F51" i="1"/>
  <c r="AF11" i="1"/>
  <c r="U34" i="1"/>
  <c r="R70" i="1"/>
  <c r="K70" i="1"/>
  <c r="N45" i="1"/>
  <c r="Z15" i="1"/>
  <c r="AA42" i="1"/>
  <c r="AG64" i="1"/>
  <c r="AA44" i="1"/>
  <c r="AG63" i="1"/>
  <c r="X49" i="1"/>
  <c r="S57" i="1"/>
  <c r="M56" i="1"/>
  <c r="R54" i="1"/>
  <c r="AE54" i="1"/>
  <c r="S54" i="1"/>
  <c r="N43" i="1"/>
  <c r="AH23" i="1"/>
  <c r="U29" i="1"/>
  <c r="AF57" i="1"/>
  <c r="R67" i="1"/>
  <c r="C53" i="1"/>
  <c r="R36" i="1"/>
  <c r="N67" i="1"/>
  <c r="AM26" i="1"/>
  <c r="AI15" i="1"/>
  <c r="U16" i="1"/>
  <c r="Y47" i="1"/>
  <c r="U57" i="1"/>
  <c r="AN27" i="1"/>
  <c r="U13" i="1"/>
  <c r="N58" i="1"/>
  <c r="AH62" i="1"/>
  <c r="AF19" i="1"/>
  <c r="E59" i="1"/>
  <c r="Y53" i="1"/>
  <c r="AE34" i="1"/>
  <c r="S55" i="1"/>
  <c r="AO18" i="1"/>
  <c r="Z10" i="1"/>
  <c r="Y60" i="1"/>
  <c r="X10" i="1"/>
  <c r="AI30" i="1"/>
  <c r="N55" i="1"/>
  <c r="AE11" i="1"/>
  <c r="AN23" i="1"/>
  <c r="T37" i="1"/>
  <c r="AB31" i="1"/>
  <c r="C49" i="1"/>
  <c r="AB29" i="1"/>
  <c r="AN13" i="1"/>
  <c r="L8" i="1"/>
  <c r="AM35" i="1"/>
  <c r="N56" i="1"/>
  <c r="AP63" i="1"/>
  <c r="AP42" i="1"/>
  <c r="AO56" i="1"/>
  <c r="AO28" i="1"/>
  <c r="AN66" i="1"/>
  <c r="AP12" i="1"/>
  <c r="L51" i="1"/>
  <c r="AB17" i="1"/>
  <c r="AO15" i="1"/>
  <c r="J25" i="1"/>
  <c r="N34" i="1"/>
  <c r="U53" i="1"/>
  <c r="N12" i="1"/>
  <c r="AA8" i="1"/>
  <c r="N24" i="1"/>
  <c r="N50" i="1"/>
  <c r="AO64" i="1"/>
  <c r="AB11" i="1"/>
  <c r="AH43" i="1"/>
  <c r="L56" i="1"/>
  <c r="AF60" i="1"/>
  <c r="Q67" i="1"/>
  <c r="AH55" i="1"/>
  <c r="S66" i="1"/>
  <c r="AE53" i="1"/>
  <c r="S50" i="1"/>
  <c r="AM60" i="1"/>
  <c r="F52" i="1"/>
  <c r="AP50" i="1"/>
  <c r="AG55" i="1"/>
  <c r="AP65" i="1"/>
  <c r="AG46" i="1"/>
  <c r="AI42" i="1"/>
  <c r="T65" i="1"/>
  <c r="AI65" i="1"/>
  <c r="AA70" i="1"/>
  <c r="J57" i="1"/>
  <c r="Q71" i="1"/>
  <c r="J71" i="1"/>
  <c r="M50" i="1"/>
  <c r="U27" i="1"/>
  <c r="L47" i="1"/>
  <c r="T24" i="1"/>
  <c r="U60" i="1"/>
  <c r="AN50" i="1"/>
  <c r="Z46" i="1"/>
  <c r="S38" i="1"/>
  <c r="E54" i="1"/>
  <c r="AG8" i="1"/>
  <c r="Q35" i="1"/>
  <c r="AE45" i="1"/>
  <c r="J63" i="1"/>
  <c r="Q16" i="1"/>
  <c r="G44" i="1"/>
  <c r="AG18" i="1"/>
  <c r="S25" i="1"/>
  <c r="N62" i="1"/>
  <c r="M55" i="1"/>
  <c r="T12" i="1"/>
  <c r="AA53" i="1"/>
  <c r="AN60" i="1"/>
  <c r="AI54" i="1"/>
  <c r="S65" i="1"/>
  <c r="AH50" i="1"/>
  <c r="N71" i="1"/>
  <c r="T68" i="1"/>
  <c r="AN21" i="1"/>
  <c r="AO46" i="1"/>
  <c r="M44" i="1"/>
  <c r="C43" i="1"/>
  <c r="AA9" i="1"/>
  <c r="T47" i="1"/>
  <c r="AM28" i="1"/>
  <c r="AI32" i="1"/>
  <c r="T14" i="1"/>
  <c r="AI46" i="1"/>
  <c r="AB46" i="1"/>
  <c r="G50" i="1"/>
  <c r="Q34" i="1"/>
  <c r="J72" i="1"/>
  <c r="AA50" i="1"/>
  <c r="M46" i="1"/>
  <c r="T60" i="1"/>
  <c r="N51" i="1"/>
  <c r="Q55" i="1"/>
  <c r="AM27" i="1"/>
  <c r="AL57" i="1"/>
  <c r="U56" i="1"/>
  <c r="J66" i="1"/>
  <c r="E49" i="1"/>
  <c r="AG19" i="1"/>
  <c r="AN58" i="1"/>
  <c r="AP59" i="1"/>
  <c r="AN65" i="1"/>
  <c r="AO32" i="1"/>
  <c r="AM51" i="1"/>
  <c r="D67" i="1"/>
  <c r="AP8" i="1"/>
  <c r="AA32" i="1"/>
  <c r="AL70" i="1"/>
  <c r="AI55" i="1"/>
  <c r="AI67" i="1"/>
  <c r="AM21" i="1"/>
  <c r="AN72" i="1"/>
  <c r="F57" i="1"/>
  <c r="AF70" i="1"/>
  <c r="AE48" i="1"/>
  <c r="Z31" i="1"/>
  <c r="AF34" i="1"/>
  <c r="AB10" i="1"/>
  <c r="AE29" i="1"/>
  <c r="AL12" i="1"/>
  <c r="Y30" i="1"/>
  <c r="AH61" i="1"/>
  <c r="AI68" i="1"/>
  <c r="AB25" i="1"/>
  <c r="AP52" i="1"/>
  <c r="AN49" i="1"/>
  <c r="AP67" i="1"/>
  <c r="AL46" i="1"/>
  <c r="AI66" i="1"/>
  <c r="AI26" i="1"/>
  <c r="AA47" i="1"/>
  <c r="J64" i="1"/>
  <c r="X45" i="1"/>
  <c r="J48" i="1"/>
  <c r="AG67" i="1"/>
  <c r="G49" i="1"/>
  <c r="AF50" i="1"/>
  <c r="Y70" i="1"/>
  <c r="AE58" i="1"/>
  <c r="AB66" i="1"/>
  <c r="AA62" i="1"/>
  <c r="M58" i="1"/>
  <c r="X57" i="1"/>
  <c r="K52" i="1"/>
  <c r="AI44" i="1"/>
  <c r="AE42" i="1"/>
  <c r="X48" i="1"/>
  <c r="R56" i="1"/>
  <c r="AO59" i="1"/>
  <c r="E64" i="1"/>
  <c r="X29" i="1"/>
  <c r="AP49" i="1"/>
  <c r="J51" i="1"/>
  <c r="AO24" i="1"/>
  <c r="AM52" i="1"/>
  <c r="G54" i="1"/>
  <c r="Z19" i="1"/>
  <c r="T44" i="1"/>
  <c r="AP20" i="1"/>
  <c r="AN18" i="1"/>
  <c r="Y65" i="1"/>
  <c r="AH68" i="1"/>
  <c r="AL58" i="1"/>
  <c r="K71" i="1"/>
  <c r="Z59" i="1"/>
  <c r="AI45" i="1"/>
  <c r="AP58" i="1"/>
  <c r="J44" i="1"/>
  <c r="AI19" i="1"/>
  <c r="X55" i="1"/>
  <c r="X64" i="1"/>
  <c r="AN17" i="1"/>
  <c r="U12" i="1"/>
  <c r="K48" i="1"/>
  <c r="AN34" i="1"/>
  <c r="Y16" i="1"/>
  <c r="R22" i="1"/>
  <c r="U67" i="1"/>
  <c r="L65" i="1"/>
  <c r="AO33" i="1"/>
  <c r="S21" i="1"/>
  <c r="M48" i="1"/>
  <c r="AH59" i="1"/>
  <c r="AB70" i="1"/>
  <c r="AH58" i="1"/>
  <c r="U71" i="1"/>
  <c r="L45" i="1"/>
  <c r="X9" i="1"/>
  <c r="AE61" i="1"/>
  <c r="N70" i="1"/>
  <c r="AF65" i="1"/>
  <c r="F46" i="1"/>
  <c r="Y35" i="1"/>
  <c r="AE62" i="1"/>
  <c r="T69" i="1"/>
  <c r="T42" i="1"/>
  <c r="AI25" i="1"/>
  <c r="AH47" i="1"/>
  <c r="C47" i="1"/>
  <c r="AF21" i="1"/>
  <c r="AA17" i="1"/>
  <c r="AA49" i="1"/>
  <c r="U61" i="1"/>
  <c r="U42" i="1"/>
  <c r="AF31" i="1"/>
  <c r="X52" i="1"/>
  <c r="F67" i="1"/>
  <c r="Y51" i="1"/>
  <c r="L48" i="1"/>
  <c r="AF45" i="1"/>
  <c r="AI61" i="1"/>
  <c r="AG68" i="1"/>
  <c r="AF43" i="1"/>
  <c r="AH11" i="1"/>
  <c r="U32" i="1"/>
  <c r="U55" i="1"/>
  <c r="L67" i="1"/>
  <c r="R24" i="1"/>
  <c r="AI50" i="1"/>
  <c r="AI58" i="1"/>
  <c r="AN63" i="1"/>
  <c r="AA43" i="1"/>
  <c r="AB57" i="1"/>
  <c r="R52" i="1"/>
  <c r="X66" i="1"/>
  <c r="K46" i="1"/>
  <c r="AB26" i="1"/>
  <c r="AP47" i="1"/>
  <c r="AE27" i="1"/>
  <c r="X11" i="1"/>
  <c r="AI71" i="1"/>
  <c r="AH51" i="1"/>
  <c r="AG56" i="1"/>
  <c r="R58" i="1"/>
  <c r="U51" i="1"/>
  <c r="AA21" i="1"/>
  <c r="AA24" i="1"/>
  <c r="R9" i="1"/>
  <c r="AB22" i="1"/>
  <c r="AG48" i="1"/>
  <c r="D50" i="1"/>
  <c r="AP37" i="1"/>
  <c r="AI18" i="1"/>
  <c r="AL14" i="1"/>
  <c r="C46" i="1"/>
  <c r="K10" i="1"/>
  <c r="J28" i="1"/>
  <c r="T17" i="1"/>
  <c r="N20" i="1"/>
  <c r="AI31" i="1"/>
  <c r="AM68" i="1"/>
  <c r="Z32" i="1"/>
  <c r="AG23" i="1"/>
  <c r="D71" i="1"/>
  <c r="Y54" i="1"/>
  <c r="S36" i="1"/>
  <c r="U21" i="1"/>
  <c r="R10" i="1"/>
  <c r="E55" i="1"/>
  <c r="M20" i="1"/>
  <c r="AG17" i="1"/>
  <c r="Z22" i="1"/>
  <c r="S47" i="1"/>
  <c r="AG12" i="1"/>
  <c r="J68" i="1"/>
  <c r="AN32" i="1"/>
  <c r="Y12" i="1"/>
  <c r="Q22" i="1"/>
  <c r="X31" i="1"/>
  <c r="AM22" i="1"/>
  <c r="R25" i="1"/>
  <c r="S68" i="1"/>
  <c r="AB69" i="1"/>
  <c r="Y33" i="1"/>
  <c r="D49" i="1"/>
  <c r="Y71" i="1"/>
  <c r="AG16" i="1"/>
  <c r="T54" i="1"/>
  <c r="J20" i="1"/>
  <c r="S30" i="1"/>
  <c r="M16" i="1"/>
  <c r="Y19" i="1"/>
  <c r="E46" i="1"/>
  <c r="AI12" i="1"/>
  <c r="Z34" i="1"/>
  <c r="AE51" i="1"/>
  <c r="E60" i="1"/>
  <c r="Q53" i="1"/>
  <c r="AI20" i="1"/>
  <c r="R61" i="1"/>
  <c r="AF8" i="1"/>
  <c r="F58" i="1"/>
  <c r="U10" i="1"/>
  <c r="AB30" i="1"/>
  <c r="AA64" i="1"/>
  <c r="AA55" i="1"/>
  <c r="N42" i="1"/>
  <c r="T64" i="1"/>
  <c r="M67" i="1"/>
  <c r="AM66" i="1"/>
  <c r="E70" i="1"/>
  <c r="AF20" i="1"/>
  <c r="AN44" i="1"/>
  <c r="C69" i="1"/>
  <c r="D61" i="1"/>
  <c r="AP71" i="1"/>
  <c r="AL18" i="1"/>
  <c r="E62" i="1"/>
  <c r="X23" i="1"/>
  <c r="AN12" i="1"/>
  <c r="N14" i="1"/>
  <c r="AF9" i="1"/>
  <c r="AO23" i="1"/>
  <c r="K24" i="1"/>
  <c r="L16" i="1"/>
  <c r="AF59" i="1"/>
  <c r="C48" i="1"/>
  <c r="M62" i="1"/>
  <c r="X25" i="1"/>
  <c r="D45" i="1"/>
  <c r="S28" i="1"/>
  <c r="F55" i="1"/>
  <c r="AG60" i="1"/>
  <c r="AI22" i="1"/>
  <c r="R43" i="1"/>
  <c r="N16" i="1"/>
  <c r="T58" i="1"/>
  <c r="L46" i="1"/>
  <c r="F56" i="1"/>
  <c r="Z11" i="1"/>
  <c r="Q52" i="1"/>
  <c r="T25" i="1"/>
  <c r="Z35" i="1"/>
  <c r="R16" i="1"/>
  <c r="L21" i="1"/>
  <c r="E45" i="1"/>
  <c r="AM50" i="1"/>
  <c r="T34" i="1"/>
  <c r="AH38" i="1"/>
  <c r="C64" i="1"/>
  <c r="X33" i="1"/>
  <c r="Q11" i="1"/>
  <c r="AH17" i="1"/>
  <c r="AH29" i="1"/>
  <c r="C68" i="1"/>
  <c r="T31" i="1"/>
  <c r="U68" i="1"/>
  <c r="AL10" i="1"/>
  <c r="AF61" i="1"/>
  <c r="AG29" i="1"/>
  <c r="M24" i="1"/>
  <c r="R34" i="1"/>
  <c r="K57" i="1"/>
  <c r="AM17" i="1"/>
  <c r="S31" i="1"/>
  <c r="R29" i="1"/>
  <c r="K14" i="1"/>
  <c r="AH37" i="1"/>
  <c r="C65" i="1"/>
  <c r="D55" i="1"/>
  <c r="L12" i="1"/>
  <c r="AA37" i="1"/>
  <c r="F64" i="1"/>
  <c r="K29" i="1"/>
  <c r="AH31" i="1"/>
  <c r="AA31" i="1"/>
  <c r="M27" i="1"/>
  <c r="K61" i="1"/>
  <c r="J8" i="1"/>
  <c r="Z20" i="1"/>
  <c r="AL59" i="1"/>
  <c r="AG32" i="1"/>
  <c r="K54" i="1"/>
  <c r="AE10" i="1"/>
  <c r="R48" i="1"/>
  <c r="S70" i="1"/>
  <c r="AG13" i="1"/>
  <c r="G46" i="1"/>
  <c r="AM29" i="1"/>
  <c r="X53" i="1"/>
  <c r="G70" i="1"/>
  <c r="AL26" i="1"/>
  <c r="Z25" i="1"/>
  <c r="AF64" i="1"/>
  <c r="J21" i="1"/>
  <c r="AP27" i="1"/>
  <c r="Q43" i="1"/>
  <c r="AL15" i="1"/>
  <c r="AN36" i="1"/>
  <c r="Z12" i="1"/>
  <c r="N15" i="1"/>
  <c r="C71" i="1"/>
  <c r="K27" i="1"/>
  <c r="AL25" i="1"/>
  <c r="AE31" i="1"/>
  <c r="L62" i="1"/>
  <c r="AF16" i="1"/>
  <c r="G45" i="1"/>
  <c r="AA20" i="1"/>
  <c r="Z56" i="1"/>
  <c r="AM42" i="1"/>
  <c r="AI8" i="1"/>
  <c r="U43" i="1"/>
  <c r="AB27" i="1"/>
  <c r="AI21" i="1"/>
  <c r="J49" i="1"/>
  <c r="S23" i="1"/>
  <c r="Q54" i="1"/>
  <c r="F43" i="1"/>
  <c r="J30" i="1"/>
  <c r="M25" i="1"/>
  <c r="N23" i="1"/>
  <c r="T63" i="1"/>
  <c r="AO43" i="1"/>
  <c r="L60" i="1"/>
  <c r="AE19" i="1"/>
  <c r="T46" i="1"/>
  <c r="Q48" i="1"/>
  <c r="AG47" i="1"/>
  <c r="AH22" i="1"/>
  <c r="L43" i="1"/>
  <c r="AP36" i="1"/>
  <c r="Q61" i="1"/>
  <c r="Y58" i="1"/>
  <c r="AO37" i="1"/>
  <c r="AH8" i="1"/>
  <c r="AE57" i="1"/>
  <c r="D72" i="1"/>
  <c r="AF17" i="1"/>
  <c r="AA23" i="1"/>
  <c r="AH9" i="1"/>
  <c r="K44" i="1"/>
  <c r="Q15" i="1"/>
  <c r="AL24" i="1"/>
  <c r="D63" i="1"/>
  <c r="AI29" i="1"/>
  <c r="G71" i="1"/>
  <c r="L70" i="1"/>
  <c r="R44" i="1"/>
  <c r="AO14" i="1"/>
  <c r="AO20" i="1"/>
  <c r="G67" i="1"/>
  <c r="Z71" i="1"/>
  <c r="K26" i="1"/>
  <c r="N46" i="1"/>
  <c r="AB34" i="1"/>
  <c r="AE9" i="1"/>
  <c r="L54" i="1"/>
  <c r="AN61" i="1"/>
  <c r="AN9" i="1"/>
  <c r="F50" i="1"/>
  <c r="R45" i="1"/>
  <c r="X12" i="1"/>
  <c r="AG14" i="1"/>
  <c r="Z23" i="1"/>
  <c r="AG25" i="1"/>
  <c r="J17" i="1"/>
  <c r="K8" i="1"/>
  <c r="L69" i="1"/>
  <c r="J46" i="1"/>
  <c r="F53" i="1"/>
  <c r="E68" i="1"/>
  <c r="Y46" i="1"/>
  <c r="Q69" i="1"/>
  <c r="M68" i="1"/>
  <c r="AE15" i="1"/>
  <c r="E66" i="1"/>
  <c r="AN33" i="1"/>
  <c r="AA12" i="1"/>
  <c r="AH65" i="1"/>
  <c r="R21" i="1"/>
  <c r="AE32" i="1"/>
  <c r="M42" i="1"/>
  <c r="AB13" i="1"/>
  <c r="AP15" i="1"/>
  <c r="Q12" i="1"/>
  <c r="S16" i="1"/>
  <c r="AN25" i="1"/>
  <c r="AB24" i="1"/>
  <c r="AF35" i="1"/>
  <c r="M31" i="1"/>
  <c r="Y50" i="1"/>
  <c r="G55" i="1"/>
  <c r="AG53" i="1"/>
  <c r="AB61" i="1"/>
  <c r="AF46" i="1"/>
  <c r="AP10" i="1"/>
  <c r="AO54" i="1"/>
  <c r="AL30" i="1"/>
  <c r="G68" i="1"/>
  <c r="AA36" i="1"/>
  <c r="AO35" i="1"/>
  <c r="J10" i="1"/>
  <c r="J62" i="1"/>
  <c r="R64" i="1"/>
  <c r="S37" i="1"/>
  <c r="R18" i="1"/>
  <c r="AO61" i="1"/>
  <c r="AL64" i="1"/>
  <c r="AG24" i="1"/>
  <c r="T30" i="1"/>
  <c r="AI53" i="1"/>
  <c r="K59" i="1"/>
  <c r="Z17" i="1"/>
  <c r="AP25" i="1"/>
  <c r="R71" i="1"/>
  <c r="AE25" i="1"/>
  <c r="C67" i="1"/>
  <c r="N26" i="1"/>
  <c r="AA71" i="1"/>
  <c r="M70" i="1"/>
  <c r="N28" i="1"/>
  <c r="U35" i="1"/>
  <c r="J23" i="1"/>
  <c r="AL65" i="1"/>
  <c r="Y45" i="1"/>
  <c r="AP18" i="1"/>
  <c r="M60" i="1"/>
  <c r="AB9" i="1"/>
  <c r="L55" i="1"/>
  <c r="Y20" i="1"/>
  <c r="AN29" i="1"/>
  <c r="S18" i="1"/>
  <c r="Q26" i="1"/>
  <c r="Z60" i="1"/>
  <c r="AH63" i="1"/>
  <c r="C59" i="1"/>
  <c r="J67" i="1"/>
  <c r="L17" i="1"/>
  <c r="K31" i="1"/>
  <c r="L72" i="1"/>
  <c r="AP29" i="1"/>
  <c r="Y8" i="1"/>
  <c r="AP44" i="1"/>
  <c r="J11" i="1"/>
  <c r="G47" i="1"/>
  <c r="J42" i="1"/>
  <c r="AO55" i="1"/>
  <c r="D48" i="1"/>
  <c r="AA33" i="1"/>
  <c r="L31" i="1"/>
  <c r="S71" i="1"/>
  <c r="U37" i="1"/>
  <c r="Q65" i="1"/>
  <c r="AF29" i="1"/>
  <c r="Q10" i="1"/>
  <c r="AH27" i="1"/>
  <c r="Z9" i="1"/>
  <c r="C50" i="1"/>
  <c r="L63" i="1"/>
  <c r="U9" i="1"/>
  <c r="K64" i="1"/>
  <c r="AM14" i="1"/>
  <c r="N22" i="1"/>
  <c r="M9" i="1"/>
  <c r="L18" i="1"/>
  <c r="AH14" i="1"/>
  <c r="K22" i="1"/>
  <c r="M33" i="1"/>
  <c r="K50" i="1"/>
  <c r="AB14" i="1"/>
  <c r="L27" i="1"/>
  <c r="E57" i="1"/>
  <c r="AM37" i="1"/>
  <c r="T20" i="1"/>
  <c r="K15" i="1"/>
  <c r="X67" i="1"/>
  <c r="AE59" i="1"/>
  <c r="AP16" i="1"/>
  <c r="Y37" i="1"/>
  <c r="AB72" i="1"/>
  <c r="AA45" i="1"/>
  <c r="AH70" i="1"/>
  <c r="AN15" i="1"/>
  <c r="AL42" i="1"/>
  <c r="AG27" i="1"/>
  <c r="U64" i="1"/>
  <c r="K16" i="1"/>
  <c r="AE13" i="1"/>
  <c r="AP45" i="1"/>
  <c r="J55" i="1"/>
  <c r="M21" i="1"/>
  <c r="Q23" i="1"/>
  <c r="L35" i="1"/>
  <c r="U66" i="1"/>
  <c r="AL67" i="1"/>
  <c r="S62" i="1"/>
  <c r="AH35" i="1"/>
  <c r="L10" i="1"/>
  <c r="L34" i="1"/>
  <c r="M49" i="1"/>
  <c r="Y57" i="1"/>
  <c r="J56" i="1"/>
  <c r="AL62" i="1"/>
  <c r="M23" i="1"/>
  <c r="AI16" i="1"/>
  <c r="AI38" i="1"/>
  <c r="T62" i="1"/>
  <c r="AE18" i="1"/>
  <c r="F47" i="1"/>
  <c r="X14" i="1"/>
  <c r="G64" i="1"/>
  <c r="R12" i="1"/>
  <c r="J27" i="1"/>
  <c r="U70" i="1"/>
  <c r="AL35" i="1"/>
  <c r="N19" i="1"/>
  <c r="AG10" i="1"/>
  <c r="Z8" i="1"/>
  <c r="T21" i="1"/>
  <c r="AA58" i="1"/>
  <c r="E53" i="1"/>
  <c r="Q21" i="1"/>
  <c r="E71" i="1"/>
  <c r="Z18" i="1"/>
  <c r="N29" i="1"/>
  <c r="AO36" i="1"/>
  <c r="F63" i="1"/>
  <c r="C55" i="1"/>
  <c r="AM18" i="1"/>
  <c r="AH46" i="1"/>
  <c r="AL66" i="1"/>
  <c r="S14" i="1"/>
  <c r="AH30" i="1"/>
  <c r="AH26" i="1"/>
  <c r="AF10" i="1"/>
  <c r="X15" i="1"/>
  <c r="Z58" i="1"/>
  <c r="D68" i="1"/>
  <c r="N27" i="1"/>
  <c r="Q9" i="1"/>
  <c r="F61" i="1"/>
  <c r="AA15" i="1"/>
  <c r="AL19" i="1"/>
  <c r="AA30" i="1"/>
  <c r="L13" i="1"/>
  <c r="Y55" i="1"/>
  <c r="T29" i="1"/>
  <c r="K55" i="1"/>
  <c r="Z48" i="1"/>
  <c r="K11" i="1"/>
  <c r="X17" i="1"/>
  <c r="AB64" i="1"/>
  <c r="D43" i="1"/>
  <c r="AN26" i="1"/>
  <c r="J18" i="1"/>
  <c r="M11" i="1"/>
  <c r="AG52" i="1"/>
  <c r="U54" i="1"/>
  <c r="AO70" i="1"/>
  <c r="E58" i="1"/>
  <c r="AE12" i="1"/>
  <c r="M32" i="1"/>
  <c r="AG65" i="1"/>
  <c r="AH24" i="1"/>
  <c r="Y22" i="1"/>
  <c r="AO10" i="1"/>
  <c r="U20" i="1"/>
  <c r="R47" i="1"/>
  <c r="S58" i="1"/>
  <c r="N10" i="1"/>
  <c r="J12" i="1"/>
  <c r="T13" i="1"/>
  <c r="S34" i="1"/>
  <c r="X21" i="1"/>
  <c r="AH49" i="1"/>
  <c r="L25" i="1"/>
  <c r="Y21" i="1"/>
  <c r="AE35" i="1"/>
  <c r="N11" i="1"/>
  <c r="AF36" i="1"/>
  <c r="N35" i="1"/>
  <c r="Q64" i="1"/>
  <c r="AG42" i="1"/>
  <c r="AO11" i="1"/>
  <c r="AP26" i="1"/>
  <c r="R42" i="1"/>
  <c r="Z65" i="1"/>
  <c r="F72" i="1"/>
  <c r="C63" i="1"/>
  <c r="AE46" i="1"/>
  <c r="R60" i="1"/>
  <c r="T61" i="1"/>
  <c r="AF15" i="1"/>
  <c r="AH52" i="1"/>
  <c r="AF30" i="1"/>
  <c r="AM53" i="1"/>
  <c r="T18" i="1"/>
  <c r="AM64" i="1"/>
  <c r="AB19" i="1"/>
  <c r="D53" i="1"/>
  <c r="M29" i="1"/>
  <c r="AF28" i="1"/>
  <c r="AM72" i="1"/>
  <c r="AI24" i="1"/>
  <c r="R35" i="1"/>
  <c r="U59" i="1"/>
  <c r="T43" i="1"/>
  <c r="Q20" i="1"/>
  <c r="D51" i="1"/>
  <c r="AL32" i="1"/>
  <c r="X37" i="1"/>
  <c r="L15" i="1"/>
  <c r="Z52" i="1"/>
  <c r="Z28" i="1"/>
  <c r="S42" i="1"/>
  <c r="AG30" i="1"/>
  <c r="Y17" i="1"/>
  <c r="AO57" i="1"/>
  <c r="AN67" i="1"/>
  <c r="M64" i="1"/>
  <c r="D62" i="1"/>
  <c r="AO21" i="1"/>
  <c r="E47" i="1"/>
  <c r="AE64" i="1"/>
  <c r="AM10" i="1"/>
  <c r="AI28" i="1"/>
  <c r="S35" i="1"/>
  <c r="D59" i="1"/>
  <c r="Z27" i="1"/>
  <c r="E52" i="1"/>
  <c r="AP34" i="1"/>
  <c r="Q31" i="1"/>
  <c r="U15" i="1"/>
  <c r="K43" i="1"/>
  <c r="AN35" i="1"/>
  <c r="AG71" i="1"/>
  <c r="U31" i="1"/>
  <c r="J16" i="1"/>
  <c r="K47" i="1"/>
  <c r="F60" i="1"/>
  <c r="AH34" i="1"/>
  <c r="N52" i="1"/>
  <c r="K42" i="1"/>
  <c r="K30" i="1"/>
  <c r="K9" i="1"/>
  <c r="K13" i="1"/>
  <c r="AE38" i="1"/>
  <c r="J15" i="1"/>
  <c r="AM19" i="1"/>
  <c r="N21" i="1"/>
  <c r="AB12" i="1"/>
  <c r="R17" i="1"/>
  <c r="T26" i="1"/>
  <c r="AH16" i="1"/>
  <c r="AN71" i="1"/>
  <c r="Z26" i="1"/>
  <c r="AL29" i="1"/>
  <c r="R33" i="1"/>
  <c r="T15" i="1"/>
  <c r="K53" i="1"/>
  <c r="AN20" i="1"/>
  <c r="F42" i="1"/>
  <c r="AB35" i="1"/>
  <c r="N25" i="1"/>
  <c r="Q50" i="1"/>
  <c r="Q18" i="1"/>
  <c r="Y14" i="1"/>
  <c r="Q14" i="1"/>
  <c r="AO9" i="1"/>
  <c r="AM30" i="1"/>
  <c r="AI27" i="1"/>
  <c r="AE8" i="1"/>
  <c r="X54" i="1"/>
  <c r="U28" i="1"/>
  <c r="U25" i="1"/>
  <c r="AO12" i="1"/>
  <c r="S19" i="1"/>
  <c r="N33" i="1"/>
  <c r="G65" i="1"/>
  <c r="AP23" i="1"/>
  <c r="M17" i="1"/>
  <c r="M14" i="1"/>
  <c r="AI35" i="1"/>
  <c r="Z21" i="1"/>
  <c r="J29" i="1"/>
  <c r="AP19" i="1"/>
  <c r="Z33" i="1"/>
  <c r="M72" i="1"/>
  <c r="Y56" i="1"/>
  <c r="Y36" i="1"/>
  <c r="M10" i="1"/>
  <c r="AG34" i="1"/>
  <c r="Q70" i="1"/>
  <c r="K17" i="1"/>
  <c r="S9" i="1"/>
  <c r="J34" i="1"/>
  <c r="U38" i="1"/>
  <c r="S8" i="1"/>
  <c r="AB36" i="1"/>
  <c r="N32" i="1"/>
  <c r="AN11" i="1"/>
  <c r="AH45" i="1"/>
  <c r="K33" i="1"/>
  <c r="F65" i="1"/>
  <c r="AO13" i="1"/>
  <c r="T71" i="1"/>
  <c r="AN69" i="1"/>
  <c r="N68" i="1"/>
  <c r="Z13" i="1"/>
  <c r="AO19" i="1"/>
  <c r="Q28" i="1"/>
  <c r="AA26" i="1"/>
  <c r="AH36" i="1"/>
  <c r="R23" i="1"/>
  <c r="M18" i="1"/>
  <c r="N65" i="1"/>
  <c r="F71" i="1"/>
  <c r="J9" i="1"/>
  <c r="J45" i="1"/>
  <c r="AB20" i="1"/>
  <c r="AG9" i="1"/>
  <c r="AM49" i="1"/>
  <c r="R62" i="1"/>
  <c r="Y31" i="1"/>
  <c r="K49" i="1"/>
  <c r="K21" i="1"/>
  <c r="AE49" i="1"/>
  <c r="M8" i="1"/>
  <c r="AI13" i="1"/>
  <c r="AG15" i="1"/>
  <c r="AH66" i="1"/>
  <c r="C72" i="1"/>
  <c r="R66" i="1"/>
  <c r="AN22" i="1"/>
  <c r="Z44" i="1"/>
  <c r="K65" i="1"/>
  <c r="M53" i="1"/>
  <c r="G51" i="1"/>
  <c r="F59" i="1"/>
  <c r="L26" i="1"/>
  <c r="N31" i="1"/>
  <c r="AI37" i="1"/>
  <c r="AO25" i="1"/>
  <c r="J22" i="1"/>
  <c r="AF68" i="1"/>
  <c r="F54" i="1"/>
  <c r="L23" i="1"/>
  <c r="AF25" i="1"/>
  <c r="L30" i="1"/>
  <c r="L14" i="1"/>
  <c r="AO17" i="1"/>
  <c r="AL17" i="1"/>
  <c r="AM20" i="1"/>
  <c r="AF54" i="1"/>
  <c r="U24" i="1"/>
  <c r="AN19" i="1"/>
  <c r="Z72" i="1"/>
  <c r="M35" i="1"/>
  <c r="Z47" i="1"/>
  <c r="E43" i="1"/>
  <c r="T22" i="1"/>
  <c r="J32" i="1"/>
  <c r="AI17" i="1"/>
  <c r="L19" i="1"/>
  <c r="C66" i="1"/>
  <c r="L59" i="1"/>
  <c r="AG20" i="1"/>
  <c r="AM44" i="1"/>
  <c r="J47" i="1"/>
  <c r="AL56" i="1"/>
  <c r="X42" i="1"/>
  <c r="AG61" i="1"/>
  <c r="S32" i="1"/>
  <c r="Z43" i="1"/>
  <c r="Q68" i="1"/>
  <c r="U23" i="1"/>
  <c r="AM16" i="1"/>
  <c r="S56" i="1"/>
  <c r="Y13" i="1"/>
  <c r="AM59" i="1"/>
  <c r="K63" i="1"/>
  <c r="S26" i="1"/>
  <c r="AO22" i="1"/>
  <c r="K32" i="1"/>
  <c r="Q13" i="1"/>
  <c r="AB49" i="1"/>
  <c r="F45" i="1"/>
  <c r="AN10" i="1"/>
  <c r="AL21" i="1"/>
  <c r="J59" i="1"/>
  <c r="X36" i="1"/>
  <c r="AF38" i="1"/>
  <c r="D52" i="1"/>
  <c r="X22" i="1"/>
  <c r="AO58" i="1"/>
  <c r="K60" i="1"/>
  <c r="AL28" i="1"/>
  <c r="AF48" i="1"/>
  <c r="Q60" i="1"/>
  <c r="Y52" i="1"/>
  <c r="Z36" i="1"/>
  <c r="U11" i="1"/>
  <c r="Q59" i="1"/>
  <c r="AP22" i="1"/>
  <c r="AB45" i="1"/>
  <c r="R59" i="1"/>
  <c r="C57" i="1"/>
  <c r="AP53" i="1"/>
  <c r="AG66" i="1"/>
  <c r="S59" i="1"/>
  <c r="R8" i="1"/>
  <c r="G52" i="1"/>
  <c r="M26" i="1"/>
  <c r="E50" i="1"/>
  <c r="U33" i="1"/>
  <c r="AL36" i="1"/>
  <c r="Z55" i="1"/>
  <c r="T35" i="1"/>
  <c r="AP69" i="1"/>
  <c r="Z54" i="1"/>
  <c r="X70" i="1"/>
  <c r="G69" i="1"/>
  <c r="C42" i="1"/>
  <c r="X65" i="1"/>
  <c r="AM12" i="1"/>
  <c r="AG37" i="1"/>
  <c r="X8" i="1"/>
  <c r="J35" i="1"/>
  <c r="G62" i="1"/>
  <c r="L28" i="1"/>
  <c r="AO34" i="1"/>
  <c r="AB15" i="1"/>
  <c r="Q36" i="1"/>
  <c r="S67" i="1"/>
  <c r="G48" i="1"/>
  <c r="AA48" i="1"/>
  <c r="AF32" i="1"/>
  <c r="Z30" i="1"/>
  <c r="AP24" i="1"/>
  <c r="M57" i="1"/>
  <c r="AG33" i="1"/>
  <c r="AL63" i="1"/>
  <c r="AH48" i="1"/>
  <c r="AA16" i="1"/>
  <c r="Q25" i="1"/>
  <c r="Z37" i="1"/>
  <c r="X50" i="1"/>
  <c r="Z67" i="1"/>
  <c r="X63" i="1"/>
  <c r="F48" i="1"/>
  <c r="AG11" i="1"/>
  <c r="M65" i="1"/>
  <c r="AP35" i="1"/>
  <c r="U22" i="1"/>
  <c r="AE23" i="1"/>
  <c r="S33" i="1"/>
  <c r="M15" i="1"/>
  <c r="AM15" i="1"/>
  <c r="AM23" i="1"/>
  <c r="U36" i="1"/>
  <c r="Z63" i="1"/>
  <c r="J24" i="1"/>
  <c r="C56" i="1"/>
  <c r="J19" i="1"/>
  <c r="AA25" i="1"/>
  <c r="AF13" i="1"/>
  <c r="R49" i="1"/>
  <c r="AF24" i="1"/>
  <c r="AB16" i="1"/>
  <c r="AP32" i="1"/>
  <c r="F49" i="1"/>
  <c r="Q56" i="1"/>
  <c r="N13" i="1"/>
  <c r="AO8" i="1"/>
  <c r="G42" i="1"/>
  <c r="AB65" i="1"/>
  <c r="Q49" i="1"/>
  <c r="L11" i="1"/>
  <c r="C51" i="1"/>
  <c r="AI34" i="1"/>
  <c r="AA13" i="1"/>
  <c r="M43" i="1"/>
  <c r="E61" i="1"/>
  <c r="K69" i="1"/>
  <c r="J33" i="1"/>
  <c r="M34" i="1"/>
  <c r="N72" i="1"/>
  <c r="AG36" i="1"/>
  <c r="S10" i="1"/>
  <c r="T8" i="1"/>
  <c r="M22" i="1"/>
  <c r="AG51" i="1"/>
  <c r="Q37" i="1"/>
  <c r="X19" i="1"/>
  <c r="N57" i="1"/>
  <c r="AF37" i="1"/>
  <c r="X72" i="1"/>
  <c r="AH19" i="1"/>
  <c r="AH10" i="1"/>
  <c r="U8" i="1"/>
  <c r="AN70" i="1"/>
  <c r="Y28" i="1"/>
  <c r="U19" i="1"/>
  <c r="E51" i="1"/>
  <c r="AL13" i="1"/>
  <c r="X28" i="1"/>
  <c r="Z16" i="1"/>
  <c r="AH64" i="1"/>
  <c r="AB54" i="1"/>
  <c r="AO67" i="1"/>
  <c r="AE24" i="1"/>
  <c r="N18" i="1"/>
  <c r="C61" i="1"/>
  <c r="G61" i="1"/>
  <c r="Y62" i="1"/>
  <c r="AF22" i="1"/>
  <c r="N47" i="1"/>
  <c r="R14" i="1"/>
  <c r="D66" i="1"/>
  <c r="R15" i="1"/>
  <c r="AM47" i="1"/>
  <c r="T66" i="1"/>
  <c r="T16" i="1"/>
  <c r="AI64" i="1"/>
  <c r="AN48" i="1"/>
  <c r="AB62" i="1"/>
  <c r="AP55" i="1"/>
  <c r="AB18" i="1"/>
  <c r="G60" i="1"/>
  <c r="N9" i="1"/>
  <c r="AM62" i="1"/>
  <c r="E72" i="1"/>
  <c r="AF55" i="1"/>
  <c r="AG31" i="1"/>
  <c r="AL8" i="1"/>
  <c r="AP31" i="1"/>
  <c r="AE30" i="1"/>
  <c r="AE20" i="1"/>
  <c r="AM56" i="1"/>
  <c r="K28" i="1"/>
  <c r="M28" i="1"/>
  <c r="AI60" i="1"/>
  <c r="T33" i="1"/>
  <c r="AG62" i="1"/>
  <c r="F70" i="1"/>
  <c r="R30" i="1"/>
  <c r="T49" i="1"/>
  <c r="Q29" i="1"/>
  <c r="AH15" i="1"/>
  <c r="X34" i="1"/>
  <c r="S29" i="1"/>
  <c r="AA10" i="1"/>
  <c r="S13" i="1"/>
  <c r="AF63" i="1"/>
  <c r="AE37" i="1"/>
  <c r="AL22" i="1"/>
  <c r="AL34" i="1"/>
  <c r="T19" i="1"/>
  <c r="AM25" i="1"/>
  <c r="R28" i="1"/>
  <c r="K62" i="1"/>
  <c r="AE21" i="1"/>
  <c r="G43" i="1"/>
  <c r="AN16" i="1"/>
  <c r="AG43" i="1"/>
  <c r="AI51" i="1"/>
  <c r="K34" i="1"/>
  <c r="AG21" i="1"/>
  <c r="L20" i="1"/>
  <c r="J65" i="1"/>
  <c r="AE33" i="1"/>
  <c r="AA22" i="1"/>
  <c r="AM31" i="1"/>
  <c r="Y11" i="1"/>
  <c r="M19" i="1"/>
  <c r="AL23" i="1"/>
  <c r="L22" i="1"/>
  <c r="AE36" i="1"/>
  <c r="Y34" i="1"/>
  <c r="S49" i="1"/>
  <c r="E69" i="1"/>
  <c r="S12" i="1"/>
  <c r="R32" i="1"/>
  <c r="J14" i="1"/>
  <c r="E48" i="1"/>
  <c r="T32" i="1"/>
  <c r="M12" i="1"/>
  <c r="AB43" i="1"/>
  <c r="N59" i="1"/>
  <c r="AP21" i="1"/>
  <c r="AP46" i="1"/>
  <c r="X20" i="1"/>
  <c r="R27" i="1"/>
  <c r="U52" i="1"/>
  <c r="AI11" i="1"/>
  <c r="K35" i="1"/>
  <c r="Q44" i="1"/>
  <c r="K25" i="1"/>
  <c r="S17" i="1"/>
  <c r="L9" i="1"/>
  <c r="N17" i="1"/>
  <c r="C45" i="1"/>
  <c r="AE26" i="1"/>
  <c r="AG26" i="1"/>
  <c r="AL9" i="1"/>
  <c r="AB33" i="1"/>
  <c r="N8" i="1"/>
  <c r="AA54" i="1"/>
  <c r="AA60" i="1"/>
  <c r="M71" i="1"/>
  <c r="F44" i="1"/>
  <c r="C58" i="1"/>
  <c r="R13" i="1"/>
  <c r="N63" i="1"/>
  <c r="AF56" i="1"/>
  <c r="K18" i="1"/>
  <c r="AM32" i="1"/>
  <c r="AN30" i="1"/>
  <c r="D70" i="1"/>
  <c r="AO31" i="1"/>
  <c r="AN8" i="1"/>
  <c r="K12" i="1"/>
  <c r="AP28" i="1"/>
  <c r="Z14" i="1"/>
  <c r="L24" i="1"/>
  <c r="AL16" i="1"/>
  <c r="C62" i="1"/>
  <c r="AF69" i="1"/>
  <c r="Y24" i="1"/>
  <c r="AF27" i="1"/>
  <c r="AP30" i="1"/>
  <c r="Y67" i="1"/>
  <c r="C52" i="1"/>
  <c r="AG58" i="1"/>
  <c r="Q30" i="1"/>
  <c r="Y48" i="1"/>
  <c r="R26" i="1"/>
  <c r="Q62" i="1"/>
  <c r="Q19" i="1"/>
  <c r="T36" i="1"/>
  <c r="D56" i="1"/>
  <c r="J52" i="1"/>
  <c r="L61" i="1"/>
  <c r="AA35" i="1"/>
  <c r="AO26" i="1"/>
  <c r="AH33" i="1"/>
  <c r="AA29" i="1"/>
  <c r="AA51" i="1"/>
  <c r="AE28" i="1"/>
  <c r="J31" i="1"/>
  <c r="M13" i="1"/>
  <c r="M51" i="1"/>
  <c r="T11" i="1"/>
  <c r="AH32" i="1"/>
  <c r="S46" i="1"/>
  <c r="L66" i="1"/>
  <c r="Y9" i="1"/>
  <c r="T28" i="1"/>
  <c r="J13" i="1"/>
  <c r="X13" i="1"/>
  <c r="E42" i="1"/>
  <c r="S11" i="1"/>
  <c r="S20" i="1"/>
  <c r="AF12" i="1"/>
  <c r="D69" i="1"/>
  <c r="J60" i="1"/>
  <c r="R11" i="1"/>
  <c r="T38" i="1"/>
  <c r="AM13" i="1"/>
  <c r="AN37" i="1"/>
  <c r="AM34" i="1"/>
  <c r="AB32" i="1"/>
  <c r="G63" i="1"/>
  <c r="J43" i="1"/>
  <c r="E56" i="1"/>
  <c r="D54" i="1"/>
  <c r="U30" i="1"/>
  <c r="AI14" i="1"/>
  <c r="X18" i="1"/>
  <c r="K20" i="1"/>
  <c r="X32" i="1"/>
  <c r="K68" i="1"/>
  <c r="AA11" i="1"/>
  <c r="AP11" i="1"/>
  <c r="AL20" i="1"/>
  <c r="AM36" i="1"/>
  <c r="AI23" i="1"/>
  <c r="Y44" i="1"/>
  <c r="AI33" i="1"/>
  <c r="E63" i="1"/>
  <c r="AG22" i="1"/>
  <c r="AA72" i="1"/>
  <c r="Y23" i="1"/>
  <c r="Q8" i="1"/>
  <c r="AF18" i="1"/>
  <c r="AA69" i="1"/>
  <c r="AH12" i="1"/>
  <c r="K19" i="1"/>
  <c r="AA27" i="1"/>
  <c r="S53" i="1"/>
  <c r="D58" i="1"/>
  <c r="Y27" i="1"/>
  <c r="D60" i="1"/>
  <c r="J61" i="1"/>
  <c r="G53" i="1"/>
  <c r="Z24" i="1"/>
  <c r="L71" i="1"/>
  <c r="AO29" i="1"/>
  <c r="AE22" i="1"/>
  <c r="T23" i="1"/>
  <c r="AP13" i="1"/>
  <c r="K23" i="1"/>
  <c r="Q27" i="1"/>
  <c r="AN24" i="1"/>
  <c r="S15" i="1"/>
  <c r="U26" i="1"/>
  <c r="Y25" i="1"/>
  <c r="AE56" i="1"/>
  <c r="R31" i="1"/>
  <c r="Q24" i="1"/>
  <c r="AH18" i="1"/>
  <c r="AG28" i="1"/>
  <c r="AA14" i="1"/>
  <c r="M30" i="1"/>
  <c r="AP17" i="1"/>
  <c r="G59" i="1"/>
  <c r="Q66" i="1"/>
  <c r="N61" i="1"/>
  <c r="AF33" i="1"/>
  <c r="D65" i="1"/>
  <c r="AO51" i="1"/>
  <c r="N30" i="1"/>
  <c r="AH28" i="1"/>
  <c r="R38" i="1"/>
  <c r="AL37" i="1"/>
  <c r="AM46" i="1"/>
  <c r="L33" i="1"/>
  <c r="Y26" i="1"/>
  <c r="L32" i="1"/>
  <c r="AF71" i="1"/>
  <c r="AN45" i="1"/>
  <c r="Y32" i="1"/>
  <c r="Z29" i="1"/>
  <c r="X30" i="1"/>
  <c r="T10" i="1"/>
  <c r="Y61" i="1"/>
  <c r="G58" i="1"/>
  <c r="K45" i="1"/>
  <c r="AH56" i="1"/>
  <c r="L29" i="1"/>
  <c r="E67" i="1"/>
  <c r="D42" i="1"/>
  <c r="U44" i="1"/>
  <c r="U48" i="1"/>
  <c r="AL33" i="1"/>
  <c r="J26" i="1"/>
  <c r="D64" i="1"/>
  <c r="AO53" i="1"/>
  <c r="AP9" i="1"/>
  <c r="T45" i="1"/>
  <c r="G57" i="1"/>
  <c r="X27" i="1"/>
  <c r="AH21" i="1"/>
  <c r="B10" i="1" l="1"/>
  <c r="AZ16" i="1"/>
  <c r="B11" i="1" l="1"/>
  <c r="W38" i="1"/>
  <c r="B12" i="1" l="1"/>
  <c r="B13" i="1" l="1"/>
  <c r="P72" i="1"/>
  <c r="B14" i="1" l="1"/>
  <c r="AD72" i="1"/>
  <c r="B15" i="1" l="1"/>
  <c r="AK38" i="1"/>
  <c r="B16" i="1" l="1"/>
  <c r="B17" i="1" l="1"/>
  <c r="B18" i="1" l="1"/>
  <c r="B19" i="1" l="1"/>
  <c r="B20" i="1" l="1"/>
  <c r="B21" i="1" l="1"/>
  <c r="B22" i="1" l="1"/>
  <c r="B23" i="1" l="1"/>
  <c r="B24" i="1" l="1"/>
  <c r="B25" i="1" l="1"/>
  <c r="B26" i="1" l="1"/>
  <c r="B27" i="1" l="1"/>
  <c r="B28" i="1" l="1"/>
  <c r="B29" i="1" l="1"/>
  <c r="B30" i="1" l="1"/>
  <c r="B31" i="1" l="1"/>
  <c r="B32" i="1" l="1"/>
  <c r="B33" i="1" l="1"/>
  <c r="B34" i="1" l="1"/>
  <c r="B35" i="1" l="1"/>
  <c r="B36" i="1" l="1"/>
  <c r="B37" i="1" l="1"/>
  <c r="B38" i="1" l="1"/>
</calcChain>
</file>

<file path=xl/sharedStrings.xml><?xml version="1.0" encoding="utf-8"?>
<sst xmlns="http://schemas.openxmlformats.org/spreadsheetml/2006/main" count="79" uniqueCount="24">
  <si>
    <t>A</t>
  </si>
  <si>
    <t>B</t>
  </si>
  <si>
    <t>C</t>
  </si>
  <si>
    <t>D</t>
  </si>
  <si>
    <t>E</t>
  </si>
  <si>
    <t>Pâcques</t>
  </si>
  <si>
    <t>Jours fériés</t>
  </si>
  <si>
    <t>Jour de l'an</t>
  </si>
  <si>
    <t>Lundi de Pâques</t>
  </si>
  <si>
    <t>Fête du travail</t>
  </si>
  <si>
    <t>Fête de la victoire 1945</t>
  </si>
  <si>
    <t>Jeudi de l'Acsension</t>
  </si>
  <si>
    <t>Lundi de Pentecôte (*)</t>
  </si>
  <si>
    <t>Fête nationale</t>
  </si>
  <si>
    <t>Assomption</t>
  </si>
  <si>
    <t>Toussaint</t>
  </si>
  <si>
    <t>Fête de l'Armistice</t>
  </si>
  <si>
    <t>Noël</t>
  </si>
  <si>
    <t xml:space="preserve"> </t>
  </si>
  <si>
    <t>Cases vertes = matin</t>
  </si>
  <si>
    <t>Cases rouges = midi</t>
  </si>
  <si>
    <t>Cases bleues = nuit</t>
  </si>
  <si>
    <t>Cases blanches = repos</t>
  </si>
  <si>
    <t>10 premiers jours en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</si>
</sst>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mmmm"/>
    <numFmt numFmtId="165" formatCode="&quot; &quot;dd&quot; &quot;ddd"/>
    <numFmt numFmtId="166" formatCode="[$-F800]dddd\,\ mmmm\ dd\,\ yyyy"/>
    <numFmt numFmtId="167" formatCode="0;0;;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48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002060"/>
      <name val="Arial"/>
      <family val="2"/>
    </font>
    <font>
      <sz val="10"/>
      <color rgb="FF333333"/>
      <name val="Segoe UI"/>
      <family val="2"/>
    </font>
    <font>
      <b/>
      <sz val="10"/>
      <color rgb="FF333333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</fills>
  <borders count="47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/>
    <xf numFmtId="0" fontId="0" fillId="0" borderId="15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2" borderId="0" xfId="0" applyFill="1" applyBorder="1"/>
    <xf numFmtId="165" fontId="0" fillId="2" borderId="0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165" fontId="2" fillId="2" borderId="0" xfId="0" applyNumberFormat="1" applyFont="1" applyFill="1" applyBorder="1" applyAlignment="1">
      <alignment horizontal="center" vertical="center"/>
    </xf>
    <xf numFmtId="167" fontId="0" fillId="5" borderId="16" xfId="0" applyNumberFormat="1" applyFill="1" applyBorder="1" applyAlignment="1">
      <alignment horizontal="center" vertical="center"/>
    </xf>
    <xf numFmtId="167" fontId="0" fillId="5" borderId="17" xfId="0" applyNumberFormat="1" applyFill="1" applyBorder="1" applyAlignment="1">
      <alignment horizontal="center" vertical="center"/>
    </xf>
    <xf numFmtId="167" fontId="0" fillId="5" borderId="18" xfId="0" applyNumberFormat="1" applyFill="1" applyBorder="1" applyAlignment="1">
      <alignment horizontal="center" vertical="center"/>
    </xf>
    <xf numFmtId="167" fontId="0" fillId="5" borderId="21" xfId="0" applyNumberFormat="1" applyFill="1" applyBorder="1" applyAlignment="1">
      <alignment horizontal="center" vertical="center"/>
    </xf>
    <xf numFmtId="167" fontId="0" fillId="5" borderId="22" xfId="0" applyNumberFormat="1" applyFill="1" applyBorder="1" applyAlignment="1">
      <alignment horizontal="center" vertical="center"/>
    </xf>
    <xf numFmtId="167" fontId="0" fillId="5" borderId="23" xfId="0" applyNumberFormat="1" applyFill="1" applyBorder="1" applyAlignment="1">
      <alignment horizontal="center" vertical="center"/>
    </xf>
    <xf numFmtId="167" fontId="0" fillId="5" borderId="30" xfId="0" applyNumberFormat="1" applyFill="1" applyBorder="1" applyAlignment="1">
      <alignment horizontal="center" vertical="center"/>
    </xf>
    <xf numFmtId="167" fontId="0" fillId="5" borderId="29" xfId="0" applyNumberFormat="1" applyFill="1" applyBorder="1" applyAlignment="1">
      <alignment horizontal="center" vertical="center"/>
    </xf>
    <xf numFmtId="167" fontId="0" fillId="0" borderId="21" xfId="0" applyNumberFormat="1" applyBorder="1" applyAlignment="1">
      <alignment horizontal="center" vertical="center"/>
    </xf>
    <xf numFmtId="167" fontId="0" fillId="0" borderId="22" xfId="0" applyNumberFormat="1" applyBorder="1" applyAlignment="1">
      <alignment horizontal="center" vertical="center"/>
    </xf>
    <xf numFmtId="167" fontId="0" fillId="0" borderId="23" xfId="0" applyNumberFormat="1" applyBorder="1" applyAlignment="1">
      <alignment horizontal="center" vertical="center"/>
    </xf>
    <xf numFmtId="167" fontId="0" fillId="0" borderId="28" xfId="0" applyNumberFormat="1" applyBorder="1" applyAlignment="1">
      <alignment horizontal="center" vertical="center"/>
    </xf>
    <xf numFmtId="167" fontId="0" fillId="0" borderId="26" xfId="0" applyNumberFormat="1" applyBorder="1" applyAlignment="1">
      <alignment horizontal="center" vertical="center"/>
    </xf>
    <xf numFmtId="167" fontId="0" fillId="0" borderId="27" xfId="0" applyNumberFormat="1" applyBorder="1" applyAlignment="1">
      <alignment horizontal="center" vertical="center"/>
    </xf>
    <xf numFmtId="167" fontId="0" fillId="0" borderId="16" xfId="0" applyNumberFormat="1" applyBorder="1" applyAlignment="1">
      <alignment horizontal="center" vertical="center"/>
    </xf>
    <xf numFmtId="167" fontId="0" fillId="0" borderId="17" xfId="0" applyNumberFormat="1" applyBorder="1" applyAlignment="1">
      <alignment horizontal="center" vertical="center"/>
    </xf>
    <xf numFmtId="167" fontId="0" fillId="0" borderId="18" xfId="0" applyNumberFormat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32" xfId="0" applyFill="1" applyBorder="1"/>
    <xf numFmtId="0" fontId="0" fillId="8" borderId="33" xfId="0" applyFill="1" applyBorder="1"/>
    <xf numFmtId="0" fontId="0" fillId="8" borderId="34" xfId="0" applyFill="1" applyBorder="1"/>
    <xf numFmtId="0" fontId="0" fillId="8" borderId="15" xfId="0" applyFill="1" applyBorder="1"/>
    <xf numFmtId="0" fontId="6" fillId="8" borderId="0" xfId="0" applyFont="1" applyFill="1" applyBorder="1"/>
    <xf numFmtId="0" fontId="0" fillId="8" borderId="0" xfId="0" applyFill="1" applyBorder="1"/>
    <xf numFmtId="0" fontId="0" fillId="8" borderId="35" xfId="0" applyFill="1" applyBorder="1"/>
    <xf numFmtId="0" fontId="0" fillId="8" borderId="36" xfId="0" applyFill="1" applyBorder="1"/>
    <xf numFmtId="0" fontId="0" fillId="8" borderId="37" xfId="0" applyFill="1" applyBorder="1"/>
    <xf numFmtId="0" fontId="0" fillId="8" borderId="38" xfId="0" applyFill="1" applyBorder="1"/>
    <xf numFmtId="11" fontId="0" fillId="0" borderId="0" xfId="0" applyNumberFormat="1"/>
    <xf numFmtId="11" fontId="0" fillId="0" borderId="0" xfId="0" applyNumberFormat="1" applyAlignment="1">
      <alignment horizontal="center" vertical="center"/>
    </xf>
    <xf numFmtId="11" fontId="0" fillId="0" borderId="0" xfId="0" applyNumberFormat="1" applyBorder="1"/>
    <xf numFmtId="11" fontId="0" fillId="0" borderId="0" xfId="0" applyNumberFormat="1" applyBorder="1" applyAlignment="1">
      <alignment horizontal="center" vertical="center"/>
    </xf>
    <xf numFmtId="0" fontId="7" fillId="8" borderId="0" xfId="0" applyFont="1" applyFill="1" applyBorder="1"/>
    <xf numFmtId="0" fontId="2" fillId="8" borderId="0" xfId="0" applyFont="1" applyFill="1" applyBorder="1" applyAlignment="1"/>
    <xf numFmtId="0" fontId="2" fillId="8" borderId="0" xfId="0" applyFont="1" applyFill="1" applyBorder="1"/>
    <xf numFmtId="0" fontId="2" fillId="0" borderId="19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165" fontId="2" fillId="0" borderId="40" xfId="0" applyNumberFormat="1" applyFont="1" applyBorder="1" applyAlignment="1">
      <alignment horizontal="center" vertical="center"/>
    </xf>
    <xf numFmtId="165" fontId="2" fillId="0" borderId="41" xfId="0" applyNumberFormat="1" applyFont="1" applyBorder="1" applyAlignment="1">
      <alignment horizontal="center" vertical="center"/>
    </xf>
    <xf numFmtId="165" fontId="2" fillId="0" borderId="42" xfId="0" applyNumberFormat="1" applyFont="1" applyBorder="1" applyAlignment="1">
      <alignment horizontal="center" vertical="center"/>
    </xf>
    <xf numFmtId="0" fontId="0" fillId="2" borderId="31" xfId="0" applyFill="1" applyBorder="1"/>
    <xf numFmtId="167" fontId="0" fillId="0" borderId="43" xfId="0" applyNumberFormat="1" applyBorder="1" applyAlignment="1">
      <alignment horizontal="center" vertical="center"/>
    </xf>
    <xf numFmtId="167" fontId="0" fillId="0" borderId="44" xfId="0" applyNumberFormat="1" applyBorder="1" applyAlignment="1">
      <alignment horizontal="center" vertical="center"/>
    </xf>
    <xf numFmtId="167" fontId="0" fillId="0" borderId="38" xfId="0" applyNumberFormat="1" applyBorder="1" applyAlignment="1">
      <alignment horizontal="center" vertical="center"/>
    </xf>
    <xf numFmtId="165" fontId="2" fillId="0" borderId="31" xfId="0" applyNumberFormat="1" applyFont="1" applyBorder="1" applyAlignment="1">
      <alignment horizontal="center" vertical="center"/>
    </xf>
    <xf numFmtId="165" fontId="2" fillId="0" borderId="45" xfId="0" applyNumberFormat="1" applyFont="1" applyBorder="1" applyAlignment="1">
      <alignment horizontal="center" vertical="center"/>
    </xf>
    <xf numFmtId="165" fontId="2" fillId="0" borderId="46" xfId="0" applyNumberFormat="1" applyFont="1" applyBorder="1" applyAlignment="1">
      <alignment horizontal="center" vertical="center"/>
    </xf>
    <xf numFmtId="0" fontId="5" fillId="7" borderId="25" xfId="0" applyFont="1" applyFill="1" applyBorder="1" applyAlignment="1">
      <alignment horizontal="center"/>
    </xf>
    <xf numFmtId="0" fontId="5" fillId="7" borderId="26" xfId="0" applyFont="1" applyFill="1" applyBorder="1" applyAlignment="1">
      <alignment horizontal="center"/>
    </xf>
    <xf numFmtId="166" fontId="0" fillId="0" borderId="26" xfId="0" applyNumberFormat="1" applyBorder="1" applyAlignment="1">
      <alignment horizontal="center"/>
    </xf>
    <xf numFmtId="166" fontId="0" fillId="0" borderId="27" xfId="0" applyNumberFormat="1" applyBorder="1" applyAlignment="1">
      <alignment horizontal="center"/>
    </xf>
    <xf numFmtId="164" fontId="4" fillId="3" borderId="9" xfId="0" applyNumberFormat="1" applyFont="1" applyFill="1" applyBorder="1" applyAlignment="1">
      <alignment horizontal="center" vertical="center"/>
    </xf>
    <xf numFmtId="164" fontId="4" fillId="3" borderId="10" xfId="0" applyNumberFormat="1" applyFont="1" applyFill="1" applyBorder="1" applyAlignment="1">
      <alignment horizontal="center" vertical="center"/>
    </xf>
    <xf numFmtId="164" fontId="4" fillId="3" borderId="11" xfId="0" applyNumberFormat="1" applyFont="1" applyFill="1" applyBorder="1" applyAlignment="1">
      <alignment horizontal="center" vertical="center"/>
    </xf>
    <xf numFmtId="0" fontId="5" fillId="7" borderId="20" xfId="0" applyFont="1" applyFill="1" applyBorder="1" applyAlignment="1">
      <alignment horizontal="center"/>
    </xf>
    <xf numFmtId="0" fontId="5" fillId="7" borderId="22" xfId="0" applyFont="1" applyFill="1" applyBorder="1" applyAlignment="1">
      <alignment horizontal="center"/>
    </xf>
    <xf numFmtId="166" fontId="0" fillId="0" borderId="22" xfId="0" applyNumberFormat="1" applyBorder="1" applyAlignment="1">
      <alignment horizontal="center"/>
    </xf>
    <xf numFmtId="166" fontId="0" fillId="0" borderId="23" xfId="0" applyNumberFormat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1" xfId="0" applyNumberFormat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7" borderId="24" xfId="0" applyFont="1" applyFill="1" applyBorder="1" applyAlignment="1">
      <alignment horizontal="center"/>
    </xf>
    <xf numFmtId="0" fontId="5" fillId="7" borderId="17" xfId="0" applyFont="1" applyFill="1" applyBorder="1" applyAlignment="1">
      <alignment horizontal="center"/>
    </xf>
    <xf numFmtId="166" fontId="0" fillId="0" borderId="17" xfId="0" applyNumberFormat="1" applyBorder="1" applyAlignment="1">
      <alignment horizontal="center"/>
    </xf>
    <xf numFmtId="166" fontId="0" fillId="0" borderId="18" xfId="0" applyNumberForma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4" fontId="4" fillId="3" borderId="12" xfId="0" applyNumberFormat="1" applyFont="1" applyFill="1" applyBorder="1" applyAlignment="1">
      <alignment horizontal="center" vertical="center"/>
    </xf>
    <xf numFmtId="164" fontId="4" fillId="3" borderId="13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F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B$2" max="2050" min="2015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9525</xdr:colOff>
          <xdr:row>1</xdr:row>
          <xdr:rowOff>9525</xdr:rowOff>
        </xdr:from>
        <xdr:to>
          <xdr:col>41</xdr:col>
          <xdr:colOff>209550</xdr:colOff>
          <xdr:row>3</xdr:row>
          <xdr:rowOff>180975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ttle%20Boy/Downloads/Projet%20calendrier%205x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rouillon"/>
      <sheetName val="2015"/>
      <sheetName val="2015 (JF)"/>
    </sheetNames>
    <sheetDataSet>
      <sheetData sheetId="0">
        <row r="2">
          <cell r="B2">
            <v>1985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F76"/>
  <sheetViews>
    <sheetView tabSelected="1" zoomScaleNormal="100" workbookViewId="0">
      <pane ySplit="4" topLeftCell="A8" activePane="bottomLeft" state="frozen"/>
      <selection activeCell="C8" sqref="C8:C9"/>
      <selection pane="bottomLeft" activeCell="B2" sqref="B2:AP4"/>
    </sheetView>
  </sheetViews>
  <sheetFormatPr baseColWidth="10" defaultColWidth="3.7109375" defaultRowHeight="0" customHeight="1" zeroHeight="1" x14ac:dyDescent="0.25"/>
  <cols>
    <col min="1" max="1" width="3.7109375" style="41" customWidth="1"/>
    <col min="2" max="2" width="7.7109375" style="42" customWidth="1"/>
    <col min="3" max="7" width="3.7109375" style="42" customWidth="1"/>
    <col min="8" max="8" width="3.7109375" style="41" customWidth="1"/>
    <col min="9" max="9" width="7.7109375" style="42" customWidth="1"/>
    <col min="10" max="15" width="3.7109375" style="41" customWidth="1"/>
    <col min="16" max="16" width="7.7109375" style="42" customWidth="1"/>
    <col min="17" max="21" width="3.7109375" style="41" customWidth="1"/>
    <col min="22" max="22" width="3.7109375" style="43" customWidth="1"/>
    <col min="23" max="23" width="7.7109375" style="44" customWidth="1"/>
    <col min="24" max="29" width="3.7109375" style="43" customWidth="1"/>
    <col min="30" max="30" width="7.7109375" style="44" customWidth="1"/>
    <col min="31" max="36" width="3.7109375" style="43" customWidth="1"/>
    <col min="37" max="37" width="7.7109375" style="44" customWidth="1"/>
    <col min="38" max="43" width="3.7109375" style="43" customWidth="1"/>
    <col min="44" max="51" width="3.7109375" style="41" customWidth="1"/>
    <col min="52" max="16384" width="3.7109375" style="41"/>
  </cols>
  <sheetData>
    <row r="1" spans="1:58" customFormat="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</row>
    <row r="2" spans="1:58" customFormat="1" ht="15" customHeight="1" x14ac:dyDescent="0.25">
      <c r="A2" s="1"/>
      <c r="B2" s="87">
        <v>2015</v>
      </c>
      <c r="C2" s="88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9"/>
      <c r="AQ2" s="1"/>
    </row>
    <row r="3" spans="1:58" customFormat="1" ht="15" customHeight="1" x14ac:dyDescent="0.25">
      <c r="A3" s="1"/>
      <c r="B3" s="90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2"/>
      <c r="AQ3" s="1"/>
    </row>
    <row r="4" spans="1:58" customFormat="1" ht="15.75" customHeight="1" thickBot="1" x14ac:dyDescent="0.3">
      <c r="A4" s="1"/>
      <c r="B4" s="93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4"/>
      <c r="X4" s="94"/>
      <c r="Y4" s="94"/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5"/>
      <c r="AQ4" s="1"/>
    </row>
    <row r="5" spans="1:58" customFormat="1" ht="15.75" thickBot="1" x14ac:dyDescent="0.3">
      <c r="A5" s="1"/>
      <c r="B5" s="2"/>
      <c r="C5" s="2"/>
      <c r="D5" s="2"/>
      <c r="E5" s="2"/>
      <c r="F5" s="3"/>
      <c r="G5" s="3"/>
      <c r="H5" s="1"/>
      <c r="I5" s="3"/>
      <c r="J5" s="4"/>
      <c r="K5" s="4"/>
      <c r="L5" s="4"/>
      <c r="M5" s="4"/>
      <c r="N5" s="4"/>
      <c r="O5" s="1"/>
      <c r="P5" s="3"/>
      <c r="Q5" s="4"/>
      <c r="R5" s="4"/>
      <c r="S5" s="4"/>
      <c r="T5" s="4"/>
      <c r="U5" s="4"/>
      <c r="V5" s="1"/>
      <c r="W5" s="3"/>
      <c r="X5" s="4"/>
      <c r="Y5" s="4"/>
      <c r="Z5" s="4"/>
      <c r="AA5" s="4"/>
      <c r="AB5" s="4"/>
      <c r="AC5" s="1"/>
      <c r="AD5" s="3"/>
      <c r="AE5" s="4"/>
      <c r="AF5" s="4"/>
      <c r="AG5" s="4"/>
      <c r="AH5" s="4"/>
      <c r="AI5" s="4"/>
      <c r="AJ5" s="1"/>
      <c r="AK5" s="3"/>
      <c r="AL5" s="4"/>
      <c r="AM5" s="4"/>
      <c r="AN5" s="4"/>
      <c r="AO5" s="4"/>
      <c r="AP5" s="4"/>
      <c r="AQ5" s="1"/>
    </row>
    <row r="6" spans="1:58" customFormat="1" ht="16.5" thickBot="1" x14ac:dyDescent="0.3">
      <c r="A6" s="1"/>
      <c r="B6" s="65">
        <f t="shared" ref="B6:G6" si="0">DATE(An_Ref,1,1)</f>
        <v>42005</v>
      </c>
      <c r="C6" s="66">
        <f t="shared" si="0"/>
        <v>42005</v>
      </c>
      <c r="D6" s="66">
        <f t="shared" si="0"/>
        <v>42005</v>
      </c>
      <c r="E6" s="66">
        <f t="shared" si="0"/>
        <v>42005</v>
      </c>
      <c r="F6" s="66">
        <f t="shared" si="0"/>
        <v>42005</v>
      </c>
      <c r="G6" s="67">
        <f t="shared" si="0"/>
        <v>42005</v>
      </c>
      <c r="H6" s="1"/>
      <c r="I6" s="96">
        <f t="shared" ref="I6:N6" si="1">DATE(An_Ref,2,1)</f>
        <v>42036</v>
      </c>
      <c r="J6" s="97">
        <f t="shared" si="1"/>
        <v>42036</v>
      </c>
      <c r="K6" s="97">
        <f t="shared" si="1"/>
        <v>42036</v>
      </c>
      <c r="L6" s="97">
        <f t="shared" si="1"/>
        <v>42036</v>
      </c>
      <c r="M6" s="97">
        <f t="shared" si="1"/>
        <v>42036</v>
      </c>
      <c r="N6" s="98">
        <f t="shared" si="1"/>
        <v>42036</v>
      </c>
      <c r="O6" s="1"/>
      <c r="P6" s="65">
        <f t="shared" ref="P6:U6" si="2">DATE(An_Ref,3,1)</f>
        <v>42064</v>
      </c>
      <c r="Q6" s="66">
        <f t="shared" si="2"/>
        <v>42064</v>
      </c>
      <c r="R6" s="66">
        <f t="shared" si="2"/>
        <v>42064</v>
      </c>
      <c r="S6" s="66">
        <f t="shared" si="2"/>
        <v>42064</v>
      </c>
      <c r="T6" s="66">
        <f t="shared" si="2"/>
        <v>42064</v>
      </c>
      <c r="U6" s="67">
        <f t="shared" si="2"/>
        <v>42064</v>
      </c>
      <c r="V6" s="1"/>
      <c r="W6" s="65">
        <f t="shared" ref="W6:AB6" si="3">DATE(An_Ref,4,1)</f>
        <v>42095</v>
      </c>
      <c r="X6" s="66">
        <f t="shared" si="3"/>
        <v>42095</v>
      </c>
      <c r="Y6" s="66">
        <f t="shared" si="3"/>
        <v>42095</v>
      </c>
      <c r="Z6" s="66">
        <f t="shared" si="3"/>
        <v>42095</v>
      </c>
      <c r="AA6" s="66">
        <f t="shared" si="3"/>
        <v>42095</v>
      </c>
      <c r="AB6" s="67">
        <f t="shared" si="3"/>
        <v>42095</v>
      </c>
      <c r="AC6" s="1"/>
      <c r="AD6" s="65">
        <f t="shared" ref="AD6:AI6" si="4">DATE(An_Ref,5,1)</f>
        <v>42125</v>
      </c>
      <c r="AE6" s="66">
        <f t="shared" si="4"/>
        <v>42125</v>
      </c>
      <c r="AF6" s="66">
        <f t="shared" si="4"/>
        <v>42125</v>
      </c>
      <c r="AG6" s="66">
        <f t="shared" si="4"/>
        <v>42125</v>
      </c>
      <c r="AH6" s="66">
        <f t="shared" si="4"/>
        <v>42125</v>
      </c>
      <c r="AI6" s="67">
        <f t="shared" si="4"/>
        <v>42125</v>
      </c>
      <c r="AJ6" s="1"/>
      <c r="AK6" s="65">
        <f t="shared" ref="AK6:AP6" si="5">DATE(An_Ref,6,1)</f>
        <v>42156</v>
      </c>
      <c r="AL6" s="66">
        <f t="shared" si="5"/>
        <v>42156</v>
      </c>
      <c r="AM6" s="66">
        <f t="shared" si="5"/>
        <v>42156</v>
      </c>
      <c r="AN6" s="66">
        <f t="shared" si="5"/>
        <v>42156</v>
      </c>
      <c r="AO6" s="66">
        <f t="shared" si="5"/>
        <v>42156</v>
      </c>
      <c r="AP6" s="67">
        <f t="shared" si="5"/>
        <v>42156</v>
      </c>
      <c r="AQ6" s="1"/>
    </row>
    <row r="7" spans="1:58" customFormat="1" ht="15.75" thickBot="1" x14ac:dyDescent="0.3">
      <c r="A7" s="1"/>
      <c r="B7" s="50"/>
      <c r="C7" s="48" t="s">
        <v>0</v>
      </c>
      <c r="D7" s="7" t="s">
        <v>1</v>
      </c>
      <c r="E7" s="7" t="s">
        <v>2</v>
      </c>
      <c r="F7" s="7" t="s">
        <v>3</v>
      </c>
      <c r="G7" s="8" t="s">
        <v>4</v>
      </c>
      <c r="H7" s="1"/>
      <c r="I7" s="49"/>
      <c r="J7" s="48" t="s">
        <v>0</v>
      </c>
      <c r="K7" s="7" t="s">
        <v>1</v>
      </c>
      <c r="L7" s="7" t="s">
        <v>2</v>
      </c>
      <c r="M7" s="7" t="s">
        <v>3</v>
      </c>
      <c r="N7" s="8" t="s">
        <v>4</v>
      </c>
      <c r="O7" s="1"/>
      <c r="P7" s="5"/>
      <c r="Q7" s="6" t="s">
        <v>0</v>
      </c>
      <c r="R7" s="7" t="s">
        <v>1</v>
      </c>
      <c r="S7" s="7" t="s">
        <v>2</v>
      </c>
      <c r="T7" s="7" t="s">
        <v>3</v>
      </c>
      <c r="U7" s="8" t="s">
        <v>4</v>
      </c>
      <c r="V7" s="1"/>
      <c r="W7" s="5"/>
      <c r="X7" s="6" t="s">
        <v>0</v>
      </c>
      <c r="Y7" s="7" t="s">
        <v>1</v>
      </c>
      <c r="Z7" s="7" t="s">
        <v>2</v>
      </c>
      <c r="AA7" s="7" t="s">
        <v>3</v>
      </c>
      <c r="AB7" s="8" t="s">
        <v>4</v>
      </c>
      <c r="AC7" s="1"/>
      <c r="AD7" s="5"/>
      <c r="AE7" s="6" t="s">
        <v>0</v>
      </c>
      <c r="AF7" s="7" t="s">
        <v>1</v>
      </c>
      <c r="AG7" s="7" t="s">
        <v>2</v>
      </c>
      <c r="AH7" s="7" t="s">
        <v>3</v>
      </c>
      <c r="AI7" s="8" t="s">
        <v>4</v>
      </c>
      <c r="AJ7" s="1"/>
      <c r="AK7" s="5"/>
      <c r="AL7" s="6" t="s">
        <v>0</v>
      </c>
      <c r="AM7" s="7" t="s">
        <v>1</v>
      </c>
      <c r="AN7" s="7" t="s">
        <v>2</v>
      </c>
      <c r="AO7" s="7" t="s">
        <v>3</v>
      </c>
      <c r="AP7" s="8" t="s">
        <v>4</v>
      </c>
      <c r="AQ7" s="1"/>
      <c r="AS7" s="72">
        <f>An_Ref</f>
        <v>2015</v>
      </c>
      <c r="AT7" s="73"/>
      <c r="AU7" s="73"/>
      <c r="AV7" s="74"/>
    </row>
    <row r="8" spans="1:58" customFormat="1" ht="15.75" thickBot="1" x14ac:dyDescent="0.3">
      <c r="A8" s="1"/>
      <c r="B8" s="51">
        <f>DATE(An_Ref,1,1)</f>
        <v>42005</v>
      </c>
      <c r="C8" s="13">
        <f ca="1">INDEX(depart,MOD(INDIRECT(ADDRESS(ROW(),FLOOR(COLUMN()-1,7)+2))-DATE(2015,1,1),10)+1,MOD(COLUMN()-2,7))</f>
        <v>2</v>
      </c>
      <c r="D8" s="14">
        <f ca="1">INDEX(depart,MOD(INDIRECT(ADDRESS(ROW(),FLOOR(COLUMN()-1,7)+2))-DATE(2015,1,1),10)+1,MOD(COLUMN()-2,7))</f>
        <v>1</v>
      </c>
      <c r="E8" s="14">
        <f ca="1">INDEX(depart,MOD(INDIRECT(ADDRESS(ROW(),FLOOR(COLUMN()-1,7)+2))-DATE(2015,1,1),10)+1,MOD(COLUMN()-2,7))</f>
        <v>0</v>
      </c>
      <c r="F8" s="14">
        <f ca="1">INDEX(depart,MOD(INDIRECT(ADDRESS(ROW(),FLOOR(COLUMN()-1,7)+2))-DATE(2015,1,1),10)+1,MOD(COLUMN()-2,7))</f>
        <v>0</v>
      </c>
      <c r="G8" s="15">
        <f ca="1">INDEX(depart,MOD(INDIRECT(ADDRESS(ROW(),FLOOR(COLUMN()-1,7)+2))-DATE(2015,1,1),10)+1,MOD(COLUMN()-2,7))</f>
        <v>3</v>
      </c>
      <c r="H8" s="1"/>
      <c r="I8" s="51">
        <f>DATE(An_Ref,2,1)</f>
        <v>42036</v>
      </c>
      <c r="J8" s="27">
        <f t="shared" ref="J8:N17" ca="1" si="6">INDEX(depart,MOD(INDIRECT(ADDRESS(ROW(),FLOOR(COLUMN()-1,7)+2))-DATE(2015,1,1),10)+1,MOD(COLUMN()-2,7))</f>
        <v>3</v>
      </c>
      <c r="K8" s="28">
        <f t="shared" ca="1" si="6"/>
        <v>2</v>
      </c>
      <c r="L8" s="28">
        <f t="shared" ca="1" si="6"/>
        <v>1</v>
      </c>
      <c r="M8" s="28">
        <f t="shared" ca="1" si="6"/>
        <v>0</v>
      </c>
      <c r="N8" s="29">
        <f t="shared" ca="1" si="6"/>
        <v>0</v>
      </c>
      <c r="O8" s="1"/>
      <c r="P8" s="51">
        <f>DATE(An_Ref,3,1)</f>
        <v>42064</v>
      </c>
      <c r="Q8" s="27">
        <f t="shared" ref="Q8:U17" ca="1" si="7">INDEX(depart,MOD(INDIRECT(ADDRESS(ROW(),FLOOR(COLUMN()-1,7)+2))-DATE(2015,1,1),10)+1,MOD(COLUMN()-2,7))</f>
        <v>2</v>
      </c>
      <c r="R8" s="27">
        <f t="shared" ca="1" si="7"/>
        <v>1</v>
      </c>
      <c r="S8" s="27">
        <f t="shared" ca="1" si="7"/>
        <v>0</v>
      </c>
      <c r="T8" s="27">
        <f t="shared" ca="1" si="7"/>
        <v>0</v>
      </c>
      <c r="U8" s="55">
        <f t="shared" ca="1" si="7"/>
        <v>3</v>
      </c>
      <c r="V8" s="1"/>
      <c r="W8" s="51">
        <f>DATE(An_Ref,4,1)</f>
        <v>42095</v>
      </c>
      <c r="X8" s="27">
        <f t="shared" ref="X8:AB17" ca="1" si="8">INDEX(depart,MOD(INDIRECT(ADDRESS(ROW(),FLOOR(COLUMN()-1,7)+2))-DATE(2015,1,1),10)+1,MOD(COLUMN()-2,7))</f>
        <v>2</v>
      </c>
      <c r="Y8" s="27">
        <f t="shared" ca="1" si="8"/>
        <v>1</v>
      </c>
      <c r="Z8" s="27">
        <f t="shared" ca="1" si="8"/>
        <v>0</v>
      </c>
      <c r="AA8" s="27">
        <f t="shared" ca="1" si="8"/>
        <v>0</v>
      </c>
      <c r="AB8" s="55">
        <f t="shared" ca="1" si="8"/>
        <v>3</v>
      </c>
      <c r="AC8" s="1"/>
      <c r="AD8" s="51">
        <f>DATE(An_Ref,5,1)</f>
        <v>42125</v>
      </c>
      <c r="AE8" s="27">
        <f t="shared" ref="AE8:AI17" ca="1" si="9">INDEX(depart,MOD(INDIRECT(ADDRESS(ROW(),FLOOR(COLUMN()-1,7)+2))-DATE(2015,1,1),10)+1,MOD(COLUMN()-2,7))</f>
        <v>2</v>
      </c>
      <c r="AF8" s="27">
        <f t="shared" ca="1" si="9"/>
        <v>1</v>
      </c>
      <c r="AG8" s="27">
        <f t="shared" ca="1" si="9"/>
        <v>0</v>
      </c>
      <c r="AH8" s="27">
        <f t="shared" ca="1" si="9"/>
        <v>0</v>
      </c>
      <c r="AI8" s="55">
        <f t="shared" ca="1" si="9"/>
        <v>3</v>
      </c>
      <c r="AJ8" s="1"/>
      <c r="AK8" s="51">
        <f>DATE(An_Ref,6,1)</f>
        <v>42156</v>
      </c>
      <c r="AL8" s="27">
        <f t="shared" ref="AL8:AP17" ca="1" si="10">INDEX(depart,MOD(INDIRECT(ADDRESS(ROW(),FLOOR(COLUMN()-1,7)+2))-DATE(2015,1,1),10)+1,MOD(COLUMN()-2,7))</f>
        <v>3</v>
      </c>
      <c r="AM8" s="27">
        <f t="shared" ca="1" si="10"/>
        <v>2</v>
      </c>
      <c r="AN8" s="27">
        <f t="shared" ca="1" si="10"/>
        <v>1</v>
      </c>
      <c r="AO8" s="27">
        <f t="shared" ca="1" si="10"/>
        <v>0</v>
      </c>
      <c r="AP8" s="55">
        <f t="shared" ca="1" si="10"/>
        <v>0</v>
      </c>
      <c r="AQ8" s="1"/>
      <c r="AS8" s="75" t="s">
        <v>5</v>
      </c>
      <c r="AT8" s="76"/>
      <c r="AU8" s="76"/>
      <c r="AV8" s="76"/>
      <c r="AW8" s="76"/>
      <c r="AX8" s="77"/>
      <c r="AY8" s="78">
        <f>ROUND(DATE(AS7,4,MOD(234-11*MOD(AS7,19),30))/7,0)*7-6</f>
        <v>42099</v>
      </c>
      <c r="AZ8" s="78"/>
      <c r="BA8" s="78"/>
      <c r="BB8" s="78"/>
      <c r="BC8" s="78"/>
      <c r="BD8" s="78"/>
      <c r="BE8" s="78"/>
      <c r="BF8" s="79"/>
    </row>
    <row r="9" spans="1:58" customFormat="1" ht="15.75" thickBot="1" x14ac:dyDescent="0.3">
      <c r="A9" s="1"/>
      <c r="B9" s="52">
        <f>B8+1</f>
        <v>42006</v>
      </c>
      <c r="C9" s="16">
        <f ca="1">INDEX(depart,MOD(INDIRECT(ADDRESS(ROW(),FLOOR(COLUMN()-1,7)+2))-DATE(2015,1,1),10)+1,MOD(COLUMN()-2,7))</f>
        <v>3</v>
      </c>
      <c r="D9" s="17">
        <f ca="1">INDEX(depart,MOD(INDIRECT(ADDRESS(ROW(),FLOOR(COLUMN()-1,7)+2))-DATE(2015,1,1),10)+1,MOD(COLUMN()-2,7))</f>
        <v>2</v>
      </c>
      <c r="E9" s="17">
        <f ca="1">INDEX(depart,MOD(INDIRECT(ADDRESS(ROW(),FLOOR(COLUMN()-1,7)+2))-DATE(2015,1,1),10)+1,MOD(COLUMN()-2,7))</f>
        <v>1</v>
      </c>
      <c r="F9" s="17">
        <f ca="1">INDEX(depart,MOD(INDIRECT(ADDRESS(ROW(),FLOOR(COLUMN()-1,7)+2))-DATE(2015,1,1),10)+1,MOD(COLUMN()-2,7))</f>
        <v>0</v>
      </c>
      <c r="G9" s="18">
        <f ca="1">INDEX(depart,MOD(INDIRECT(ADDRESS(ROW(),FLOOR(COLUMN()-1,7)+2))-DATE(2015,1,1),10)+1,MOD(COLUMN()-2,7))</f>
        <v>0</v>
      </c>
      <c r="H9" s="1"/>
      <c r="I9" s="52">
        <f t="shared" ref="I9:I35" si="11">I8+1</f>
        <v>42037</v>
      </c>
      <c r="J9" s="21">
        <f t="shared" ca="1" si="6"/>
        <v>3</v>
      </c>
      <c r="K9" s="22">
        <f t="shared" ca="1" si="6"/>
        <v>2</v>
      </c>
      <c r="L9" s="22">
        <f t="shared" ca="1" si="6"/>
        <v>1</v>
      </c>
      <c r="M9" s="22">
        <f t="shared" ca="1" si="6"/>
        <v>0</v>
      </c>
      <c r="N9" s="23">
        <f t="shared" ca="1" si="6"/>
        <v>0</v>
      </c>
      <c r="O9" s="1"/>
      <c r="P9" s="52">
        <f t="shared" ref="P9:P38" si="12">P8+1</f>
        <v>42065</v>
      </c>
      <c r="Q9" s="27">
        <f t="shared" ca="1" si="7"/>
        <v>2</v>
      </c>
      <c r="R9" s="27">
        <f t="shared" ca="1" si="7"/>
        <v>1</v>
      </c>
      <c r="S9" s="27">
        <f t="shared" ca="1" si="7"/>
        <v>0</v>
      </c>
      <c r="T9" s="27">
        <f t="shared" ca="1" si="7"/>
        <v>0</v>
      </c>
      <c r="U9" s="55">
        <f t="shared" ca="1" si="7"/>
        <v>3</v>
      </c>
      <c r="V9" s="1"/>
      <c r="W9" s="52">
        <f t="shared" ref="W9:W37" si="13">W8+1</f>
        <v>42096</v>
      </c>
      <c r="X9" s="27">
        <f t="shared" ca="1" si="8"/>
        <v>3</v>
      </c>
      <c r="Y9" s="27">
        <f t="shared" ca="1" si="8"/>
        <v>2</v>
      </c>
      <c r="Z9" s="27">
        <f t="shared" ca="1" si="8"/>
        <v>1</v>
      </c>
      <c r="AA9" s="27">
        <f t="shared" ca="1" si="8"/>
        <v>0</v>
      </c>
      <c r="AB9" s="55">
        <f t="shared" ca="1" si="8"/>
        <v>0</v>
      </c>
      <c r="AC9" s="1"/>
      <c r="AD9" s="52">
        <f t="shared" ref="AD9:AD38" si="14">AD8+1</f>
        <v>42126</v>
      </c>
      <c r="AE9" s="27">
        <f t="shared" ca="1" si="9"/>
        <v>3</v>
      </c>
      <c r="AF9" s="27">
        <f t="shared" ca="1" si="9"/>
        <v>2</v>
      </c>
      <c r="AG9" s="27">
        <f t="shared" ca="1" si="9"/>
        <v>1</v>
      </c>
      <c r="AH9" s="27">
        <f t="shared" ca="1" si="9"/>
        <v>0</v>
      </c>
      <c r="AI9" s="55">
        <f t="shared" ca="1" si="9"/>
        <v>0</v>
      </c>
      <c r="AJ9" s="1"/>
      <c r="AK9" s="52">
        <f t="shared" ref="AK9:AK37" si="15">AK8+1</f>
        <v>42157</v>
      </c>
      <c r="AL9" s="27">
        <f t="shared" ca="1" si="10"/>
        <v>3</v>
      </c>
      <c r="AM9" s="27">
        <f t="shared" ca="1" si="10"/>
        <v>2</v>
      </c>
      <c r="AN9" s="27">
        <f t="shared" ca="1" si="10"/>
        <v>1</v>
      </c>
      <c r="AO9" s="27">
        <f t="shared" ca="1" si="10"/>
        <v>0</v>
      </c>
      <c r="AP9" s="55">
        <f t="shared" ca="1" si="10"/>
        <v>0</v>
      </c>
      <c r="AQ9" s="1"/>
    </row>
    <row r="10" spans="1:58" customFormat="1" ht="15.75" thickBot="1" x14ac:dyDescent="0.3">
      <c r="A10" s="1"/>
      <c r="B10" s="52">
        <f t="shared" ref="B10:B38" si="16">B9+1</f>
        <v>42007</v>
      </c>
      <c r="C10" s="16">
        <f ca="1">INDEX(depart,MOD(INDIRECT(ADDRESS(ROW(),FLOOR(COLUMN()-1,7)+2))-DATE(2015,1,1),10)+1,MOD(COLUMN()-2,7))</f>
        <v>3</v>
      </c>
      <c r="D10" s="17">
        <f ca="1">INDEX(depart,MOD(INDIRECT(ADDRESS(ROW(),FLOOR(COLUMN()-1,7)+2))-DATE(2015,1,1),10)+1,MOD(COLUMN()-2,7))</f>
        <v>2</v>
      </c>
      <c r="E10" s="17">
        <f ca="1">INDEX(depart,MOD(INDIRECT(ADDRESS(ROW(),FLOOR(COLUMN()-1,7)+2))-DATE(2015,1,1),10)+1,MOD(COLUMN()-2,7))</f>
        <v>1</v>
      </c>
      <c r="F10" s="17">
        <f ca="1">INDEX(depart,MOD(INDIRECT(ADDRESS(ROW(),FLOOR(COLUMN()-1,7)+2))-DATE(2015,1,1),10)+1,MOD(COLUMN()-2,7))</f>
        <v>0</v>
      </c>
      <c r="G10" s="18">
        <f ca="1">INDEX(depart,MOD(INDIRECT(ADDRESS(ROW(),FLOOR(COLUMN()-1,7)+2))-DATE(2015,1,1),10)+1,MOD(COLUMN()-2,7))</f>
        <v>0</v>
      </c>
      <c r="H10" s="1"/>
      <c r="I10" s="52">
        <f t="shared" si="11"/>
        <v>42038</v>
      </c>
      <c r="J10" s="21">
        <f t="shared" ca="1" si="6"/>
        <v>0</v>
      </c>
      <c r="K10" s="22">
        <f t="shared" ca="1" si="6"/>
        <v>3</v>
      </c>
      <c r="L10" s="22">
        <f t="shared" ca="1" si="6"/>
        <v>2</v>
      </c>
      <c r="M10" s="22">
        <f t="shared" ca="1" si="6"/>
        <v>1</v>
      </c>
      <c r="N10" s="23">
        <f t="shared" ca="1" si="6"/>
        <v>0</v>
      </c>
      <c r="O10" s="54"/>
      <c r="P10" s="52">
        <f t="shared" si="12"/>
        <v>42066</v>
      </c>
      <c r="Q10" s="27">
        <f t="shared" ca="1" si="7"/>
        <v>3</v>
      </c>
      <c r="R10" s="27">
        <f t="shared" ca="1" si="7"/>
        <v>2</v>
      </c>
      <c r="S10" s="27">
        <f t="shared" ca="1" si="7"/>
        <v>1</v>
      </c>
      <c r="T10" s="27">
        <f t="shared" ca="1" si="7"/>
        <v>0</v>
      </c>
      <c r="U10" s="55">
        <f t="shared" ca="1" si="7"/>
        <v>0</v>
      </c>
      <c r="V10" s="1"/>
      <c r="W10" s="52">
        <f t="shared" si="13"/>
        <v>42097</v>
      </c>
      <c r="X10" s="27">
        <f t="shared" ca="1" si="8"/>
        <v>3</v>
      </c>
      <c r="Y10" s="27">
        <f t="shared" ca="1" si="8"/>
        <v>2</v>
      </c>
      <c r="Z10" s="27">
        <f t="shared" ca="1" si="8"/>
        <v>1</v>
      </c>
      <c r="AA10" s="27">
        <f t="shared" ca="1" si="8"/>
        <v>0</v>
      </c>
      <c r="AB10" s="55">
        <f t="shared" ca="1" si="8"/>
        <v>0</v>
      </c>
      <c r="AC10" s="1"/>
      <c r="AD10" s="52">
        <f t="shared" si="14"/>
        <v>42127</v>
      </c>
      <c r="AE10" s="27">
        <f t="shared" ca="1" si="9"/>
        <v>3</v>
      </c>
      <c r="AF10" s="27">
        <f t="shared" ca="1" si="9"/>
        <v>2</v>
      </c>
      <c r="AG10" s="27">
        <f t="shared" ca="1" si="9"/>
        <v>1</v>
      </c>
      <c r="AH10" s="27">
        <f t="shared" ca="1" si="9"/>
        <v>0</v>
      </c>
      <c r="AI10" s="55">
        <f t="shared" ca="1" si="9"/>
        <v>0</v>
      </c>
      <c r="AJ10" s="1"/>
      <c r="AK10" s="52">
        <f t="shared" si="15"/>
        <v>42158</v>
      </c>
      <c r="AL10" s="27">
        <f t="shared" ca="1" si="10"/>
        <v>0</v>
      </c>
      <c r="AM10" s="27">
        <f t="shared" ca="1" si="10"/>
        <v>3</v>
      </c>
      <c r="AN10" s="27">
        <f t="shared" ca="1" si="10"/>
        <v>2</v>
      </c>
      <c r="AO10" s="27">
        <f t="shared" ca="1" si="10"/>
        <v>1</v>
      </c>
      <c r="AP10" s="55">
        <f t="shared" ca="1" si="10"/>
        <v>0</v>
      </c>
      <c r="AQ10" s="1"/>
      <c r="AS10" s="80" t="s">
        <v>6</v>
      </c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2"/>
    </row>
    <row r="11" spans="1:58" customFormat="1" ht="15" x14ac:dyDescent="0.25">
      <c r="A11" s="1"/>
      <c r="B11" s="52">
        <f t="shared" si="16"/>
        <v>42008</v>
      </c>
      <c r="C11" s="16">
        <f ca="1">INDEX(depart,MOD(INDIRECT(ADDRESS(ROW(),FLOOR(COLUMN()-1,7)+2))-DATE(2015,1,1),10)+1,MOD(COLUMN()-2,7))</f>
        <v>0</v>
      </c>
      <c r="D11" s="16">
        <f ca="1">INDEX(depart,MOD(INDIRECT(ADDRESS(ROW(),FLOOR(COLUMN()-1,7)+2))-DATE(2015,1,1),10)+1,MOD(COLUMN()-2,7))</f>
        <v>3</v>
      </c>
      <c r="E11" s="17">
        <f ca="1">INDEX(depart,MOD(INDIRECT(ADDRESS(ROW(),FLOOR(COLUMN()-1,7)+2))-DATE(2015,1,1),10)+1,MOD(COLUMN()-2,7))</f>
        <v>2</v>
      </c>
      <c r="F11" s="17">
        <f ca="1">INDEX(depart,MOD(INDIRECT(ADDRESS(ROW(),FLOOR(COLUMN()-1,7)+2))-DATE(2015,1,1),10)+1,MOD(COLUMN()-2,7))</f>
        <v>1</v>
      </c>
      <c r="G11" s="18">
        <f ca="1">INDEX(depart,MOD(INDIRECT(ADDRESS(ROW(),FLOOR(COLUMN()-1,7)+2))-DATE(2015,1,1),10)+1,MOD(COLUMN()-2,7))</f>
        <v>0</v>
      </c>
      <c r="H11" s="1"/>
      <c r="I11" s="52">
        <f t="shared" si="11"/>
        <v>42039</v>
      </c>
      <c r="J11" s="21">
        <f t="shared" ca="1" si="6"/>
        <v>0</v>
      </c>
      <c r="K11" s="22">
        <f t="shared" ca="1" si="6"/>
        <v>3</v>
      </c>
      <c r="L11" s="22">
        <f t="shared" ca="1" si="6"/>
        <v>2</v>
      </c>
      <c r="M11" s="22">
        <f t="shared" ca="1" si="6"/>
        <v>1</v>
      </c>
      <c r="N11" s="23">
        <f t="shared" ca="1" si="6"/>
        <v>0</v>
      </c>
      <c r="O11" s="1"/>
      <c r="P11" s="52">
        <f t="shared" si="12"/>
        <v>42067</v>
      </c>
      <c r="Q11" s="27">
        <f t="shared" ca="1" si="7"/>
        <v>3</v>
      </c>
      <c r="R11" s="27">
        <f t="shared" ca="1" si="7"/>
        <v>2</v>
      </c>
      <c r="S11" s="27">
        <f t="shared" ca="1" si="7"/>
        <v>1</v>
      </c>
      <c r="T11" s="27">
        <f t="shared" ca="1" si="7"/>
        <v>0</v>
      </c>
      <c r="U11" s="55">
        <f t="shared" ca="1" si="7"/>
        <v>0</v>
      </c>
      <c r="V11" s="1"/>
      <c r="W11" s="52">
        <f t="shared" si="13"/>
        <v>42098</v>
      </c>
      <c r="X11" s="27">
        <f t="shared" ca="1" si="8"/>
        <v>0</v>
      </c>
      <c r="Y11" s="27">
        <f t="shared" ca="1" si="8"/>
        <v>3</v>
      </c>
      <c r="Z11" s="27">
        <f t="shared" ca="1" si="8"/>
        <v>2</v>
      </c>
      <c r="AA11" s="27">
        <f t="shared" ca="1" si="8"/>
        <v>1</v>
      </c>
      <c r="AB11" s="55">
        <f t="shared" ca="1" si="8"/>
        <v>0</v>
      </c>
      <c r="AC11" s="1"/>
      <c r="AD11" s="52">
        <f t="shared" si="14"/>
        <v>42128</v>
      </c>
      <c r="AE11" s="27">
        <f t="shared" ca="1" si="9"/>
        <v>0</v>
      </c>
      <c r="AF11" s="27">
        <f t="shared" ca="1" si="9"/>
        <v>3</v>
      </c>
      <c r="AG11" s="27">
        <f t="shared" ca="1" si="9"/>
        <v>2</v>
      </c>
      <c r="AH11" s="27">
        <f t="shared" ca="1" si="9"/>
        <v>1</v>
      </c>
      <c r="AI11" s="55">
        <f t="shared" ca="1" si="9"/>
        <v>0</v>
      </c>
      <c r="AJ11" s="1"/>
      <c r="AK11" s="52">
        <f t="shared" si="15"/>
        <v>42159</v>
      </c>
      <c r="AL11" s="27">
        <f t="shared" ca="1" si="10"/>
        <v>0</v>
      </c>
      <c r="AM11" s="27">
        <f t="shared" ca="1" si="10"/>
        <v>3</v>
      </c>
      <c r="AN11" s="27">
        <f t="shared" ca="1" si="10"/>
        <v>2</v>
      </c>
      <c r="AO11" s="27">
        <f t="shared" ca="1" si="10"/>
        <v>1</v>
      </c>
      <c r="AP11" s="55">
        <f t="shared" ca="1" si="10"/>
        <v>0</v>
      </c>
      <c r="AQ11" s="1"/>
      <c r="AS11" s="83" t="s">
        <v>7</v>
      </c>
      <c r="AT11" s="84"/>
      <c r="AU11" s="84"/>
      <c r="AV11" s="84"/>
      <c r="AW11" s="84"/>
      <c r="AX11" s="84"/>
      <c r="AY11" s="84"/>
      <c r="AZ11" s="85">
        <f>DATE(AS7,1,1)</f>
        <v>42005</v>
      </c>
      <c r="BA11" s="85"/>
      <c r="BB11" s="85"/>
      <c r="BC11" s="85"/>
      <c r="BD11" s="85"/>
      <c r="BE11" s="85"/>
      <c r="BF11" s="86"/>
    </row>
    <row r="12" spans="1:58" customFormat="1" ht="15" x14ac:dyDescent="0.25">
      <c r="A12" s="1"/>
      <c r="B12" s="52">
        <f t="shared" si="16"/>
        <v>42009</v>
      </c>
      <c r="C12" s="16">
        <f ca="1">INDEX(depart,MOD(INDIRECT(ADDRESS(ROW(),FLOOR(COLUMN()-1,7)+2))-DATE(2015,1,1),10)+1,MOD(COLUMN()-2,7))</f>
        <v>0</v>
      </c>
      <c r="D12" s="16">
        <f ca="1">INDEX(depart,MOD(INDIRECT(ADDRESS(ROW(),FLOOR(COLUMN()-1,7)+2))-DATE(2015,1,1),10)+1,MOD(COLUMN()-2,7))</f>
        <v>3</v>
      </c>
      <c r="E12" s="17">
        <f ca="1">INDEX(depart,MOD(INDIRECT(ADDRESS(ROW(),FLOOR(COLUMN()-1,7)+2))-DATE(2015,1,1),10)+1,MOD(COLUMN()-2,7))</f>
        <v>2</v>
      </c>
      <c r="F12" s="17">
        <f ca="1">INDEX(depart,MOD(INDIRECT(ADDRESS(ROW(),FLOOR(COLUMN()-1,7)+2))-DATE(2015,1,1),10)+1,MOD(COLUMN()-2,7))</f>
        <v>1</v>
      </c>
      <c r="G12" s="18">
        <f ca="1">INDEX(depart,MOD(INDIRECT(ADDRESS(ROW(),FLOOR(COLUMN()-1,7)+2))-DATE(2015,1,1),10)+1,MOD(COLUMN()-2,7))</f>
        <v>0</v>
      </c>
      <c r="H12" s="1"/>
      <c r="I12" s="52">
        <f t="shared" si="11"/>
        <v>42040</v>
      </c>
      <c r="J12" s="21">
        <f t="shared" ca="1" si="6"/>
        <v>0</v>
      </c>
      <c r="K12" s="22">
        <f t="shared" ca="1" si="6"/>
        <v>0</v>
      </c>
      <c r="L12" s="22">
        <f t="shared" ca="1" si="6"/>
        <v>3</v>
      </c>
      <c r="M12" s="22">
        <f t="shared" ca="1" si="6"/>
        <v>2</v>
      </c>
      <c r="N12" s="23">
        <f t="shared" ca="1" si="6"/>
        <v>1</v>
      </c>
      <c r="O12" s="1"/>
      <c r="P12" s="52">
        <f t="shared" si="12"/>
        <v>42068</v>
      </c>
      <c r="Q12" s="27">
        <f t="shared" ca="1" si="7"/>
        <v>0</v>
      </c>
      <c r="R12" s="27">
        <f t="shared" ca="1" si="7"/>
        <v>3</v>
      </c>
      <c r="S12" s="27">
        <f t="shared" ca="1" si="7"/>
        <v>2</v>
      </c>
      <c r="T12" s="27">
        <f t="shared" ca="1" si="7"/>
        <v>1</v>
      </c>
      <c r="U12" s="55">
        <f t="shared" ca="1" si="7"/>
        <v>0</v>
      </c>
      <c r="V12" s="1"/>
      <c r="W12" s="52">
        <f t="shared" si="13"/>
        <v>42099</v>
      </c>
      <c r="X12" s="27">
        <f t="shared" ca="1" si="8"/>
        <v>0</v>
      </c>
      <c r="Y12" s="27">
        <f t="shared" ca="1" si="8"/>
        <v>3</v>
      </c>
      <c r="Z12" s="27">
        <f t="shared" ca="1" si="8"/>
        <v>2</v>
      </c>
      <c r="AA12" s="27">
        <f t="shared" ca="1" si="8"/>
        <v>1</v>
      </c>
      <c r="AB12" s="55">
        <f t="shared" ca="1" si="8"/>
        <v>0</v>
      </c>
      <c r="AC12" s="1"/>
      <c r="AD12" s="52">
        <f t="shared" si="14"/>
        <v>42129</v>
      </c>
      <c r="AE12" s="27">
        <f t="shared" ca="1" si="9"/>
        <v>0</v>
      </c>
      <c r="AF12" s="27">
        <f t="shared" ca="1" si="9"/>
        <v>3</v>
      </c>
      <c r="AG12" s="27">
        <f t="shared" ca="1" si="9"/>
        <v>2</v>
      </c>
      <c r="AH12" s="27">
        <f t="shared" ca="1" si="9"/>
        <v>1</v>
      </c>
      <c r="AI12" s="55">
        <f t="shared" ca="1" si="9"/>
        <v>0</v>
      </c>
      <c r="AJ12" s="1"/>
      <c r="AK12" s="52">
        <f t="shared" si="15"/>
        <v>42160</v>
      </c>
      <c r="AL12" s="27">
        <f t="shared" ca="1" si="10"/>
        <v>0</v>
      </c>
      <c r="AM12" s="27">
        <f t="shared" ca="1" si="10"/>
        <v>0</v>
      </c>
      <c r="AN12" s="27">
        <f t="shared" ca="1" si="10"/>
        <v>3</v>
      </c>
      <c r="AO12" s="27">
        <f t="shared" ca="1" si="10"/>
        <v>2</v>
      </c>
      <c r="AP12" s="55">
        <f t="shared" ca="1" si="10"/>
        <v>1</v>
      </c>
      <c r="AQ12" s="1"/>
      <c r="AS12" s="68" t="s">
        <v>8</v>
      </c>
      <c r="AT12" s="69"/>
      <c r="AU12" s="69"/>
      <c r="AV12" s="69"/>
      <c r="AW12" s="69"/>
      <c r="AX12" s="69"/>
      <c r="AY12" s="69"/>
      <c r="AZ12" s="70">
        <f>AY8+1</f>
        <v>42100</v>
      </c>
      <c r="BA12" s="70"/>
      <c r="BB12" s="70"/>
      <c r="BC12" s="70"/>
      <c r="BD12" s="70"/>
      <c r="BE12" s="70"/>
      <c r="BF12" s="71"/>
    </row>
    <row r="13" spans="1:58" customFormat="1" ht="15" x14ac:dyDescent="0.25">
      <c r="A13" s="1"/>
      <c r="B13" s="52">
        <f t="shared" si="16"/>
        <v>42010</v>
      </c>
      <c r="C13" s="16">
        <f ca="1">INDEX(depart,MOD(INDIRECT(ADDRESS(ROW(),FLOOR(COLUMN()-1,7)+2))-DATE(2015,1,1),10)+1,MOD(COLUMN()-2,7))</f>
        <v>0</v>
      </c>
      <c r="D13" s="17">
        <f ca="1">INDEX(depart,MOD(INDIRECT(ADDRESS(ROW(),FLOOR(COLUMN()-1,7)+2))-DATE(2015,1,1),10)+1,MOD(COLUMN()-2,7))</f>
        <v>0</v>
      </c>
      <c r="E13" s="17">
        <f ca="1">INDEX(depart,MOD(INDIRECT(ADDRESS(ROW(),FLOOR(COLUMN()-1,7)+2))-DATE(2015,1,1),10)+1,MOD(COLUMN()-2,7))</f>
        <v>3</v>
      </c>
      <c r="F13" s="17">
        <f ca="1">INDEX(depart,MOD(INDIRECT(ADDRESS(ROW(),FLOOR(COLUMN()-1,7)+2))-DATE(2015,1,1),10)+1,MOD(COLUMN()-2,7))</f>
        <v>2</v>
      </c>
      <c r="G13" s="18">
        <f ca="1">INDEX(depart,MOD(INDIRECT(ADDRESS(ROW(),FLOOR(COLUMN()-1,7)+2))-DATE(2015,1,1),10)+1,MOD(COLUMN()-2,7))</f>
        <v>1</v>
      </c>
      <c r="H13" s="1"/>
      <c r="I13" s="52">
        <f t="shared" si="11"/>
        <v>42041</v>
      </c>
      <c r="J13" s="21">
        <f t="shared" ca="1" si="6"/>
        <v>0</v>
      </c>
      <c r="K13" s="22">
        <f t="shared" ca="1" si="6"/>
        <v>0</v>
      </c>
      <c r="L13" s="22">
        <f t="shared" ca="1" si="6"/>
        <v>3</v>
      </c>
      <c r="M13" s="22">
        <f t="shared" ca="1" si="6"/>
        <v>2</v>
      </c>
      <c r="N13" s="23">
        <f t="shared" ca="1" si="6"/>
        <v>1</v>
      </c>
      <c r="O13" s="1"/>
      <c r="P13" s="52">
        <f t="shared" si="12"/>
        <v>42069</v>
      </c>
      <c r="Q13" s="27">
        <f t="shared" ca="1" si="7"/>
        <v>0</v>
      </c>
      <c r="R13" s="27">
        <f t="shared" ca="1" si="7"/>
        <v>3</v>
      </c>
      <c r="S13" s="27">
        <f t="shared" ca="1" si="7"/>
        <v>2</v>
      </c>
      <c r="T13" s="27">
        <f t="shared" ca="1" si="7"/>
        <v>1</v>
      </c>
      <c r="U13" s="55">
        <f t="shared" ca="1" si="7"/>
        <v>0</v>
      </c>
      <c r="V13" s="1"/>
      <c r="W13" s="52">
        <f t="shared" si="13"/>
        <v>42100</v>
      </c>
      <c r="X13" s="27">
        <f t="shared" ca="1" si="8"/>
        <v>0</v>
      </c>
      <c r="Y13" s="27">
        <f t="shared" ca="1" si="8"/>
        <v>0</v>
      </c>
      <c r="Z13" s="27">
        <f t="shared" ca="1" si="8"/>
        <v>3</v>
      </c>
      <c r="AA13" s="27">
        <f t="shared" ca="1" si="8"/>
        <v>2</v>
      </c>
      <c r="AB13" s="55">
        <f t="shared" ca="1" si="8"/>
        <v>1</v>
      </c>
      <c r="AC13" s="1"/>
      <c r="AD13" s="52">
        <f t="shared" si="14"/>
        <v>42130</v>
      </c>
      <c r="AE13" s="27">
        <f t="shared" ca="1" si="9"/>
        <v>0</v>
      </c>
      <c r="AF13" s="27">
        <f t="shared" ca="1" si="9"/>
        <v>0</v>
      </c>
      <c r="AG13" s="27">
        <f t="shared" ca="1" si="9"/>
        <v>3</v>
      </c>
      <c r="AH13" s="27">
        <f t="shared" ca="1" si="9"/>
        <v>2</v>
      </c>
      <c r="AI13" s="55">
        <f t="shared" ca="1" si="9"/>
        <v>1</v>
      </c>
      <c r="AJ13" s="1"/>
      <c r="AK13" s="52">
        <f t="shared" si="15"/>
        <v>42161</v>
      </c>
      <c r="AL13" s="27">
        <f t="shared" ca="1" si="10"/>
        <v>0</v>
      </c>
      <c r="AM13" s="27">
        <f t="shared" ca="1" si="10"/>
        <v>0</v>
      </c>
      <c r="AN13" s="27">
        <f t="shared" ca="1" si="10"/>
        <v>3</v>
      </c>
      <c r="AO13" s="27">
        <f t="shared" ca="1" si="10"/>
        <v>2</v>
      </c>
      <c r="AP13" s="55">
        <f t="shared" ca="1" si="10"/>
        <v>1</v>
      </c>
      <c r="AQ13" s="1"/>
      <c r="AS13" s="68" t="s">
        <v>9</v>
      </c>
      <c r="AT13" s="69"/>
      <c r="AU13" s="69"/>
      <c r="AV13" s="69"/>
      <c r="AW13" s="69"/>
      <c r="AX13" s="69"/>
      <c r="AY13" s="69"/>
      <c r="AZ13" s="70">
        <f>DATE(AS7,5,1)</f>
        <v>42125</v>
      </c>
      <c r="BA13" s="70"/>
      <c r="BB13" s="70"/>
      <c r="BC13" s="70"/>
      <c r="BD13" s="70"/>
      <c r="BE13" s="70"/>
      <c r="BF13" s="71"/>
    </row>
    <row r="14" spans="1:58" customFormat="1" ht="15.75" thickBot="1" x14ac:dyDescent="0.3">
      <c r="A14" s="1"/>
      <c r="B14" s="52">
        <f t="shared" si="16"/>
        <v>42011</v>
      </c>
      <c r="C14" s="16">
        <f ca="1">INDEX(depart,MOD(INDIRECT(ADDRESS(ROW(),FLOOR(COLUMN()-1,7)+2))-DATE(2015,1,1),10)+1,MOD(COLUMN()-2,7))</f>
        <v>0</v>
      </c>
      <c r="D14" s="17">
        <f ca="1">INDEX(depart,MOD(INDIRECT(ADDRESS(ROW(),FLOOR(COLUMN()-1,7)+2))-DATE(2015,1,1),10)+1,MOD(COLUMN()-2,7))</f>
        <v>0</v>
      </c>
      <c r="E14" s="17">
        <f ca="1">INDEX(depart,MOD(INDIRECT(ADDRESS(ROW(),FLOOR(COLUMN()-1,7)+2))-DATE(2015,1,1),10)+1,MOD(COLUMN()-2,7))</f>
        <v>3</v>
      </c>
      <c r="F14" s="17">
        <f ca="1">INDEX(depart,MOD(INDIRECT(ADDRESS(ROW(),FLOOR(COLUMN()-1,7)+2))-DATE(2015,1,1),10)+1,MOD(COLUMN()-2,7))</f>
        <v>2</v>
      </c>
      <c r="G14" s="18">
        <f ca="1">INDEX(depart,MOD(INDIRECT(ADDRESS(ROW(),FLOOR(COLUMN()-1,7)+2))-DATE(2015,1,1),10)+1,MOD(COLUMN()-2,7))</f>
        <v>1</v>
      </c>
      <c r="H14" s="1"/>
      <c r="I14" s="52">
        <f t="shared" si="11"/>
        <v>42042</v>
      </c>
      <c r="J14" s="21">
        <f t="shared" ca="1" si="6"/>
        <v>1</v>
      </c>
      <c r="K14" s="22">
        <f t="shared" ca="1" si="6"/>
        <v>0</v>
      </c>
      <c r="L14" s="22">
        <f t="shared" ca="1" si="6"/>
        <v>0</v>
      </c>
      <c r="M14" s="22">
        <f t="shared" ca="1" si="6"/>
        <v>3</v>
      </c>
      <c r="N14" s="23">
        <f t="shared" ca="1" si="6"/>
        <v>2</v>
      </c>
      <c r="O14" s="1"/>
      <c r="P14" s="52">
        <f t="shared" si="12"/>
        <v>42070</v>
      </c>
      <c r="Q14" s="27">
        <f t="shared" ca="1" si="7"/>
        <v>0</v>
      </c>
      <c r="R14" s="27">
        <f t="shared" ca="1" si="7"/>
        <v>0</v>
      </c>
      <c r="S14" s="27">
        <f t="shared" ca="1" si="7"/>
        <v>3</v>
      </c>
      <c r="T14" s="27">
        <f t="shared" ca="1" si="7"/>
        <v>2</v>
      </c>
      <c r="U14" s="55">
        <f t="shared" ca="1" si="7"/>
        <v>1</v>
      </c>
      <c r="V14" s="1"/>
      <c r="W14" s="52">
        <f t="shared" si="13"/>
        <v>42101</v>
      </c>
      <c r="X14" s="27">
        <f t="shared" ca="1" si="8"/>
        <v>0</v>
      </c>
      <c r="Y14" s="27">
        <f t="shared" ca="1" si="8"/>
        <v>0</v>
      </c>
      <c r="Z14" s="27">
        <f t="shared" ca="1" si="8"/>
        <v>3</v>
      </c>
      <c r="AA14" s="27">
        <f t="shared" ca="1" si="8"/>
        <v>2</v>
      </c>
      <c r="AB14" s="55">
        <f t="shared" ca="1" si="8"/>
        <v>1</v>
      </c>
      <c r="AC14" s="1"/>
      <c r="AD14" s="52">
        <f t="shared" si="14"/>
        <v>42131</v>
      </c>
      <c r="AE14" s="27">
        <f t="shared" ca="1" si="9"/>
        <v>0</v>
      </c>
      <c r="AF14" s="27">
        <f t="shared" ca="1" si="9"/>
        <v>0</v>
      </c>
      <c r="AG14" s="27">
        <f t="shared" ca="1" si="9"/>
        <v>3</v>
      </c>
      <c r="AH14" s="27">
        <f t="shared" ca="1" si="9"/>
        <v>2</v>
      </c>
      <c r="AI14" s="55">
        <f t="shared" ca="1" si="9"/>
        <v>1</v>
      </c>
      <c r="AJ14" s="1"/>
      <c r="AK14" s="59">
        <f t="shared" si="15"/>
        <v>42162</v>
      </c>
      <c r="AL14" s="27">
        <f t="shared" ca="1" si="10"/>
        <v>1</v>
      </c>
      <c r="AM14" s="27">
        <f t="shared" ca="1" si="10"/>
        <v>0</v>
      </c>
      <c r="AN14" s="27">
        <f t="shared" ca="1" si="10"/>
        <v>0</v>
      </c>
      <c r="AO14" s="27">
        <f t="shared" ca="1" si="10"/>
        <v>3</v>
      </c>
      <c r="AP14" s="55">
        <f t="shared" ca="1" si="10"/>
        <v>2</v>
      </c>
      <c r="AQ14" s="1"/>
      <c r="AS14" s="68" t="s">
        <v>10</v>
      </c>
      <c r="AT14" s="69"/>
      <c r="AU14" s="69"/>
      <c r="AV14" s="69"/>
      <c r="AW14" s="69"/>
      <c r="AX14" s="69"/>
      <c r="AY14" s="69"/>
      <c r="AZ14" s="70">
        <f>DATE(AS7,5,8)</f>
        <v>42132</v>
      </c>
      <c r="BA14" s="70"/>
      <c r="BB14" s="70"/>
      <c r="BC14" s="70"/>
      <c r="BD14" s="70"/>
      <c r="BE14" s="70"/>
      <c r="BF14" s="71"/>
    </row>
    <row r="15" spans="1:58" customFormat="1" ht="15.75" thickBot="1" x14ac:dyDescent="0.3">
      <c r="A15" s="1"/>
      <c r="B15" s="52">
        <f t="shared" si="16"/>
        <v>42012</v>
      </c>
      <c r="C15" s="20">
        <f ca="1">INDEX(depart,MOD(INDIRECT(ADDRESS(ROW(),FLOOR(COLUMN()-1,7)+2))-DATE(2015,1,1),10)+1,MOD(COLUMN()-2,7))</f>
        <v>1</v>
      </c>
      <c r="D15" s="17">
        <f ca="1">INDEX(depart,MOD(INDIRECT(ADDRESS(ROW(),FLOOR(COLUMN()-1,7)+2))-DATE(2015,1,1),10)+1,MOD(COLUMN()-2,7))</f>
        <v>0</v>
      </c>
      <c r="E15" s="17">
        <f ca="1">INDEX(depart,MOD(INDIRECT(ADDRESS(ROW(),FLOOR(COLUMN()-1,7)+2))-DATE(2015,1,1),10)+1,MOD(COLUMN()-2,7))</f>
        <v>0</v>
      </c>
      <c r="F15" s="17">
        <f ca="1">INDEX(depart,MOD(INDIRECT(ADDRESS(ROW(),FLOOR(COLUMN()-1,7)+2))-DATE(2015,1,1),10)+1,MOD(COLUMN()-2,7))</f>
        <v>3</v>
      </c>
      <c r="G15" s="19">
        <f ca="1">INDEX(depart,MOD(INDIRECT(ADDRESS(ROW(),FLOOR(COLUMN()-1,7)+2))-DATE(2015,1,1),10)+1,MOD(COLUMN()-2,7))</f>
        <v>2</v>
      </c>
      <c r="H15" s="1"/>
      <c r="I15" s="52">
        <f t="shared" si="11"/>
        <v>42043</v>
      </c>
      <c r="J15" s="21">
        <f t="shared" ca="1" si="6"/>
        <v>1</v>
      </c>
      <c r="K15" s="22">
        <f t="shared" ca="1" si="6"/>
        <v>0</v>
      </c>
      <c r="L15" s="22">
        <f t="shared" ca="1" si="6"/>
        <v>0</v>
      </c>
      <c r="M15" s="22">
        <f t="shared" ca="1" si="6"/>
        <v>3</v>
      </c>
      <c r="N15" s="23">
        <f t="shared" ca="1" si="6"/>
        <v>2</v>
      </c>
      <c r="O15" s="1"/>
      <c r="P15" s="52">
        <f t="shared" si="12"/>
        <v>42071</v>
      </c>
      <c r="Q15" s="27">
        <f t="shared" ca="1" si="7"/>
        <v>0</v>
      </c>
      <c r="R15" s="27">
        <f t="shared" ca="1" si="7"/>
        <v>0</v>
      </c>
      <c r="S15" s="27">
        <f t="shared" ca="1" si="7"/>
        <v>3</v>
      </c>
      <c r="T15" s="27">
        <f t="shared" ca="1" si="7"/>
        <v>2</v>
      </c>
      <c r="U15" s="55">
        <f t="shared" ca="1" si="7"/>
        <v>1</v>
      </c>
      <c r="V15" s="1"/>
      <c r="W15" s="52">
        <f t="shared" si="13"/>
        <v>42102</v>
      </c>
      <c r="X15" s="27">
        <f t="shared" ca="1" si="8"/>
        <v>1</v>
      </c>
      <c r="Y15" s="27">
        <f t="shared" ca="1" si="8"/>
        <v>0</v>
      </c>
      <c r="Z15" s="27">
        <f t="shared" ca="1" si="8"/>
        <v>0</v>
      </c>
      <c r="AA15" s="27">
        <f t="shared" ca="1" si="8"/>
        <v>3</v>
      </c>
      <c r="AB15" s="55">
        <f t="shared" ca="1" si="8"/>
        <v>2</v>
      </c>
      <c r="AC15" s="1"/>
      <c r="AD15" s="52">
        <f t="shared" si="14"/>
        <v>42132</v>
      </c>
      <c r="AE15" s="27">
        <f t="shared" ca="1" si="9"/>
        <v>1</v>
      </c>
      <c r="AF15" s="27">
        <f t="shared" ca="1" si="9"/>
        <v>0</v>
      </c>
      <c r="AG15" s="27">
        <f t="shared" ca="1" si="9"/>
        <v>0</v>
      </c>
      <c r="AH15" s="27">
        <f t="shared" ca="1" si="9"/>
        <v>3</v>
      </c>
      <c r="AI15" s="55">
        <f t="shared" ca="1" si="9"/>
        <v>2</v>
      </c>
      <c r="AJ15" s="1"/>
      <c r="AK15" s="58">
        <f t="shared" si="15"/>
        <v>42163</v>
      </c>
      <c r="AL15" s="27">
        <f t="shared" ca="1" si="10"/>
        <v>1</v>
      </c>
      <c r="AM15" s="27">
        <f t="shared" ca="1" si="10"/>
        <v>0</v>
      </c>
      <c r="AN15" s="27">
        <f t="shared" ca="1" si="10"/>
        <v>0</v>
      </c>
      <c r="AO15" s="27">
        <f t="shared" ca="1" si="10"/>
        <v>3</v>
      </c>
      <c r="AP15" s="55">
        <f t="shared" ca="1" si="10"/>
        <v>2</v>
      </c>
      <c r="AQ15" s="1"/>
      <c r="AS15" s="68" t="s">
        <v>11</v>
      </c>
      <c r="AT15" s="69"/>
      <c r="AU15" s="69"/>
      <c r="AV15" s="69"/>
      <c r="AW15" s="69"/>
      <c r="AX15" s="69"/>
      <c r="AY15" s="69"/>
      <c r="AZ15" s="70">
        <f>AZ12+38</f>
        <v>42138</v>
      </c>
      <c r="BA15" s="70"/>
      <c r="BB15" s="70"/>
      <c r="BC15" s="70"/>
      <c r="BD15" s="70"/>
      <c r="BE15" s="70"/>
      <c r="BF15" s="71"/>
    </row>
    <row r="16" spans="1:58" customFormat="1" ht="15" x14ac:dyDescent="0.25">
      <c r="A16" s="1"/>
      <c r="B16" s="52">
        <f t="shared" si="16"/>
        <v>42013</v>
      </c>
      <c r="C16" s="20">
        <f ca="1">INDEX(depart,MOD(INDIRECT(ADDRESS(ROW(),FLOOR(COLUMN()-1,7)+2))-DATE(2015,1,1),10)+1,MOD(COLUMN()-2,7))</f>
        <v>1</v>
      </c>
      <c r="D16" s="17">
        <f ca="1">INDEX(depart,MOD(INDIRECT(ADDRESS(ROW(),FLOOR(COLUMN()-1,7)+2))-DATE(2015,1,1),10)+1,MOD(COLUMN()-2,7))</f>
        <v>0</v>
      </c>
      <c r="E16" s="17">
        <f ca="1">INDEX(depart,MOD(INDIRECT(ADDRESS(ROW(),FLOOR(COLUMN()-1,7)+2))-DATE(2015,1,1),10)+1,MOD(COLUMN()-2,7))</f>
        <v>0</v>
      </c>
      <c r="F16" s="17">
        <f ca="1">INDEX(depart,MOD(INDIRECT(ADDRESS(ROW(),FLOOR(COLUMN()-1,7)+2))-DATE(2015,1,1),10)+1,MOD(COLUMN()-2,7))</f>
        <v>3</v>
      </c>
      <c r="G16" s="19">
        <f ca="1">INDEX(depart,MOD(INDIRECT(ADDRESS(ROW(),FLOOR(COLUMN()-1,7)+2))-DATE(2015,1,1),10)+1,MOD(COLUMN()-2,7))</f>
        <v>2</v>
      </c>
      <c r="H16" s="1"/>
      <c r="I16" s="52">
        <f t="shared" si="11"/>
        <v>42044</v>
      </c>
      <c r="J16" s="21">
        <f t="shared" ca="1" si="6"/>
        <v>2</v>
      </c>
      <c r="K16" s="22">
        <f t="shared" ca="1" si="6"/>
        <v>1</v>
      </c>
      <c r="L16" s="22">
        <f t="shared" ca="1" si="6"/>
        <v>0</v>
      </c>
      <c r="M16" s="22">
        <f t="shared" ca="1" si="6"/>
        <v>0</v>
      </c>
      <c r="N16" s="23">
        <f t="shared" ca="1" si="6"/>
        <v>3</v>
      </c>
      <c r="O16" s="1"/>
      <c r="P16" s="52">
        <f t="shared" si="12"/>
        <v>42072</v>
      </c>
      <c r="Q16" s="27">
        <f t="shared" ca="1" si="7"/>
        <v>1</v>
      </c>
      <c r="R16" s="27">
        <f t="shared" ca="1" si="7"/>
        <v>0</v>
      </c>
      <c r="S16" s="27">
        <f t="shared" ca="1" si="7"/>
        <v>0</v>
      </c>
      <c r="T16" s="27">
        <f t="shared" ca="1" si="7"/>
        <v>3</v>
      </c>
      <c r="U16" s="55">
        <f t="shared" ca="1" si="7"/>
        <v>2</v>
      </c>
      <c r="V16" s="1"/>
      <c r="W16" s="52">
        <f t="shared" si="13"/>
        <v>42103</v>
      </c>
      <c r="X16" s="27">
        <f t="shared" ca="1" si="8"/>
        <v>1</v>
      </c>
      <c r="Y16" s="27">
        <f t="shared" ca="1" si="8"/>
        <v>0</v>
      </c>
      <c r="Z16" s="27">
        <f t="shared" ca="1" si="8"/>
        <v>0</v>
      </c>
      <c r="AA16" s="27">
        <f t="shared" ca="1" si="8"/>
        <v>3</v>
      </c>
      <c r="AB16" s="55">
        <f t="shared" ca="1" si="8"/>
        <v>2</v>
      </c>
      <c r="AC16" s="1"/>
      <c r="AD16" s="52">
        <f t="shared" si="14"/>
        <v>42133</v>
      </c>
      <c r="AE16" s="27">
        <f t="shared" ca="1" si="9"/>
        <v>1</v>
      </c>
      <c r="AF16" s="27">
        <f t="shared" ca="1" si="9"/>
        <v>0</v>
      </c>
      <c r="AG16" s="27">
        <f t="shared" ca="1" si="9"/>
        <v>0</v>
      </c>
      <c r="AH16" s="27">
        <f t="shared" ca="1" si="9"/>
        <v>3</v>
      </c>
      <c r="AI16" s="55">
        <f t="shared" ca="1" si="9"/>
        <v>2</v>
      </c>
      <c r="AJ16" s="1"/>
      <c r="AK16" s="60">
        <f t="shared" si="15"/>
        <v>42164</v>
      </c>
      <c r="AL16" s="27">
        <f t="shared" ca="1" si="10"/>
        <v>2</v>
      </c>
      <c r="AM16" s="27">
        <f t="shared" ca="1" si="10"/>
        <v>1</v>
      </c>
      <c r="AN16" s="27">
        <f t="shared" ca="1" si="10"/>
        <v>0</v>
      </c>
      <c r="AO16" s="27">
        <f t="shared" ca="1" si="10"/>
        <v>0</v>
      </c>
      <c r="AP16" s="55">
        <f t="shared" ca="1" si="10"/>
        <v>3</v>
      </c>
      <c r="AQ16" s="1"/>
      <c r="AS16" s="68" t="s">
        <v>12</v>
      </c>
      <c r="AT16" s="69"/>
      <c r="AU16" s="69"/>
      <c r="AV16" s="69"/>
      <c r="AW16" s="69"/>
      <c r="AX16" s="69"/>
      <c r="AY16" s="69"/>
      <c r="AZ16" s="70">
        <f>AZ12+49</f>
        <v>42149</v>
      </c>
      <c r="BA16" s="70"/>
      <c r="BB16" s="70"/>
      <c r="BC16" s="70"/>
      <c r="BD16" s="70"/>
      <c r="BE16" s="70"/>
      <c r="BF16" s="71"/>
    </row>
    <row r="17" spans="1:58" customFormat="1" ht="15" x14ac:dyDescent="0.25">
      <c r="A17" s="1"/>
      <c r="B17" s="52">
        <f t="shared" si="16"/>
        <v>42014</v>
      </c>
      <c r="C17" s="20">
        <f ca="1">INDEX(depart,MOD(INDIRECT(ADDRESS(ROW(),FLOOR(COLUMN()-1,7)+2))-DATE(2015,1,1),10)+1,MOD(COLUMN()-2,7))</f>
        <v>2</v>
      </c>
      <c r="D17" s="17">
        <f ca="1">INDEX(depart,MOD(INDIRECT(ADDRESS(ROW(),FLOOR(COLUMN()-1,7)+2))-DATE(2015,1,1),10)+1,MOD(COLUMN()-2,7))</f>
        <v>1</v>
      </c>
      <c r="E17" s="17">
        <f ca="1">INDEX(depart,MOD(INDIRECT(ADDRESS(ROW(),FLOOR(COLUMN()-1,7)+2))-DATE(2015,1,1),10)+1,MOD(COLUMN()-2,7))</f>
        <v>0</v>
      </c>
      <c r="F17" s="17">
        <f ca="1">INDEX(depart,MOD(INDIRECT(ADDRESS(ROW(),FLOOR(COLUMN()-1,7)+2))-DATE(2015,1,1),10)+1,MOD(COLUMN()-2,7))</f>
        <v>0</v>
      </c>
      <c r="G17" s="19">
        <f ca="1">INDEX(depart,MOD(INDIRECT(ADDRESS(ROW(),FLOOR(COLUMN()-1,7)+2))-DATE(2015,1,1),10)+1,MOD(COLUMN()-2,7))</f>
        <v>3</v>
      </c>
      <c r="H17" s="1"/>
      <c r="I17" s="52">
        <f t="shared" si="11"/>
        <v>42045</v>
      </c>
      <c r="J17" s="21">
        <f t="shared" ca="1" si="6"/>
        <v>2</v>
      </c>
      <c r="K17" s="22">
        <f t="shared" ca="1" si="6"/>
        <v>1</v>
      </c>
      <c r="L17" s="22">
        <f t="shared" ca="1" si="6"/>
        <v>0</v>
      </c>
      <c r="M17" s="22">
        <f t="shared" ca="1" si="6"/>
        <v>0</v>
      </c>
      <c r="N17" s="23">
        <f t="shared" ca="1" si="6"/>
        <v>3</v>
      </c>
      <c r="O17" s="1"/>
      <c r="P17" s="52">
        <f t="shared" si="12"/>
        <v>42073</v>
      </c>
      <c r="Q17" s="27">
        <f t="shared" ca="1" si="7"/>
        <v>1</v>
      </c>
      <c r="R17" s="27">
        <f t="shared" ca="1" si="7"/>
        <v>0</v>
      </c>
      <c r="S17" s="27">
        <f t="shared" ca="1" si="7"/>
        <v>0</v>
      </c>
      <c r="T17" s="27">
        <f t="shared" ca="1" si="7"/>
        <v>3</v>
      </c>
      <c r="U17" s="55">
        <f t="shared" ca="1" si="7"/>
        <v>2</v>
      </c>
      <c r="V17" s="1"/>
      <c r="W17" s="52">
        <f t="shared" si="13"/>
        <v>42104</v>
      </c>
      <c r="X17" s="27">
        <f t="shared" ca="1" si="8"/>
        <v>2</v>
      </c>
      <c r="Y17" s="27">
        <f t="shared" ca="1" si="8"/>
        <v>1</v>
      </c>
      <c r="Z17" s="27">
        <f t="shared" ca="1" si="8"/>
        <v>0</v>
      </c>
      <c r="AA17" s="27">
        <f t="shared" ca="1" si="8"/>
        <v>0</v>
      </c>
      <c r="AB17" s="55">
        <f t="shared" ca="1" si="8"/>
        <v>3</v>
      </c>
      <c r="AC17" s="1"/>
      <c r="AD17" s="52">
        <f t="shared" si="14"/>
        <v>42134</v>
      </c>
      <c r="AE17" s="27">
        <f t="shared" ca="1" si="9"/>
        <v>2</v>
      </c>
      <c r="AF17" s="27">
        <f t="shared" ca="1" si="9"/>
        <v>1</v>
      </c>
      <c r="AG17" s="27">
        <f t="shared" ca="1" si="9"/>
        <v>0</v>
      </c>
      <c r="AH17" s="27">
        <f t="shared" ca="1" si="9"/>
        <v>0</v>
      </c>
      <c r="AI17" s="55">
        <f t="shared" ca="1" si="9"/>
        <v>3</v>
      </c>
      <c r="AJ17" s="1"/>
      <c r="AK17" s="52">
        <f t="shared" si="15"/>
        <v>42165</v>
      </c>
      <c r="AL17" s="27">
        <f t="shared" ca="1" si="10"/>
        <v>2</v>
      </c>
      <c r="AM17" s="27">
        <f t="shared" ca="1" si="10"/>
        <v>1</v>
      </c>
      <c r="AN17" s="27">
        <f t="shared" ca="1" si="10"/>
        <v>0</v>
      </c>
      <c r="AO17" s="27">
        <f t="shared" ca="1" si="10"/>
        <v>0</v>
      </c>
      <c r="AP17" s="55">
        <f t="shared" ca="1" si="10"/>
        <v>3</v>
      </c>
      <c r="AQ17" s="1"/>
      <c r="AS17" s="68" t="s">
        <v>13</v>
      </c>
      <c r="AT17" s="69"/>
      <c r="AU17" s="69"/>
      <c r="AV17" s="69"/>
      <c r="AW17" s="69"/>
      <c r="AX17" s="69"/>
      <c r="AY17" s="69"/>
      <c r="AZ17" s="70">
        <f>DATE(AS7,7,14)</f>
        <v>42199</v>
      </c>
      <c r="BA17" s="70"/>
      <c r="BB17" s="70"/>
      <c r="BC17" s="70"/>
      <c r="BD17" s="70"/>
      <c r="BE17" s="70"/>
      <c r="BF17" s="71"/>
    </row>
    <row r="18" spans="1:58" customFormat="1" ht="15" x14ac:dyDescent="0.25">
      <c r="A18" s="1"/>
      <c r="B18" s="52">
        <f t="shared" si="16"/>
        <v>42015</v>
      </c>
      <c r="C18" s="20">
        <f ca="1">INDEX(depart,MOD(INDIRECT(ADDRESS(ROW(),FLOOR(COLUMN()-1,7)+2))-DATE(2015,1,1),10)+1,MOD(COLUMN()-2,7))</f>
        <v>2</v>
      </c>
      <c r="D18" s="17">
        <f ca="1">INDEX(depart,MOD(INDIRECT(ADDRESS(ROW(),FLOOR(COLUMN()-1,7)+2))-DATE(2015,1,1),10)+1,MOD(COLUMN()-2,7))</f>
        <v>1</v>
      </c>
      <c r="E18" s="17">
        <f ca="1">INDEX(depart,MOD(INDIRECT(ADDRESS(ROW(),FLOOR(COLUMN()-1,7)+2))-DATE(2015,1,1),10)+1,MOD(COLUMN()-2,7))</f>
        <v>0</v>
      </c>
      <c r="F18" s="17">
        <f ca="1">INDEX(depart,MOD(INDIRECT(ADDRESS(ROW(),FLOOR(COLUMN()-1,7)+2))-DATE(2015,1,1),10)+1,MOD(COLUMN()-2,7))</f>
        <v>0</v>
      </c>
      <c r="G18" s="19">
        <f ca="1">INDEX(depart,MOD(INDIRECT(ADDRESS(ROW(),FLOOR(COLUMN()-1,7)+2))-DATE(2015,1,1),10)+1,MOD(COLUMN()-2,7))</f>
        <v>3</v>
      </c>
      <c r="H18" s="1"/>
      <c r="I18" s="52">
        <f t="shared" si="11"/>
        <v>42046</v>
      </c>
      <c r="J18" s="21">
        <f t="shared" ref="J18:N27" ca="1" si="17">INDEX(depart,MOD(INDIRECT(ADDRESS(ROW(),FLOOR(COLUMN()-1,7)+2))-DATE(2015,1,1),10)+1,MOD(COLUMN()-2,7))</f>
        <v>3</v>
      </c>
      <c r="K18" s="22">
        <f t="shared" ca="1" si="17"/>
        <v>2</v>
      </c>
      <c r="L18" s="22">
        <f t="shared" ca="1" si="17"/>
        <v>1</v>
      </c>
      <c r="M18" s="22">
        <f t="shared" ca="1" si="17"/>
        <v>0</v>
      </c>
      <c r="N18" s="23">
        <f t="shared" ca="1" si="17"/>
        <v>0</v>
      </c>
      <c r="O18" s="1"/>
      <c r="P18" s="52">
        <f t="shared" si="12"/>
        <v>42074</v>
      </c>
      <c r="Q18" s="27">
        <f t="shared" ref="Q18:U27" ca="1" si="18">INDEX(depart,MOD(INDIRECT(ADDRESS(ROW(),FLOOR(COLUMN()-1,7)+2))-DATE(2015,1,1),10)+1,MOD(COLUMN()-2,7))</f>
        <v>2</v>
      </c>
      <c r="R18" s="27">
        <f t="shared" ca="1" si="18"/>
        <v>1</v>
      </c>
      <c r="S18" s="27">
        <f t="shared" ca="1" si="18"/>
        <v>0</v>
      </c>
      <c r="T18" s="27">
        <f t="shared" ca="1" si="18"/>
        <v>0</v>
      </c>
      <c r="U18" s="55">
        <f t="shared" ca="1" si="18"/>
        <v>3</v>
      </c>
      <c r="V18" s="1"/>
      <c r="W18" s="52">
        <f t="shared" si="13"/>
        <v>42105</v>
      </c>
      <c r="X18" s="27">
        <f t="shared" ref="X18:AB27" ca="1" si="19">INDEX(depart,MOD(INDIRECT(ADDRESS(ROW(),FLOOR(COLUMN()-1,7)+2))-DATE(2015,1,1),10)+1,MOD(COLUMN()-2,7))</f>
        <v>2</v>
      </c>
      <c r="Y18" s="27">
        <f t="shared" ca="1" si="19"/>
        <v>1</v>
      </c>
      <c r="Z18" s="27">
        <f t="shared" ca="1" si="19"/>
        <v>0</v>
      </c>
      <c r="AA18" s="27">
        <f t="shared" ca="1" si="19"/>
        <v>0</v>
      </c>
      <c r="AB18" s="55">
        <f t="shared" ca="1" si="19"/>
        <v>3</v>
      </c>
      <c r="AC18" s="1"/>
      <c r="AD18" s="52">
        <f t="shared" si="14"/>
        <v>42135</v>
      </c>
      <c r="AE18" s="27">
        <f t="shared" ref="AE18:AI27" ca="1" si="20">INDEX(depart,MOD(INDIRECT(ADDRESS(ROW(),FLOOR(COLUMN()-1,7)+2))-DATE(2015,1,1),10)+1,MOD(COLUMN()-2,7))</f>
        <v>2</v>
      </c>
      <c r="AF18" s="27">
        <f t="shared" ca="1" si="20"/>
        <v>1</v>
      </c>
      <c r="AG18" s="27">
        <f t="shared" ca="1" si="20"/>
        <v>0</v>
      </c>
      <c r="AH18" s="27">
        <f t="shared" ca="1" si="20"/>
        <v>0</v>
      </c>
      <c r="AI18" s="55">
        <f t="shared" ca="1" si="20"/>
        <v>3</v>
      </c>
      <c r="AJ18" s="1"/>
      <c r="AK18" s="52">
        <f t="shared" si="15"/>
        <v>42166</v>
      </c>
      <c r="AL18" s="27">
        <f t="shared" ref="AL18:AP27" ca="1" si="21">INDEX(depart,MOD(INDIRECT(ADDRESS(ROW(),FLOOR(COLUMN()-1,7)+2))-DATE(2015,1,1),10)+1,MOD(COLUMN()-2,7))</f>
        <v>3</v>
      </c>
      <c r="AM18" s="27">
        <f t="shared" ca="1" si="21"/>
        <v>2</v>
      </c>
      <c r="AN18" s="27">
        <f t="shared" ca="1" si="21"/>
        <v>1</v>
      </c>
      <c r="AO18" s="27">
        <f t="shared" ca="1" si="21"/>
        <v>0</v>
      </c>
      <c r="AP18" s="55">
        <f t="shared" ca="1" si="21"/>
        <v>0</v>
      </c>
      <c r="AQ18" s="1"/>
      <c r="AS18" s="68" t="s">
        <v>14</v>
      </c>
      <c r="AT18" s="69"/>
      <c r="AU18" s="69"/>
      <c r="AV18" s="69"/>
      <c r="AW18" s="69"/>
      <c r="AX18" s="69"/>
      <c r="AY18" s="69"/>
      <c r="AZ18" s="70">
        <f>DATE(AS7,8,15)</f>
        <v>42231</v>
      </c>
      <c r="BA18" s="70"/>
      <c r="BB18" s="70"/>
      <c r="BC18" s="70"/>
      <c r="BD18" s="70"/>
      <c r="BE18" s="70"/>
      <c r="BF18" s="71"/>
    </row>
    <row r="19" spans="1:58" customFormat="1" ht="15" x14ac:dyDescent="0.25">
      <c r="A19" s="1"/>
      <c r="B19" s="52">
        <f t="shared" si="16"/>
        <v>42016</v>
      </c>
      <c r="C19" s="20">
        <f ca="1">INDEX(depart,MOD(INDIRECT(ADDRESS(ROW(),FLOOR(COLUMN()-1,7)+2))-DATE(2015,1,1),10)+1,MOD(COLUMN()-2,7))</f>
        <v>3</v>
      </c>
      <c r="D19" s="17">
        <f ca="1">INDEX(depart,MOD(INDIRECT(ADDRESS(ROW(),FLOOR(COLUMN()-1,7)+2))-DATE(2015,1,1),10)+1,MOD(COLUMN()-2,7))</f>
        <v>2</v>
      </c>
      <c r="E19" s="17">
        <f ca="1">INDEX(depart,MOD(INDIRECT(ADDRESS(ROW(),FLOOR(COLUMN()-1,7)+2))-DATE(2015,1,1),10)+1,MOD(COLUMN()-2,7))</f>
        <v>1</v>
      </c>
      <c r="F19" s="17">
        <f ca="1">INDEX(depart,MOD(INDIRECT(ADDRESS(ROW(),FLOOR(COLUMN()-1,7)+2))-DATE(2015,1,1),10)+1,MOD(COLUMN()-2,7))</f>
        <v>0</v>
      </c>
      <c r="G19" s="19">
        <f ca="1">INDEX(depart,MOD(INDIRECT(ADDRESS(ROW(),FLOOR(COLUMN()-1,7)+2))-DATE(2015,1,1),10)+1,MOD(COLUMN()-2,7))</f>
        <v>0</v>
      </c>
      <c r="H19" s="1"/>
      <c r="I19" s="52">
        <f t="shared" si="11"/>
        <v>42047</v>
      </c>
      <c r="J19" s="21">
        <f t="shared" ca="1" si="17"/>
        <v>3</v>
      </c>
      <c r="K19" s="22">
        <f t="shared" ca="1" si="17"/>
        <v>2</v>
      </c>
      <c r="L19" s="22">
        <f t="shared" ca="1" si="17"/>
        <v>1</v>
      </c>
      <c r="M19" s="22">
        <f t="shared" ca="1" si="17"/>
        <v>0</v>
      </c>
      <c r="N19" s="23">
        <f t="shared" ca="1" si="17"/>
        <v>0</v>
      </c>
      <c r="O19" s="1"/>
      <c r="P19" s="52">
        <f t="shared" si="12"/>
        <v>42075</v>
      </c>
      <c r="Q19" s="27">
        <f t="shared" ca="1" si="18"/>
        <v>2</v>
      </c>
      <c r="R19" s="27">
        <f t="shared" ca="1" si="18"/>
        <v>1</v>
      </c>
      <c r="S19" s="27">
        <f t="shared" ca="1" si="18"/>
        <v>0</v>
      </c>
      <c r="T19" s="27">
        <f t="shared" ca="1" si="18"/>
        <v>0</v>
      </c>
      <c r="U19" s="55">
        <f t="shared" ca="1" si="18"/>
        <v>3</v>
      </c>
      <c r="V19" s="1"/>
      <c r="W19" s="52">
        <f t="shared" si="13"/>
        <v>42106</v>
      </c>
      <c r="X19" s="27">
        <f t="shared" ca="1" si="19"/>
        <v>3</v>
      </c>
      <c r="Y19" s="27">
        <f t="shared" ca="1" si="19"/>
        <v>2</v>
      </c>
      <c r="Z19" s="27">
        <f t="shared" ca="1" si="19"/>
        <v>1</v>
      </c>
      <c r="AA19" s="27">
        <f t="shared" ca="1" si="19"/>
        <v>0</v>
      </c>
      <c r="AB19" s="55">
        <f t="shared" ca="1" si="19"/>
        <v>0</v>
      </c>
      <c r="AC19" s="1"/>
      <c r="AD19" s="52">
        <f t="shared" si="14"/>
        <v>42136</v>
      </c>
      <c r="AE19" s="27">
        <f t="shared" ca="1" si="20"/>
        <v>3</v>
      </c>
      <c r="AF19" s="27">
        <f t="shared" ca="1" si="20"/>
        <v>2</v>
      </c>
      <c r="AG19" s="27">
        <f t="shared" ca="1" si="20"/>
        <v>1</v>
      </c>
      <c r="AH19" s="27">
        <f t="shared" ca="1" si="20"/>
        <v>0</v>
      </c>
      <c r="AI19" s="55">
        <f t="shared" ca="1" si="20"/>
        <v>0</v>
      </c>
      <c r="AJ19" s="1"/>
      <c r="AK19" s="52">
        <f t="shared" si="15"/>
        <v>42167</v>
      </c>
      <c r="AL19" s="27">
        <f t="shared" ca="1" si="21"/>
        <v>3</v>
      </c>
      <c r="AM19" s="27">
        <f t="shared" ca="1" si="21"/>
        <v>2</v>
      </c>
      <c r="AN19" s="27">
        <f t="shared" ca="1" si="21"/>
        <v>1</v>
      </c>
      <c r="AO19" s="27">
        <f t="shared" ca="1" si="21"/>
        <v>0</v>
      </c>
      <c r="AP19" s="55">
        <f t="shared" ca="1" si="21"/>
        <v>0</v>
      </c>
      <c r="AQ19" s="1"/>
      <c r="AS19" s="68" t="s">
        <v>15</v>
      </c>
      <c r="AT19" s="69"/>
      <c r="AU19" s="69"/>
      <c r="AV19" s="69"/>
      <c r="AW19" s="69"/>
      <c r="AX19" s="69"/>
      <c r="AY19" s="69"/>
      <c r="AZ19" s="70">
        <f>DATE(AS7,11,1)</f>
        <v>42309</v>
      </c>
      <c r="BA19" s="70"/>
      <c r="BB19" s="70"/>
      <c r="BC19" s="70"/>
      <c r="BD19" s="70"/>
      <c r="BE19" s="70"/>
      <c r="BF19" s="71"/>
    </row>
    <row r="20" spans="1:58" customFormat="1" ht="15" x14ac:dyDescent="0.25">
      <c r="A20" s="1"/>
      <c r="B20" s="52">
        <f t="shared" si="16"/>
        <v>42017</v>
      </c>
      <c r="C20" s="20">
        <f ca="1">INDEX(depart,MOD(INDIRECT(ADDRESS(ROW(),FLOOR(COLUMN()-1,7)+2))-DATE(2015,1,1),10)+1,MOD(COLUMN()-2,7))</f>
        <v>3</v>
      </c>
      <c r="D20" s="17">
        <f ca="1">INDEX(depart,MOD(INDIRECT(ADDRESS(ROW(),FLOOR(COLUMN()-1,7)+2))-DATE(2015,1,1),10)+1,MOD(COLUMN()-2,7))</f>
        <v>2</v>
      </c>
      <c r="E20" s="17">
        <f ca="1">INDEX(depart,MOD(INDIRECT(ADDRESS(ROW(),FLOOR(COLUMN()-1,7)+2))-DATE(2015,1,1),10)+1,MOD(COLUMN()-2,7))</f>
        <v>1</v>
      </c>
      <c r="F20" s="17">
        <f ca="1">INDEX(depart,MOD(INDIRECT(ADDRESS(ROW(),FLOOR(COLUMN()-1,7)+2))-DATE(2015,1,1),10)+1,MOD(COLUMN()-2,7))</f>
        <v>0</v>
      </c>
      <c r="G20" s="19">
        <f ca="1">INDEX(depart,MOD(INDIRECT(ADDRESS(ROW(),FLOOR(COLUMN()-1,7)+2))-DATE(2015,1,1),10)+1,MOD(COLUMN()-2,7))</f>
        <v>0</v>
      </c>
      <c r="H20" s="1"/>
      <c r="I20" s="52">
        <f t="shared" si="11"/>
        <v>42048</v>
      </c>
      <c r="J20" s="21">
        <f t="shared" ca="1" si="17"/>
        <v>0</v>
      </c>
      <c r="K20" s="22">
        <f t="shared" ca="1" si="17"/>
        <v>3</v>
      </c>
      <c r="L20" s="22">
        <f t="shared" ca="1" si="17"/>
        <v>2</v>
      </c>
      <c r="M20" s="22">
        <f t="shared" ca="1" si="17"/>
        <v>1</v>
      </c>
      <c r="N20" s="23">
        <f t="shared" ca="1" si="17"/>
        <v>0</v>
      </c>
      <c r="O20" s="1"/>
      <c r="P20" s="52">
        <f t="shared" si="12"/>
        <v>42076</v>
      </c>
      <c r="Q20" s="27">
        <f t="shared" ca="1" si="18"/>
        <v>3</v>
      </c>
      <c r="R20" s="27">
        <f t="shared" ca="1" si="18"/>
        <v>2</v>
      </c>
      <c r="S20" s="27">
        <f t="shared" ca="1" si="18"/>
        <v>1</v>
      </c>
      <c r="T20" s="27">
        <f t="shared" ca="1" si="18"/>
        <v>0</v>
      </c>
      <c r="U20" s="55">
        <f t="shared" ca="1" si="18"/>
        <v>0</v>
      </c>
      <c r="V20" s="1"/>
      <c r="W20" s="52">
        <f t="shared" si="13"/>
        <v>42107</v>
      </c>
      <c r="X20" s="27">
        <f t="shared" ca="1" si="19"/>
        <v>3</v>
      </c>
      <c r="Y20" s="27">
        <f t="shared" ca="1" si="19"/>
        <v>2</v>
      </c>
      <c r="Z20" s="27">
        <f t="shared" ca="1" si="19"/>
        <v>1</v>
      </c>
      <c r="AA20" s="27">
        <f t="shared" ca="1" si="19"/>
        <v>0</v>
      </c>
      <c r="AB20" s="55">
        <f t="shared" ca="1" si="19"/>
        <v>0</v>
      </c>
      <c r="AC20" s="1"/>
      <c r="AD20" s="52">
        <f t="shared" si="14"/>
        <v>42137</v>
      </c>
      <c r="AE20" s="27">
        <f t="shared" ca="1" si="20"/>
        <v>3</v>
      </c>
      <c r="AF20" s="27">
        <f t="shared" ca="1" si="20"/>
        <v>2</v>
      </c>
      <c r="AG20" s="27">
        <f t="shared" ca="1" si="20"/>
        <v>1</v>
      </c>
      <c r="AH20" s="27">
        <f t="shared" ca="1" si="20"/>
        <v>0</v>
      </c>
      <c r="AI20" s="55">
        <f t="shared" ca="1" si="20"/>
        <v>0</v>
      </c>
      <c r="AJ20" s="1"/>
      <c r="AK20" s="52">
        <f t="shared" si="15"/>
        <v>42168</v>
      </c>
      <c r="AL20" s="27">
        <f t="shared" ca="1" si="21"/>
        <v>0</v>
      </c>
      <c r="AM20" s="27">
        <f t="shared" ca="1" si="21"/>
        <v>3</v>
      </c>
      <c r="AN20" s="27">
        <f t="shared" ca="1" si="21"/>
        <v>2</v>
      </c>
      <c r="AO20" s="27">
        <f t="shared" ca="1" si="21"/>
        <v>1</v>
      </c>
      <c r="AP20" s="55">
        <f t="shared" ca="1" si="21"/>
        <v>0</v>
      </c>
      <c r="AQ20" s="1"/>
      <c r="AS20" s="68" t="s">
        <v>16</v>
      </c>
      <c r="AT20" s="69"/>
      <c r="AU20" s="69"/>
      <c r="AV20" s="69"/>
      <c r="AW20" s="69"/>
      <c r="AX20" s="69"/>
      <c r="AY20" s="69"/>
      <c r="AZ20" s="70">
        <f>DATE(AS7,11,11)</f>
        <v>42319</v>
      </c>
      <c r="BA20" s="70"/>
      <c r="BB20" s="70"/>
      <c r="BC20" s="70"/>
      <c r="BD20" s="70"/>
      <c r="BE20" s="70"/>
      <c r="BF20" s="71"/>
    </row>
    <row r="21" spans="1:58" customFormat="1" ht="15.75" thickBot="1" x14ac:dyDescent="0.3">
      <c r="A21" s="1"/>
      <c r="B21" s="52">
        <f t="shared" si="16"/>
        <v>42018</v>
      </c>
      <c r="C21" s="20">
        <f ca="1">INDEX(depart,MOD(INDIRECT(ADDRESS(ROW(),FLOOR(COLUMN()-1,7)+2))-DATE(2015,1,1),10)+1,MOD(COLUMN()-2,7))</f>
        <v>0</v>
      </c>
      <c r="D21" s="17">
        <f ca="1">INDEX(depart,MOD(INDIRECT(ADDRESS(ROW(),FLOOR(COLUMN()-1,7)+2))-DATE(2015,1,1),10)+1,MOD(COLUMN()-2,7))</f>
        <v>3</v>
      </c>
      <c r="E21" s="17">
        <f ca="1">INDEX(depart,MOD(INDIRECT(ADDRESS(ROW(),FLOOR(COLUMN()-1,7)+2))-DATE(2015,1,1),10)+1,MOD(COLUMN()-2,7))</f>
        <v>2</v>
      </c>
      <c r="F21" s="17">
        <f ca="1">INDEX(depart,MOD(INDIRECT(ADDRESS(ROW(),FLOOR(COLUMN()-1,7)+2))-DATE(2015,1,1),10)+1,MOD(COLUMN()-2,7))</f>
        <v>1</v>
      </c>
      <c r="G21" s="19">
        <f ca="1">INDEX(depart,MOD(INDIRECT(ADDRESS(ROW(),FLOOR(COLUMN()-1,7)+2))-DATE(2015,1,1),10)+1,MOD(COLUMN()-2,7))</f>
        <v>0</v>
      </c>
      <c r="H21" s="1"/>
      <c r="I21" s="52">
        <f t="shared" si="11"/>
        <v>42049</v>
      </c>
      <c r="J21" s="21">
        <f t="shared" ca="1" si="17"/>
        <v>0</v>
      </c>
      <c r="K21" s="22">
        <f t="shared" ca="1" si="17"/>
        <v>3</v>
      </c>
      <c r="L21" s="22">
        <f t="shared" ca="1" si="17"/>
        <v>2</v>
      </c>
      <c r="M21" s="22">
        <f t="shared" ca="1" si="17"/>
        <v>1</v>
      </c>
      <c r="N21" s="23">
        <f t="shared" ca="1" si="17"/>
        <v>0</v>
      </c>
      <c r="O21" s="1"/>
      <c r="P21" s="52">
        <f t="shared" si="12"/>
        <v>42077</v>
      </c>
      <c r="Q21" s="27">
        <f t="shared" ca="1" si="18"/>
        <v>3</v>
      </c>
      <c r="R21" s="27">
        <f t="shared" ca="1" si="18"/>
        <v>2</v>
      </c>
      <c r="S21" s="27">
        <f t="shared" ca="1" si="18"/>
        <v>1</v>
      </c>
      <c r="T21" s="27">
        <f t="shared" ca="1" si="18"/>
        <v>0</v>
      </c>
      <c r="U21" s="55">
        <f t="shared" ca="1" si="18"/>
        <v>0</v>
      </c>
      <c r="V21" s="1"/>
      <c r="W21" s="52">
        <f t="shared" si="13"/>
        <v>42108</v>
      </c>
      <c r="X21" s="27">
        <f t="shared" ca="1" si="19"/>
        <v>0</v>
      </c>
      <c r="Y21" s="27">
        <f t="shared" ca="1" si="19"/>
        <v>3</v>
      </c>
      <c r="Z21" s="27">
        <f t="shared" ca="1" si="19"/>
        <v>2</v>
      </c>
      <c r="AA21" s="27">
        <f t="shared" ca="1" si="19"/>
        <v>1</v>
      </c>
      <c r="AB21" s="55">
        <f t="shared" ca="1" si="19"/>
        <v>0</v>
      </c>
      <c r="AC21" s="1"/>
      <c r="AD21" s="52">
        <f t="shared" si="14"/>
        <v>42138</v>
      </c>
      <c r="AE21" s="27">
        <f t="shared" ca="1" si="20"/>
        <v>0</v>
      </c>
      <c r="AF21" s="27">
        <f t="shared" ca="1" si="20"/>
        <v>3</v>
      </c>
      <c r="AG21" s="27">
        <f t="shared" ca="1" si="20"/>
        <v>2</v>
      </c>
      <c r="AH21" s="27">
        <f t="shared" ca="1" si="20"/>
        <v>1</v>
      </c>
      <c r="AI21" s="55">
        <f t="shared" ca="1" si="20"/>
        <v>0</v>
      </c>
      <c r="AJ21" s="1"/>
      <c r="AK21" s="52">
        <f t="shared" si="15"/>
        <v>42169</v>
      </c>
      <c r="AL21" s="27">
        <f t="shared" ca="1" si="21"/>
        <v>0</v>
      </c>
      <c r="AM21" s="27">
        <f t="shared" ca="1" si="21"/>
        <v>3</v>
      </c>
      <c r="AN21" s="27">
        <f t="shared" ca="1" si="21"/>
        <v>2</v>
      </c>
      <c r="AO21" s="27">
        <f t="shared" ca="1" si="21"/>
        <v>1</v>
      </c>
      <c r="AP21" s="55">
        <f t="shared" ca="1" si="21"/>
        <v>0</v>
      </c>
      <c r="AQ21" s="1"/>
      <c r="AS21" s="61" t="s">
        <v>17</v>
      </c>
      <c r="AT21" s="62"/>
      <c r="AU21" s="62"/>
      <c r="AV21" s="62"/>
      <c r="AW21" s="62"/>
      <c r="AX21" s="62"/>
      <c r="AY21" s="62"/>
      <c r="AZ21" s="63">
        <f>DATE(AS7,12,25)</f>
        <v>42363</v>
      </c>
      <c r="BA21" s="63"/>
      <c r="BB21" s="63"/>
      <c r="BC21" s="63"/>
      <c r="BD21" s="63"/>
      <c r="BE21" s="63"/>
      <c r="BF21" s="64"/>
    </row>
    <row r="22" spans="1:58" customFormat="1" ht="15.75" thickBot="1" x14ac:dyDescent="0.3">
      <c r="A22" s="1"/>
      <c r="B22" s="52">
        <f t="shared" si="16"/>
        <v>42019</v>
      </c>
      <c r="C22" s="20">
        <f ca="1">INDEX(depart,MOD(INDIRECT(ADDRESS(ROW(),FLOOR(COLUMN()-1,7)+2))-DATE(2015,1,1),10)+1,MOD(COLUMN()-2,7))</f>
        <v>0</v>
      </c>
      <c r="D22" s="17">
        <f ca="1">INDEX(depart,MOD(INDIRECT(ADDRESS(ROW(),FLOOR(COLUMN()-1,7)+2))-DATE(2015,1,1),10)+1,MOD(COLUMN()-2,7))</f>
        <v>3</v>
      </c>
      <c r="E22" s="17">
        <f ca="1">INDEX(depart,MOD(INDIRECT(ADDRESS(ROW(),FLOOR(COLUMN()-1,7)+2))-DATE(2015,1,1),10)+1,MOD(COLUMN()-2,7))</f>
        <v>2</v>
      </c>
      <c r="F22" s="17">
        <f ca="1">INDEX(depart,MOD(INDIRECT(ADDRESS(ROW(),FLOOR(COLUMN()-1,7)+2))-DATE(2015,1,1),10)+1,MOD(COLUMN()-2,7))</f>
        <v>1</v>
      </c>
      <c r="G22" s="19">
        <f ca="1">INDEX(depart,MOD(INDIRECT(ADDRESS(ROW(),FLOOR(COLUMN()-1,7)+2))-DATE(2015,1,1),10)+1,MOD(COLUMN()-2,7))</f>
        <v>0</v>
      </c>
      <c r="H22" s="1"/>
      <c r="I22" s="52">
        <f t="shared" si="11"/>
        <v>42050</v>
      </c>
      <c r="J22" s="21">
        <f t="shared" ca="1" si="17"/>
        <v>0</v>
      </c>
      <c r="K22" s="22">
        <f t="shared" ca="1" si="17"/>
        <v>0</v>
      </c>
      <c r="L22" s="22">
        <f t="shared" ca="1" si="17"/>
        <v>3</v>
      </c>
      <c r="M22" s="22">
        <f t="shared" ca="1" si="17"/>
        <v>2</v>
      </c>
      <c r="N22" s="23">
        <f t="shared" ca="1" si="17"/>
        <v>1</v>
      </c>
      <c r="O22" s="1"/>
      <c r="P22" s="52">
        <f t="shared" si="12"/>
        <v>42078</v>
      </c>
      <c r="Q22" s="27">
        <f t="shared" ca="1" si="18"/>
        <v>0</v>
      </c>
      <c r="R22" s="27">
        <f t="shared" ca="1" si="18"/>
        <v>3</v>
      </c>
      <c r="S22" s="27">
        <f t="shared" ca="1" si="18"/>
        <v>2</v>
      </c>
      <c r="T22" s="27">
        <f t="shared" ca="1" si="18"/>
        <v>1</v>
      </c>
      <c r="U22" s="55">
        <f t="shared" ca="1" si="18"/>
        <v>0</v>
      </c>
      <c r="V22" s="1"/>
      <c r="W22" s="52">
        <f t="shared" si="13"/>
        <v>42109</v>
      </c>
      <c r="X22" s="27">
        <f t="shared" ca="1" si="19"/>
        <v>0</v>
      </c>
      <c r="Y22" s="27">
        <f t="shared" ca="1" si="19"/>
        <v>3</v>
      </c>
      <c r="Z22" s="27">
        <f t="shared" ca="1" si="19"/>
        <v>2</v>
      </c>
      <c r="AA22" s="27">
        <f t="shared" ca="1" si="19"/>
        <v>1</v>
      </c>
      <c r="AB22" s="55">
        <f t="shared" ca="1" si="19"/>
        <v>0</v>
      </c>
      <c r="AC22" s="1"/>
      <c r="AD22" s="52">
        <f t="shared" si="14"/>
        <v>42139</v>
      </c>
      <c r="AE22" s="27">
        <f t="shared" ca="1" si="20"/>
        <v>0</v>
      </c>
      <c r="AF22" s="27">
        <f t="shared" ca="1" si="20"/>
        <v>3</v>
      </c>
      <c r="AG22" s="27">
        <f t="shared" ca="1" si="20"/>
        <v>2</v>
      </c>
      <c r="AH22" s="27">
        <f t="shared" ca="1" si="20"/>
        <v>1</v>
      </c>
      <c r="AI22" s="55">
        <f t="shared" ca="1" si="20"/>
        <v>0</v>
      </c>
      <c r="AJ22" s="1"/>
      <c r="AK22" s="52">
        <f t="shared" si="15"/>
        <v>42170</v>
      </c>
      <c r="AL22" s="27">
        <f t="shared" ca="1" si="21"/>
        <v>0</v>
      </c>
      <c r="AM22" s="27">
        <f t="shared" ca="1" si="21"/>
        <v>0</v>
      </c>
      <c r="AN22" s="27">
        <f t="shared" ca="1" si="21"/>
        <v>3</v>
      </c>
      <c r="AO22" s="27">
        <f t="shared" ca="1" si="21"/>
        <v>2</v>
      </c>
      <c r="AP22" s="55">
        <f t="shared" ca="1" si="21"/>
        <v>1</v>
      </c>
      <c r="AQ22" s="1"/>
    </row>
    <row r="23" spans="1:58" customFormat="1" ht="15" x14ac:dyDescent="0.25">
      <c r="A23" s="1"/>
      <c r="B23" s="52">
        <f t="shared" si="16"/>
        <v>42020</v>
      </c>
      <c r="C23" s="20">
        <f ca="1">INDEX(depart,MOD(INDIRECT(ADDRESS(ROW(),FLOOR(COLUMN()-1,7)+2))-DATE(2015,1,1),10)+1,MOD(COLUMN()-2,7))</f>
        <v>0</v>
      </c>
      <c r="D23" s="17">
        <f ca="1">INDEX(depart,MOD(INDIRECT(ADDRESS(ROW(),FLOOR(COLUMN()-1,7)+2))-DATE(2015,1,1),10)+1,MOD(COLUMN()-2,7))</f>
        <v>0</v>
      </c>
      <c r="E23" s="17">
        <f ca="1">INDEX(depart,MOD(INDIRECT(ADDRESS(ROW(),FLOOR(COLUMN()-1,7)+2))-DATE(2015,1,1),10)+1,MOD(COLUMN()-2,7))</f>
        <v>3</v>
      </c>
      <c r="F23" s="17">
        <f ca="1">INDEX(depart,MOD(INDIRECT(ADDRESS(ROW(),FLOOR(COLUMN()-1,7)+2))-DATE(2015,1,1),10)+1,MOD(COLUMN()-2,7))</f>
        <v>2</v>
      </c>
      <c r="G23" s="19">
        <f ca="1">INDEX(depart,MOD(INDIRECT(ADDRESS(ROW(),FLOOR(COLUMN()-1,7)+2))-DATE(2015,1,1),10)+1,MOD(COLUMN()-2,7))</f>
        <v>1</v>
      </c>
      <c r="H23" s="1"/>
      <c r="I23" s="52">
        <f t="shared" si="11"/>
        <v>42051</v>
      </c>
      <c r="J23" s="21">
        <f t="shared" ca="1" si="17"/>
        <v>0</v>
      </c>
      <c r="K23" s="22">
        <f t="shared" ca="1" si="17"/>
        <v>0</v>
      </c>
      <c r="L23" s="22">
        <f t="shared" ca="1" si="17"/>
        <v>3</v>
      </c>
      <c r="M23" s="22">
        <f t="shared" ca="1" si="17"/>
        <v>2</v>
      </c>
      <c r="N23" s="23">
        <f t="shared" ca="1" si="17"/>
        <v>1</v>
      </c>
      <c r="O23" s="1"/>
      <c r="P23" s="52">
        <f t="shared" si="12"/>
        <v>42079</v>
      </c>
      <c r="Q23" s="27">
        <f t="shared" ca="1" si="18"/>
        <v>0</v>
      </c>
      <c r="R23" s="27">
        <f t="shared" ca="1" si="18"/>
        <v>3</v>
      </c>
      <c r="S23" s="27">
        <f t="shared" ca="1" si="18"/>
        <v>2</v>
      </c>
      <c r="T23" s="27">
        <f t="shared" ca="1" si="18"/>
        <v>1</v>
      </c>
      <c r="U23" s="55">
        <f t="shared" ca="1" si="18"/>
        <v>0</v>
      </c>
      <c r="V23" s="1"/>
      <c r="W23" s="52">
        <f t="shared" si="13"/>
        <v>42110</v>
      </c>
      <c r="X23" s="27">
        <f t="shared" ca="1" si="19"/>
        <v>0</v>
      </c>
      <c r="Y23" s="27">
        <f t="shared" ca="1" si="19"/>
        <v>0</v>
      </c>
      <c r="Z23" s="27">
        <f t="shared" ca="1" si="19"/>
        <v>3</v>
      </c>
      <c r="AA23" s="27">
        <f t="shared" ca="1" si="19"/>
        <v>2</v>
      </c>
      <c r="AB23" s="55">
        <f t="shared" ca="1" si="19"/>
        <v>1</v>
      </c>
      <c r="AC23" s="1"/>
      <c r="AD23" s="52">
        <f t="shared" si="14"/>
        <v>42140</v>
      </c>
      <c r="AE23" s="27">
        <f t="shared" ca="1" si="20"/>
        <v>0</v>
      </c>
      <c r="AF23" s="27">
        <f t="shared" ca="1" si="20"/>
        <v>0</v>
      </c>
      <c r="AG23" s="27">
        <f t="shared" ca="1" si="20"/>
        <v>3</v>
      </c>
      <c r="AH23" s="27">
        <f t="shared" ca="1" si="20"/>
        <v>2</v>
      </c>
      <c r="AI23" s="55">
        <f t="shared" ca="1" si="20"/>
        <v>1</v>
      </c>
      <c r="AJ23" s="1"/>
      <c r="AK23" s="52">
        <f t="shared" si="15"/>
        <v>42171</v>
      </c>
      <c r="AL23" s="27">
        <f t="shared" ca="1" si="21"/>
        <v>0</v>
      </c>
      <c r="AM23" s="27">
        <f t="shared" ca="1" si="21"/>
        <v>0</v>
      </c>
      <c r="AN23" s="27">
        <f t="shared" ca="1" si="21"/>
        <v>3</v>
      </c>
      <c r="AO23" s="27">
        <f t="shared" ca="1" si="21"/>
        <v>2</v>
      </c>
      <c r="AP23" s="55">
        <f t="shared" ca="1" si="21"/>
        <v>1</v>
      </c>
      <c r="AQ23" s="1"/>
      <c r="AS23" s="31"/>
      <c r="AT23" s="32"/>
      <c r="AU23" s="32"/>
      <c r="AV23" s="32"/>
      <c r="AW23" s="32"/>
      <c r="AX23" s="32"/>
      <c r="AY23" s="32"/>
      <c r="AZ23" s="32"/>
      <c r="BA23" s="33"/>
    </row>
    <row r="24" spans="1:58" customFormat="1" ht="15" x14ac:dyDescent="0.25">
      <c r="A24" s="1"/>
      <c r="B24" s="52">
        <f t="shared" si="16"/>
        <v>42021</v>
      </c>
      <c r="C24" s="20">
        <f ca="1">INDEX(depart,MOD(INDIRECT(ADDRESS(ROW(),FLOOR(COLUMN()-1,7)+2))-DATE(2015,1,1),10)+1,MOD(COLUMN()-2,7))</f>
        <v>0</v>
      </c>
      <c r="D24" s="17">
        <f ca="1">INDEX(depart,MOD(INDIRECT(ADDRESS(ROW(),FLOOR(COLUMN()-1,7)+2))-DATE(2015,1,1),10)+1,MOD(COLUMN()-2,7))</f>
        <v>0</v>
      </c>
      <c r="E24" s="17">
        <f ca="1">INDEX(depart,MOD(INDIRECT(ADDRESS(ROW(),FLOOR(COLUMN()-1,7)+2))-DATE(2015,1,1),10)+1,MOD(COLUMN()-2,7))</f>
        <v>3</v>
      </c>
      <c r="F24" s="17">
        <f ca="1">INDEX(depart,MOD(INDIRECT(ADDRESS(ROW(),FLOOR(COLUMN()-1,7)+2))-DATE(2015,1,1),10)+1,MOD(COLUMN()-2,7))</f>
        <v>2</v>
      </c>
      <c r="G24" s="19">
        <f ca="1">INDEX(depart,MOD(INDIRECT(ADDRESS(ROW(),FLOOR(COLUMN()-1,7)+2))-DATE(2015,1,1),10)+1,MOD(COLUMN()-2,7))</f>
        <v>1</v>
      </c>
      <c r="H24" s="1"/>
      <c r="I24" s="52">
        <f t="shared" si="11"/>
        <v>42052</v>
      </c>
      <c r="J24" s="21">
        <f t="shared" ca="1" si="17"/>
        <v>1</v>
      </c>
      <c r="K24" s="22">
        <f t="shared" ca="1" si="17"/>
        <v>0</v>
      </c>
      <c r="L24" s="22">
        <f t="shared" ca="1" si="17"/>
        <v>0</v>
      </c>
      <c r="M24" s="22">
        <f t="shared" ca="1" si="17"/>
        <v>3</v>
      </c>
      <c r="N24" s="23">
        <f t="shared" ca="1" si="17"/>
        <v>2</v>
      </c>
      <c r="O24" s="1"/>
      <c r="P24" s="52">
        <f t="shared" si="12"/>
        <v>42080</v>
      </c>
      <c r="Q24" s="27">
        <f t="shared" ca="1" si="18"/>
        <v>0</v>
      </c>
      <c r="R24" s="27">
        <f t="shared" ca="1" si="18"/>
        <v>0</v>
      </c>
      <c r="S24" s="27">
        <f t="shared" ca="1" si="18"/>
        <v>3</v>
      </c>
      <c r="T24" s="27">
        <f t="shared" ca="1" si="18"/>
        <v>2</v>
      </c>
      <c r="U24" s="55">
        <f t="shared" ca="1" si="18"/>
        <v>1</v>
      </c>
      <c r="V24" s="1"/>
      <c r="W24" s="52">
        <f t="shared" si="13"/>
        <v>42111</v>
      </c>
      <c r="X24" s="27">
        <f t="shared" ca="1" si="19"/>
        <v>0</v>
      </c>
      <c r="Y24" s="27">
        <f t="shared" ca="1" si="19"/>
        <v>0</v>
      </c>
      <c r="Z24" s="27">
        <f t="shared" ca="1" si="19"/>
        <v>3</v>
      </c>
      <c r="AA24" s="27">
        <f t="shared" ca="1" si="19"/>
        <v>2</v>
      </c>
      <c r="AB24" s="55">
        <f t="shared" ca="1" si="19"/>
        <v>1</v>
      </c>
      <c r="AC24" s="1"/>
      <c r="AD24" s="52">
        <f t="shared" si="14"/>
        <v>42141</v>
      </c>
      <c r="AE24" s="27">
        <f t="shared" ca="1" si="20"/>
        <v>0</v>
      </c>
      <c r="AF24" s="27">
        <f t="shared" ca="1" si="20"/>
        <v>0</v>
      </c>
      <c r="AG24" s="27">
        <f t="shared" ca="1" si="20"/>
        <v>3</v>
      </c>
      <c r="AH24" s="27">
        <f t="shared" ca="1" si="20"/>
        <v>2</v>
      </c>
      <c r="AI24" s="55">
        <f t="shared" ca="1" si="20"/>
        <v>1</v>
      </c>
      <c r="AJ24" s="1"/>
      <c r="AK24" s="52">
        <f t="shared" si="15"/>
        <v>42172</v>
      </c>
      <c r="AL24" s="27">
        <f t="shared" ca="1" si="21"/>
        <v>1</v>
      </c>
      <c r="AM24" s="27">
        <f t="shared" ca="1" si="21"/>
        <v>0</v>
      </c>
      <c r="AN24" s="27">
        <f t="shared" ca="1" si="21"/>
        <v>0</v>
      </c>
      <c r="AO24" s="27">
        <f t="shared" ca="1" si="21"/>
        <v>3</v>
      </c>
      <c r="AP24" s="55">
        <f t="shared" ca="1" si="21"/>
        <v>2</v>
      </c>
      <c r="AQ24" s="1"/>
      <c r="AS24" s="34"/>
      <c r="AT24" s="45" t="s">
        <v>19</v>
      </c>
      <c r="AU24" s="46"/>
      <c r="AV24" s="46"/>
      <c r="AW24" s="47"/>
      <c r="AX24" s="47"/>
      <c r="AY24" s="47"/>
      <c r="AZ24" s="47">
        <v>1</v>
      </c>
      <c r="BA24" s="37"/>
    </row>
    <row r="25" spans="1:58" customFormat="1" ht="15" x14ac:dyDescent="0.25">
      <c r="A25" s="1"/>
      <c r="B25" s="52">
        <f t="shared" si="16"/>
        <v>42022</v>
      </c>
      <c r="C25" s="20">
        <f ca="1">INDEX(depart,MOD(INDIRECT(ADDRESS(ROW(),FLOOR(COLUMN()-1,7)+2))-DATE(2015,1,1),10)+1,MOD(COLUMN()-2,7))</f>
        <v>1</v>
      </c>
      <c r="D25" s="17">
        <f ca="1">INDEX(depart,MOD(INDIRECT(ADDRESS(ROW(),FLOOR(COLUMN()-1,7)+2))-DATE(2015,1,1),10)+1,MOD(COLUMN()-2,7))</f>
        <v>0</v>
      </c>
      <c r="E25" s="17">
        <f ca="1">INDEX(depart,MOD(INDIRECT(ADDRESS(ROW(),FLOOR(COLUMN()-1,7)+2))-DATE(2015,1,1),10)+1,MOD(COLUMN()-2,7))</f>
        <v>0</v>
      </c>
      <c r="F25" s="17">
        <f ca="1">INDEX(depart,MOD(INDIRECT(ADDRESS(ROW(),FLOOR(COLUMN()-1,7)+2))-DATE(2015,1,1),10)+1,MOD(COLUMN()-2,7))</f>
        <v>3</v>
      </c>
      <c r="G25" s="19">
        <f ca="1">INDEX(depart,MOD(INDIRECT(ADDRESS(ROW(),FLOOR(COLUMN()-1,7)+2))-DATE(2015,1,1),10)+1,MOD(COLUMN()-2,7))</f>
        <v>2</v>
      </c>
      <c r="H25" s="1"/>
      <c r="I25" s="52">
        <f t="shared" si="11"/>
        <v>42053</v>
      </c>
      <c r="J25" s="21">
        <f t="shared" ca="1" si="17"/>
        <v>1</v>
      </c>
      <c r="K25" s="22">
        <f t="shared" ca="1" si="17"/>
        <v>0</v>
      </c>
      <c r="L25" s="22">
        <f t="shared" ca="1" si="17"/>
        <v>0</v>
      </c>
      <c r="M25" s="22">
        <f t="shared" ca="1" si="17"/>
        <v>3</v>
      </c>
      <c r="N25" s="23">
        <f t="shared" ca="1" si="17"/>
        <v>2</v>
      </c>
      <c r="O25" s="1"/>
      <c r="P25" s="52">
        <f t="shared" si="12"/>
        <v>42081</v>
      </c>
      <c r="Q25" s="27">
        <f t="shared" ca="1" si="18"/>
        <v>0</v>
      </c>
      <c r="R25" s="27">
        <f t="shared" ca="1" si="18"/>
        <v>0</v>
      </c>
      <c r="S25" s="27">
        <f t="shared" ca="1" si="18"/>
        <v>3</v>
      </c>
      <c r="T25" s="27">
        <f t="shared" ca="1" si="18"/>
        <v>2</v>
      </c>
      <c r="U25" s="55">
        <f t="shared" ca="1" si="18"/>
        <v>1</v>
      </c>
      <c r="V25" s="1"/>
      <c r="W25" s="52">
        <f t="shared" si="13"/>
        <v>42112</v>
      </c>
      <c r="X25" s="27">
        <f t="shared" ca="1" si="19"/>
        <v>1</v>
      </c>
      <c r="Y25" s="27">
        <f t="shared" ca="1" si="19"/>
        <v>0</v>
      </c>
      <c r="Z25" s="27">
        <f t="shared" ca="1" si="19"/>
        <v>0</v>
      </c>
      <c r="AA25" s="27">
        <f t="shared" ca="1" si="19"/>
        <v>3</v>
      </c>
      <c r="AB25" s="55">
        <f t="shared" ca="1" si="19"/>
        <v>2</v>
      </c>
      <c r="AC25" s="1"/>
      <c r="AD25" s="52">
        <f t="shared" si="14"/>
        <v>42142</v>
      </c>
      <c r="AE25" s="27">
        <f t="shared" ca="1" si="20"/>
        <v>1</v>
      </c>
      <c r="AF25" s="27">
        <f t="shared" ca="1" si="20"/>
        <v>0</v>
      </c>
      <c r="AG25" s="27">
        <f t="shared" ca="1" si="20"/>
        <v>0</v>
      </c>
      <c r="AH25" s="27">
        <f t="shared" ca="1" si="20"/>
        <v>3</v>
      </c>
      <c r="AI25" s="55">
        <f t="shared" ca="1" si="20"/>
        <v>2</v>
      </c>
      <c r="AJ25" s="1"/>
      <c r="AK25" s="52">
        <f t="shared" si="15"/>
        <v>42173</v>
      </c>
      <c r="AL25" s="27">
        <f t="shared" ca="1" si="21"/>
        <v>1</v>
      </c>
      <c r="AM25" s="27">
        <f t="shared" ca="1" si="21"/>
        <v>0</v>
      </c>
      <c r="AN25" s="27">
        <f t="shared" ca="1" si="21"/>
        <v>0</v>
      </c>
      <c r="AO25" s="27">
        <f t="shared" ca="1" si="21"/>
        <v>3</v>
      </c>
      <c r="AP25" s="55">
        <f t="shared" ca="1" si="21"/>
        <v>2</v>
      </c>
      <c r="AQ25" s="1"/>
      <c r="AS25" s="34"/>
      <c r="AT25" s="45" t="s">
        <v>20</v>
      </c>
      <c r="AU25" s="46"/>
      <c r="AV25" s="46"/>
      <c r="AW25" s="47"/>
      <c r="AX25" s="47"/>
      <c r="AY25" s="47"/>
      <c r="AZ25" s="47">
        <v>2</v>
      </c>
      <c r="BA25" s="37"/>
    </row>
    <row r="26" spans="1:58" customFormat="1" ht="15" x14ac:dyDescent="0.25">
      <c r="A26" s="1"/>
      <c r="B26" s="52">
        <f t="shared" si="16"/>
        <v>42023</v>
      </c>
      <c r="C26" s="20">
        <f ca="1">INDEX(depart,MOD(INDIRECT(ADDRESS(ROW(),FLOOR(COLUMN()-1,7)+2))-DATE(2015,1,1),10)+1,MOD(COLUMN()-2,7))</f>
        <v>1</v>
      </c>
      <c r="D26" s="17">
        <f ca="1">INDEX(depart,MOD(INDIRECT(ADDRESS(ROW(),FLOOR(COLUMN()-1,7)+2))-DATE(2015,1,1),10)+1,MOD(COLUMN()-2,7))</f>
        <v>0</v>
      </c>
      <c r="E26" s="17">
        <f ca="1">INDEX(depart,MOD(INDIRECT(ADDRESS(ROW(),FLOOR(COLUMN()-1,7)+2))-DATE(2015,1,1),10)+1,MOD(COLUMN()-2,7))</f>
        <v>0</v>
      </c>
      <c r="F26" s="17">
        <f ca="1">INDEX(depart,MOD(INDIRECT(ADDRESS(ROW(),FLOOR(COLUMN()-1,7)+2))-DATE(2015,1,1),10)+1,MOD(COLUMN()-2,7))</f>
        <v>3</v>
      </c>
      <c r="G26" s="19">
        <f ca="1">INDEX(depart,MOD(INDIRECT(ADDRESS(ROW(),FLOOR(COLUMN()-1,7)+2))-DATE(2015,1,1),10)+1,MOD(COLUMN()-2,7))</f>
        <v>2</v>
      </c>
      <c r="H26" s="1"/>
      <c r="I26" s="52">
        <f t="shared" si="11"/>
        <v>42054</v>
      </c>
      <c r="J26" s="21">
        <f t="shared" ca="1" si="17"/>
        <v>2</v>
      </c>
      <c r="K26" s="22">
        <f t="shared" ca="1" si="17"/>
        <v>1</v>
      </c>
      <c r="L26" s="22">
        <f t="shared" ca="1" si="17"/>
        <v>0</v>
      </c>
      <c r="M26" s="22">
        <f t="shared" ca="1" si="17"/>
        <v>0</v>
      </c>
      <c r="N26" s="23">
        <f t="shared" ca="1" si="17"/>
        <v>3</v>
      </c>
      <c r="O26" s="1"/>
      <c r="P26" s="52">
        <f t="shared" si="12"/>
        <v>42082</v>
      </c>
      <c r="Q26" s="27">
        <f t="shared" ca="1" si="18"/>
        <v>1</v>
      </c>
      <c r="R26" s="27">
        <f t="shared" ca="1" si="18"/>
        <v>0</v>
      </c>
      <c r="S26" s="27">
        <f t="shared" ca="1" si="18"/>
        <v>0</v>
      </c>
      <c r="T26" s="27">
        <f t="shared" ca="1" si="18"/>
        <v>3</v>
      </c>
      <c r="U26" s="55">
        <f t="shared" ca="1" si="18"/>
        <v>2</v>
      </c>
      <c r="V26" s="1"/>
      <c r="W26" s="52">
        <f t="shared" si="13"/>
        <v>42113</v>
      </c>
      <c r="X26" s="27">
        <f t="shared" ca="1" si="19"/>
        <v>1</v>
      </c>
      <c r="Y26" s="27">
        <f t="shared" ca="1" si="19"/>
        <v>0</v>
      </c>
      <c r="Z26" s="27">
        <f t="shared" ca="1" si="19"/>
        <v>0</v>
      </c>
      <c r="AA26" s="27">
        <f t="shared" ca="1" si="19"/>
        <v>3</v>
      </c>
      <c r="AB26" s="55">
        <f t="shared" ca="1" si="19"/>
        <v>2</v>
      </c>
      <c r="AC26" s="1"/>
      <c r="AD26" s="52">
        <f t="shared" si="14"/>
        <v>42143</v>
      </c>
      <c r="AE26" s="27">
        <f t="shared" ca="1" si="20"/>
        <v>1</v>
      </c>
      <c r="AF26" s="27">
        <f t="shared" ca="1" si="20"/>
        <v>0</v>
      </c>
      <c r="AG26" s="27">
        <f t="shared" ca="1" si="20"/>
        <v>0</v>
      </c>
      <c r="AH26" s="27">
        <f t="shared" ca="1" si="20"/>
        <v>3</v>
      </c>
      <c r="AI26" s="55">
        <f t="shared" ca="1" si="20"/>
        <v>2</v>
      </c>
      <c r="AJ26" s="1"/>
      <c r="AK26" s="52">
        <f t="shared" si="15"/>
        <v>42174</v>
      </c>
      <c r="AL26" s="27">
        <f t="shared" ca="1" si="21"/>
        <v>2</v>
      </c>
      <c r="AM26" s="27">
        <f t="shared" ca="1" si="21"/>
        <v>1</v>
      </c>
      <c r="AN26" s="27">
        <f t="shared" ca="1" si="21"/>
        <v>0</v>
      </c>
      <c r="AO26" s="27">
        <f t="shared" ca="1" si="21"/>
        <v>0</v>
      </c>
      <c r="AP26" s="55">
        <f t="shared" ca="1" si="21"/>
        <v>3</v>
      </c>
      <c r="AQ26" s="1"/>
      <c r="AS26" s="34"/>
      <c r="AT26" s="45" t="s">
        <v>21</v>
      </c>
      <c r="AU26" s="47"/>
      <c r="AV26" s="47"/>
      <c r="AW26" s="47"/>
      <c r="AX26" s="47"/>
      <c r="AY26" s="47"/>
      <c r="AZ26" s="47">
        <v>3</v>
      </c>
      <c r="BA26" s="37" t="s">
        <v>18</v>
      </c>
    </row>
    <row r="27" spans="1:58" customFormat="1" ht="15" x14ac:dyDescent="0.25">
      <c r="A27" s="1"/>
      <c r="B27" s="52">
        <f t="shared" si="16"/>
        <v>42024</v>
      </c>
      <c r="C27" s="16">
        <f ca="1">INDEX(depart,MOD(INDIRECT(ADDRESS(ROW(),FLOOR(COLUMN()-1,7)+2))-DATE(2015,1,1),10)+1,MOD(COLUMN()-2,7))</f>
        <v>2</v>
      </c>
      <c r="D27" s="17">
        <f ca="1">INDEX(depart,MOD(INDIRECT(ADDRESS(ROW(),FLOOR(COLUMN()-1,7)+2))-DATE(2015,1,1),10)+1,MOD(COLUMN()-2,7))</f>
        <v>1</v>
      </c>
      <c r="E27" s="17">
        <f ca="1">INDEX(depart,MOD(INDIRECT(ADDRESS(ROW(),FLOOR(COLUMN()-1,7)+2))-DATE(2015,1,1),10)+1,MOD(COLUMN()-2,7))</f>
        <v>0</v>
      </c>
      <c r="F27" s="17">
        <f ca="1">INDEX(depart,MOD(INDIRECT(ADDRESS(ROW(),FLOOR(COLUMN()-1,7)+2))-DATE(2015,1,1),10)+1,MOD(COLUMN()-2,7))</f>
        <v>0</v>
      </c>
      <c r="G27" s="18">
        <f ca="1">INDEX(depart,MOD(INDIRECT(ADDRESS(ROW(),FLOOR(COLUMN()-1,7)+2))-DATE(2015,1,1),10)+1,MOD(COLUMN()-2,7))</f>
        <v>3</v>
      </c>
      <c r="H27" s="1"/>
      <c r="I27" s="52">
        <f t="shared" si="11"/>
        <v>42055</v>
      </c>
      <c r="J27" s="21">
        <f t="shared" ca="1" si="17"/>
        <v>2</v>
      </c>
      <c r="K27" s="22">
        <f t="shared" ca="1" si="17"/>
        <v>1</v>
      </c>
      <c r="L27" s="22">
        <f t="shared" ca="1" si="17"/>
        <v>0</v>
      </c>
      <c r="M27" s="22">
        <f t="shared" ca="1" si="17"/>
        <v>0</v>
      </c>
      <c r="N27" s="23">
        <f t="shared" ca="1" si="17"/>
        <v>3</v>
      </c>
      <c r="O27" s="1"/>
      <c r="P27" s="52">
        <f t="shared" si="12"/>
        <v>42083</v>
      </c>
      <c r="Q27" s="27">
        <f t="shared" ca="1" si="18"/>
        <v>1</v>
      </c>
      <c r="R27" s="27">
        <f t="shared" ca="1" si="18"/>
        <v>0</v>
      </c>
      <c r="S27" s="27">
        <f t="shared" ca="1" si="18"/>
        <v>0</v>
      </c>
      <c r="T27" s="27">
        <f t="shared" ca="1" si="18"/>
        <v>3</v>
      </c>
      <c r="U27" s="55">
        <f t="shared" ca="1" si="18"/>
        <v>2</v>
      </c>
      <c r="V27" s="1"/>
      <c r="W27" s="52">
        <f t="shared" si="13"/>
        <v>42114</v>
      </c>
      <c r="X27" s="27">
        <f t="shared" ca="1" si="19"/>
        <v>2</v>
      </c>
      <c r="Y27" s="27">
        <f t="shared" ca="1" si="19"/>
        <v>1</v>
      </c>
      <c r="Z27" s="27">
        <f t="shared" ca="1" si="19"/>
        <v>0</v>
      </c>
      <c r="AA27" s="27">
        <f t="shared" ca="1" si="19"/>
        <v>0</v>
      </c>
      <c r="AB27" s="55">
        <f t="shared" ca="1" si="19"/>
        <v>3</v>
      </c>
      <c r="AC27" s="1"/>
      <c r="AD27" s="52">
        <f t="shared" si="14"/>
        <v>42144</v>
      </c>
      <c r="AE27" s="27">
        <f t="shared" ca="1" si="20"/>
        <v>2</v>
      </c>
      <c r="AF27" s="27">
        <f t="shared" ca="1" si="20"/>
        <v>1</v>
      </c>
      <c r="AG27" s="27">
        <f t="shared" ca="1" si="20"/>
        <v>0</v>
      </c>
      <c r="AH27" s="27">
        <f t="shared" ca="1" si="20"/>
        <v>0</v>
      </c>
      <c r="AI27" s="55">
        <f t="shared" ca="1" si="20"/>
        <v>3</v>
      </c>
      <c r="AJ27" s="1"/>
      <c r="AK27" s="52">
        <f t="shared" si="15"/>
        <v>42175</v>
      </c>
      <c r="AL27" s="27">
        <f t="shared" ca="1" si="21"/>
        <v>2</v>
      </c>
      <c r="AM27" s="27">
        <f t="shared" ca="1" si="21"/>
        <v>1</v>
      </c>
      <c r="AN27" s="27">
        <f t="shared" ca="1" si="21"/>
        <v>0</v>
      </c>
      <c r="AO27" s="27">
        <f t="shared" ca="1" si="21"/>
        <v>0</v>
      </c>
      <c r="AP27" s="55">
        <f t="shared" ca="1" si="21"/>
        <v>3</v>
      </c>
      <c r="AQ27" s="1"/>
      <c r="AS27" s="34"/>
      <c r="AT27" s="35" t="s">
        <v>22</v>
      </c>
      <c r="AU27" s="36"/>
      <c r="AV27" s="36"/>
      <c r="AW27" s="36"/>
      <c r="AX27" s="36"/>
      <c r="AY27" s="36"/>
      <c r="AZ27" s="36"/>
      <c r="BA27" s="37"/>
    </row>
    <row r="28" spans="1:58" customFormat="1" ht="15" x14ac:dyDescent="0.25">
      <c r="A28" s="1"/>
      <c r="B28" s="52">
        <f t="shared" si="16"/>
        <v>42025</v>
      </c>
      <c r="C28" s="16">
        <f ca="1">INDEX(depart,MOD(INDIRECT(ADDRESS(ROW(),FLOOR(COLUMN()-1,7)+2))-DATE(2015,1,1),10)+1,MOD(COLUMN()-2,7))</f>
        <v>2</v>
      </c>
      <c r="D28" s="17">
        <f ca="1">INDEX(depart,MOD(INDIRECT(ADDRESS(ROW(),FLOOR(COLUMN()-1,7)+2))-DATE(2015,1,1),10)+1,MOD(COLUMN()-2,7))</f>
        <v>1</v>
      </c>
      <c r="E28" s="17">
        <f ca="1">INDEX(depart,MOD(INDIRECT(ADDRESS(ROW(),FLOOR(COLUMN()-1,7)+2))-DATE(2015,1,1),10)+1,MOD(COLUMN()-2,7))</f>
        <v>0</v>
      </c>
      <c r="F28" s="17">
        <f ca="1">INDEX(depart,MOD(INDIRECT(ADDRESS(ROW(),FLOOR(COLUMN()-1,7)+2))-DATE(2015,1,1),10)+1,MOD(COLUMN()-2,7))</f>
        <v>0</v>
      </c>
      <c r="G28" s="18">
        <f ca="1">INDEX(depart,MOD(INDIRECT(ADDRESS(ROW(),FLOOR(COLUMN()-1,7)+2))-DATE(2015,1,1),10)+1,MOD(COLUMN()-2,7))</f>
        <v>3</v>
      </c>
      <c r="H28" s="1"/>
      <c r="I28" s="52">
        <f t="shared" si="11"/>
        <v>42056</v>
      </c>
      <c r="J28" s="21">
        <f t="shared" ref="J28:N35" ca="1" si="22">INDEX(depart,MOD(INDIRECT(ADDRESS(ROW(),FLOOR(COLUMN()-1,7)+2))-DATE(2015,1,1),10)+1,MOD(COLUMN()-2,7))</f>
        <v>3</v>
      </c>
      <c r="K28" s="22">
        <f t="shared" ca="1" si="22"/>
        <v>2</v>
      </c>
      <c r="L28" s="22">
        <f t="shared" ca="1" si="22"/>
        <v>1</v>
      </c>
      <c r="M28" s="22">
        <f t="shared" ca="1" si="22"/>
        <v>0</v>
      </c>
      <c r="N28" s="23">
        <f t="shared" ca="1" si="22"/>
        <v>0</v>
      </c>
      <c r="O28" s="1"/>
      <c r="P28" s="52">
        <f t="shared" si="12"/>
        <v>42084</v>
      </c>
      <c r="Q28" s="27">
        <f t="shared" ref="Q28:U38" ca="1" si="23">INDEX(depart,MOD(INDIRECT(ADDRESS(ROW(),FLOOR(COLUMN()-1,7)+2))-DATE(2015,1,1),10)+1,MOD(COLUMN()-2,7))</f>
        <v>2</v>
      </c>
      <c r="R28" s="27">
        <f t="shared" ca="1" si="23"/>
        <v>1</v>
      </c>
      <c r="S28" s="27">
        <f t="shared" ca="1" si="23"/>
        <v>0</v>
      </c>
      <c r="T28" s="27">
        <f t="shared" ca="1" si="23"/>
        <v>0</v>
      </c>
      <c r="U28" s="55">
        <f t="shared" ca="1" si="23"/>
        <v>3</v>
      </c>
      <c r="V28" s="1"/>
      <c r="W28" s="52">
        <f t="shared" si="13"/>
        <v>42115</v>
      </c>
      <c r="X28" s="27">
        <f t="shared" ref="X28:AB37" ca="1" si="24">INDEX(depart,MOD(INDIRECT(ADDRESS(ROW(),FLOOR(COLUMN()-1,7)+2))-DATE(2015,1,1),10)+1,MOD(COLUMN()-2,7))</f>
        <v>2</v>
      </c>
      <c r="Y28" s="27">
        <f t="shared" ca="1" si="24"/>
        <v>1</v>
      </c>
      <c r="Z28" s="27">
        <f t="shared" ca="1" si="24"/>
        <v>0</v>
      </c>
      <c r="AA28" s="27">
        <f t="shared" ca="1" si="24"/>
        <v>0</v>
      </c>
      <c r="AB28" s="55">
        <f t="shared" ca="1" si="24"/>
        <v>3</v>
      </c>
      <c r="AC28" s="1"/>
      <c r="AD28" s="52">
        <f t="shared" si="14"/>
        <v>42145</v>
      </c>
      <c r="AE28" s="27">
        <f t="shared" ref="AE28:AI38" ca="1" si="25">INDEX(depart,MOD(INDIRECT(ADDRESS(ROW(),FLOOR(COLUMN()-1,7)+2))-DATE(2015,1,1),10)+1,MOD(COLUMN()-2,7))</f>
        <v>2</v>
      </c>
      <c r="AF28" s="27">
        <f t="shared" ca="1" si="25"/>
        <v>1</v>
      </c>
      <c r="AG28" s="27">
        <f t="shared" ca="1" si="25"/>
        <v>0</v>
      </c>
      <c r="AH28" s="27">
        <f t="shared" ca="1" si="25"/>
        <v>0</v>
      </c>
      <c r="AI28" s="55">
        <f t="shared" ca="1" si="25"/>
        <v>3</v>
      </c>
      <c r="AJ28" s="1"/>
      <c r="AK28" s="52">
        <f t="shared" si="15"/>
        <v>42176</v>
      </c>
      <c r="AL28" s="27">
        <f t="shared" ref="AL28:AP37" ca="1" si="26">INDEX(depart,MOD(INDIRECT(ADDRESS(ROW(),FLOOR(COLUMN()-1,7)+2))-DATE(2015,1,1),10)+1,MOD(COLUMN()-2,7))</f>
        <v>3</v>
      </c>
      <c r="AM28" s="27">
        <f t="shared" ca="1" si="26"/>
        <v>2</v>
      </c>
      <c r="AN28" s="27">
        <f t="shared" ca="1" si="26"/>
        <v>1</v>
      </c>
      <c r="AO28" s="27">
        <f t="shared" ca="1" si="26"/>
        <v>0</v>
      </c>
      <c r="AP28" s="55">
        <f t="shared" ca="1" si="26"/>
        <v>0</v>
      </c>
      <c r="AQ28" s="1"/>
      <c r="AS28" s="34"/>
      <c r="AT28" s="35"/>
      <c r="AU28" s="36"/>
      <c r="AV28" s="36"/>
      <c r="AW28" s="36"/>
      <c r="AX28" s="36"/>
      <c r="AY28" s="36"/>
      <c r="AZ28" s="36"/>
      <c r="BA28" s="37"/>
    </row>
    <row r="29" spans="1:58" customFormat="1" ht="15" x14ac:dyDescent="0.25">
      <c r="A29" s="1"/>
      <c r="B29" s="52">
        <f t="shared" si="16"/>
        <v>42026</v>
      </c>
      <c r="C29" s="16">
        <f ca="1">INDEX(depart,MOD(INDIRECT(ADDRESS(ROW(),FLOOR(COLUMN()-1,7)+2))-DATE(2015,1,1),10)+1,MOD(COLUMN()-2,7))</f>
        <v>3</v>
      </c>
      <c r="D29" s="17">
        <f ca="1">INDEX(depart,MOD(INDIRECT(ADDRESS(ROW(),FLOOR(COLUMN()-1,7)+2))-DATE(2015,1,1),10)+1,MOD(COLUMN()-2,7))</f>
        <v>2</v>
      </c>
      <c r="E29" s="17">
        <f ca="1">INDEX(depart,MOD(INDIRECT(ADDRESS(ROW(),FLOOR(COLUMN()-1,7)+2))-DATE(2015,1,1),10)+1,MOD(COLUMN()-2,7))</f>
        <v>1</v>
      </c>
      <c r="F29" s="17">
        <f ca="1">INDEX(depart,MOD(INDIRECT(ADDRESS(ROW(),FLOOR(COLUMN()-1,7)+2))-DATE(2015,1,1),10)+1,MOD(COLUMN()-2,7))</f>
        <v>0</v>
      </c>
      <c r="G29" s="18">
        <f ca="1">INDEX(depart,MOD(INDIRECT(ADDRESS(ROW(),FLOOR(COLUMN()-1,7)+2))-DATE(2015,1,1),10)+1,MOD(COLUMN()-2,7))</f>
        <v>0</v>
      </c>
      <c r="H29" s="1"/>
      <c r="I29" s="52">
        <f t="shared" si="11"/>
        <v>42057</v>
      </c>
      <c r="J29" s="21">
        <f t="shared" ca="1" si="22"/>
        <v>3</v>
      </c>
      <c r="K29" s="22">
        <f t="shared" ca="1" si="22"/>
        <v>2</v>
      </c>
      <c r="L29" s="22">
        <f t="shared" ca="1" si="22"/>
        <v>1</v>
      </c>
      <c r="M29" s="22">
        <f t="shared" ca="1" si="22"/>
        <v>0</v>
      </c>
      <c r="N29" s="23">
        <f t="shared" ca="1" si="22"/>
        <v>0</v>
      </c>
      <c r="O29" s="1"/>
      <c r="P29" s="52">
        <f t="shared" si="12"/>
        <v>42085</v>
      </c>
      <c r="Q29" s="27">
        <f t="shared" ca="1" si="23"/>
        <v>2</v>
      </c>
      <c r="R29" s="27">
        <f t="shared" ca="1" si="23"/>
        <v>1</v>
      </c>
      <c r="S29" s="27">
        <f t="shared" ca="1" si="23"/>
        <v>0</v>
      </c>
      <c r="T29" s="27">
        <f t="shared" ca="1" si="23"/>
        <v>0</v>
      </c>
      <c r="U29" s="55">
        <f t="shared" ca="1" si="23"/>
        <v>3</v>
      </c>
      <c r="V29" s="1"/>
      <c r="W29" s="52">
        <f t="shared" si="13"/>
        <v>42116</v>
      </c>
      <c r="X29" s="27">
        <f t="shared" ca="1" si="24"/>
        <v>3</v>
      </c>
      <c r="Y29" s="27">
        <f t="shared" ca="1" si="24"/>
        <v>2</v>
      </c>
      <c r="Z29" s="27">
        <f t="shared" ca="1" si="24"/>
        <v>1</v>
      </c>
      <c r="AA29" s="27">
        <f t="shared" ca="1" si="24"/>
        <v>0</v>
      </c>
      <c r="AB29" s="55">
        <f t="shared" ca="1" si="24"/>
        <v>0</v>
      </c>
      <c r="AC29" s="1"/>
      <c r="AD29" s="52">
        <f t="shared" si="14"/>
        <v>42146</v>
      </c>
      <c r="AE29" s="27">
        <f t="shared" ca="1" si="25"/>
        <v>3</v>
      </c>
      <c r="AF29" s="27">
        <f t="shared" ca="1" si="25"/>
        <v>2</v>
      </c>
      <c r="AG29" s="27">
        <f t="shared" ca="1" si="25"/>
        <v>1</v>
      </c>
      <c r="AH29" s="27">
        <f t="shared" ca="1" si="25"/>
        <v>0</v>
      </c>
      <c r="AI29" s="55">
        <f t="shared" ca="1" si="25"/>
        <v>0</v>
      </c>
      <c r="AJ29" s="1"/>
      <c r="AK29" s="52">
        <f t="shared" si="15"/>
        <v>42177</v>
      </c>
      <c r="AL29" s="27">
        <f t="shared" ca="1" si="26"/>
        <v>3</v>
      </c>
      <c r="AM29" s="27">
        <f t="shared" ca="1" si="26"/>
        <v>2</v>
      </c>
      <c r="AN29" s="27">
        <f t="shared" ca="1" si="26"/>
        <v>1</v>
      </c>
      <c r="AO29" s="27">
        <f t="shared" ca="1" si="26"/>
        <v>0</v>
      </c>
      <c r="AP29" s="55">
        <f t="shared" ca="1" si="26"/>
        <v>0</v>
      </c>
      <c r="AQ29" s="1"/>
      <c r="AS29" s="34"/>
      <c r="AT29" s="45" t="s">
        <v>23</v>
      </c>
      <c r="AU29" s="36"/>
      <c r="AV29" s="36"/>
      <c r="AW29" s="36"/>
      <c r="AX29" s="36"/>
      <c r="AY29" s="36"/>
      <c r="AZ29" s="36"/>
      <c r="BA29" s="37"/>
    </row>
    <row r="30" spans="1:58" customFormat="1" ht="15" x14ac:dyDescent="0.25">
      <c r="A30" s="1"/>
      <c r="B30" s="52">
        <f t="shared" si="16"/>
        <v>42027</v>
      </c>
      <c r="C30" s="16">
        <f ca="1">INDEX(depart,MOD(INDIRECT(ADDRESS(ROW(),FLOOR(COLUMN()-1,7)+2))-DATE(2015,1,1),10)+1,MOD(COLUMN()-2,7))</f>
        <v>3</v>
      </c>
      <c r="D30" s="17">
        <f ca="1">INDEX(depart,MOD(INDIRECT(ADDRESS(ROW(),FLOOR(COLUMN()-1,7)+2))-DATE(2015,1,1),10)+1,MOD(COLUMN()-2,7))</f>
        <v>2</v>
      </c>
      <c r="E30" s="17">
        <f ca="1">INDEX(depart,MOD(INDIRECT(ADDRESS(ROW(),FLOOR(COLUMN()-1,7)+2))-DATE(2015,1,1),10)+1,MOD(COLUMN()-2,7))</f>
        <v>1</v>
      </c>
      <c r="F30" s="17">
        <f ca="1">INDEX(depart,MOD(INDIRECT(ADDRESS(ROW(),FLOOR(COLUMN()-1,7)+2))-DATE(2015,1,1),10)+1,MOD(COLUMN()-2,7))</f>
        <v>0</v>
      </c>
      <c r="G30" s="18">
        <f ca="1">INDEX(depart,MOD(INDIRECT(ADDRESS(ROW(),FLOOR(COLUMN()-1,7)+2))-DATE(2015,1,1),10)+1,MOD(COLUMN()-2,7))</f>
        <v>0</v>
      </c>
      <c r="H30" s="1"/>
      <c r="I30" s="52">
        <f t="shared" si="11"/>
        <v>42058</v>
      </c>
      <c r="J30" s="21">
        <f t="shared" ca="1" si="22"/>
        <v>0</v>
      </c>
      <c r="K30" s="22">
        <f t="shared" ca="1" si="22"/>
        <v>3</v>
      </c>
      <c r="L30" s="22">
        <f t="shared" ca="1" si="22"/>
        <v>2</v>
      </c>
      <c r="M30" s="22">
        <f t="shared" ca="1" si="22"/>
        <v>1</v>
      </c>
      <c r="N30" s="23">
        <f t="shared" ca="1" si="22"/>
        <v>0</v>
      </c>
      <c r="O30" s="1"/>
      <c r="P30" s="52">
        <f t="shared" si="12"/>
        <v>42086</v>
      </c>
      <c r="Q30" s="27">
        <f t="shared" ca="1" si="23"/>
        <v>3</v>
      </c>
      <c r="R30" s="27">
        <f t="shared" ca="1" si="23"/>
        <v>2</v>
      </c>
      <c r="S30" s="27">
        <f t="shared" ca="1" si="23"/>
        <v>1</v>
      </c>
      <c r="T30" s="27">
        <f t="shared" ca="1" si="23"/>
        <v>0</v>
      </c>
      <c r="U30" s="55">
        <f t="shared" ca="1" si="23"/>
        <v>0</v>
      </c>
      <c r="V30" s="1"/>
      <c r="W30" s="52">
        <f t="shared" si="13"/>
        <v>42117</v>
      </c>
      <c r="X30" s="27">
        <f t="shared" ca="1" si="24"/>
        <v>3</v>
      </c>
      <c r="Y30" s="27">
        <f t="shared" ca="1" si="24"/>
        <v>2</v>
      </c>
      <c r="Z30" s="27">
        <f t="shared" ca="1" si="24"/>
        <v>1</v>
      </c>
      <c r="AA30" s="27">
        <f t="shared" ca="1" si="24"/>
        <v>0</v>
      </c>
      <c r="AB30" s="55">
        <f t="shared" ca="1" si="24"/>
        <v>0</v>
      </c>
      <c r="AC30" s="1"/>
      <c r="AD30" s="52">
        <f t="shared" si="14"/>
        <v>42147</v>
      </c>
      <c r="AE30" s="27">
        <f t="shared" ca="1" si="25"/>
        <v>3</v>
      </c>
      <c r="AF30" s="27">
        <f t="shared" ca="1" si="25"/>
        <v>2</v>
      </c>
      <c r="AG30" s="27">
        <f t="shared" ca="1" si="25"/>
        <v>1</v>
      </c>
      <c r="AH30" s="27">
        <f t="shared" ca="1" si="25"/>
        <v>0</v>
      </c>
      <c r="AI30" s="55">
        <f t="shared" ca="1" si="25"/>
        <v>0</v>
      </c>
      <c r="AJ30" s="1"/>
      <c r="AK30" s="52">
        <f t="shared" si="15"/>
        <v>42178</v>
      </c>
      <c r="AL30" s="27">
        <f t="shared" ca="1" si="26"/>
        <v>0</v>
      </c>
      <c r="AM30" s="27">
        <f t="shared" ca="1" si="26"/>
        <v>3</v>
      </c>
      <c r="AN30" s="27">
        <f t="shared" ca="1" si="26"/>
        <v>2</v>
      </c>
      <c r="AO30" s="27">
        <f t="shared" ca="1" si="26"/>
        <v>1</v>
      </c>
      <c r="AP30" s="55">
        <f t="shared" ca="1" si="26"/>
        <v>0</v>
      </c>
      <c r="AQ30" s="1"/>
      <c r="AS30" s="34"/>
      <c r="AT30" s="36"/>
      <c r="AU30" s="36"/>
      <c r="AV30" s="36"/>
      <c r="AW30" s="36"/>
      <c r="AX30" s="36"/>
      <c r="AY30" s="36"/>
      <c r="AZ30" s="36"/>
      <c r="BA30" s="37"/>
    </row>
    <row r="31" spans="1:58" customFormat="1" ht="15" x14ac:dyDescent="0.25">
      <c r="A31" s="1"/>
      <c r="B31" s="52">
        <f t="shared" si="16"/>
        <v>42028</v>
      </c>
      <c r="C31" s="16">
        <f ca="1">INDEX(depart,MOD(INDIRECT(ADDRESS(ROW(),FLOOR(COLUMN()-1,7)+2))-DATE(2015,1,1),10)+1,MOD(COLUMN()-2,7))</f>
        <v>0</v>
      </c>
      <c r="D31" s="17">
        <f ca="1">INDEX(depart,MOD(INDIRECT(ADDRESS(ROW(),FLOOR(COLUMN()-1,7)+2))-DATE(2015,1,1),10)+1,MOD(COLUMN()-2,7))</f>
        <v>3</v>
      </c>
      <c r="E31" s="17">
        <f ca="1">INDEX(depart,MOD(INDIRECT(ADDRESS(ROW(),FLOOR(COLUMN()-1,7)+2))-DATE(2015,1,1),10)+1,MOD(COLUMN()-2,7))</f>
        <v>2</v>
      </c>
      <c r="F31" s="17">
        <f ca="1">INDEX(depart,MOD(INDIRECT(ADDRESS(ROW(),FLOOR(COLUMN()-1,7)+2))-DATE(2015,1,1),10)+1,MOD(COLUMN()-2,7))</f>
        <v>1</v>
      </c>
      <c r="G31" s="18">
        <f ca="1">INDEX(depart,MOD(INDIRECT(ADDRESS(ROW(),FLOOR(COLUMN()-1,7)+2))-DATE(2015,1,1),10)+1,MOD(COLUMN()-2,7))</f>
        <v>0</v>
      </c>
      <c r="H31" s="1"/>
      <c r="I31" s="52">
        <f t="shared" si="11"/>
        <v>42059</v>
      </c>
      <c r="J31" s="21">
        <f t="shared" ca="1" si="22"/>
        <v>0</v>
      </c>
      <c r="K31" s="22">
        <f t="shared" ca="1" si="22"/>
        <v>3</v>
      </c>
      <c r="L31" s="22">
        <f t="shared" ca="1" si="22"/>
        <v>2</v>
      </c>
      <c r="M31" s="22">
        <f t="shared" ca="1" si="22"/>
        <v>1</v>
      </c>
      <c r="N31" s="23">
        <f t="shared" ca="1" si="22"/>
        <v>0</v>
      </c>
      <c r="O31" s="1"/>
      <c r="P31" s="52">
        <f t="shared" si="12"/>
        <v>42087</v>
      </c>
      <c r="Q31" s="27">
        <f t="shared" ca="1" si="23"/>
        <v>3</v>
      </c>
      <c r="R31" s="27">
        <f t="shared" ca="1" si="23"/>
        <v>2</v>
      </c>
      <c r="S31" s="27">
        <f t="shared" ca="1" si="23"/>
        <v>1</v>
      </c>
      <c r="T31" s="27">
        <f t="shared" ca="1" si="23"/>
        <v>0</v>
      </c>
      <c r="U31" s="55">
        <f t="shared" ca="1" si="23"/>
        <v>0</v>
      </c>
      <c r="V31" s="1"/>
      <c r="W31" s="52">
        <f t="shared" si="13"/>
        <v>42118</v>
      </c>
      <c r="X31" s="27">
        <f t="shared" ca="1" si="24"/>
        <v>0</v>
      </c>
      <c r="Y31" s="27">
        <f t="shared" ca="1" si="24"/>
        <v>3</v>
      </c>
      <c r="Z31" s="27">
        <f t="shared" ca="1" si="24"/>
        <v>2</v>
      </c>
      <c r="AA31" s="27">
        <f t="shared" ca="1" si="24"/>
        <v>1</v>
      </c>
      <c r="AB31" s="55">
        <f t="shared" ca="1" si="24"/>
        <v>0</v>
      </c>
      <c r="AC31" s="1"/>
      <c r="AD31" s="52">
        <f t="shared" si="14"/>
        <v>42148</v>
      </c>
      <c r="AE31" s="27">
        <f t="shared" ca="1" si="25"/>
        <v>0</v>
      </c>
      <c r="AF31" s="27">
        <f t="shared" ca="1" si="25"/>
        <v>3</v>
      </c>
      <c r="AG31" s="27">
        <f t="shared" ca="1" si="25"/>
        <v>2</v>
      </c>
      <c r="AH31" s="27">
        <f t="shared" ca="1" si="25"/>
        <v>1</v>
      </c>
      <c r="AI31" s="55">
        <f t="shared" ca="1" si="25"/>
        <v>0</v>
      </c>
      <c r="AJ31" s="1"/>
      <c r="AK31" s="52">
        <f t="shared" si="15"/>
        <v>42179</v>
      </c>
      <c r="AL31" s="27">
        <f t="shared" ca="1" si="26"/>
        <v>0</v>
      </c>
      <c r="AM31" s="27">
        <f t="shared" ca="1" si="26"/>
        <v>3</v>
      </c>
      <c r="AN31" s="27">
        <f t="shared" ca="1" si="26"/>
        <v>2</v>
      </c>
      <c r="AO31" s="27">
        <f t="shared" ca="1" si="26"/>
        <v>1</v>
      </c>
      <c r="AP31" s="55">
        <f t="shared" ca="1" si="26"/>
        <v>0</v>
      </c>
      <c r="AQ31" s="1"/>
      <c r="AS31" s="34"/>
      <c r="AT31" s="30">
        <v>2</v>
      </c>
      <c r="AU31" s="30">
        <v>1</v>
      </c>
      <c r="AV31" s="30"/>
      <c r="AW31" s="30"/>
      <c r="AX31" s="30">
        <v>3</v>
      </c>
      <c r="AY31" s="36"/>
      <c r="AZ31" s="36"/>
      <c r="BA31" s="37"/>
    </row>
    <row r="32" spans="1:58" customFormat="1" ht="15" x14ac:dyDescent="0.25">
      <c r="A32" s="1"/>
      <c r="B32" s="52">
        <f t="shared" si="16"/>
        <v>42029</v>
      </c>
      <c r="C32" s="16">
        <f ca="1">INDEX(depart,MOD(INDIRECT(ADDRESS(ROW(),FLOOR(COLUMN()-1,7)+2))-DATE(2015,1,1),10)+1,MOD(COLUMN()-2,7))</f>
        <v>0</v>
      </c>
      <c r="D32" s="17">
        <f ca="1">INDEX(depart,MOD(INDIRECT(ADDRESS(ROW(),FLOOR(COLUMN()-1,7)+2))-DATE(2015,1,1),10)+1,MOD(COLUMN()-2,7))</f>
        <v>3</v>
      </c>
      <c r="E32" s="17">
        <f ca="1">INDEX(depart,MOD(INDIRECT(ADDRESS(ROW(),FLOOR(COLUMN()-1,7)+2))-DATE(2015,1,1),10)+1,MOD(COLUMN()-2,7))</f>
        <v>2</v>
      </c>
      <c r="F32" s="17">
        <f ca="1">INDEX(depart,MOD(INDIRECT(ADDRESS(ROW(),FLOOR(COLUMN()-1,7)+2))-DATE(2015,1,1),10)+1,MOD(COLUMN()-2,7))</f>
        <v>1</v>
      </c>
      <c r="G32" s="18">
        <f ca="1">INDEX(depart,MOD(INDIRECT(ADDRESS(ROW(),FLOOR(COLUMN()-1,7)+2))-DATE(2015,1,1),10)+1,MOD(COLUMN()-2,7))</f>
        <v>0</v>
      </c>
      <c r="H32" s="1"/>
      <c r="I32" s="52">
        <f t="shared" si="11"/>
        <v>42060</v>
      </c>
      <c r="J32" s="21">
        <f t="shared" ca="1" si="22"/>
        <v>0</v>
      </c>
      <c r="K32" s="22">
        <f t="shared" ca="1" si="22"/>
        <v>0</v>
      </c>
      <c r="L32" s="22">
        <f t="shared" ca="1" si="22"/>
        <v>3</v>
      </c>
      <c r="M32" s="22">
        <f t="shared" ca="1" si="22"/>
        <v>2</v>
      </c>
      <c r="N32" s="23">
        <f t="shared" ca="1" si="22"/>
        <v>1</v>
      </c>
      <c r="O32" s="1"/>
      <c r="P32" s="52">
        <f t="shared" si="12"/>
        <v>42088</v>
      </c>
      <c r="Q32" s="27">
        <f t="shared" ca="1" si="23"/>
        <v>0</v>
      </c>
      <c r="R32" s="27">
        <f t="shared" ca="1" si="23"/>
        <v>3</v>
      </c>
      <c r="S32" s="27">
        <f t="shared" ca="1" si="23"/>
        <v>2</v>
      </c>
      <c r="T32" s="27">
        <f t="shared" ca="1" si="23"/>
        <v>1</v>
      </c>
      <c r="U32" s="55">
        <f t="shared" ca="1" si="23"/>
        <v>0</v>
      </c>
      <c r="V32" s="1"/>
      <c r="W32" s="52">
        <f t="shared" si="13"/>
        <v>42119</v>
      </c>
      <c r="X32" s="27">
        <f t="shared" ca="1" si="24"/>
        <v>0</v>
      </c>
      <c r="Y32" s="27">
        <f t="shared" ca="1" si="24"/>
        <v>3</v>
      </c>
      <c r="Z32" s="27">
        <f t="shared" ca="1" si="24"/>
        <v>2</v>
      </c>
      <c r="AA32" s="27">
        <f t="shared" ca="1" si="24"/>
        <v>1</v>
      </c>
      <c r="AB32" s="55">
        <f t="shared" ca="1" si="24"/>
        <v>0</v>
      </c>
      <c r="AC32" s="1"/>
      <c r="AD32" s="52">
        <f t="shared" si="14"/>
        <v>42149</v>
      </c>
      <c r="AE32" s="27">
        <f t="shared" ca="1" si="25"/>
        <v>0</v>
      </c>
      <c r="AF32" s="27">
        <f t="shared" ca="1" si="25"/>
        <v>3</v>
      </c>
      <c r="AG32" s="27">
        <f t="shared" ca="1" si="25"/>
        <v>2</v>
      </c>
      <c r="AH32" s="27">
        <f t="shared" ca="1" si="25"/>
        <v>1</v>
      </c>
      <c r="AI32" s="55">
        <f t="shared" ca="1" si="25"/>
        <v>0</v>
      </c>
      <c r="AJ32" s="1"/>
      <c r="AK32" s="52">
        <f t="shared" si="15"/>
        <v>42180</v>
      </c>
      <c r="AL32" s="27">
        <f t="shared" ca="1" si="26"/>
        <v>0</v>
      </c>
      <c r="AM32" s="27">
        <f t="shared" ca="1" si="26"/>
        <v>0</v>
      </c>
      <c r="AN32" s="27">
        <f t="shared" ca="1" si="26"/>
        <v>3</v>
      </c>
      <c r="AO32" s="27">
        <f t="shared" ca="1" si="26"/>
        <v>2</v>
      </c>
      <c r="AP32" s="55">
        <f t="shared" ca="1" si="26"/>
        <v>1</v>
      </c>
      <c r="AQ32" s="1"/>
      <c r="AS32" s="34"/>
      <c r="AT32" s="30">
        <v>3</v>
      </c>
      <c r="AU32" s="30">
        <v>2</v>
      </c>
      <c r="AV32" s="30">
        <v>1</v>
      </c>
      <c r="AW32" s="30"/>
      <c r="AX32" s="30"/>
      <c r="AY32" s="36"/>
      <c r="AZ32" s="36"/>
      <c r="BA32" s="37"/>
    </row>
    <row r="33" spans="1:53" customFormat="1" ht="15" x14ac:dyDescent="0.25">
      <c r="A33" s="1"/>
      <c r="B33" s="52">
        <f t="shared" si="16"/>
        <v>42030</v>
      </c>
      <c r="C33" s="16">
        <f ca="1">INDEX(depart,MOD(INDIRECT(ADDRESS(ROW(),FLOOR(COLUMN()-1,7)+2))-DATE(2015,1,1),10)+1,MOD(COLUMN()-2,7))</f>
        <v>0</v>
      </c>
      <c r="D33" s="17">
        <f ca="1">INDEX(depart,MOD(INDIRECT(ADDRESS(ROW(),FLOOR(COLUMN()-1,7)+2))-DATE(2015,1,1),10)+1,MOD(COLUMN()-2,7))</f>
        <v>0</v>
      </c>
      <c r="E33" s="17">
        <f ca="1">INDEX(depart,MOD(INDIRECT(ADDRESS(ROW(),FLOOR(COLUMN()-1,7)+2))-DATE(2015,1,1),10)+1,MOD(COLUMN()-2,7))</f>
        <v>3</v>
      </c>
      <c r="F33" s="17">
        <f ca="1">INDEX(depart,MOD(INDIRECT(ADDRESS(ROW(),FLOOR(COLUMN()-1,7)+2))-DATE(2015,1,1),10)+1,MOD(COLUMN()-2,7))</f>
        <v>2</v>
      </c>
      <c r="G33" s="18">
        <f ca="1">INDEX(depart,MOD(INDIRECT(ADDRESS(ROW(),FLOOR(COLUMN()-1,7)+2))-DATE(2015,1,1),10)+1,MOD(COLUMN()-2,7))</f>
        <v>1</v>
      </c>
      <c r="H33" s="1"/>
      <c r="I33" s="52">
        <f t="shared" si="11"/>
        <v>42061</v>
      </c>
      <c r="J33" s="21">
        <f t="shared" ca="1" si="22"/>
        <v>0</v>
      </c>
      <c r="K33" s="22">
        <f t="shared" ca="1" si="22"/>
        <v>0</v>
      </c>
      <c r="L33" s="22">
        <f t="shared" ca="1" si="22"/>
        <v>3</v>
      </c>
      <c r="M33" s="22">
        <f t="shared" ca="1" si="22"/>
        <v>2</v>
      </c>
      <c r="N33" s="23">
        <f t="shared" ca="1" si="22"/>
        <v>1</v>
      </c>
      <c r="O33" s="1"/>
      <c r="P33" s="52">
        <f t="shared" si="12"/>
        <v>42089</v>
      </c>
      <c r="Q33" s="27">
        <f t="shared" ca="1" si="23"/>
        <v>0</v>
      </c>
      <c r="R33" s="27">
        <f t="shared" ca="1" si="23"/>
        <v>3</v>
      </c>
      <c r="S33" s="27">
        <f t="shared" ca="1" si="23"/>
        <v>2</v>
      </c>
      <c r="T33" s="27">
        <f t="shared" ca="1" si="23"/>
        <v>1</v>
      </c>
      <c r="U33" s="55">
        <f t="shared" ca="1" si="23"/>
        <v>0</v>
      </c>
      <c r="V33" s="1"/>
      <c r="W33" s="52">
        <f t="shared" si="13"/>
        <v>42120</v>
      </c>
      <c r="X33" s="27">
        <f t="shared" ca="1" si="24"/>
        <v>0</v>
      </c>
      <c r="Y33" s="27">
        <f t="shared" ca="1" si="24"/>
        <v>0</v>
      </c>
      <c r="Z33" s="27">
        <f t="shared" ca="1" si="24"/>
        <v>3</v>
      </c>
      <c r="AA33" s="27">
        <f t="shared" ca="1" si="24"/>
        <v>2</v>
      </c>
      <c r="AB33" s="55">
        <f t="shared" ca="1" si="24"/>
        <v>1</v>
      </c>
      <c r="AC33" s="1"/>
      <c r="AD33" s="52">
        <f t="shared" si="14"/>
        <v>42150</v>
      </c>
      <c r="AE33" s="27">
        <f t="shared" ca="1" si="25"/>
        <v>0</v>
      </c>
      <c r="AF33" s="27">
        <f t="shared" ca="1" si="25"/>
        <v>0</v>
      </c>
      <c r="AG33" s="27">
        <f t="shared" ca="1" si="25"/>
        <v>3</v>
      </c>
      <c r="AH33" s="27">
        <f t="shared" ca="1" si="25"/>
        <v>2</v>
      </c>
      <c r="AI33" s="55">
        <f t="shared" ca="1" si="25"/>
        <v>1</v>
      </c>
      <c r="AJ33" s="1"/>
      <c r="AK33" s="52">
        <f t="shared" si="15"/>
        <v>42181</v>
      </c>
      <c r="AL33" s="27">
        <f t="shared" ca="1" si="26"/>
        <v>0</v>
      </c>
      <c r="AM33" s="27">
        <f t="shared" ca="1" si="26"/>
        <v>0</v>
      </c>
      <c r="AN33" s="27">
        <f t="shared" ca="1" si="26"/>
        <v>3</v>
      </c>
      <c r="AO33" s="27">
        <f t="shared" ca="1" si="26"/>
        <v>2</v>
      </c>
      <c r="AP33" s="55">
        <f t="shared" ca="1" si="26"/>
        <v>1</v>
      </c>
      <c r="AQ33" s="1"/>
      <c r="AS33" s="34"/>
      <c r="AT33" s="30">
        <v>3</v>
      </c>
      <c r="AU33" s="30">
        <v>2</v>
      </c>
      <c r="AV33" s="30">
        <v>1</v>
      </c>
      <c r="AW33" s="30"/>
      <c r="AX33" s="30"/>
      <c r="AY33" s="36"/>
      <c r="AZ33" s="36"/>
      <c r="BA33" s="37"/>
    </row>
    <row r="34" spans="1:53" customFormat="1" ht="15" x14ac:dyDescent="0.25">
      <c r="A34" s="1"/>
      <c r="B34" s="52">
        <f t="shared" si="16"/>
        <v>42031</v>
      </c>
      <c r="C34" s="21">
        <f ca="1">INDEX(depart,MOD(INDIRECT(ADDRESS(ROW(),FLOOR(COLUMN()-1,7)+2))-DATE(2015,1,1),10)+1,MOD(COLUMN()-2,7))</f>
        <v>0</v>
      </c>
      <c r="D34" s="22">
        <f ca="1">INDEX(depart,MOD(INDIRECT(ADDRESS(ROW(),FLOOR(COLUMN()-1,7)+2))-DATE(2015,1,1),10)+1,MOD(COLUMN()-2,7))</f>
        <v>0</v>
      </c>
      <c r="E34" s="22">
        <f ca="1">INDEX(depart,MOD(INDIRECT(ADDRESS(ROW(),FLOOR(COLUMN()-1,7)+2))-DATE(2015,1,1),10)+1,MOD(COLUMN()-2,7))</f>
        <v>3</v>
      </c>
      <c r="F34" s="22">
        <f ca="1">INDEX(depart,MOD(INDIRECT(ADDRESS(ROW(),FLOOR(COLUMN()-1,7)+2))-DATE(2015,1,1),10)+1,MOD(COLUMN()-2,7))</f>
        <v>2</v>
      </c>
      <c r="G34" s="23">
        <f ca="1">INDEX(depart,MOD(INDIRECT(ADDRESS(ROW(),FLOOR(COLUMN()-1,7)+2))-DATE(2015,1,1),10)+1,MOD(COLUMN()-2,7))</f>
        <v>1</v>
      </c>
      <c r="H34" s="1"/>
      <c r="I34" s="52">
        <f t="shared" si="11"/>
        <v>42062</v>
      </c>
      <c r="J34" s="21">
        <f t="shared" ca="1" si="22"/>
        <v>1</v>
      </c>
      <c r="K34" s="22">
        <f t="shared" ca="1" si="22"/>
        <v>0</v>
      </c>
      <c r="L34" s="22">
        <f t="shared" ca="1" si="22"/>
        <v>0</v>
      </c>
      <c r="M34" s="22">
        <f t="shared" ca="1" si="22"/>
        <v>3</v>
      </c>
      <c r="N34" s="23">
        <f t="shared" ca="1" si="22"/>
        <v>2</v>
      </c>
      <c r="O34" s="1"/>
      <c r="P34" s="52">
        <f t="shared" si="12"/>
        <v>42090</v>
      </c>
      <c r="Q34" s="27">
        <f t="shared" ca="1" si="23"/>
        <v>0</v>
      </c>
      <c r="R34" s="27">
        <f t="shared" ca="1" si="23"/>
        <v>0</v>
      </c>
      <c r="S34" s="27">
        <f t="shared" ca="1" si="23"/>
        <v>3</v>
      </c>
      <c r="T34" s="27">
        <f t="shared" ca="1" si="23"/>
        <v>2</v>
      </c>
      <c r="U34" s="55">
        <f t="shared" ca="1" si="23"/>
        <v>1</v>
      </c>
      <c r="V34" s="1"/>
      <c r="W34" s="52">
        <f t="shared" si="13"/>
        <v>42121</v>
      </c>
      <c r="X34" s="27">
        <f t="shared" ca="1" si="24"/>
        <v>0</v>
      </c>
      <c r="Y34" s="27">
        <f t="shared" ca="1" si="24"/>
        <v>0</v>
      </c>
      <c r="Z34" s="27">
        <f t="shared" ca="1" si="24"/>
        <v>3</v>
      </c>
      <c r="AA34" s="27">
        <f t="shared" ca="1" si="24"/>
        <v>2</v>
      </c>
      <c r="AB34" s="55">
        <f t="shared" ca="1" si="24"/>
        <v>1</v>
      </c>
      <c r="AC34" s="1"/>
      <c r="AD34" s="52">
        <f t="shared" si="14"/>
        <v>42151</v>
      </c>
      <c r="AE34" s="27">
        <f t="shared" ca="1" si="25"/>
        <v>0</v>
      </c>
      <c r="AF34" s="27">
        <f t="shared" ca="1" si="25"/>
        <v>0</v>
      </c>
      <c r="AG34" s="27">
        <f t="shared" ca="1" si="25"/>
        <v>3</v>
      </c>
      <c r="AH34" s="27">
        <f t="shared" ca="1" si="25"/>
        <v>2</v>
      </c>
      <c r="AI34" s="55">
        <f t="shared" ca="1" si="25"/>
        <v>1</v>
      </c>
      <c r="AJ34" s="1"/>
      <c r="AK34" s="52">
        <f t="shared" si="15"/>
        <v>42182</v>
      </c>
      <c r="AL34" s="27">
        <f t="shared" ca="1" si="26"/>
        <v>1</v>
      </c>
      <c r="AM34" s="27">
        <f t="shared" ca="1" si="26"/>
        <v>0</v>
      </c>
      <c r="AN34" s="27">
        <f t="shared" ca="1" si="26"/>
        <v>0</v>
      </c>
      <c r="AO34" s="27">
        <f t="shared" ca="1" si="26"/>
        <v>3</v>
      </c>
      <c r="AP34" s="55">
        <f t="shared" ca="1" si="26"/>
        <v>2</v>
      </c>
      <c r="AQ34" s="1"/>
      <c r="AS34" s="34"/>
      <c r="AT34" s="30"/>
      <c r="AU34" s="30">
        <v>3</v>
      </c>
      <c r="AV34" s="30">
        <v>2</v>
      </c>
      <c r="AW34" s="30">
        <v>1</v>
      </c>
      <c r="AX34" s="30"/>
      <c r="AY34" s="36"/>
      <c r="AZ34" s="36"/>
      <c r="BA34" s="37"/>
    </row>
    <row r="35" spans="1:53" customFormat="1" ht="15" x14ac:dyDescent="0.25">
      <c r="A35" s="1"/>
      <c r="B35" s="52">
        <f t="shared" si="16"/>
        <v>42032</v>
      </c>
      <c r="C35" s="21">
        <f ca="1">INDEX(depart,MOD(INDIRECT(ADDRESS(ROW(),FLOOR(COLUMN()-1,7)+2))-DATE(2015,1,1),10)+1,MOD(COLUMN()-2,7))</f>
        <v>1</v>
      </c>
      <c r="D35" s="22">
        <f ca="1">INDEX(depart,MOD(INDIRECT(ADDRESS(ROW(),FLOOR(COLUMN()-1,7)+2))-DATE(2015,1,1),10)+1,MOD(COLUMN()-2,7))</f>
        <v>0</v>
      </c>
      <c r="E35" s="22">
        <f ca="1">INDEX(depart,MOD(INDIRECT(ADDRESS(ROW(),FLOOR(COLUMN()-1,7)+2))-DATE(2015,1,1),10)+1,MOD(COLUMN()-2,7))</f>
        <v>0</v>
      </c>
      <c r="F35" s="22">
        <f ca="1">INDEX(depart,MOD(INDIRECT(ADDRESS(ROW(),FLOOR(COLUMN()-1,7)+2))-DATE(2015,1,1),10)+1,MOD(COLUMN()-2,7))</f>
        <v>3</v>
      </c>
      <c r="G35" s="23">
        <f ca="1">INDEX(depart,MOD(INDIRECT(ADDRESS(ROW(),FLOOR(COLUMN()-1,7)+2))-DATE(2015,1,1),10)+1,MOD(COLUMN()-2,7))</f>
        <v>2</v>
      </c>
      <c r="H35" s="1"/>
      <c r="I35" s="52">
        <f t="shared" si="11"/>
        <v>42063</v>
      </c>
      <c r="J35" s="21">
        <f t="shared" ca="1" si="22"/>
        <v>1</v>
      </c>
      <c r="K35" s="22">
        <f t="shared" ca="1" si="22"/>
        <v>0</v>
      </c>
      <c r="L35" s="22">
        <f t="shared" ca="1" si="22"/>
        <v>0</v>
      </c>
      <c r="M35" s="22">
        <f t="shared" ca="1" si="22"/>
        <v>3</v>
      </c>
      <c r="N35" s="23">
        <f t="shared" ca="1" si="22"/>
        <v>2</v>
      </c>
      <c r="O35" s="1"/>
      <c r="P35" s="52">
        <f t="shared" si="12"/>
        <v>42091</v>
      </c>
      <c r="Q35" s="27">
        <f t="shared" ca="1" si="23"/>
        <v>0</v>
      </c>
      <c r="R35" s="27">
        <f t="shared" ca="1" si="23"/>
        <v>0</v>
      </c>
      <c r="S35" s="27">
        <f t="shared" ca="1" si="23"/>
        <v>3</v>
      </c>
      <c r="T35" s="27">
        <f t="shared" ca="1" si="23"/>
        <v>2</v>
      </c>
      <c r="U35" s="55">
        <f t="shared" ca="1" si="23"/>
        <v>1</v>
      </c>
      <c r="V35" s="1"/>
      <c r="W35" s="52">
        <f t="shared" si="13"/>
        <v>42122</v>
      </c>
      <c r="X35" s="27">
        <f t="shared" ca="1" si="24"/>
        <v>1</v>
      </c>
      <c r="Y35" s="27">
        <f t="shared" ca="1" si="24"/>
        <v>0</v>
      </c>
      <c r="Z35" s="27">
        <f t="shared" ca="1" si="24"/>
        <v>0</v>
      </c>
      <c r="AA35" s="27">
        <f t="shared" ca="1" si="24"/>
        <v>3</v>
      </c>
      <c r="AB35" s="55">
        <f t="shared" ca="1" si="24"/>
        <v>2</v>
      </c>
      <c r="AC35" s="1"/>
      <c r="AD35" s="52">
        <f t="shared" si="14"/>
        <v>42152</v>
      </c>
      <c r="AE35" s="27">
        <f t="shared" ca="1" si="25"/>
        <v>1</v>
      </c>
      <c r="AF35" s="27">
        <f t="shared" ca="1" si="25"/>
        <v>0</v>
      </c>
      <c r="AG35" s="27">
        <f t="shared" ca="1" si="25"/>
        <v>0</v>
      </c>
      <c r="AH35" s="27">
        <f t="shared" ca="1" si="25"/>
        <v>3</v>
      </c>
      <c r="AI35" s="55">
        <f t="shared" ca="1" si="25"/>
        <v>2</v>
      </c>
      <c r="AJ35" s="1"/>
      <c r="AK35" s="52">
        <f t="shared" si="15"/>
        <v>42183</v>
      </c>
      <c r="AL35" s="27">
        <f t="shared" ca="1" si="26"/>
        <v>1</v>
      </c>
      <c r="AM35" s="27">
        <f t="shared" ca="1" si="26"/>
        <v>0</v>
      </c>
      <c r="AN35" s="27">
        <f t="shared" ca="1" si="26"/>
        <v>0</v>
      </c>
      <c r="AO35" s="27">
        <f t="shared" ca="1" si="26"/>
        <v>3</v>
      </c>
      <c r="AP35" s="55">
        <f t="shared" ca="1" si="26"/>
        <v>2</v>
      </c>
      <c r="AQ35" s="1"/>
      <c r="AS35" s="34"/>
      <c r="AT35" s="30"/>
      <c r="AU35" s="30">
        <v>3</v>
      </c>
      <c r="AV35" s="30">
        <v>2</v>
      </c>
      <c r="AW35" s="30">
        <v>1</v>
      </c>
      <c r="AX35" s="30"/>
      <c r="AY35" s="36"/>
      <c r="AZ35" s="36"/>
      <c r="BA35" s="37"/>
    </row>
    <row r="36" spans="1:53" customFormat="1" ht="15.75" thickBot="1" x14ac:dyDescent="0.3">
      <c r="A36" s="1"/>
      <c r="B36" s="52">
        <f t="shared" si="16"/>
        <v>42033</v>
      </c>
      <c r="C36" s="21">
        <f ca="1">INDEX(depart,MOD(INDIRECT(ADDRESS(ROW(),FLOOR(COLUMN()-1,7)+2))-DATE(2015,1,1),10)+1,MOD(COLUMN()-2,7))</f>
        <v>1</v>
      </c>
      <c r="D36" s="22">
        <f ca="1">INDEX(depart,MOD(INDIRECT(ADDRESS(ROW(),FLOOR(COLUMN()-1,7)+2))-DATE(2015,1,1),10)+1,MOD(COLUMN()-2,7))</f>
        <v>0</v>
      </c>
      <c r="E36" s="22">
        <f ca="1">INDEX(depart,MOD(INDIRECT(ADDRESS(ROW(),FLOOR(COLUMN()-1,7)+2))-DATE(2015,1,1),10)+1,MOD(COLUMN()-2,7))</f>
        <v>0</v>
      </c>
      <c r="F36" s="22">
        <f ca="1">INDEX(depart,MOD(INDIRECT(ADDRESS(ROW(),FLOOR(COLUMN()-1,7)+2))-DATE(2015,1,1),10)+1,MOD(COLUMN()-2,7))</f>
        <v>3</v>
      </c>
      <c r="G36" s="23">
        <f ca="1">INDEX(depart,MOD(INDIRECT(ADDRESS(ROW(),FLOOR(COLUMN()-1,7)+2))-DATE(2015,1,1),10)+1,MOD(COLUMN()-2,7))</f>
        <v>2</v>
      </c>
      <c r="H36" s="1"/>
      <c r="I36" s="53" t="str">
        <f>IF(MONTH($I35+1)&lt;&gt;MONTH($I35),"",$I35+1)</f>
        <v/>
      </c>
      <c r="J36" s="24" t="str">
        <f ca="1">IFERROR(INDEX(depart,MOD(INDIRECT(ADDRESS(ROW(),FLOOR(COLUMN()-1,7)+2))-DATE(2015,1,1),10)+1,MOD(COLUMN()-2,7)),"")</f>
        <v/>
      </c>
      <c r="K36" s="25" t="str">
        <f ca="1">IFERROR(INDEX(depart,MOD(INDIRECT(ADDRESS(ROW(),FLOOR(COLUMN()-1,7)+2))-DATE(2015,1,1),10)+1,MOD(COLUMN()-2,7)),"")</f>
        <v/>
      </c>
      <c r="L36" s="25" t="str">
        <f ca="1">IFERROR(INDEX(depart,MOD(INDIRECT(ADDRESS(ROW(),FLOOR(COLUMN()-1,7)+2))-DATE(2015,1,1),10)+1,MOD(COLUMN()-2,7)),"")</f>
        <v/>
      </c>
      <c r="M36" s="25" t="str">
        <f ca="1">IFERROR(INDEX(depart,MOD(INDIRECT(ADDRESS(ROW(),FLOOR(COLUMN()-1,7)+2))-DATE(2015,1,1),10)+1,MOD(COLUMN()-2,7)),"")</f>
        <v/>
      </c>
      <c r="N36" s="26" t="str">
        <f ca="1">IFERROR(INDEX(depart,MOD(INDIRECT(ADDRESS(ROW(),FLOOR(COLUMN()-1,7)+2))-DATE(2015,1,1),10)+1,MOD(COLUMN()-2,7)),"")</f>
        <v/>
      </c>
      <c r="O36" s="1"/>
      <c r="P36" s="52">
        <f t="shared" si="12"/>
        <v>42092</v>
      </c>
      <c r="Q36" s="27">
        <f t="shared" ca="1" si="23"/>
        <v>1</v>
      </c>
      <c r="R36" s="27">
        <f t="shared" ca="1" si="23"/>
        <v>0</v>
      </c>
      <c r="S36" s="27">
        <f t="shared" ca="1" si="23"/>
        <v>0</v>
      </c>
      <c r="T36" s="27">
        <f t="shared" ca="1" si="23"/>
        <v>3</v>
      </c>
      <c r="U36" s="55">
        <f t="shared" ca="1" si="23"/>
        <v>2</v>
      </c>
      <c r="V36" s="1"/>
      <c r="W36" s="52">
        <f t="shared" si="13"/>
        <v>42123</v>
      </c>
      <c r="X36" s="27">
        <f t="shared" ca="1" si="24"/>
        <v>1</v>
      </c>
      <c r="Y36" s="27">
        <f t="shared" ca="1" si="24"/>
        <v>0</v>
      </c>
      <c r="Z36" s="27">
        <f t="shared" ca="1" si="24"/>
        <v>0</v>
      </c>
      <c r="AA36" s="27">
        <f t="shared" ca="1" si="24"/>
        <v>3</v>
      </c>
      <c r="AB36" s="55">
        <f t="shared" ca="1" si="24"/>
        <v>2</v>
      </c>
      <c r="AC36" s="1"/>
      <c r="AD36" s="52">
        <f t="shared" si="14"/>
        <v>42153</v>
      </c>
      <c r="AE36" s="27">
        <f t="shared" ca="1" si="25"/>
        <v>1</v>
      </c>
      <c r="AF36" s="27">
        <f t="shared" ca="1" si="25"/>
        <v>0</v>
      </c>
      <c r="AG36" s="27">
        <f t="shared" ca="1" si="25"/>
        <v>0</v>
      </c>
      <c r="AH36" s="27">
        <f t="shared" ca="1" si="25"/>
        <v>3</v>
      </c>
      <c r="AI36" s="55">
        <f t="shared" ca="1" si="25"/>
        <v>2</v>
      </c>
      <c r="AJ36" s="1"/>
      <c r="AK36" s="52">
        <f t="shared" si="15"/>
        <v>42184</v>
      </c>
      <c r="AL36" s="27">
        <f t="shared" ca="1" si="26"/>
        <v>2</v>
      </c>
      <c r="AM36" s="27">
        <f t="shared" ca="1" si="26"/>
        <v>1</v>
      </c>
      <c r="AN36" s="27">
        <f t="shared" ca="1" si="26"/>
        <v>0</v>
      </c>
      <c r="AO36" s="27">
        <f t="shared" ca="1" si="26"/>
        <v>0</v>
      </c>
      <c r="AP36" s="55">
        <f t="shared" ca="1" si="26"/>
        <v>3</v>
      </c>
      <c r="AQ36" s="1"/>
      <c r="AS36" s="34"/>
      <c r="AT36" s="30"/>
      <c r="AU36" s="30"/>
      <c r="AV36" s="30">
        <v>3</v>
      </c>
      <c r="AW36" s="30">
        <v>2</v>
      </c>
      <c r="AX36" s="30">
        <v>1</v>
      </c>
      <c r="AY36" s="36"/>
      <c r="AZ36" s="36"/>
      <c r="BA36" s="37"/>
    </row>
    <row r="37" spans="1:53" customFormat="1" ht="15.75" thickBot="1" x14ac:dyDescent="0.3">
      <c r="A37" s="1"/>
      <c r="B37" s="52">
        <f t="shared" si="16"/>
        <v>42034</v>
      </c>
      <c r="C37" s="21">
        <f ca="1">INDEX(depart,MOD(INDIRECT(ADDRESS(ROW(),FLOOR(COLUMN()-1,7)+2))-DATE(2015,1,1),10)+1,MOD(COLUMN()-2,7))</f>
        <v>2</v>
      </c>
      <c r="D37" s="22">
        <f ca="1">INDEX(depart,MOD(INDIRECT(ADDRESS(ROW(),FLOOR(COLUMN()-1,7)+2))-DATE(2015,1,1),10)+1,MOD(COLUMN()-2,7))</f>
        <v>1</v>
      </c>
      <c r="E37" s="22">
        <f ca="1">INDEX(depart,MOD(INDIRECT(ADDRESS(ROW(),FLOOR(COLUMN()-1,7)+2))-DATE(2015,1,1),10)+1,MOD(COLUMN()-2,7))</f>
        <v>0</v>
      </c>
      <c r="F37" s="22">
        <f ca="1">INDEX(depart,MOD(INDIRECT(ADDRESS(ROW(),FLOOR(COLUMN()-1,7)+2))-DATE(2015,1,1),10)+1,MOD(COLUMN()-2,7))</f>
        <v>0</v>
      </c>
      <c r="G37" s="23">
        <f ca="1">INDEX(depart,MOD(INDIRECT(ADDRESS(ROW(),FLOOR(COLUMN()-1,7)+2))-DATE(2015,1,1),10)+1,MOD(COLUMN()-2,7))</f>
        <v>3</v>
      </c>
      <c r="H37" s="1"/>
      <c r="I37" s="12" t="str">
        <f t="shared" ref="I37:I38" si="27">IF($I36="","",IF(MONTH($I36+1)&gt;MONTH($I36),"",$I36+1))</f>
        <v/>
      </c>
      <c r="J37" s="11"/>
      <c r="K37" s="11"/>
      <c r="L37" s="11"/>
      <c r="M37" s="11"/>
      <c r="N37" s="11"/>
      <c r="O37" s="1"/>
      <c r="P37" s="52">
        <f t="shared" si="12"/>
        <v>42093</v>
      </c>
      <c r="Q37" s="27">
        <f t="shared" ca="1" si="23"/>
        <v>1</v>
      </c>
      <c r="R37" s="27">
        <f t="shared" ca="1" si="23"/>
        <v>0</v>
      </c>
      <c r="S37" s="27">
        <f t="shared" ca="1" si="23"/>
        <v>0</v>
      </c>
      <c r="T37" s="27">
        <f t="shared" ca="1" si="23"/>
        <v>3</v>
      </c>
      <c r="U37" s="55">
        <f t="shared" ca="1" si="23"/>
        <v>2</v>
      </c>
      <c r="V37" s="1"/>
      <c r="W37" s="53">
        <f t="shared" si="13"/>
        <v>42124</v>
      </c>
      <c r="X37" s="56">
        <f t="shared" ca="1" si="24"/>
        <v>2</v>
      </c>
      <c r="Y37" s="56">
        <f t="shared" ca="1" si="24"/>
        <v>1</v>
      </c>
      <c r="Z37" s="56">
        <f t="shared" ca="1" si="24"/>
        <v>0</v>
      </c>
      <c r="AA37" s="56">
        <f t="shared" ca="1" si="24"/>
        <v>0</v>
      </c>
      <c r="AB37" s="57">
        <f t="shared" ca="1" si="24"/>
        <v>3</v>
      </c>
      <c r="AC37" s="1"/>
      <c r="AD37" s="52">
        <f t="shared" si="14"/>
        <v>42154</v>
      </c>
      <c r="AE37" s="27">
        <f t="shared" ca="1" si="25"/>
        <v>2</v>
      </c>
      <c r="AF37" s="27">
        <f t="shared" ca="1" si="25"/>
        <v>1</v>
      </c>
      <c r="AG37" s="27">
        <f t="shared" ca="1" si="25"/>
        <v>0</v>
      </c>
      <c r="AH37" s="27">
        <f t="shared" ca="1" si="25"/>
        <v>0</v>
      </c>
      <c r="AI37" s="55">
        <f t="shared" ca="1" si="25"/>
        <v>3</v>
      </c>
      <c r="AJ37" s="1"/>
      <c r="AK37" s="53">
        <f t="shared" si="15"/>
        <v>42185</v>
      </c>
      <c r="AL37" s="56">
        <f t="shared" ca="1" si="26"/>
        <v>2</v>
      </c>
      <c r="AM37" s="56">
        <f t="shared" ca="1" si="26"/>
        <v>1</v>
      </c>
      <c r="AN37" s="56">
        <f t="shared" ca="1" si="26"/>
        <v>0</v>
      </c>
      <c r="AO37" s="56">
        <f t="shared" ca="1" si="26"/>
        <v>0</v>
      </c>
      <c r="AP37" s="57">
        <f t="shared" ca="1" si="26"/>
        <v>3</v>
      </c>
      <c r="AQ37" s="1"/>
      <c r="AS37" s="34"/>
      <c r="AT37" s="30"/>
      <c r="AU37" s="30"/>
      <c r="AV37" s="30">
        <v>3</v>
      </c>
      <c r="AW37" s="30">
        <v>2</v>
      </c>
      <c r="AX37" s="30">
        <v>1</v>
      </c>
      <c r="AY37" s="36"/>
      <c r="AZ37" s="36"/>
      <c r="BA37" s="37"/>
    </row>
    <row r="38" spans="1:53" customFormat="1" ht="15.75" thickBot="1" x14ac:dyDescent="0.3">
      <c r="A38" s="1"/>
      <c r="B38" s="53">
        <f t="shared" si="16"/>
        <v>42035</v>
      </c>
      <c r="C38" s="24">
        <f ca="1">INDEX(depart,MOD(INDIRECT(ADDRESS(ROW(),FLOOR(COLUMN()-1,7)+2))-DATE(2015,1,1),10)+1,MOD(COLUMN()-2,7))</f>
        <v>2</v>
      </c>
      <c r="D38" s="25">
        <f ca="1">INDEX(depart,MOD(INDIRECT(ADDRESS(ROW(),FLOOR(COLUMN()-1,7)+2))-DATE(2015,1,1),10)+1,MOD(COLUMN()-2,7))</f>
        <v>1</v>
      </c>
      <c r="E38" s="25">
        <f ca="1">INDEX(depart,MOD(INDIRECT(ADDRESS(ROW(),FLOOR(COLUMN()-1,7)+2))-DATE(2015,1,1),10)+1,MOD(COLUMN()-2,7))</f>
        <v>0</v>
      </c>
      <c r="F38" s="25">
        <f ca="1">INDEX(depart,MOD(INDIRECT(ADDRESS(ROW(),FLOOR(COLUMN()-1,7)+2))-DATE(2015,1,1),10)+1,MOD(COLUMN()-2,7))</f>
        <v>0</v>
      </c>
      <c r="G38" s="26">
        <f ca="1">INDEX(depart,MOD(INDIRECT(ADDRESS(ROW(),FLOOR(COLUMN()-1,7)+2))-DATE(2015,1,1),10)+1,MOD(COLUMN()-2,7))</f>
        <v>3</v>
      </c>
      <c r="H38" s="1"/>
      <c r="I38" s="12" t="str">
        <f t="shared" si="27"/>
        <v/>
      </c>
      <c r="J38" s="11"/>
      <c r="K38" s="11"/>
      <c r="L38" s="11"/>
      <c r="M38" s="11"/>
      <c r="N38" s="11"/>
      <c r="O38" s="1"/>
      <c r="P38" s="53">
        <f t="shared" si="12"/>
        <v>42094</v>
      </c>
      <c r="Q38" s="56">
        <f t="shared" ca="1" si="23"/>
        <v>2</v>
      </c>
      <c r="R38" s="56">
        <f t="shared" ca="1" si="23"/>
        <v>1</v>
      </c>
      <c r="S38" s="56">
        <f t="shared" ca="1" si="23"/>
        <v>0</v>
      </c>
      <c r="T38" s="56">
        <f t="shared" ca="1" si="23"/>
        <v>0</v>
      </c>
      <c r="U38" s="57">
        <f t="shared" ca="1" si="23"/>
        <v>3</v>
      </c>
      <c r="V38" s="1"/>
      <c r="W38" s="12" t="str">
        <f t="shared" ref="W38" si="28">IF($W37="","",IF(MONTH($W37+1)&gt;MONTH($W37),"",$W37+1))</f>
        <v/>
      </c>
      <c r="X38" s="11"/>
      <c r="Y38" s="11"/>
      <c r="Z38" s="11"/>
      <c r="AA38" s="11"/>
      <c r="AB38" s="11"/>
      <c r="AC38" s="1"/>
      <c r="AD38" s="53">
        <f t="shared" si="14"/>
        <v>42155</v>
      </c>
      <c r="AE38" s="56">
        <f t="shared" ca="1" si="25"/>
        <v>2</v>
      </c>
      <c r="AF38" s="56">
        <f t="shared" ca="1" si="25"/>
        <v>1</v>
      </c>
      <c r="AG38" s="56">
        <f t="shared" ca="1" si="25"/>
        <v>0</v>
      </c>
      <c r="AH38" s="56">
        <f t="shared" ca="1" si="25"/>
        <v>0</v>
      </c>
      <c r="AI38" s="57">
        <f t="shared" ca="1" si="25"/>
        <v>3</v>
      </c>
      <c r="AJ38" s="1"/>
      <c r="AK38" s="12" t="str">
        <f t="shared" ref="AK38" si="29">IF($AK37="","",IF(MONTH($AK37+1)&gt;MONTH($AK37),"",$AK37+1))</f>
        <v/>
      </c>
      <c r="AL38" s="11"/>
      <c r="AM38" s="11"/>
      <c r="AN38" s="11"/>
      <c r="AO38" s="11"/>
      <c r="AP38" s="11"/>
      <c r="AQ38" s="1"/>
      <c r="AS38" s="34"/>
      <c r="AT38" s="30">
        <v>1</v>
      </c>
      <c r="AU38" s="30"/>
      <c r="AV38" s="30"/>
      <c r="AW38" s="30">
        <v>3</v>
      </c>
      <c r="AX38" s="30">
        <v>2</v>
      </c>
      <c r="AY38" s="36"/>
      <c r="AZ38" s="36"/>
      <c r="BA38" s="37"/>
    </row>
    <row r="39" spans="1:53" customFormat="1" ht="15.75" thickBot="1" x14ac:dyDescent="0.3">
      <c r="A39" s="1"/>
      <c r="B39" s="2"/>
      <c r="C39" s="2"/>
      <c r="D39" s="2"/>
      <c r="E39" s="2"/>
      <c r="F39" s="2"/>
      <c r="G39" s="2"/>
      <c r="H39" s="1"/>
      <c r="I39" s="2"/>
      <c r="J39" s="1"/>
      <c r="K39" s="1"/>
      <c r="L39" s="1"/>
      <c r="M39" s="1"/>
      <c r="N39" s="1"/>
      <c r="O39" s="1"/>
      <c r="P39" s="2"/>
      <c r="Q39" s="1"/>
      <c r="R39" s="1"/>
      <c r="S39" s="1"/>
      <c r="T39" s="1"/>
      <c r="U39" s="1"/>
      <c r="V39" s="1"/>
      <c r="W39" s="2"/>
      <c r="X39" s="1"/>
      <c r="Y39" s="1"/>
      <c r="Z39" s="1"/>
      <c r="AA39" s="1"/>
      <c r="AB39" s="1"/>
      <c r="AC39" s="1"/>
      <c r="AD39" s="2"/>
      <c r="AE39" s="1"/>
      <c r="AF39" s="1"/>
      <c r="AG39" s="1"/>
      <c r="AH39" s="1"/>
      <c r="AI39" s="1"/>
      <c r="AJ39" s="1"/>
      <c r="AK39" s="2"/>
      <c r="AL39" s="1"/>
      <c r="AM39" s="1"/>
      <c r="AN39" s="1"/>
      <c r="AO39" s="1"/>
      <c r="AP39" s="1"/>
      <c r="AQ39" s="1"/>
      <c r="AS39" s="34"/>
      <c r="AT39" s="30">
        <v>1</v>
      </c>
      <c r="AU39" s="30"/>
      <c r="AV39" s="30"/>
      <c r="AW39" s="30">
        <v>3</v>
      </c>
      <c r="AX39" s="30">
        <v>2</v>
      </c>
      <c r="AY39" s="36"/>
      <c r="AZ39" s="36"/>
      <c r="BA39" s="37"/>
    </row>
    <row r="40" spans="1:53" customFormat="1" ht="16.5" thickBot="1" x14ac:dyDescent="0.3">
      <c r="A40" s="1"/>
      <c r="B40" s="65">
        <f>DATE(An_Ref,7,1)</f>
        <v>42186</v>
      </c>
      <c r="C40" s="66">
        <f>DATE(An_Ref,6,1)</f>
        <v>42156</v>
      </c>
      <c r="D40" s="66">
        <f>DATE(An_Ref,6,1)</f>
        <v>42156</v>
      </c>
      <c r="E40" s="66">
        <f>DATE(An_Ref,6,1)</f>
        <v>42156</v>
      </c>
      <c r="F40" s="66">
        <f>DATE(An_Ref,6,1)</f>
        <v>42156</v>
      </c>
      <c r="G40" s="67">
        <f>DATE(An_Ref,6,1)</f>
        <v>42156</v>
      </c>
      <c r="H40" s="1"/>
      <c r="I40" s="65">
        <f t="shared" ref="I40:N40" si="30">DATE(An_Ref,8,1)</f>
        <v>42217</v>
      </c>
      <c r="J40" s="66">
        <f t="shared" si="30"/>
        <v>42217</v>
      </c>
      <c r="K40" s="66">
        <f t="shared" si="30"/>
        <v>42217</v>
      </c>
      <c r="L40" s="66">
        <f t="shared" si="30"/>
        <v>42217</v>
      </c>
      <c r="M40" s="66">
        <f t="shared" si="30"/>
        <v>42217</v>
      </c>
      <c r="N40" s="67">
        <f t="shared" si="30"/>
        <v>42217</v>
      </c>
      <c r="O40" s="1"/>
      <c r="P40" s="65">
        <f t="shared" ref="P40:U40" si="31">DATE(An_Ref,9,1)</f>
        <v>42248</v>
      </c>
      <c r="Q40" s="66">
        <f t="shared" si="31"/>
        <v>42248</v>
      </c>
      <c r="R40" s="66">
        <f t="shared" si="31"/>
        <v>42248</v>
      </c>
      <c r="S40" s="66">
        <f t="shared" si="31"/>
        <v>42248</v>
      </c>
      <c r="T40" s="66">
        <f t="shared" si="31"/>
        <v>42248</v>
      </c>
      <c r="U40" s="67">
        <f t="shared" si="31"/>
        <v>42248</v>
      </c>
      <c r="V40" s="1"/>
      <c r="W40" s="65">
        <f t="shared" ref="W40:AB40" si="32">DATE(An_Ref,10,1)</f>
        <v>42278</v>
      </c>
      <c r="X40" s="66">
        <f t="shared" si="32"/>
        <v>42278</v>
      </c>
      <c r="Y40" s="66">
        <f t="shared" si="32"/>
        <v>42278</v>
      </c>
      <c r="Z40" s="66">
        <f t="shared" si="32"/>
        <v>42278</v>
      </c>
      <c r="AA40" s="66">
        <f t="shared" si="32"/>
        <v>42278</v>
      </c>
      <c r="AB40" s="67">
        <f t="shared" si="32"/>
        <v>42278</v>
      </c>
      <c r="AC40" s="1"/>
      <c r="AD40" s="65">
        <f t="shared" ref="AD40:AI40" si="33">DATE(An_Ref,11,1)</f>
        <v>42309</v>
      </c>
      <c r="AE40" s="66">
        <f t="shared" si="33"/>
        <v>42309</v>
      </c>
      <c r="AF40" s="66">
        <f t="shared" si="33"/>
        <v>42309</v>
      </c>
      <c r="AG40" s="66">
        <f t="shared" si="33"/>
        <v>42309</v>
      </c>
      <c r="AH40" s="66">
        <f t="shared" si="33"/>
        <v>42309</v>
      </c>
      <c r="AI40" s="67">
        <f t="shared" si="33"/>
        <v>42309</v>
      </c>
      <c r="AJ40" s="1"/>
      <c r="AK40" s="65">
        <f t="shared" ref="AK40:AP40" si="34">DATE(An_Ref,12,1)</f>
        <v>42339</v>
      </c>
      <c r="AL40" s="66">
        <f t="shared" si="34"/>
        <v>42339</v>
      </c>
      <c r="AM40" s="66">
        <f t="shared" si="34"/>
        <v>42339</v>
      </c>
      <c r="AN40" s="66">
        <f t="shared" si="34"/>
        <v>42339</v>
      </c>
      <c r="AO40" s="66">
        <f t="shared" si="34"/>
        <v>42339</v>
      </c>
      <c r="AP40" s="67">
        <f t="shared" si="34"/>
        <v>42339</v>
      </c>
      <c r="AQ40" s="1"/>
      <c r="AS40" s="34"/>
      <c r="AT40" s="30">
        <v>2</v>
      </c>
      <c r="AU40" s="30">
        <v>1</v>
      </c>
      <c r="AV40" s="30"/>
      <c r="AW40" s="30"/>
      <c r="AX40" s="30">
        <v>3</v>
      </c>
      <c r="AY40" s="36"/>
      <c r="AZ40" s="36"/>
      <c r="BA40" s="37"/>
    </row>
    <row r="41" spans="1:53" customFormat="1" ht="15.75" thickBot="1" x14ac:dyDescent="0.3">
      <c r="A41" s="1"/>
      <c r="B41" s="5"/>
      <c r="C41" s="6" t="s">
        <v>0</v>
      </c>
      <c r="D41" s="7" t="s">
        <v>1</v>
      </c>
      <c r="E41" s="7" t="s">
        <v>2</v>
      </c>
      <c r="F41" s="7" t="s">
        <v>3</v>
      </c>
      <c r="G41" s="8" t="s">
        <v>4</v>
      </c>
      <c r="H41" s="1"/>
      <c r="I41" s="5"/>
      <c r="J41" s="6" t="s">
        <v>0</v>
      </c>
      <c r="K41" s="7" t="s">
        <v>1</v>
      </c>
      <c r="L41" s="7" t="s">
        <v>2</v>
      </c>
      <c r="M41" s="7" t="s">
        <v>3</v>
      </c>
      <c r="N41" s="8" t="s">
        <v>4</v>
      </c>
      <c r="O41" s="1"/>
      <c r="P41" s="5"/>
      <c r="Q41" s="6" t="s">
        <v>0</v>
      </c>
      <c r="R41" s="7" t="s">
        <v>1</v>
      </c>
      <c r="S41" s="7" t="s">
        <v>2</v>
      </c>
      <c r="T41" s="7" t="s">
        <v>3</v>
      </c>
      <c r="U41" s="8" t="s">
        <v>4</v>
      </c>
      <c r="V41" s="1"/>
      <c r="W41" s="5"/>
      <c r="X41" s="6" t="s">
        <v>0</v>
      </c>
      <c r="Y41" s="7" t="s">
        <v>1</v>
      </c>
      <c r="Z41" s="7" t="s">
        <v>2</v>
      </c>
      <c r="AA41" s="7" t="s">
        <v>3</v>
      </c>
      <c r="AB41" s="8" t="s">
        <v>4</v>
      </c>
      <c r="AC41" s="1"/>
      <c r="AD41" s="5"/>
      <c r="AE41" s="6" t="s">
        <v>0</v>
      </c>
      <c r="AF41" s="7" t="s">
        <v>1</v>
      </c>
      <c r="AG41" s="7" t="s">
        <v>2</v>
      </c>
      <c r="AH41" s="7" t="s">
        <v>3</v>
      </c>
      <c r="AI41" s="8" t="s">
        <v>4</v>
      </c>
      <c r="AJ41" s="1"/>
      <c r="AK41" s="5"/>
      <c r="AL41" s="6" t="s">
        <v>0</v>
      </c>
      <c r="AM41" s="7" t="s">
        <v>1</v>
      </c>
      <c r="AN41" s="7" t="s">
        <v>2</v>
      </c>
      <c r="AO41" s="7" t="s">
        <v>3</v>
      </c>
      <c r="AP41" s="8" t="s">
        <v>4</v>
      </c>
      <c r="AQ41" s="1"/>
      <c r="AS41" s="38"/>
      <c r="AT41" s="39"/>
      <c r="AU41" s="39"/>
      <c r="AV41" s="39"/>
      <c r="AW41" s="39"/>
      <c r="AX41" s="39"/>
      <c r="AY41" s="39"/>
      <c r="AZ41" s="39"/>
      <c r="BA41" s="40"/>
    </row>
    <row r="42" spans="1:53" customFormat="1" ht="15" x14ac:dyDescent="0.25">
      <c r="A42" s="1"/>
      <c r="B42" s="51">
        <f>DATE(An_Ref,7,1)</f>
        <v>42186</v>
      </c>
      <c r="C42" s="27">
        <f t="shared" ref="C42:G51" ca="1" si="35">INDEX(depart,MOD(INDIRECT(ADDRESS(ROW(),FLOOR(COLUMN()-1,7)+2))-DATE(2015,1,1),10)+1,MOD(COLUMN()-2,7))</f>
        <v>3</v>
      </c>
      <c r="D42" s="27">
        <f t="shared" ca="1" si="35"/>
        <v>2</v>
      </c>
      <c r="E42" s="27">
        <f t="shared" ca="1" si="35"/>
        <v>1</v>
      </c>
      <c r="F42" s="27">
        <f t="shared" ca="1" si="35"/>
        <v>0</v>
      </c>
      <c r="G42" s="55">
        <f t="shared" ca="1" si="35"/>
        <v>0</v>
      </c>
      <c r="H42" s="1"/>
      <c r="I42" s="51">
        <f>DATE(An_Ref,8,1)</f>
        <v>42217</v>
      </c>
      <c r="J42" s="27">
        <f t="shared" ref="J42:N51" ca="1" si="36">INDEX(depart,MOD(INDIRECT(ADDRESS(ROW(),FLOOR(COLUMN()-1,7)+2))-DATE(2015,1,1),10)+1,MOD(COLUMN()-2,7))</f>
        <v>3</v>
      </c>
      <c r="K42" s="27">
        <f t="shared" ca="1" si="36"/>
        <v>2</v>
      </c>
      <c r="L42" s="27">
        <f t="shared" ca="1" si="36"/>
        <v>1</v>
      </c>
      <c r="M42" s="27">
        <f t="shared" ca="1" si="36"/>
        <v>0</v>
      </c>
      <c r="N42" s="55">
        <f t="shared" ca="1" si="36"/>
        <v>0</v>
      </c>
      <c r="O42" s="1"/>
      <c r="P42" s="51">
        <f>DATE(An_Ref,9,1)</f>
        <v>42248</v>
      </c>
      <c r="Q42" s="27">
        <f t="shared" ref="Q42:U51" ca="1" si="37">INDEX(depart,MOD(INDIRECT(ADDRESS(ROW(),FLOOR(COLUMN()-1,7)+2))-DATE(2015,1,1),10)+1,MOD(COLUMN()-2,7))</f>
        <v>0</v>
      </c>
      <c r="R42" s="27">
        <f t="shared" ca="1" si="37"/>
        <v>3</v>
      </c>
      <c r="S42" s="27">
        <f t="shared" ca="1" si="37"/>
        <v>2</v>
      </c>
      <c r="T42" s="27">
        <f t="shared" ca="1" si="37"/>
        <v>1</v>
      </c>
      <c r="U42" s="55">
        <f t="shared" ca="1" si="37"/>
        <v>0</v>
      </c>
      <c r="V42" s="1"/>
      <c r="W42" s="51">
        <f>DATE(An_Ref,10,1)</f>
        <v>42278</v>
      </c>
      <c r="X42" s="27">
        <f t="shared" ref="X42:AB51" ca="1" si="38">INDEX(depart,MOD(INDIRECT(ADDRESS(ROW(),FLOOR(COLUMN()-1,7)+2))-DATE(2015,1,1),10)+1,MOD(COLUMN()-2,7))</f>
        <v>0</v>
      </c>
      <c r="Y42" s="27">
        <f t="shared" ca="1" si="38"/>
        <v>3</v>
      </c>
      <c r="Z42" s="27">
        <f t="shared" ca="1" si="38"/>
        <v>2</v>
      </c>
      <c r="AA42" s="27">
        <f t="shared" ca="1" si="38"/>
        <v>1</v>
      </c>
      <c r="AB42" s="55">
        <f t="shared" ca="1" si="38"/>
        <v>0</v>
      </c>
      <c r="AC42" s="1"/>
      <c r="AD42" s="51">
        <f>DATE(An_Ref,11,1)</f>
        <v>42309</v>
      </c>
      <c r="AE42" s="27">
        <f t="shared" ref="AE42:AI51" ca="1" si="39">INDEX(depart,MOD(INDIRECT(ADDRESS(ROW(),FLOOR(COLUMN()-1,7)+2))-DATE(2015,1,1),10)+1,MOD(COLUMN()-2,7))</f>
        <v>0</v>
      </c>
      <c r="AF42" s="27">
        <f t="shared" ca="1" si="39"/>
        <v>3</v>
      </c>
      <c r="AG42" s="27">
        <f t="shared" ca="1" si="39"/>
        <v>2</v>
      </c>
      <c r="AH42" s="27">
        <f t="shared" ca="1" si="39"/>
        <v>1</v>
      </c>
      <c r="AI42" s="55">
        <f t="shared" ca="1" si="39"/>
        <v>0</v>
      </c>
      <c r="AJ42" s="1"/>
      <c r="AK42" s="51">
        <f>DATE(An_Ref,12,1)</f>
        <v>42339</v>
      </c>
      <c r="AL42" s="27">
        <f t="shared" ref="AL42:AP51" ca="1" si="40">INDEX(depart,MOD(INDIRECT(ADDRESS(ROW(),FLOOR(COLUMN()-1,7)+2))-DATE(2015,1,1),10)+1,MOD(COLUMN()-2,7))</f>
        <v>0</v>
      </c>
      <c r="AM42" s="27">
        <f t="shared" ca="1" si="40"/>
        <v>3</v>
      </c>
      <c r="AN42" s="27">
        <f t="shared" ca="1" si="40"/>
        <v>2</v>
      </c>
      <c r="AO42" s="27">
        <f t="shared" ca="1" si="40"/>
        <v>1</v>
      </c>
      <c r="AP42" s="55">
        <f t="shared" ca="1" si="40"/>
        <v>0</v>
      </c>
      <c r="AQ42" s="1"/>
    </row>
    <row r="43" spans="1:53" customFormat="1" ht="15" x14ac:dyDescent="0.25">
      <c r="A43" s="1"/>
      <c r="B43" s="52">
        <f t="shared" ref="B43:B72" si="41">B42+1</f>
        <v>42187</v>
      </c>
      <c r="C43" s="27">
        <f t="shared" ca="1" si="35"/>
        <v>3</v>
      </c>
      <c r="D43" s="27">
        <f t="shared" ca="1" si="35"/>
        <v>2</v>
      </c>
      <c r="E43" s="27">
        <f t="shared" ca="1" si="35"/>
        <v>1</v>
      </c>
      <c r="F43" s="27">
        <f t="shared" ca="1" si="35"/>
        <v>0</v>
      </c>
      <c r="G43" s="55">
        <f t="shared" ca="1" si="35"/>
        <v>0</v>
      </c>
      <c r="H43" s="1"/>
      <c r="I43" s="52">
        <f t="shared" ref="I43:I72" si="42">I42+1</f>
        <v>42218</v>
      </c>
      <c r="J43" s="27">
        <f t="shared" ca="1" si="36"/>
        <v>0</v>
      </c>
      <c r="K43" s="27">
        <f t="shared" ca="1" si="36"/>
        <v>3</v>
      </c>
      <c r="L43" s="27">
        <f t="shared" ca="1" si="36"/>
        <v>2</v>
      </c>
      <c r="M43" s="27">
        <f t="shared" ca="1" si="36"/>
        <v>1</v>
      </c>
      <c r="N43" s="55">
        <f t="shared" ca="1" si="36"/>
        <v>0</v>
      </c>
      <c r="O43" s="1"/>
      <c r="P43" s="52">
        <f t="shared" ref="P43:P71" si="43">P42+1</f>
        <v>42249</v>
      </c>
      <c r="Q43" s="27">
        <f t="shared" ca="1" si="37"/>
        <v>0</v>
      </c>
      <c r="R43" s="27">
        <f t="shared" ca="1" si="37"/>
        <v>3</v>
      </c>
      <c r="S43" s="27">
        <f t="shared" ca="1" si="37"/>
        <v>2</v>
      </c>
      <c r="T43" s="27">
        <f t="shared" ca="1" si="37"/>
        <v>1</v>
      </c>
      <c r="U43" s="55">
        <f t="shared" ca="1" si="37"/>
        <v>0</v>
      </c>
      <c r="V43" s="1"/>
      <c r="W43" s="52">
        <f t="shared" ref="W43:W72" si="44">W42+1</f>
        <v>42279</v>
      </c>
      <c r="X43" s="27">
        <f t="shared" ca="1" si="38"/>
        <v>0</v>
      </c>
      <c r="Y43" s="27">
        <f t="shared" ca="1" si="38"/>
        <v>3</v>
      </c>
      <c r="Z43" s="27">
        <f t="shared" ca="1" si="38"/>
        <v>2</v>
      </c>
      <c r="AA43" s="27">
        <f t="shared" ca="1" si="38"/>
        <v>1</v>
      </c>
      <c r="AB43" s="55">
        <f t="shared" ca="1" si="38"/>
        <v>0</v>
      </c>
      <c r="AC43" s="1"/>
      <c r="AD43" s="52">
        <f t="shared" ref="AD43:AD71" si="45">AD42+1</f>
        <v>42310</v>
      </c>
      <c r="AE43" s="27">
        <f t="shared" ca="1" si="39"/>
        <v>0</v>
      </c>
      <c r="AF43" s="27">
        <f t="shared" ca="1" si="39"/>
        <v>0</v>
      </c>
      <c r="AG43" s="27">
        <f t="shared" ca="1" si="39"/>
        <v>3</v>
      </c>
      <c r="AH43" s="27">
        <f t="shared" ca="1" si="39"/>
        <v>2</v>
      </c>
      <c r="AI43" s="55">
        <f t="shared" ca="1" si="39"/>
        <v>1</v>
      </c>
      <c r="AJ43" s="1"/>
      <c r="AK43" s="52">
        <f t="shared" ref="AK43:AK72" si="46">AK42+1</f>
        <v>42340</v>
      </c>
      <c r="AL43" s="27">
        <f t="shared" ca="1" si="40"/>
        <v>0</v>
      </c>
      <c r="AM43" s="27">
        <f t="shared" ca="1" si="40"/>
        <v>0</v>
      </c>
      <c r="AN43" s="27">
        <f t="shared" ca="1" si="40"/>
        <v>3</v>
      </c>
      <c r="AO43" s="27">
        <f t="shared" ca="1" si="40"/>
        <v>2</v>
      </c>
      <c r="AP43" s="55">
        <f t="shared" ca="1" si="40"/>
        <v>1</v>
      </c>
      <c r="AQ43" s="1"/>
    </row>
    <row r="44" spans="1:53" customFormat="1" ht="15" x14ac:dyDescent="0.25">
      <c r="A44" s="1"/>
      <c r="B44" s="52">
        <f t="shared" si="41"/>
        <v>42188</v>
      </c>
      <c r="C44" s="27">
        <f t="shared" ca="1" si="35"/>
        <v>0</v>
      </c>
      <c r="D44" s="27">
        <f t="shared" ca="1" si="35"/>
        <v>3</v>
      </c>
      <c r="E44" s="27">
        <f t="shared" ca="1" si="35"/>
        <v>2</v>
      </c>
      <c r="F44" s="27">
        <f t="shared" ca="1" si="35"/>
        <v>1</v>
      </c>
      <c r="G44" s="55">
        <f t="shared" ca="1" si="35"/>
        <v>0</v>
      </c>
      <c r="H44" s="1"/>
      <c r="I44" s="52">
        <f t="shared" si="42"/>
        <v>42219</v>
      </c>
      <c r="J44" s="27">
        <f t="shared" ca="1" si="36"/>
        <v>0</v>
      </c>
      <c r="K44" s="27">
        <f t="shared" ca="1" si="36"/>
        <v>3</v>
      </c>
      <c r="L44" s="27">
        <f t="shared" ca="1" si="36"/>
        <v>2</v>
      </c>
      <c r="M44" s="27">
        <f t="shared" ca="1" si="36"/>
        <v>1</v>
      </c>
      <c r="N44" s="55">
        <f t="shared" ca="1" si="36"/>
        <v>0</v>
      </c>
      <c r="O44" s="1"/>
      <c r="P44" s="52">
        <f t="shared" si="43"/>
        <v>42250</v>
      </c>
      <c r="Q44" s="27">
        <f t="shared" ca="1" si="37"/>
        <v>0</v>
      </c>
      <c r="R44" s="27">
        <f t="shared" ca="1" si="37"/>
        <v>0</v>
      </c>
      <c r="S44" s="27">
        <f t="shared" ca="1" si="37"/>
        <v>3</v>
      </c>
      <c r="T44" s="27">
        <f t="shared" ca="1" si="37"/>
        <v>2</v>
      </c>
      <c r="U44" s="55">
        <f t="shared" ca="1" si="37"/>
        <v>1</v>
      </c>
      <c r="V44" s="1"/>
      <c r="W44" s="52">
        <f t="shared" si="44"/>
        <v>42280</v>
      </c>
      <c r="X44" s="27">
        <f t="shared" ca="1" si="38"/>
        <v>0</v>
      </c>
      <c r="Y44" s="27">
        <f t="shared" ca="1" si="38"/>
        <v>0</v>
      </c>
      <c r="Z44" s="27">
        <f t="shared" ca="1" si="38"/>
        <v>3</v>
      </c>
      <c r="AA44" s="27">
        <f t="shared" ca="1" si="38"/>
        <v>2</v>
      </c>
      <c r="AB44" s="55">
        <f t="shared" ca="1" si="38"/>
        <v>1</v>
      </c>
      <c r="AC44" s="1"/>
      <c r="AD44" s="52">
        <f t="shared" si="45"/>
        <v>42311</v>
      </c>
      <c r="AE44" s="27">
        <f t="shared" ca="1" si="39"/>
        <v>0</v>
      </c>
      <c r="AF44" s="27">
        <f t="shared" ca="1" si="39"/>
        <v>0</v>
      </c>
      <c r="AG44" s="27">
        <f t="shared" ca="1" si="39"/>
        <v>3</v>
      </c>
      <c r="AH44" s="27">
        <f t="shared" ca="1" si="39"/>
        <v>2</v>
      </c>
      <c r="AI44" s="55">
        <f t="shared" ca="1" si="39"/>
        <v>1</v>
      </c>
      <c r="AJ44" s="1"/>
      <c r="AK44" s="52">
        <f t="shared" si="46"/>
        <v>42341</v>
      </c>
      <c r="AL44" s="27">
        <f t="shared" ca="1" si="40"/>
        <v>0</v>
      </c>
      <c r="AM44" s="27">
        <f t="shared" ca="1" si="40"/>
        <v>0</v>
      </c>
      <c r="AN44" s="27">
        <f t="shared" ca="1" si="40"/>
        <v>3</v>
      </c>
      <c r="AO44" s="27">
        <f t="shared" ca="1" si="40"/>
        <v>2</v>
      </c>
      <c r="AP44" s="55">
        <f t="shared" ca="1" si="40"/>
        <v>1</v>
      </c>
      <c r="AQ44" s="1"/>
    </row>
    <row r="45" spans="1:53" customFormat="1" ht="15" x14ac:dyDescent="0.25">
      <c r="A45" s="1"/>
      <c r="B45" s="52">
        <f t="shared" si="41"/>
        <v>42189</v>
      </c>
      <c r="C45" s="27">
        <f t="shared" ca="1" si="35"/>
        <v>0</v>
      </c>
      <c r="D45" s="27">
        <f t="shared" ca="1" si="35"/>
        <v>3</v>
      </c>
      <c r="E45" s="27">
        <f t="shared" ca="1" si="35"/>
        <v>2</v>
      </c>
      <c r="F45" s="27">
        <f t="shared" ca="1" si="35"/>
        <v>1</v>
      </c>
      <c r="G45" s="55">
        <f t="shared" ca="1" si="35"/>
        <v>0</v>
      </c>
      <c r="H45" s="1"/>
      <c r="I45" s="52">
        <f t="shared" si="42"/>
        <v>42220</v>
      </c>
      <c r="J45" s="27">
        <f t="shared" ca="1" si="36"/>
        <v>0</v>
      </c>
      <c r="K45" s="27">
        <f t="shared" ca="1" si="36"/>
        <v>0</v>
      </c>
      <c r="L45" s="27">
        <f t="shared" ca="1" si="36"/>
        <v>3</v>
      </c>
      <c r="M45" s="27">
        <f t="shared" ca="1" si="36"/>
        <v>2</v>
      </c>
      <c r="N45" s="55">
        <f t="shared" ca="1" si="36"/>
        <v>1</v>
      </c>
      <c r="O45" s="1"/>
      <c r="P45" s="52">
        <f t="shared" si="43"/>
        <v>42251</v>
      </c>
      <c r="Q45" s="27">
        <f t="shared" ca="1" si="37"/>
        <v>0</v>
      </c>
      <c r="R45" s="27">
        <f t="shared" ca="1" si="37"/>
        <v>0</v>
      </c>
      <c r="S45" s="27">
        <f t="shared" ca="1" si="37"/>
        <v>3</v>
      </c>
      <c r="T45" s="27">
        <f t="shared" ca="1" si="37"/>
        <v>2</v>
      </c>
      <c r="U45" s="55">
        <f t="shared" ca="1" si="37"/>
        <v>1</v>
      </c>
      <c r="V45" s="1"/>
      <c r="W45" s="52">
        <f t="shared" si="44"/>
        <v>42281</v>
      </c>
      <c r="X45" s="27">
        <f t="shared" ca="1" si="38"/>
        <v>0</v>
      </c>
      <c r="Y45" s="27">
        <f t="shared" ca="1" si="38"/>
        <v>0</v>
      </c>
      <c r="Z45" s="27">
        <f t="shared" ca="1" si="38"/>
        <v>3</v>
      </c>
      <c r="AA45" s="27">
        <f t="shared" ca="1" si="38"/>
        <v>2</v>
      </c>
      <c r="AB45" s="55">
        <f t="shared" ca="1" si="38"/>
        <v>1</v>
      </c>
      <c r="AC45" s="1"/>
      <c r="AD45" s="52">
        <f t="shared" si="45"/>
        <v>42312</v>
      </c>
      <c r="AE45" s="27">
        <f t="shared" ca="1" si="39"/>
        <v>1</v>
      </c>
      <c r="AF45" s="27">
        <f t="shared" ca="1" si="39"/>
        <v>0</v>
      </c>
      <c r="AG45" s="27">
        <f t="shared" ca="1" si="39"/>
        <v>0</v>
      </c>
      <c r="AH45" s="27">
        <f t="shared" ca="1" si="39"/>
        <v>3</v>
      </c>
      <c r="AI45" s="55">
        <f t="shared" ca="1" si="39"/>
        <v>2</v>
      </c>
      <c r="AJ45" s="1"/>
      <c r="AK45" s="52">
        <f t="shared" si="46"/>
        <v>42342</v>
      </c>
      <c r="AL45" s="27">
        <f t="shared" ca="1" si="40"/>
        <v>1</v>
      </c>
      <c r="AM45" s="27">
        <f t="shared" ca="1" si="40"/>
        <v>0</v>
      </c>
      <c r="AN45" s="27">
        <f t="shared" ca="1" si="40"/>
        <v>0</v>
      </c>
      <c r="AO45" s="27">
        <f t="shared" ca="1" si="40"/>
        <v>3</v>
      </c>
      <c r="AP45" s="55">
        <f t="shared" ca="1" si="40"/>
        <v>2</v>
      </c>
      <c r="AQ45" s="1"/>
    </row>
    <row r="46" spans="1:53" customFormat="1" ht="15" x14ac:dyDescent="0.25">
      <c r="A46" s="1"/>
      <c r="B46" s="52">
        <f t="shared" si="41"/>
        <v>42190</v>
      </c>
      <c r="C46" s="27">
        <f t="shared" ca="1" si="35"/>
        <v>0</v>
      </c>
      <c r="D46" s="27">
        <f t="shared" ca="1" si="35"/>
        <v>0</v>
      </c>
      <c r="E46" s="27">
        <f t="shared" ca="1" si="35"/>
        <v>3</v>
      </c>
      <c r="F46" s="27">
        <f t="shared" ca="1" si="35"/>
        <v>2</v>
      </c>
      <c r="G46" s="55">
        <f t="shared" ca="1" si="35"/>
        <v>1</v>
      </c>
      <c r="H46" s="1"/>
      <c r="I46" s="52">
        <f t="shared" si="42"/>
        <v>42221</v>
      </c>
      <c r="J46" s="27">
        <f t="shared" ca="1" si="36"/>
        <v>0</v>
      </c>
      <c r="K46" s="27">
        <f t="shared" ca="1" si="36"/>
        <v>0</v>
      </c>
      <c r="L46" s="27">
        <f t="shared" ca="1" si="36"/>
        <v>3</v>
      </c>
      <c r="M46" s="27">
        <f t="shared" ca="1" si="36"/>
        <v>2</v>
      </c>
      <c r="N46" s="55">
        <f t="shared" ca="1" si="36"/>
        <v>1</v>
      </c>
      <c r="O46" s="1"/>
      <c r="P46" s="52">
        <f t="shared" si="43"/>
        <v>42252</v>
      </c>
      <c r="Q46" s="27">
        <f t="shared" ca="1" si="37"/>
        <v>1</v>
      </c>
      <c r="R46" s="27">
        <f t="shared" ca="1" si="37"/>
        <v>0</v>
      </c>
      <c r="S46" s="27">
        <f t="shared" ca="1" si="37"/>
        <v>0</v>
      </c>
      <c r="T46" s="27">
        <f t="shared" ca="1" si="37"/>
        <v>3</v>
      </c>
      <c r="U46" s="55">
        <f t="shared" ca="1" si="37"/>
        <v>2</v>
      </c>
      <c r="V46" s="1"/>
      <c r="W46" s="52">
        <f t="shared" si="44"/>
        <v>42282</v>
      </c>
      <c r="X46" s="27">
        <f t="shared" ca="1" si="38"/>
        <v>1</v>
      </c>
      <c r="Y46" s="27">
        <f t="shared" ca="1" si="38"/>
        <v>0</v>
      </c>
      <c r="Z46" s="27">
        <f t="shared" ca="1" si="38"/>
        <v>0</v>
      </c>
      <c r="AA46" s="27">
        <f t="shared" ca="1" si="38"/>
        <v>3</v>
      </c>
      <c r="AB46" s="55">
        <f t="shared" ca="1" si="38"/>
        <v>2</v>
      </c>
      <c r="AC46" s="1"/>
      <c r="AD46" s="52">
        <f t="shared" si="45"/>
        <v>42313</v>
      </c>
      <c r="AE46" s="27">
        <f t="shared" ca="1" si="39"/>
        <v>1</v>
      </c>
      <c r="AF46" s="27">
        <f t="shared" ca="1" si="39"/>
        <v>0</v>
      </c>
      <c r="AG46" s="27">
        <f t="shared" ca="1" si="39"/>
        <v>0</v>
      </c>
      <c r="AH46" s="27">
        <f t="shared" ca="1" si="39"/>
        <v>3</v>
      </c>
      <c r="AI46" s="55">
        <f t="shared" ca="1" si="39"/>
        <v>2</v>
      </c>
      <c r="AJ46" s="1"/>
      <c r="AK46" s="52">
        <f t="shared" si="46"/>
        <v>42343</v>
      </c>
      <c r="AL46" s="27">
        <f t="shared" ca="1" si="40"/>
        <v>1</v>
      </c>
      <c r="AM46" s="27">
        <f t="shared" ca="1" si="40"/>
        <v>0</v>
      </c>
      <c r="AN46" s="27">
        <f t="shared" ca="1" si="40"/>
        <v>0</v>
      </c>
      <c r="AO46" s="27">
        <f t="shared" ca="1" si="40"/>
        <v>3</v>
      </c>
      <c r="AP46" s="55">
        <f t="shared" ca="1" si="40"/>
        <v>2</v>
      </c>
      <c r="AQ46" s="1"/>
    </row>
    <row r="47" spans="1:53" customFormat="1" ht="15" x14ac:dyDescent="0.25">
      <c r="A47" s="1"/>
      <c r="B47" s="52">
        <f t="shared" si="41"/>
        <v>42191</v>
      </c>
      <c r="C47" s="27">
        <f t="shared" ca="1" si="35"/>
        <v>0</v>
      </c>
      <c r="D47" s="27">
        <f t="shared" ca="1" si="35"/>
        <v>0</v>
      </c>
      <c r="E47" s="27">
        <f t="shared" ca="1" si="35"/>
        <v>3</v>
      </c>
      <c r="F47" s="27">
        <f t="shared" ca="1" si="35"/>
        <v>2</v>
      </c>
      <c r="G47" s="55">
        <f t="shared" ca="1" si="35"/>
        <v>1</v>
      </c>
      <c r="H47" s="1"/>
      <c r="I47" s="52">
        <f t="shared" si="42"/>
        <v>42222</v>
      </c>
      <c r="J47" s="27">
        <f t="shared" ca="1" si="36"/>
        <v>1</v>
      </c>
      <c r="K47" s="27">
        <f t="shared" ca="1" si="36"/>
        <v>0</v>
      </c>
      <c r="L47" s="27">
        <f t="shared" ca="1" si="36"/>
        <v>0</v>
      </c>
      <c r="M47" s="27">
        <f t="shared" ca="1" si="36"/>
        <v>3</v>
      </c>
      <c r="N47" s="55">
        <f t="shared" ca="1" si="36"/>
        <v>2</v>
      </c>
      <c r="O47" s="1"/>
      <c r="P47" s="52">
        <f t="shared" si="43"/>
        <v>42253</v>
      </c>
      <c r="Q47" s="27">
        <f t="shared" ca="1" si="37"/>
        <v>1</v>
      </c>
      <c r="R47" s="27">
        <f t="shared" ca="1" si="37"/>
        <v>0</v>
      </c>
      <c r="S47" s="27">
        <f t="shared" ca="1" si="37"/>
        <v>0</v>
      </c>
      <c r="T47" s="27">
        <f t="shared" ca="1" si="37"/>
        <v>3</v>
      </c>
      <c r="U47" s="55">
        <f t="shared" ca="1" si="37"/>
        <v>2</v>
      </c>
      <c r="V47" s="1"/>
      <c r="W47" s="52">
        <f t="shared" si="44"/>
        <v>42283</v>
      </c>
      <c r="X47" s="27">
        <f t="shared" ca="1" si="38"/>
        <v>1</v>
      </c>
      <c r="Y47" s="27">
        <f t="shared" ca="1" si="38"/>
        <v>0</v>
      </c>
      <c r="Z47" s="27">
        <f t="shared" ca="1" si="38"/>
        <v>0</v>
      </c>
      <c r="AA47" s="27">
        <f t="shared" ca="1" si="38"/>
        <v>3</v>
      </c>
      <c r="AB47" s="55">
        <f t="shared" ca="1" si="38"/>
        <v>2</v>
      </c>
      <c r="AC47" s="1"/>
      <c r="AD47" s="52">
        <f t="shared" si="45"/>
        <v>42314</v>
      </c>
      <c r="AE47" s="27">
        <f t="shared" ca="1" si="39"/>
        <v>2</v>
      </c>
      <c r="AF47" s="27">
        <f t="shared" ca="1" si="39"/>
        <v>1</v>
      </c>
      <c r="AG47" s="27">
        <f t="shared" ca="1" si="39"/>
        <v>0</v>
      </c>
      <c r="AH47" s="27">
        <f t="shared" ca="1" si="39"/>
        <v>0</v>
      </c>
      <c r="AI47" s="55">
        <f t="shared" ca="1" si="39"/>
        <v>3</v>
      </c>
      <c r="AJ47" s="1"/>
      <c r="AK47" s="52">
        <f t="shared" si="46"/>
        <v>42344</v>
      </c>
      <c r="AL47" s="27">
        <f t="shared" ca="1" si="40"/>
        <v>2</v>
      </c>
      <c r="AM47" s="27">
        <f t="shared" ca="1" si="40"/>
        <v>1</v>
      </c>
      <c r="AN47" s="27">
        <f t="shared" ca="1" si="40"/>
        <v>0</v>
      </c>
      <c r="AO47" s="27">
        <f t="shared" ca="1" si="40"/>
        <v>0</v>
      </c>
      <c r="AP47" s="55">
        <f t="shared" ca="1" si="40"/>
        <v>3</v>
      </c>
      <c r="AQ47" s="1"/>
    </row>
    <row r="48" spans="1:53" customFormat="1" ht="15" x14ac:dyDescent="0.25">
      <c r="A48" s="1"/>
      <c r="B48" s="52">
        <f t="shared" si="41"/>
        <v>42192</v>
      </c>
      <c r="C48" s="27">
        <f t="shared" ca="1" si="35"/>
        <v>1</v>
      </c>
      <c r="D48" s="27">
        <f t="shared" ca="1" si="35"/>
        <v>0</v>
      </c>
      <c r="E48" s="27">
        <f t="shared" ca="1" si="35"/>
        <v>0</v>
      </c>
      <c r="F48" s="27">
        <f t="shared" ca="1" si="35"/>
        <v>3</v>
      </c>
      <c r="G48" s="55">
        <f t="shared" ca="1" si="35"/>
        <v>2</v>
      </c>
      <c r="H48" s="1"/>
      <c r="I48" s="52">
        <f t="shared" si="42"/>
        <v>42223</v>
      </c>
      <c r="J48" s="27">
        <f t="shared" ca="1" si="36"/>
        <v>1</v>
      </c>
      <c r="K48" s="27">
        <f t="shared" ca="1" si="36"/>
        <v>0</v>
      </c>
      <c r="L48" s="27">
        <f t="shared" ca="1" si="36"/>
        <v>0</v>
      </c>
      <c r="M48" s="27">
        <f t="shared" ca="1" si="36"/>
        <v>3</v>
      </c>
      <c r="N48" s="55">
        <f t="shared" ca="1" si="36"/>
        <v>2</v>
      </c>
      <c r="O48" s="1"/>
      <c r="P48" s="52">
        <f t="shared" si="43"/>
        <v>42254</v>
      </c>
      <c r="Q48" s="27">
        <f t="shared" ca="1" si="37"/>
        <v>2</v>
      </c>
      <c r="R48" s="27">
        <f t="shared" ca="1" si="37"/>
        <v>1</v>
      </c>
      <c r="S48" s="27">
        <f t="shared" ca="1" si="37"/>
        <v>0</v>
      </c>
      <c r="T48" s="27">
        <f t="shared" ca="1" si="37"/>
        <v>0</v>
      </c>
      <c r="U48" s="55">
        <f t="shared" ca="1" si="37"/>
        <v>3</v>
      </c>
      <c r="V48" s="1"/>
      <c r="W48" s="52">
        <f t="shared" si="44"/>
        <v>42284</v>
      </c>
      <c r="X48" s="27">
        <f t="shared" ca="1" si="38"/>
        <v>2</v>
      </c>
      <c r="Y48" s="27">
        <f t="shared" ca="1" si="38"/>
        <v>1</v>
      </c>
      <c r="Z48" s="27">
        <f t="shared" ca="1" si="38"/>
        <v>0</v>
      </c>
      <c r="AA48" s="27">
        <f t="shared" ca="1" si="38"/>
        <v>0</v>
      </c>
      <c r="AB48" s="55">
        <f t="shared" ca="1" si="38"/>
        <v>3</v>
      </c>
      <c r="AC48" s="1"/>
      <c r="AD48" s="52">
        <f t="shared" si="45"/>
        <v>42315</v>
      </c>
      <c r="AE48" s="27">
        <f t="shared" ca="1" si="39"/>
        <v>2</v>
      </c>
      <c r="AF48" s="27">
        <f t="shared" ca="1" si="39"/>
        <v>1</v>
      </c>
      <c r="AG48" s="27">
        <f t="shared" ca="1" si="39"/>
        <v>0</v>
      </c>
      <c r="AH48" s="27">
        <f t="shared" ca="1" si="39"/>
        <v>0</v>
      </c>
      <c r="AI48" s="55">
        <f t="shared" ca="1" si="39"/>
        <v>3</v>
      </c>
      <c r="AJ48" s="1"/>
      <c r="AK48" s="52">
        <f t="shared" si="46"/>
        <v>42345</v>
      </c>
      <c r="AL48" s="27">
        <f t="shared" ca="1" si="40"/>
        <v>2</v>
      </c>
      <c r="AM48" s="27">
        <f t="shared" ca="1" si="40"/>
        <v>1</v>
      </c>
      <c r="AN48" s="27">
        <f t="shared" ca="1" si="40"/>
        <v>0</v>
      </c>
      <c r="AO48" s="27">
        <f t="shared" ca="1" si="40"/>
        <v>0</v>
      </c>
      <c r="AP48" s="55">
        <f t="shared" ca="1" si="40"/>
        <v>3</v>
      </c>
      <c r="AQ48" s="1"/>
    </row>
    <row r="49" spans="1:43" customFormat="1" ht="15" x14ac:dyDescent="0.25">
      <c r="A49" s="1"/>
      <c r="B49" s="52">
        <f t="shared" si="41"/>
        <v>42193</v>
      </c>
      <c r="C49" s="27">
        <f t="shared" ca="1" si="35"/>
        <v>1</v>
      </c>
      <c r="D49" s="27">
        <f t="shared" ca="1" si="35"/>
        <v>0</v>
      </c>
      <c r="E49" s="27">
        <f t="shared" ca="1" si="35"/>
        <v>0</v>
      </c>
      <c r="F49" s="27">
        <f t="shared" ca="1" si="35"/>
        <v>3</v>
      </c>
      <c r="G49" s="55">
        <f t="shared" ca="1" si="35"/>
        <v>2</v>
      </c>
      <c r="H49" s="1"/>
      <c r="I49" s="52">
        <f t="shared" si="42"/>
        <v>42224</v>
      </c>
      <c r="J49" s="27">
        <f t="shared" ca="1" si="36"/>
        <v>2</v>
      </c>
      <c r="K49" s="27">
        <f t="shared" ca="1" si="36"/>
        <v>1</v>
      </c>
      <c r="L49" s="27">
        <f t="shared" ca="1" si="36"/>
        <v>0</v>
      </c>
      <c r="M49" s="27">
        <f t="shared" ca="1" si="36"/>
        <v>0</v>
      </c>
      <c r="N49" s="55">
        <f t="shared" ca="1" si="36"/>
        <v>3</v>
      </c>
      <c r="O49" s="1"/>
      <c r="P49" s="52">
        <f t="shared" si="43"/>
        <v>42255</v>
      </c>
      <c r="Q49" s="27">
        <f t="shared" ca="1" si="37"/>
        <v>2</v>
      </c>
      <c r="R49" s="27">
        <f t="shared" ca="1" si="37"/>
        <v>1</v>
      </c>
      <c r="S49" s="27">
        <f t="shared" ca="1" si="37"/>
        <v>0</v>
      </c>
      <c r="T49" s="27">
        <f t="shared" ca="1" si="37"/>
        <v>0</v>
      </c>
      <c r="U49" s="55">
        <f t="shared" ca="1" si="37"/>
        <v>3</v>
      </c>
      <c r="V49" s="1"/>
      <c r="W49" s="52">
        <f t="shared" si="44"/>
        <v>42285</v>
      </c>
      <c r="X49" s="27">
        <f t="shared" ca="1" si="38"/>
        <v>2</v>
      </c>
      <c r="Y49" s="27">
        <f t="shared" ca="1" si="38"/>
        <v>1</v>
      </c>
      <c r="Z49" s="27">
        <f t="shared" ca="1" si="38"/>
        <v>0</v>
      </c>
      <c r="AA49" s="27">
        <f t="shared" ca="1" si="38"/>
        <v>0</v>
      </c>
      <c r="AB49" s="55">
        <f t="shared" ca="1" si="38"/>
        <v>3</v>
      </c>
      <c r="AC49" s="1"/>
      <c r="AD49" s="52">
        <f t="shared" si="45"/>
        <v>42316</v>
      </c>
      <c r="AE49" s="27">
        <f t="shared" ca="1" si="39"/>
        <v>3</v>
      </c>
      <c r="AF49" s="27">
        <f t="shared" ca="1" si="39"/>
        <v>2</v>
      </c>
      <c r="AG49" s="27">
        <f t="shared" ca="1" si="39"/>
        <v>1</v>
      </c>
      <c r="AH49" s="27">
        <f t="shared" ca="1" si="39"/>
        <v>0</v>
      </c>
      <c r="AI49" s="55">
        <f t="shared" ca="1" si="39"/>
        <v>0</v>
      </c>
      <c r="AJ49" s="1"/>
      <c r="AK49" s="52">
        <f t="shared" si="46"/>
        <v>42346</v>
      </c>
      <c r="AL49" s="27">
        <f t="shared" ca="1" si="40"/>
        <v>3</v>
      </c>
      <c r="AM49" s="27">
        <f t="shared" ca="1" si="40"/>
        <v>2</v>
      </c>
      <c r="AN49" s="27">
        <f t="shared" ca="1" si="40"/>
        <v>1</v>
      </c>
      <c r="AO49" s="27">
        <f t="shared" ca="1" si="40"/>
        <v>0</v>
      </c>
      <c r="AP49" s="55">
        <f t="shared" ca="1" si="40"/>
        <v>0</v>
      </c>
      <c r="AQ49" s="1"/>
    </row>
    <row r="50" spans="1:43" customFormat="1" ht="15" x14ac:dyDescent="0.25">
      <c r="A50" s="1"/>
      <c r="B50" s="52">
        <f t="shared" si="41"/>
        <v>42194</v>
      </c>
      <c r="C50" s="27">
        <f t="shared" ca="1" si="35"/>
        <v>2</v>
      </c>
      <c r="D50" s="27">
        <f t="shared" ca="1" si="35"/>
        <v>1</v>
      </c>
      <c r="E50" s="27">
        <f t="shared" ca="1" si="35"/>
        <v>0</v>
      </c>
      <c r="F50" s="27">
        <f t="shared" ca="1" si="35"/>
        <v>0</v>
      </c>
      <c r="G50" s="55">
        <f t="shared" ca="1" si="35"/>
        <v>3</v>
      </c>
      <c r="H50" s="1"/>
      <c r="I50" s="52">
        <f t="shared" si="42"/>
        <v>42225</v>
      </c>
      <c r="J50" s="27">
        <f t="shared" ca="1" si="36"/>
        <v>2</v>
      </c>
      <c r="K50" s="27">
        <f t="shared" ca="1" si="36"/>
        <v>1</v>
      </c>
      <c r="L50" s="27">
        <f t="shared" ca="1" si="36"/>
        <v>0</v>
      </c>
      <c r="M50" s="27">
        <f t="shared" ca="1" si="36"/>
        <v>0</v>
      </c>
      <c r="N50" s="55">
        <f t="shared" ca="1" si="36"/>
        <v>3</v>
      </c>
      <c r="O50" s="1"/>
      <c r="P50" s="52">
        <f t="shared" si="43"/>
        <v>42256</v>
      </c>
      <c r="Q50" s="27">
        <f t="shared" ca="1" si="37"/>
        <v>3</v>
      </c>
      <c r="R50" s="27">
        <f t="shared" ca="1" si="37"/>
        <v>2</v>
      </c>
      <c r="S50" s="27">
        <f t="shared" ca="1" si="37"/>
        <v>1</v>
      </c>
      <c r="T50" s="27">
        <f t="shared" ca="1" si="37"/>
        <v>0</v>
      </c>
      <c r="U50" s="55">
        <f t="shared" ca="1" si="37"/>
        <v>0</v>
      </c>
      <c r="V50" s="1"/>
      <c r="W50" s="52">
        <f t="shared" si="44"/>
        <v>42286</v>
      </c>
      <c r="X50" s="27">
        <f t="shared" ca="1" si="38"/>
        <v>3</v>
      </c>
      <c r="Y50" s="27">
        <f t="shared" ca="1" si="38"/>
        <v>2</v>
      </c>
      <c r="Z50" s="27">
        <f t="shared" ca="1" si="38"/>
        <v>1</v>
      </c>
      <c r="AA50" s="27">
        <f t="shared" ca="1" si="38"/>
        <v>0</v>
      </c>
      <c r="AB50" s="55">
        <f t="shared" ca="1" si="38"/>
        <v>0</v>
      </c>
      <c r="AC50" s="1"/>
      <c r="AD50" s="52">
        <f t="shared" si="45"/>
        <v>42317</v>
      </c>
      <c r="AE50" s="27">
        <f t="shared" ca="1" si="39"/>
        <v>3</v>
      </c>
      <c r="AF50" s="27">
        <f t="shared" ca="1" si="39"/>
        <v>2</v>
      </c>
      <c r="AG50" s="27">
        <f t="shared" ca="1" si="39"/>
        <v>1</v>
      </c>
      <c r="AH50" s="27">
        <f t="shared" ca="1" si="39"/>
        <v>0</v>
      </c>
      <c r="AI50" s="55">
        <f t="shared" ca="1" si="39"/>
        <v>0</v>
      </c>
      <c r="AJ50" s="1"/>
      <c r="AK50" s="52">
        <f t="shared" si="46"/>
        <v>42347</v>
      </c>
      <c r="AL50" s="27">
        <f t="shared" ca="1" si="40"/>
        <v>3</v>
      </c>
      <c r="AM50" s="27">
        <f t="shared" ca="1" si="40"/>
        <v>2</v>
      </c>
      <c r="AN50" s="27">
        <f t="shared" ca="1" si="40"/>
        <v>1</v>
      </c>
      <c r="AO50" s="27">
        <f t="shared" ca="1" si="40"/>
        <v>0</v>
      </c>
      <c r="AP50" s="55">
        <f t="shared" ca="1" si="40"/>
        <v>0</v>
      </c>
      <c r="AQ50" s="1"/>
    </row>
    <row r="51" spans="1:43" customFormat="1" ht="15" x14ac:dyDescent="0.25">
      <c r="A51" s="1"/>
      <c r="B51" s="52">
        <f t="shared" si="41"/>
        <v>42195</v>
      </c>
      <c r="C51" s="27">
        <f t="shared" ca="1" si="35"/>
        <v>2</v>
      </c>
      <c r="D51" s="27">
        <f t="shared" ca="1" si="35"/>
        <v>1</v>
      </c>
      <c r="E51" s="27">
        <f t="shared" ca="1" si="35"/>
        <v>0</v>
      </c>
      <c r="F51" s="27">
        <f t="shared" ca="1" si="35"/>
        <v>0</v>
      </c>
      <c r="G51" s="55">
        <f t="shared" ca="1" si="35"/>
        <v>3</v>
      </c>
      <c r="H51" s="1"/>
      <c r="I51" s="52">
        <f t="shared" si="42"/>
        <v>42226</v>
      </c>
      <c r="J51" s="27">
        <f t="shared" ca="1" si="36"/>
        <v>3</v>
      </c>
      <c r="K51" s="27">
        <f t="shared" ca="1" si="36"/>
        <v>2</v>
      </c>
      <c r="L51" s="27">
        <f t="shared" ca="1" si="36"/>
        <v>1</v>
      </c>
      <c r="M51" s="27">
        <f t="shared" ca="1" si="36"/>
        <v>0</v>
      </c>
      <c r="N51" s="55">
        <f t="shared" ca="1" si="36"/>
        <v>0</v>
      </c>
      <c r="O51" s="1"/>
      <c r="P51" s="52">
        <f t="shared" si="43"/>
        <v>42257</v>
      </c>
      <c r="Q51" s="27">
        <f t="shared" ca="1" si="37"/>
        <v>3</v>
      </c>
      <c r="R51" s="27">
        <f t="shared" ca="1" si="37"/>
        <v>2</v>
      </c>
      <c r="S51" s="27">
        <f t="shared" ca="1" si="37"/>
        <v>1</v>
      </c>
      <c r="T51" s="27">
        <f t="shared" ca="1" si="37"/>
        <v>0</v>
      </c>
      <c r="U51" s="55">
        <f t="shared" ca="1" si="37"/>
        <v>0</v>
      </c>
      <c r="V51" s="1"/>
      <c r="W51" s="52">
        <f t="shared" si="44"/>
        <v>42287</v>
      </c>
      <c r="X51" s="27">
        <f t="shared" ca="1" si="38"/>
        <v>3</v>
      </c>
      <c r="Y51" s="27">
        <f t="shared" ca="1" si="38"/>
        <v>2</v>
      </c>
      <c r="Z51" s="27">
        <f t="shared" ca="1" si="38"/>
        <v>1</v>
      </c>
      <c r="AA51" s="27">
        <f t="shared" ca="1" si="38"/>
        <v>0</v>
      </c>
      <c r="AB51" s="55">
        <f t="shared" ca="1" si="38"/>
        <v>0</v>
      </c>
      <c r="AC51" s="1"/>
      <c r="AD51" s="52">
        <f t="shared" si="45"/>
        <v>42318</v>
      </c>
      <c r="AE51" s="27">
        <f t="shared" ca="1" si="39"/>
        <v>0</v>
      </c>
      <c r="AF51" s="27">
        <f t="shared" ca="1" si="39"/>
        <v>3</v>
      </c>
      <c r="AG51" s="27">
        <f t="shared" ca="1" si="39"/>
        <v>2</v>
      </c>
      <c r="AH51" s="27">
        <f t="shared" ca="1" si="39"/>
        <v>1</v>
      </c>
      <c r="AI51" s="55">
        <f t="shared" ca="1" si="39"/>
        <v>0</v>
      </c>
      <c r="AJ51" s="1"/>
      <c r="AK51" s="52">
        <f t="shared" si="46"/>
        <v>42348</v>
      </c>
      <c r="AL51" s="27">
        <f t="shared" ca="1" si="40"/>
        <v>0</v>
      </c>
      <c r="AM51" s="27">
        <f t="shared" ca="1" si="40"/>
        <v>3</v>
      </c>
      <c r="AN51" s="27">
        <f t="shared" ca="1" si="40"/>
        <v>2</v>
      </c>
      <c r="AO51" s="27">
        <f t="shared" ca="1" si="40"/>
        <v>1</v>
      </c>
      <c r="AP51" s="55">
        <f t="shared" ca="1" si="40"/>
        <v>0</v>
      </c>
      <c r="AQ51" s="1"/>
    </row>
    <row r="52" spans="1:43" customFormat="1" ht="15" x14ac:dyDescent="0.25">
      <c r="A52" s="1"/>
      <c r="B52" s="52">
        <f t="shared" si="41"/>
        <v>42196</v>
      </c>
      <c r="C52" s="27">
        <f t="shared" ref="C52:G61" ca="1" si="47">INDEX(depart,MOD(INDIRECT(ADDRESS(ROW(),FLOOR(COLUMN()-1,7)+2))-DATE(2015,1,1),10)+1,MOD(COLUMN()-2,7))</f>
        <v>3</v>
      </c>
      <c r="D52" s="27">
        <f t="shared" ca="1" si="47"/>
        <v>2</v>
      </c>
      <c r="E52" s="27">
        <f t="shared" ca="1" si="47"/>
        <v>1</v>
      </c>
      <c r="F52" s="27">
        <f t="shared" ca="1" si="47"/>
        <v>0</v>
      </c>
      <c r="G52" s="55">
        <f t="shared" ca="1" si="47"/>
        <v>0</v>
      </c>
      <c r="H52" s="1"/>
      <c r="I52" s="52">
        <f t="shared" si="42"/>
        <v>42227</v>
      </c>
      <c r="J52" s="27">
        <f t="shared" ref="J52:N61" ca="1" si="48">INDEX(depart,MOD(INDIRECT(ADDRESS(ROW(),FLOOR(COLUMN()-1,7)+2))-DATE(2015,1,1),10)+1,MOD(COLUMN()-2,7))</f>
        <v>3</v>
      </c>
      <c r="K52" s="27">
        <f t="shared" ca="1" si="48"/>
        <v>2</v>
      </c>
      <c r="L52" s="27">
        <f t="shared" ca="1" si="48"/>
        <v>1</v>
      </c>
      <c r="M52" s="27">
        <f t="shared" ca="1" si="48"/>
        <v>0</v>
      </c>
      <c r="N52" s="55">
        <f t="shared" ca="1" si="48"/>
        <v>0</v>
      </c>
      <c r="O52" s="1"/>
      <c r="P52" s="52">
        <f t="shared" si="43"/>
        <v>42258</v>
      </c>
      <c r="Q52" s="27">
        <f t="shared" ref="Q52:U61" ca="1" si="49">INDEX(depart,MOD(INDIRECT(ADDRESS(ROW(),FLOOR(COLUMN()-1,7)+2))-DATE(2015,1,1),10)+1,MOD(COLUMN()-2,7))</f>
        <v>0</v>
      </c>
      <c r="R52" s="27">
        <f t="shared" ca="1" si="49"/>
        <v>3</v>
      </c>
      <c r="S52" s="27">
        <f t="shared" ca="1" si="49"/>
        <v>2</v>
      </c>
      <c r="T52" s="27">
        <f t="shared" ca="1" si="49"/>
        <v>1</v>
      </c>
      <c r="U52" s="55">
        <f t="shared" ca="1" si="49"/>
        <v>0</v>
      </c>
      <c r="V52" s="1"/>
      <c r="W52" s="52">
        <f t="shared" si="44"/>
        <v>42288</v>
      </c>
      <c r="X52" s="27">
        <f t="shared" ref="X52:AB61" ca="1" si="50">INDEX(depart,MOD(INDIRECT(ADDRESS(ROW(),FLOOR(COLUMN()-1,7)+2))-DATE(2015,1,1),10)+1,MOD(COLUMN()-2,7))</f>
        <v>0</v>
      </c>
      <c r="Y52" s="27">
        <f t="shared" ca="1" si="50"/>
        <v>3</v>
      </c>
      <c r="Z52" s="27">
        <f t="shared" ca="1" si="50"/>
        <v>2</v>
      </c>
      <c r="AA52" s="27">
        <f t="shared" ca="1" si="50"/>
        <v>1</v>
      </c>
      <c r="AB52" s="55">
        <f t="shared" ca="1" si="50"/>
        <v>0</v>
      </c>
      <c r="AC52" s="1"/>
      <c r="AD52" s="52">
        <f t="shared" si="45"/>
        <v>42319</v>
      </c>
      <c r="AE52" s="27">
        <f t="shared" ref="AE52:AI61" ca="1" si="51">INDEX(depart,MOD(INDIRECT(ADDRESS(ROW(),FLOOR(COLUMN()-1,7)+2))-DATE(2015,1,1),10)+1,MOD(COLUMN()-2,7))</f>
        <v>0</v>
      </c>
      <c r="AF52" s="27">
        <f t="shared" ca="1" si="51"/>
        <v>3</v>
      </c>
      <c r="AG52" s="27">
        <f t="shared" ca="1" si="51"/>
        <v>2</v>
      </c>
      <c r="AH52" s="27">
        <f t="shared" ca="1" si="51"/>
        <v>1</v>
      </c>
      <c r="AI52" s="55">
        <f t="shared" ca="1" si="51"/>
        <v>0</v>
      </c>
      <c r="AJ52" s="1"/>
      <c r="AK52" s="52">
        <f t="shared" si="46"/>
        <v>42349</v>
      </c>
      <c r="AL52" s="27">
        <f t="shared" ref="AL52:AP61" ca="1" si="52">INDEX(depart,MOD(INDIRECT(ADDRESS(ROW(),FLOOR(COLUMN()-1,7)+2))-DATE(2015,1,1),10)+1,MOD(COLUMN()-2,7))</f>
        <v>0</v>
      </c>
      <c r="AM52" s="27">
        <f t="shared" ca="1" si="52"/>
        <v>3</v>
      </c>
      <c r="AN52" s="27">
        <f t="shared" ca="1" si="52"/>
        <v>2</v>
      </c>
      <c r="AO52" s="27">
        <f t="shared" ca="1" si="52"/>
        <v>1</v>
      </c>
      <c r="AP52" s="55">
        <f t="shared" ca="1" si="52"/>
        <v>0</v>
      </c>
      <c r="AQ52" s="1"/>
    </row>
    <row r="53" spans="1:43" customFormat="1" ht="15" x14ac:dyDescent="0.25">
      <c r="A53" s="1"/>
      <c r="B53" s="52">
        <f t="shared" si="41"/>
        <v>42197</v>
      </c>
      <c r="C53" s="27">
        <f t="shared" ca="1" si="47"/>
        <v>3</v>
      </c>
      <c r="D53" s="27">
        <f t="shared" ca="1" si="47"/>
        <v>2</v>
      </c>
      <c r="E53" s="27">
        <f t="shared" ca="1" si="47"/>
        <v>1</v>
      </c>
      <c r="F53" s="27">
        <f t="shared" ca="1" si="47"/>
        <v>0</v>
      </c>
      <c r="G53" s="55">
        <f t="shared" ca="1" si="47"/>
        <v>0</v>
      </c>
      <c r="H53" s="1"/>
      <c r="I53" s="52">
        <f t="shared" si="42"/>
        <v>42228</v>
      </c>
      <c r="J53" s="27">
        <f t="shared" ca="1" si="48"/>
        <v>0</v>
      </c>
      <c r="K53" s="27">
        <f t="shared" ca="1" si="48"/>
        <v>3</v>
      </c>
      <c r="L53" s="27">
        <f t="shared" ca="1" si="48"/>
        <v>2</v>
      </c>
      <c r="M53" s="27">
        <f t="shared" ca="1" si="48"/>
        <v>1</v>
      </c>
      <c r="N53" s="55">
        <f t="shared" ca="1" si="48"/>
        <v>0</v>
      </c>
      <c r="O53" s="1"/>
      <c r="P53" s="52">
        <f t="shared" si="43"/>
        <v>42259</v>
      </c>
      <c r="Q53" s="27">
        <f t="shared" ca="1" si="49"/>
        <v>0</v>
      </c>
      <c r="R53" s="27">
        <f t="shared" ca="1" si="49"/>
        <v>3</v>
      </c>
      <c r="S53" s="27">
        <f t="shared" ca="1" si="49"/>
        <v>2</v>
      </c>
      <c r="T53" s="27">
        <f t="shared" ca="1" si="49"/>
        <v>1</v>
      </c>
      <c r="U53" s="55">
        <f t="shared" ca="1" si="49"/>
        <v>0</v>
      </c>
      <c r="V53" s="1"/>
      <c r="W53" s="52">
        <f t="shared" si="44"/>
        <v>42289</v>
      </c>
      <c r="X53" s="27">
        <f t="shared" ca="1" si="50"/>
        <v>0</v>
      </c>
      <c r="Y53" s="27">
        <f t="shared" ca="1" si="50"/>
        <v>3</v>
      </c>
      <c r="Z53" s="27">
        <f t="shared" ca="1" si="50"/>
        <v>2</v>
      </c>
      <c r="AA53" s="27">
        <f t="shared" ca="1" si="50"/>
        <v>1</v>
      </c>
      <c r="AB53" s="55">
        <f t="shared" ca="1" si="50"/>
        <v>0</v>
      </c>
      <c r="AC53" s="1"/>
      <c r="AD53" s="52">
        <f t="shared" si="45"/>
        <v>42320</v>
      </c>
      <c r="AE53" s="27">
        <f t="shared" ca="1" si="51"/>
        <v>0</v>
      </c>
      <c r="AF53" s="27">
        <f t="shared" ca="1" si="51"/>
        <v>0</v>
      </c>
      <c r="AG53" s="27">
        <f t="shared" ca="1" si="51"/>
        <v>3</v>
      </c>
      <c r="AH53" s="27">
        <f t="shared" ca="1" si="51"/>
        <v>2</v>
      </c>
      <c r="AI53" s="55">
        <f t="shared" ca="1" si="51"/>
        <v>1</v>
      </c>
      <c r="AJ53" s="1"/>
      <c r="AK53" s="52">
        <f t="shared" si="46"/>
        <v>42350</v>
      </c>
      <c r="AL53" s="27">
        <f t="shared" ca="1" si="52"/>
        <v>0</v>
      </c>
      <c r="AM53" s="27">
        <f t="shared" ca="1" si="52"/>
        <v>0</v>
      </c>
      <c r="AN53" s="27">
        <f t="shared" ca="1" si="52"/>
        <v>3</v>
      </c>
      <c r="AO53" s="27">
        <f t="shared" ca="1" si="52"/>
        <v>2</v>
      </c>
      <c r="AP53" s="55">
        <f t="shared" ca="1" si="52"/>
        <v>1</v>
      </c>
      <c r="AQ53" s="1"/>
    </row>
    <row r="54" spans="1:43" customFormat="1" ht="15" x14ac:dyDescent="0.25">
      <c r="A54" s="1"/>
      <c r="B54" s="52">
        <f t="shared" si="41"/>
        <v>42198</v>
      </c>
      <c r="C54" s="27">
        <f t="shared" ca="1" si="47"/>
        <v>0</v>
      </c>
      <c r="D54" s="27">
        <f t="shared" ca="1" si="47"/>
        <v>3</v>
      </c>
      <c r="E54" s="27">
        <f t="shared" ca="1" si="47"/>
        <v>2</v>
      </c>
      <c r="F54" s="27">
        <f t="shared" ca="1" si="47"/>
        <v>1</v>
      </c>
      <c r="G54" s="55">
        <f t="shared" ca="1" si="47"/>
        <v>0</v>
      </c>
      <c r="H54" s="1"/>
      <c r="I54" s="52">
        <f t="shared" si="42"/>
        <v>42229</v>
      </c>
      <c r="J54" s="27">
        <f t="shared" ca="1" si="48"/>
        <v>0</v>
      </c>
      <c r="K54" s="27">
        <f t="shared" ca="1" si="48"/>
        <v>3</v>
      </c>
      <c r="L54" s="27">
        <f t="shared" ca="1" si="48"/>
        <v>2</v>
      </c>
      <c r="M54" s="27">
        <f t="shared" ca="1" si="48"/>
        <v>1</v>
      </c>
      <c r="N54" s="55">
        <f t="shared" ca="1" si="48"/>
        <v>0</v>
      </c>
      <c r="O54" s="1"/>
      <c r="P54" s="52">
        <f t="shared" si="43"/>
        <v>42260</v>
      </c>
      <c r="Q54" s="27">
        <f t="shared" ca="1" si="49"/>
        <v>0</v>
      </c>
      <c r="R54" s="27">
        <f t="shared" ca="1" si="49"/>
        <v>0</v>
      </c>
      <c r="S54" s="27">
        <f t="shared" ca="1" si="49"/>
        <v>3</v>
      </c>
      <c r="T54" s="27">
        <f t="shared" ca="1" si="49"/>
        <v>2</v>
      </c>
      <c r="U54" s="55">
        <f t="shared" ca="1" si="49"/>
        <v>1</v>
      </c>
      <c r="V54" s="1"/>
      <c r="W54" s="52">
        <f t="shared" si="44"/>
        <v>42290</v>
      </c>
      <c r="X54" s="27">
        <f t="shared" ca="1" si="50"/>
        <v>0</v>
      </c>
      <c r="Y54" s="27">
        <f t="shared" ca="1" si="50"/>
        <v>0</v>
      </c>
      <c r="Z54" s="27">
        <f t="shared" ca="1" si="50"/>
        <v>3</v>
      </c>
      <c r="AA54" s="27">
        <f t="shared" ca="1" si="50"/>
        <v>2</v>
      </c>
      <c r="AB54" s="55">
        <f t="shared" ca="1" si="50"/>
        <v>1</v>
      </c>
      <c r="AC54" s="1"/>
      <c r="AD54" s="52">
        <f t="shared" si="45"/>
        <v>42321</v>
      </c>
      <c r="AE54" s="27">
        <f t="shared" ca="1" si="51"/>
        <v>0</v>
      </c>
      <c r="AF54" s="27">
        <f t="shared" ca="1" si="51"/>
        <v>0</v>
      </c>
      <c r="AG54" s="27">
        <f t="shared" ca="1" si="51"/>
        <v>3</v>
      </c>
      <c r="AH54" s="27">
        <f t="shared" ca="1" si="51"/>
        <v>2</v>
      </c>
      <c r="AI54" s="55">
        <f t="shared" ca="1" si="51"/>
        <v>1</v>
      </c>
      <c r="AJ54" s="1"/>
      <c r="AK54" s="52">
        <f t="shared" si="46"/>
        <v>42351</v>
      </c>
      <c r="AL54" s="27">
        <f t="shared" ca="1" si="52"/>
        <v>0</v>
      </c>
      <c r="AM54" s="27">
        <f t="shared" ca="1" si="52"/>
        <v>0</v>
      </c>
      <c r="AN54" s="27">
        <f t="shared" ca="1" si="52"/>
        <v>3</v>
      </c>
      <c r="AO54" s="27">
        <f t="shared" ca="1" si="52"/>
        <v>2</v>
      </c>
      <c r="AP54" s="55">
        <f t="shared" ca="1" si="52"/>
        <v>1</v>
      </c>
      <c r="AQ54" s="1"/>
    </row>
    <row r="55" spans="1:43" customFormat="1" ht="15" x14ac:dyDescent="0.25">
      <c r="A55" s="1"/>
      <c r="B55" s="52">
        <f t="shared" si="41"/>
        <v>42199</v>
      </c>
      <c r="C55" s="27">
        <f t="shared" ca="1" si="47"/>
        <v>0</v>
      </c>
      <c r="D55" s="27">
        <f t="shared" ca="1" si="47"/>
        <v>3</v>
      </c>
      <c r="E55" s="27">
        <f t="shared" ca="1" si="47"/>
        <v>2</v>
      </c>
      <c r="F55" s="27">
        <f t="shared" ca="1" si="47"/>
        <v>1</v>
      </c>
      <c r="G55" s="55">
        <f t="shared" ca="1" si="47"/>
        <v>0</v>
      </c>
      <c r="H55" s="1"/>
      <c r="I55" s="52">
        <f t="shared" si="42"/>
        <v>42230</v>
      </c>
      <c r="J55" s="27">
        <f t="shared" ca="1" si="48"/>
        <v>0</v>
      </c>
      <c r="K55" s="27">
        <f t="shared" ca="1" si="48"/>
        <v>0</v>
      </c>
      <c r="L55" s="27">
        <f t="shared" ca="1" si="48"/>
        <v>3</v>
      </c>
      <c r="M55" s="27">
        <f t="shared" ca="1" si="48"/>
        <v>2</v>
      </c>
      <c r="N55" s="55">
        <f t="shared" ca="1" si="48"/>
        <v>1</v>
      </c>
      <c r="O55" s="1"/>
      <c r="P55" s="52">
        <f t="shared" si="43"/>
        <v>42261</v>
      </c>
      <c r="Q55" s="27">
        <f t="shared" ca="1" si="49"/>
        <v>0</v>
      </c>
      <c r="R55" s="27">
        <f t="shared" ca="1" si="49"/>
        <v>0</v>
      </c>
      <c r="S55" s="27">
        <f t="shared" ca="1" si="49"/>
        <v>3</v>
      </c>
      <c r="T55" s="27">
        <f t="shared" ca="1" si="49"/>
        <v>2</v>
      </c>
      <c r="U55" s="55">
        <f t="shared" ca="1" si="49"/>
        <v>1</v>
      </c>
      <c r="V55" s="1"/>
      <c r="W55" s="52">
        <f t="shared" si="44"/>
        <v>42291</v>
      </c>
      <c r="X55" s="27">
        <f t="shared" ca="1" si="50"/>
        <v>0</v>
      </c>
      <c r="Y55" s="27">
        <f t="shared" ca="1" si="50"/>
        <v>0</v>
      </c>
      <c r="Z55" s="27">
        <f t="shared" ca="1" si="50"/>
        <v>3</v>
      </c>
      <c r="AA55" s="27">
        <f t="shared" ca="1" si="50"/>
        <v>2</v>
      </c>
      <c r="AB55" s="55">
        <f t="shared" ca="1" si="50"/>
        <v>1</v>
      </c>
      <c r="AC55" s="1"/>
      <c r="AD55" s="52">
        <f t="shared" si="45"/>
        <v>42322</v>
      </c>
      <c r="AE55" s="27">
        <f t="shared" ca="1" si="51"/>
        <v>1</v>
      </c>
      <c r="AF55" s="27">
        <f t="shared" ca="1" si="51"/>
        <v>0</v>
      </c>
      <c r="AG55" s="27">
        <f t="shared" ca="1" si="51"/>
        <v>0</v>
      </c>
      <c r="AH55" s="27">
        <f t="shared" ca="1" si="51"/>
        <v>3</v>
      </c>
      <c r="AI55" s="55">
        <f t="shared" ca="1" si="51"/>
        <v>2</v>
      </c>
      <c r="AJ55" s="1"/>
      <c r="AK55" s="52">
        <f t="shared" si="46"/>
        <v>42352</v>
      </c>
      <c r="AL55" s="27">
        <f t="shared" ca="1" si="52"/>
        <v>1</v>
      </c>
      <c r="AM55" s="27">
        <f t="shared" ca="1" si="52"/>
        <v>0</v>
      </c>
      <c r="AN55" s="27">
        <f t="shared" ca="1" si="52"/>
        <v>0</v>
      </c>
      <c r="AO55" s="27">
        <f t="shared" ca="1" si="52"/>
        <v>3</v>
      </c>
      <c r="AP55" s="55">
        <f t="shared" ca="1" si="52"/>
        <v>2</v>
      </c>
      <c r="AQ55" s="1"/>
    </row>
    <row r="56" spans="1:43" customFormat="1" ht="15" x14ac:dyDescent="0.25">
      <c r="A56" s="1"/>
      <c r="B56" s="52">
        <f t="shared" si="41"/>
        <v>42200</v>
      </c>
      <c r="C56" s="27">
        <f t="shared" ca="1" si="47"/>
        <v>0</v>
      </c>
      <c r="D56" s="27">
        <f t="shared" ca="1" si="47"/>
        <v>0</v>
      </c>
      <c r="E56" s="27">
        <f t="shared" ca="1" si="47"/>
        <v>3</v>
      </c>
      <c r="F56" s="27">
        <f t="shared" ca="1" si="47"/>
        <v>2</v>
      </c>
      <c r="G56" s="55">
        <f t="shared" ca="1" si="47"/>
        <v>1</v>
      </c>
      <c r="H56" s="1"/>
      <c r="I56" s="52">
        <f t="shared" si="42"/>
        <v>42231</v>
      </c>
      <c r="J56" s="27">
        <f t="shared" ca="1" si="48"/>
        <v>0</v>
      </c>
      <c r="K56" s="27">
        <f t="shared" ca="1" si="48"/>
        <v>0</v>
      </c>
      <c r="L56" s="27">
        <f t="shared" ca="1" si="48"/>
        <v>3</v>
      </c>
      <c r="M56" s="27">
        <f t="shared" ca="1" si="48"/>
        <v>2</v>
      </c>
      <c r="N56" s="55">
        <f t="shared" ca="1" si="48"/>
        <v>1</v>
      </c>
      <c r="O56" s="1"/>
      <c r="P56" s="52">
        <f t="shared" si="43"/>
        <v>42262</v>
      </c>
      <c r="Q56" s="27">
        <f t="shared" ca="1" si="49"/>
        <v>1</v>
      </c>
      <c r="R56" s="27">
        <f t="shared" ca="1" si="49"/>
        <v>0</v>
      </c>
      <c r="S56" s="27">
        <f t="shared" ca="1" si="49"/>
        <v>0</v>
      </c>
      <c r="T56" s="27">
        <f t="shared" ca="1" si="49"/>
        <v>3</v>
      </c>
      <c r="U56" s="55">
        <f t="shared" ca="1" si="49"/>
        <v>2</v>
      </c>
      <c r="V56" s="1"/>
      <c r="W56" s="52">
        <f t="shared" si="44"/>
        <v>42292</v>
      </c>
      <c r="X56" s="27">
        <f t="shared" ca="1" si="50"/>
        <v>1</v>
      </c>
      <c r="Y56" s="27">
        <f t="shared" ca="1" si="50"/>
        <v>0</v>
      </c>
      <c r="Z56" s="27">
        <f t="shared" ca="1" si="50"/>
        <v>0</v>
      </c>
      <c r="AA56" s="27">
        <f t="shared" ca="1" si="50"/>
        <v>3</v>
      </c>
      <c r="AB56" s="55">
        <f t="shared" ca="1" si="50"/>
        <v>2</v>
      </c>
      <c r="AC56" s="1"/>
      <c r="AD56" s="52">
        <f t="shared" si="45"/>
        <v>42323</v>
      </c>
      <c r="AE56" s="27">
        <f t="shared" ca="1" si="51"/>
        <v>1</v>
      </c>
      <c r="AF56" s="27">
        <f t="shared" ca="1" si="51"/>
        <v>0</v>
      </c>
      <c r="AG56" s="27">
        <f t="shared" ca="1" si="51"/>
        <v>0</v>
      </c>
      <c r="AH56" s="27">
        <f t="shared" ca="1" si="51"/>
        <v>3</v>
      </c>
      <c r="AI56" s="55">
        <f t="shared" ca="1" si="51"/>
        <v>2</v>
      </c>
      <c r="AJ56" s="1"/>
      <c r="AK56" s="52">
        <f t="shared" si="46"/>
        <v>42353</v>
      </c>
      <c r="AL56" s="27">
        <f t="shared" ca="1" si="52"/>
        <v>1</v>
      </c>
      <c r="AM56" s="27">
        <f t="shared" ca="1" si="52"/>
        <v>0</v>
      </c>
      <c r="AN56" s="27">
        <f t="shared" ca="1" si="52"/>
        <v>0</v>
      </c>
      <c r="AO56" s="27">
        <f t="shared" ca="1" si="52"/>
        <v>3</v>
      </c>
      <c r="AP56" s="55">
        <f t="shared" ca="1" si="52"/>
        <v>2</v>
      </c>
      <c r="AQ56" s="1"/>
    </row>
    <row r="57" spans="1:43" customFormat="1" ht="15" x14ac:dyDescent="0.25">
      <c r="A57" s="1"/>
      <c r="B57" s="52">
        <f t="shared" si="41"/>
        <v>42201</v>
      </c>
      <c r="C57" s="27">
        <f t="shared" ca="1" si="47"/>
        <v>0</v>
      </c>
      <c r="D57" s="27">
        <f t="shared" ca="1" si="47"/>
        <v>0</v>
      </c>
      <c r="E57" s="27">
        <f t="shared" ca="1" si="47"/>
        <v>3</v>
      </c>
      <c r="F57" s="27">
        <f t="shared" ca="1" si="47"/>
        <v>2</v>
      </c>
      <c r="G57" s="55">
        <f t="shared" ca="1" si="47"/>
        <v>1</v>
      </c>
      <c r="H57" s="1"/>
      <c r="I57" s="52">
        <f t="shared" si="42"/>
        <v>42232</v>
      </c>
      <c r="J57" s="27">
        <f t="shared" ca="1" si="48"/>
        <v>1</v>
      </c>
      <c r="K57" s="27">
        <f t="shared" ca="1" si="48"/>
        <v>0</v>
      </c>
      <c r="L57" s="27">
        <f t="shared" ca="1" si="48"/>
        <v>0</v>
      </c>
      <c r="M57" s="27">
        <f t="shared" ca="1" si="48"/>
        <v>3</v>
      </c>
      <c r="N57" s="55">
        <f t="shared" ca="1" si="48"/>
        <v>2</v>
      </c>
      <c r="O57" s="1"/>
      <c r="P57" s="52">
        <f t="shared" si="43"/>
        <v>42263</v>
      </c>
      <c r="Q57" s="27">
        <f t="shared" ca="1" si="49"/>
        <v>1</v>
      </c>
      <c r="R57" s="27">
        <f t="shared" ca="1" si="49"/>
        <v>0</v>
      </c>
      <c r="S57" s="27">
        <f t="shared" ca="1" si="49"/>
        <v>0</v>
      </c>
      <c r="T57" s="27">
        <f t="shared" ca="1" si="49"/>
        <v>3</v>
      </c>
      <c r="U57" s="55">
        <f t="shared" ca="1" si="49"/>
        <v>2</v>
      </c>
      <c r="V57" s="1"/>
      <c r="W57" s="52">
        <f t="shared" si="44"/>
        <v>42293</v>
      </c>
      <c r="X57" s="27">
        <f t="shared" ca="1" si="50"/>
        <v>1</v>
      </c>
      <c r="Y57" s="27">
        <f t="shared" ca="1" si="50"/>
        <v>0</v>
      </c>
      <c r="Z57" s="27">
        <f t="shared" ca="1" si="50"/>
        <v>0</v>
      </c>
      <c r="AA57" s="27">
        <f t="shared" ca="1" si="50"/>
        <v>3</v>
      </c>
      <c r="AB57" s="55">
        <f t="shared" ca="1" si="50"/>
        <v>2</v>
      </c>
      <c r="AC57" s="1"/>
      <c r="AD57" s="52">
        <f t="shared" si="45"/>
        <v>42324</v>
      </c>
      <c r="AE57" s="27">
        <f t="shared" ca="1" si="51"/>
        <v>2</v>
      </c>
      <c r="AF57" s="27">
        <f t="shared" ca="1" si="51"/>
        <v>1</v>
      </c>
      <c r="AG57" s="27">
        <f t="shared" ca="1" si="51"/>
        <v>0</v>
      </c>
      <c r="AH57" s="27">
        <f t="shared" ca="1" si="51"/>
        <v>0</v>
      </c>
      <c r="AI57" s="55">
        <f t="shared" ca="1" si="51"/>
        <v>3</v>
      </c>
      <c r="AJ57" s="1"/>
      <c r="AK57" s="52">
        <f t="shared" si="46"/>
        <v>42354</v>
      </c>
      <c r="AL57" s="27">
        <f t="shared" ca="1" si="52"/>
        <v>2</v>
      </c>
      <c r="AM57" s="27">
        <f t="shared" ca="1" si="52"/>
        <v>1</v>
      </c>
      <c r="AN57" s="27">
        <f t="shared" ca="1" si="52"/>
        <v>0</v>
      </c>
      <c r="AO57" s="27">
        <f t="shared" ca="1" si="52"/>
        <v>0</v>
      </c>
      <c r="AP57" s="55">
        <f t="shared" ca="1" si="52"/>
        <v>3</v>
      </c>
      <c r="AQ57" s="1"/>
    </row>
    <row r="58" spans="1:43" customFormat="1" ht="15" x14ac:dyDescent="0.25">
      <c r="A58" s="1"/>
      <c r="B58" s="52">
        <f t="shared" si="41"/>
        <v>42202</v>
      </c>
      <c r="C58" s="27">
        <f t="shared" ca="1" si="47"/>
        <v>1</v>
      </c>
      <c r="D58" s="27">
        <f t="shared" ca="1" si="47"/>
        <v>0</v>
      </c>
      <c r="E58" s="27">
        <f t="shared" ca="1" si="47"/>
        <v>0</v>
      </c>
      <c r="F58" s="27">
        <f t="shared" ca="1" si="47"/>
        <v>3</v>
      </c>
      <c r="G58" s="55">
        <f t="shared" ca="1" si="47"/>
        <v>2</v>
      </c>
      <c r="H58" s="1"/>
      <c r="I58" s="52">
        <f t="shared" si="42"/>
        <v>42233</v>
      </c>
      <c r="J58" s="27">
        <f t="shared" ca="1" si="48"/>
        <v>1</v>
      </c>
      <c r="K58" s="27">
        <f t="shared" ca="1" si="48"/>
        <v>0</v>
      </c>
      <c r="L58" s="27">
        <f t="shared" ca="1" si="48"/>
        <v>0</v>
      </c>
      <c r="M58" s="27">
        <f t="shared" ca="1" si="48"/>
        <v>3</v>
      </c>
      <c r="N58" s="55">
        <f t="shared" ca="1" si="48"/>
        <v>2</v>
      </c>
      <c r="O58" s="1"/>
      <c r="P58" s="52">
        <f t="shared" si="43"/>
        <v>42264</v>
      </c>
      <c r="Q58" s="27">
        <f t="shared" ca="1" si="49"/>
        <v>2</v>
      </c>
      <c r="R58" s="27">
        <f t="shared" ca="1" si="49"/>
        <v>1</v>
      </c>
      <c r="S58" s="27">
        <f t="shared" ca="1" si="49"/>
        <v>0</v>
      </c>
      <c r="T58" s="27">
        <f t="shared" ca="1" si="49"/>
        <v>0</v>
      </c>
      <c r="U58" s="55">
        <f t="shared" ca="1" si="49"/>
        <v>3</v>
      </c>
      <c r="V58" s="1"/>
      <c r="W58" s="52">
        <f t="shared" si="44"/>
        <v>42294</v>
      </c>
      <c r="X58" s="27">
        <f t="shared" ca="1" si="50"/>
        <v>2</v>
      </c>
      <c r="Y58" s="27">
        <f t="shared" ca="1" si="50"/>
        <v>1</v>
      </c>
      <c r="Z58" s="27">
        <f t="shared" ca="1" si="50"/>
        <v>0</v>
      </c>
      <c r="AA58" s="27">
        <f t="shared" ca="1" si="50"/>
        <v>0</v>
      </c>
      <c r="AB58" s="55">
        <f t="shared" ca="1" si="50"/>
        <v>3</v>
      </c>
      <c r="AC58" s="1"/>
      <c r="AD58" s="52">
        <f t="shared" si="45"/>
        <v>42325</v>
      </c>
      <c r="AE58" s="27">
        <f t="shared" ca="1" si="51"/>
        <v>2</v>
      </c>
      <c r="AF58" s="27">
        <f t="shared" ca="1" si="51"/>
        <v>1</v>
      </c>
      <c r="AG58" s="27">
        <f t="shared" ca="1" si="51"/>
        <v>0</v>
      </c>
      <c r="AH58" s="27">
        <f t="shared" ca="1" si="51"/>
        <v>0</v>
      </c>
      <c r="AI58" s="55">
        <f t="shared" ca="1" si="51"/>
        <v>3</v>
      </c>
      <c r="AJ58" s="1"/>
      <c r="AK58" s="52">
        <f t="shared" si="46"/>
        <v>42355</v>
      </c>
      <c r="AL58" s="27">
        <f t="shared" ca="1" si="52"/>
        <v>2</v>
      </c>
      <c r="AM58" s="27">
        <f t="shared" ca="1" si="52"/>
        <v>1</v>
      </c>
      <c r="AN58" s="27">
        <f t="shared" ca="1" si="52"/>
        <v>0</v>
      </c>
      <c r="AO58" s="27">
        <f t="shared" ca="1" si="52"/>
        <v>0</v>
      </c>
      <c r="AP58" s="55">
        <f t="shared" ca="1" si="52"/>
        <v>3</v>
      </c>
      <c r="AQ58" s="1"/>
    </row>
    <row r="59" spans="1:43" customFormat="1" ht="15" x14ac:dyDescent="0.25">
      <c r="A59" s="1"/>
      <c r="B59" s="52">
        <f t="shared" si="41"/>
        <v>42203</v>
      </c>
      <c r="C59" s="27">
        <f t="shared" ca="1" si="47"/>
        <v>1</v>
      </c>
      <c r="D59" s="27">
        <f t="shared" ca="1" si="47"/>
        <v>0</v>
      </c>
      <c r="E59" s="27">
        <f t="shared" ca="1" si="47"/>
        <v>0</v>
      </c>
      <c r="F59" s="27">
        <f t="shared" ca="1" si="47"/>
        <v>3</v>
      </c>
      <c r="G59" s="55">
        <f t="shared" ca="1" si="47"/>
        <v>2</v>
      </c>
      <c r="H59" s="1"/>
      <c r="I59" s="52">
        <f t="shared" si="42"/>
        <v>42234</v>
      </c>
      <c r="J59" s="27">
        <f t="shared" ca="1" si="48"/>
        <v>2</v>
      </c>
      <c r="K59" s="27">
        <f t="shared" ca="1" si="48"/>
        <v>1</v>
      </c>
      <c r="L59" s="27">
        <f t="shared" ca="1" si="48"/>
        <v>0</v>
      </c>
      <c r="M59" s="27">
        <f t="shared" ca="1" si="48"/>
        <v>0</v>
      </c>
      <c r="N59" s="55">
        <f t="shared" ca="1" si="48"/>
        <v>3</v>
      </c>
      <c r="O59" s="1"/>
      <c r="P59" s="52">
        <f t="shared" si="43"/>
        <v>42265</v>
      </c>
      <c r="Q59" s="27">
        <f t="shared" ca="1" si="49"/>
        <v>2</v>
      </c>
      <c r="R59" s="27">
        <f t="shared" ca="1" si="49"/>
        <v>1</v>
      </c>
      <c r="S59" s="27">
        <f t="shared" ca="1" si="49"/>
        <v>0</v>
      </c>
      <c r="T59" s="27">
        <f t="shared" ca="1" si="49"/>
        <v>0</v>
      </c>
      <c r="U59" s="55">
        <f t="shared" ca="1" si="49"/>
        <v>3</v>
      </c>
      <c r="V59" s="1"/>
      <c r="W59" s="52">
        <f t="shared" si="44"/>
        <v>42295</v>
      </c>
      <c r="X59" s="27">
        <f t="shared" ca="1" si="50"/>
        <v>2</v>
      </c>
      <c r="Y59" s="27">
        <f t="shared" ca="1" si="50"/>
        <v>1</v>
      </c>
      <c r="Z59" s="27">
        <f t="shared" ca="1" si="50"/>
        <v>0</v>
      </c>
      <c r="AA59" s="27">
        <f t="shared" ca="1" si="50"/>
        <v>0</v>
      </c>
      <c r="AB59" s="55">
        <f t="shared" ca="1" si="50"/>
        <v>3</v>
      </c>
      <c r="AC59" s="1"/>
      <c r="AD59" s="52">
        <f t="shared" si="45"/>
        <v>42326</v>
      </c>
      <c r="AE59" s="27">
        <f t="shared" ca="1" si="51"/>
        <v>3</v>
      </c>
      <c r="AF59" s="27">
        <f t="shared" ca="1" si="51"/>
        <v>2</v>
      </c>
      <c r="AG59" s="27">
        <f t="shared" ca="1" si="51"/>
        <v>1</v>
      </c>
      <c r="AH59" s="27">
        <f t="shared" ca="1" si="51"/>
        <v>0</v>
      </c>
      <c r="AI59" s="55">
        <f t="shared" ca="1" si="51"/>
        <v>0</v>
      </c>
      <c r="AJ59" s="1"/>
      <c r="AK59" s="52">
        <f t="shared" si="46"/>
        <v>42356</v>
      </c>
      <c r="AL59" s="27">
        <f t="shared" ca="1" si="52"/>
        <v>3</v>
      </c>
      <c r="AM59" s="27">
        <f t="shared" ca="1" si="52"/>
        <v>2</v>
      </c>
      <c r="AN59" s="27">
        <f t="shared" ca="1" si="52"/>
        <v>1</v>
      </c>
      <c r="AO59" s="27">
        <f t="shared" ca="1" si="52"/>
        <v>0</v>
      </c>
      <c r="AP59" s="55">
        <f t="shared" ca="1" si="52"/>
        <v>0</v>
      </c>
      <c r="AQ59" s="1"/>
    </row>
    <row r="60" spans="1:43" customFormat="1" ht="15" x14ac:dyDescent="0.25">
      <c r="A60" s="1"/>
      <c r="B60" s="52">
        <f t="shared" si="41"/>
        <v>42204</v>
      </c>
      <c r="C60" s="27">
        <f t="shared" ca="1" si="47"/>
        <v>2</v>
      </c>
      <c r="D60" s="27">
        <f t="shared" ca="1" si="47"/>
        <v>1</v>
      </c>
      <c r="E60" s="27">
        <f t="shared" ca="1" si="47"/>
        <v>0</v>
      </c>
      <c r="F60" s="27">
        <f t="shared" ca="1" si="47"/>
        <v>0</v>
      </c>
      <c r="G60" s="55">
        <f t="shared" ca="1" si="47"/>
        <v>3</v>
      </c>
      <c r="H60" s="1"/>
      <c r="I60" s="52">
        <f t="shared" si="42"/>
        <v>42235</v>
      </c>
      <c r="J60" s="27">
        <f t="shared" ca="1" si="48"/>
        <v>2</v>
      </c>
      <c r="K60" s="27">
        <f t="shared" ca="1" si="48"/>
        <v>1</v>
      </c>
      <c r="L60" s="27">
        <f t="shared" ca="1" si="48"/>
        <v>0</v>
      </c>
      <c r="M60" s="27">
        <f t="shared" ca="1" si="48"/>
        <v>0</v>
      </c>
      <c r="N60" s="55">
        <f t="shared" ca="1" si="48"/>
        <v>3</v>
      </c>
      <c r="O60" s="1"/>
      <c r="P60" s="52">
        <f t="shared" si="43"/>
        <v>42266</v>
      </c>
      <c r="Q60" s="27">
        <f t="shared" ca="1" si="49"/>
        <v>3</v>
      </c>
      <c r="R60" s="27">
        <f t="shared" ca="1" si="49"/>
        <v>2</v>
      </c>
      <c r="S60" s="27">
        <f t="shared" ca="1" si="49"/>
        <v>1</v>
      </c>
      <c r="T60" s="27">
        <f t="shared" ca="1" si="49"/>
        <v>0</v>
      </c>
      <c r="U60" s="55">
        <f t="shared" ca="1" si="49"/>
        <v>0</v>
      </c>
      <c r="V60" s="1"/>
      <c r="W60" s="52">
        <f t="shared" si="44"/>
        <v>42296</v>
      </c>
      <c r="X60" s="27">
        <f t="shared" ca="1" si="50"/>
        <v>3</v>
      </c>
      <c r="Y60" s="27">
        <f t="shared" ca="1" si="50"/>
        <v>2</v>
      </c>
      <c r="Z60" s="27">
        <f t="shared" ca="1" si="50"/>
        <v>1</v>
      </c>
      <c r="AA60" s="27">
        <f t="shared" ca="1" si="50"/>
        <v>0</v>
      </c>
      <c r="AB60" s="55">
        <f t="shared" ca="1" si="50"/>
        <v>0</v>
      </c>
      <c r="AC60" s="1"/>
      <c r="AD60" s="52">
        <f t="shared" si="45"/>
        <v>42327</v>
      </c>
      <c r="AE60" s="27">
        <f t="shared" ca="1" si="51"/>
        <v>3</v>
      </c>
      <c r="AF60" s="27">
        <f t="shared" ca="1" si="51"/>
        <v>2</v>
      </c>
      <c r="AG60" s="27">
        <f t="shared" ca="1" si="51"/>
        <v>1</v>
      </c>
      <c r="AH60" s="27">
        <f t="shared" ca="1" si="51"/>
        <v>0</v>
      </c>
      <c r="AI60" s="55">
        <f t="shared" ca="1" si="51"/>
        <v>0</v>
      </c>
      <c r="AJ60" s="1"/>
      <c r="AK60" s="52">
        <f t="shared" si="46"/>
        <v>42357</v>
      </c>
      <c r="AL60" s="27">
        <f t="shared" ca="1" si="52"/>
        <v>3</v>
      </c>
      <c r="AM60" s="27">
        <f t="shared" ca="1" si="52"/>
        <v>2</v>
      </c>
      <c r="AN60" s="27">
        <f t="shared" ca="1" si="52"/>
        <v>1</v>
      </c>
      <c r="AO60" s="27">
        <f t="shared" ca="1" si="52"/>
        <v>0</v>
      </c>
      <c r="AP60" s="55">
        <f t="shared" ca="1" si="52"/>
        <v>0</v>
      </c>
      <c r="AQ60" s="1"/>
    </row>
    <row r="61" spans="1:43" customFormat="1" ht="15" x14ac:dyDescent="0.25">
      <c r="A61" s="1"/>
      <c r="B61" s="52">
        <f t="shared" si="41"/>
        <v>42205</v>
      </c>
      <c r="C61" s="27">
        <f t="shared" ca="1" si="47"/>
        <v>2</v>
      </c>
      <c r="D61" s="27">
        <f t="shared" ca="1" si="47"/>
        <v>1</v>
      </c>
      <c r="E61" s="27">
        <f t="shared" ca="1" si="47"/>
        <v>0</v>
      </c>
      <c r="F61" s="27">
        <f t="shared" ca="1" si="47"/>
        <v>0</v>
      </c>
      <c r="G61" s="55">
        <f t="shared" ca="1" si="47"/>
        <v>3</v>
      </c>
      <c r="H61" s="1"/>
      <c r="I61" s="52">
        <f t="shared" si="42"/>
        <v>42236</v>
      </c>
      <c r="J61" s="27">
        <f t="shared" ca="1" si="48"/>
        <v>3</v>
      </c>
      <c r="K61" s="27">
        <f t="shared" ca="1" si="48"/>
        <v>2</v>
      </c>
      <c r="L61" s="27">
        <f t="shared" ca="1" si="48"/>
        <v>1</v>
      </c>
      <c r="M61" s="27">
        <f t="shared" ca="1" si="48"/>
        <v>0</v>
      </c>
      <c r="N61" s="55">
        <f t="shared" ca="1" si="48"/>
        <v>0</v>
      </c>
      <c r="O61" s="1"/>
      <c r="P61" s="52">
        <f t="shared" si="43"/>
        <v>42267</v>
      </c>
      <c r="Q61" s="27">
        <f t="shared" ca="1" si="49"/>
        <v>3</v>
      </c>
      <c r="R61" s="27">
        <f t="shared" ca="1" si="49"/>
        <v>2</v>
      </c>
      <c r="S61" s="27">
        <f t="shared" ca="1" si="49"/>
        <v>1</v>
      </c>
      <c r="T61" s="27">
        <f t="shared" ca="1" si="49"/>
        <v>0</v>
      </c>
      <c r="U61" s="55">
        <f t="shared" ca="1" si="49"/>
        <v>0</v>
      </c>
      <c r="V61" s="1"/>
      <c r="W61" s="52">
        <f t="shared" si="44"/>
        <v>42297</v>
      </c>
      <c r="X61" s="27">
        <f t="shared" ca="1" si="50"/>
        <v>3</v>
      </c>
      <c r="Y61" s="27">
        <f t="shared" ca="1" si="50"/>
        <v>2</v>
      </c>
      <c r="Z61" s="27">
        <f t="shared" ca="1" si="50"/>
        <v>1</v>
      </c>
      <c r="AA61" s="27">
        <f t="shared" ca="1" si="50"/>
        <v>0</v>
      </c>
      <c r="AB61" s="55">
        <f t="shared" ca="1" si="50"/>
        <v>0</v>
      </c>
      <c r="AC61" s="1"/>
      <c r="AD61" s="52">
        <f t="shared" si="45"/>
        <v>42328</v>
      </c>
      <c r="AE61" s="27">
        <f t="shared" ca="1" si="51"/>
        <v>0</v>
      </c>
      <c r="AF61" s="27">
        <f t="shared" ca="1" si="51"/>
        <v>3</v>
      </c>
      <c r="AG61" s="27">
        <f t="shared" ca="1" si="51"/>
        <v>2</v>
      </c>
      <c r="AH61" s="27">
        <f t="shared" ca="1" si="51"/>
        <v>1</v>
      </c>
      <c r="AI61" s="55">
        <f t="shared" ca="1" si="51"/>
        <v>0</v>
      </c>
      <c r="AJ61" s="1"/>
      <c r="AK61" s="52">
        <f t="shared" si="46"/>
        <v>42358</v>
      </c>
      <c r="AL61" s="27">
        <f t="shared" ca="1" si="52"/>
        <v>0</v>
      </c>
      <c r="AM61" s="27">
        <f t="shared" ca="1" si="52"/>
        <v>3</v>
      </c>
      <c r="AN61" s="27">
        <f t="shared" ca="1" si="52"/>
        <v>2</v>
      </c>
      <c r="AO61" s="27">
        <f t="shared" ca="1" si="52"/>
        <v>1</v>
      </c>
      <c r="AP61" s="55">
        <f t="shared" ca="1" si="52"/>
        <v>0</v>
      </c>
      <c r="AQ61" s="1"/>
    </row>
    <row r="62" spans="1:43" customFormat="1" ht="15" x14ac:dyDescent="0.25">
      <c r="A62" s="1"/>
      <c r="B62" s="52">
        <f t="shared" si="41"/>
        <v>42206</v>
      </c>
      <c r="C62" s="27">
        <f t="shared" ref="C62:G72" ca="1" si="53">INDEX(depart,MOD(INDIRECT(ADDRESS(ROW(),FLOOR(COLUMN()-1,7)+2))-DATE(2015,1,1),10)+1,MOD(COLUMN()-2,7))</f>
        <v>3</v>
      </c>
      <c r="D62" s="27">
        <f t="shared" ca="1" si="53"/>
        <v>2</v>
      </c>
      <c r="E62" s="27">
        <f t="shared" ca="1" si="53"/>
        <v>1</v>
      </c>
      <c r="F62" s="27">
        <f t="shared" ca="1" si="53"/>
        <v>0</v>
      </c>
      <c r="G62" s="55">
        <f t="shared" ca="1" si="53"/>
        <v>0</v>
      </c>
      <c r="H62" s="1"/>
      <c r="I62" s="52">
        <f t="shared" si="42"/>
        <v>42237</v>
      </c>
      <c r="J62" s="27">
        <f t="shared" ref="J62:N72" ca="1" si="54">INDEX(depart,MOD(INDIRECT(ADDRESS(ROW(),FLOOR(COLUMN()-1,7)+2))-DATE(2015,1,1),10)+1,MOD(COLUMN()-2,7))</f>
        <v>3</v>
      </c>
      <c r="K62" s="27">
        <f t="shared" ca="1" si="54"/>
        <v>2</v>
      </c>
      <c r="L62" s="27">
        <f t="shared" ca="1" si="54"/>
        <v>1</v>
      </c>
      <c r="M62" s="27">
        <f t="shared" ca="1" si="54"/>
        <v>0</v>
      </c>
      <c r="N62" s="55">
        <f t="shared" ca="1" si="54"/>
        <v>0</v>
      </c>
      <c r="O62" s="1"/>
      <c r="P62" s="52">
        <f t="shared" si="43"/>
        <v>42268</v>
      </c>
      <c r="Q62" s="27">
        <f t="shared" ref="Q62:U71" ca="1" si="55">INDEX(depart,MOD(INDIRECT(ADDRESS(ROW(),FLOOR(COLUMN()-1,7)+2))-DATE(2015,1,1),10)+1,MOD(COLUMN()-2,7))</f>
        <v>0</v>
      </c>
      <c r="R62" s="27">
        <f t="shared" ca="1" si="55"/>
        <v>3</v>
      </c>
      <c r="S62" s="27">
        <f t="shared" ca="1" si="55"/>
        <v>2</v>
      </c>
      <c r="T62" s="27">
        <f t="shared" ca="1" si="55"/>
        <v>1</v>
      </c>
      <c r="U62" s="55">
        <f t="shared" ca="1" si="55"/>
        <v>0</v>
      </c>
      <c r="V62" s="1"/>
      <c r="W62" s="52">
        <f t="shared" si="44"/>
        <v>42298</v>
      </c>
      <c r="X62" s="27">
        <f t="shared" ref="X62:AB72" ca="1" si="56">INDEX(depart,MOD(INDIRECT(ADDRESS(ROW(),FLOOR(COLUMN()-1,7)+2))-DATE(2015,1,1),10)+1,MOD(COLUMN()-2,7))</f>
        <v>0</v>
      </c>
      <c r="Y62" s="27">
        <f t="shared" ca="1" si="56"/>
        <v>3</v>
      </c>
      <c r="Z62" s="27">
        <f t="shared" ca="1" si="56"/>
        <v>2</v>
      </c>
      <c r="AA62" s="27">
        <f t="shared" ca="1" si="56"/>
        <v>1</v>
      </c>
      <c r="AB62" s="55">
        <f t="shared" ca="1" si="56"/>
        <v>0</v>
      </c>
      <c r="AC62" s="1"/>
      <c r="AD62" s="52">
        <f t="shared" si="45"/>
        <v>42329</v>
      </c>
      <c r="AE62" s="27">
        <f t="shared" ref="AE62:AI71" ca="1" si="57">INDEX(depart,MOD(INDIRECT(ADDRESS(ROW(),FLOOR(COLUMN()-1,7)+2))-DATE(2015,1,1),10)+1,MOD(COLUMN()-2,7))</f>
        <v>0</v>
      </c>
      <c r="AF62" s="27">
        <f t="shared" ca="1" si="57"/>
        <v>3</v>
      </c>
      <c r="AG62" s="27">
        <f t="shared" ca="1" si="57"/>
        <v>2</v>
      </c>
      <c r="AH62" s="27">
        <f t="shared" ca="1" si="57"/>
        <v>1</v>
      </c>
      <c r="AI62" s="55">
        <f t="shared" ca="1" si="57"/>
        <v>0</v>
      </c>
      <c r="AJ62" s="1"/>
      <c r="AK62" s="52">
        <f t="shared" si="46"/>
        <v>42359</v>
      </c>
      <c r="AL62" s="27">
        <f t="shared" ref="AL62:AP72" ca="1" si="58">INDEX(depart,MOD(INDIRECT(ADDRESS(ROW(),FLOOR(COLUMN()-1,7)+2))-DATE(2015,1,1),10)+1,MOD(COLUMN()-2,7))</f>
        <v>0</v>
      </c>
      <c r="AM62" s="27">
        <f t="shared" ca="1" si="58"/>
        <v>3</v>
      </c>
      <c r="AN62" s="27">
        <f t="shared" ca="1" si="58"/>
        <v>2</v>
      </c>
      <c r="AO62" s="27">
        <f t="shared" ca="1" si="58"/>
        <v>1</v>
      </c>
      <c r="AP62" s="55">
        <f t="shared" ca="1" si="58"/>
        <v>0</v>
      </c>
      <c r="AQ62" s="1"/>
    </row>
    <row r="63" spans="1:43" customFormat="1" ht="15" x14ac:dyDescent="0.25">
      <c r="A63" s="1"/>
      <c r="B63" s="52">
        <f t="shared" si="41"/>
        <v>42207</v>
      </c>
      <c r="C63" s="27">
        <f t="shared" ca="1" si="53"/>
        <v>3</v>
      </c>
      <c r="D63" s="27">
        <f t="shared" ca="1" si="53"/>
        <v>2</v>
      </c>
      <c r="E63" s="27">
        <f t="shared" ca="1" si="53"/>
        <v>1</v>
      </c>
      <c r="F63" s="27">
        <f t="shared" ca="1" si="53"/>
        <v>0</v>
      </c>
      <c r="G63" s="55">
        <f t="shared" ca="1" si="53"/>
        <v>0</v>
      </c>
      <c r="H63" s="1"/>
      <c r="I63" s="52">
        <f t="shared" si="42"/>
        <v>42238</v>
      </c>
      <c r="J63" s="27">
        <f t="shared" ca="1" si="54"/>
        <v>0</v>
      </c>
      <c r="K63" s="27">
        <f t="shared" ca="1" si="54"/>
        <v>3</v>
      </c>
      <c r="L63" s="27">
        <f t="shared" ca="1" si="54"/>
        <v>2</v>
      </c>
      <c r="M63" s="27">
        <f t="shared" ca="1" si="54"/>
        <v>1</v>
      </c>
      <c r="N63" s="55">
        <f t="shared" ca="1" si="54"/>
        <v>0</v>
      </c>
      <c r="O63" s="1"/>
      <c r="P63" s="52">
        <f t="shared" si="43"/>
        <v>42269</v>
      </c>
      <c r="Q63" s="27">
        <f t="shared" ca="1" si="55"/>
        <v>0</v>
      </c>
      <c r="R63" s="27">
        <f t="shared" ca="1" si="55"/>
        <v>3</v>
      </c>
      <c r="S63" s="27">
        <f t="shared" ca="1" si="55"/>
        <v>2</v>
      </c>
      <c r="T63" s="27">
        <f t="shared" ca="1" si="55"/>
        <v>1</v>
      </c>
      <c r="U63" s="55">
        <f t="shared" ca="1" si="55"/>
        <v>0</v>
      </c>
      <c r="V63" s="1"/>
      <c r="W63" s="52">
        <f t="shared" si="44"/>
        <v>42299</v>
      </c>
      <c r="X63" s="27">
        <f t="shared" ca="1" si="56"/>
        <v>0</v>
      </c>
      <c r="Y63" s="27">
        <f t="shared" ca="1" si="56"/>
        <v>3</v>
      </c>
      <c r="Z63" s="27">
        <f t="shared" ca="1" si="56"/>
        <v>2</v>
      </c>
      <c r="AA63" s="27">
        <f t="shared" ca="1" si="56"/>
        <v>1</v>
      </c>
      <c r="AB63" s="55">
        <f t="shared" ca="1" si="56"/>
        <v>0</v>
      </c>
      <c r="AC63" s="1"/>
      <c r="AD63" s="52">
        <f t="shared" si="45"/>
        <v>42330</v>
      </c>
      <c r="AE63" s="27">
        <f t="shared" ca="1" si="57"/>
        <v>0</v>
      </c>
      <c r="AF63" s="27">
        <f t="shared" ca="1" si="57"/>
        <v>0</v>
      </c>
      <c r="AG63" s="27">
        <f t="shared" ca="1" si="57"/>
        <v>3</v>
      </c>
      <c r="AH63" s="27">
        <f t="shared" ca="1" si="57"/>
        <v>2</v>
      </c>
      <c r="AI63" s="55">
        <f t="shared" ca="1" si="57"/>
        <v>1</v>
      </c>
      <c r="AJ63" s="1"/>
      <c r="AK63" s="52">
        <f t="shared" si="46"/>
        <v>42360</v>
      </c>
      <c r="AL63" s="27">
        <f t="shared" ca="1" si="58"/>
        <v>0</v>
      </c>
      <c r="AM63" s="27">
        <f t="shared" ca="1" si="58"/>
        <v>0</v>
      </c>
      <c r="AN63" s="27">
        <f t="shared" ca="1" si="58"/>
        <v>3</v>
      </c>
      <c r="AO63" s="27">
        <f t="shared" ca="1" si="58"/>
        <v>2</v>
      </c>
      <c r="AP63" s="55">
        <f t="shared" ca="1" si="58"/>
        <v>1</v>
      </c>
      <c r="AQ63" s="1"/>
    </row>
    <row r="64" spans="1:43" customFormat="1" ht="15" x14ac:dyDescent="0.25">
      <c r="A64" s="1"/>
      <c r="B64" s="52">
        <f t="shared" si="41"/>
        <v>42208</v>
      </c>
      <c r="C64" s="27">
        <f t="shared" ca="1" si="53"/>
        <v>0</v>
      </c>
      <c r="D64" s="27">
        <f t="shared" ca="1" si="53"/>
        <v>3</v>
      </c>
      <c r="E64" s="27">
        <f t="shared" ca="1" si="53"/>
        <v>2</v>
      </c>
      <c r="F64" s="27">
        <f t="shared" ca="1" si="53"/>
        <v>1</v>
      </c>
      <c r="G64" s="55">
        <f t="shared" ca="1" si="53"/>
        <v>0</v>
      </c>
      <c r="H64" s="1"/>
      <c r="I64" s="52">
        <f t="shared" si="42"/>
        <v>42239</v>
      </c>
      <c r="J64" s="27">
        <f t="shared" ca="1" si="54"/>
        <v>0</v>
      </c>
      <c r="K64" s="27">
        <f t="shared" ca="1" si="54"/>
        <v>3</v>
      </c>
      <c r="L64" s="27">
        <f t="shared" ca="1" si="54"/>
        <v>2</v>
      </c>
      <c r="M64" s="27">
        <f t="shared" ca="1" si="54"/>
        <v>1</v>
      </c>
      <c r="N64" s="55">
        <f t="shared" ca="1" si="54"/>
        <v>0</v>
      </c>
      <c r="O64" s="1"/>
      <c r="P64" s="52">
        <f t="shared" si="43"/>
        <v>42270</v>
      </c>
      <c r="Q64" s="27">
        <f t="shared" ca="1" si="55"/>
        <v>0</v>
      </c>
      <c r="R64" s="27">
        <f t="shared" ca="1" si="55"/>
        <v>0</v>
      </c>
      <c r="S64" s="27">
        <f t="shared" ca="1" si="55"/>
        <v>3</v>
      </c>
      <c r="T64" s="27">
        <f t="shared" ca="1" si="55"/>
        <v>2</v>
      </c>
      <c r="U64" s="55">
        <f t="shared" ca="1" si="55"/>
        <v>1</v>
      </c>
      <c r="V64" s="1"/>
      <c r="W64" s="52">
        <f t="shared" si="44"/>
        <v>42300</v>
      </c>
      <c r="X64" s="27">
        <f t="shared" ca="1" si="56"/>
        <v>0</v>
      </c>
      <c r="Y64" s="27">
        <f t="shared" ca="1" si="56"/>
        <v>0</v>
      </c>
      <c r="Z64" s="27">
        <f t="shared" ca="1" si="56"/>
        <v>3</v>
      </c>
      <c r="AA64" s="27">
        <f t="shared" ca="1" si="56"/>
        <v>2</v>
      </c>
      <c r="AB64" s="55">
        <f t="shared" ca="1" si="56"/>
        <v>1</v>
      </c>
      <c r="AC64" s="1"/>
      <c r="AD64" s="52">
        <f t="shared" si="45"/>
        <v>42331</v>
      </c>
      <c r="AE64" s="27">
        <f t="shared" ca="1" si="57"/>
        <v>0</v>
      </c>
      <c r="AF64" s="27">
        <f t="shared" ca="1" si="57"/>
        <v>0</v>
      </c>
      <c r="AG64" s="27">
        <f t="shared" ca="1" si="57"/>
        <v>3</v>
      </c>
      <c r="AH64" s="27">
        <f t="shared" ca="1" si="57"/>
        <v>2</v>
      </c>
      <c r="AI64" s="55">
        <f t="shared" ca="1" si="57"/>
        <v>1</v>
      </c>
      <c r="AJ64" s="1"/>
      <c r="AK64" s="52">
        <f t="shared" si="46"/>
        <v>42361</v>
      </c>
      <c r="AL64" s="27">
        <f t="shared" ca="1" si="58"/>
        <v>0</v>
      </c>
      <c r="AM64" s="27">
        <f t="shared" ca="1" si="58"/>
        <v>0</v>
      </c>
      <c r="AN64" s="27">
        <f t="shared" ca="1" si="58"/>
        <v>3</v>
      </c>
      <c r="AO64" s="27">
        <f t="shared" ca="1" si="58"/>
        <v>2</v>
      </c>
      <c r="AP64" s="55">
        <f t="shared" ca="1" si="58"/>
        <v>1</v>
      </c>
      <c r="AQ64" s="1"/>
    </row>
    <row r="65" spans="1:53" customFormat="1" ht="15" x14ac:dyDescent="0.25">
      <c r="A65" s="1"/>
      <c r="B65" s="52">
        <f t="shared" si="41"/>
        <v>42209</v>
      </c>
      <c r="C65" s="27">
        <f t="shared" ca="1" si="53"/>
        <v>0</v>
      </c>
      <c r="D65" s="27">
        <f t="shared" ca="1" si="53"/>
        <v>3</v>
      </c>
      <c r="E65" s="27">
        <f t="shared" ca="1" si="53"/>
        <v>2</v>
      </c>
      <c r="F65" s="27">
        <f t="shared" ca="1" si="53"/>
        <v>1</v>
      </c>
      <c r="G65" s="55">
        <f t="shared" ca="1" si="53"/>
        <v>0</v>
      </c>
      <c r="H65" s="1"/>
      <c r="I65" s="52">
        <f t="shared" si="42"/>
        <v>42240</v>
      </c>
      <c r="J65" s="27">
        <f t="shared" ca="1" si="54"/>
        <v>0</v>
      </c>
      <c r="K65" s="27">
        <f t="shared" ca="1" si="54"/>
        <v>0</v>
      </c>
      <c r="L65" s="27">
        <f t="shared" ca="1" si="54"/>
        <v>3</v>
      </c>
      <c r="M65" s="27">
        <f t="shared" ca="1" si="54"/>
        <v>2</v>
      </c>
      <c r="N65" s="55">
        <f t="shared" ca="1" si="54"/>
        <v>1</v>
      </c>
      <c r="O65" s="1"/>
      <c r="P65" s="52">
        <f t="shared" si="43"/>
        <v>42271</v>
      </c>
      <c r="Q65" s="27">
        <f t="shared" ca="1" si="55"/>
        <v>0</v>
      </c>
      <c r="R65" s="27">
        <f t="shared" ca="1" si="55"/>
        <v>0</v>
      </c>
      <c r="S65" s="27">
        <f t="shared" ca="1" si="55"/>
        <v>3</v>
      </c>
      <c r="T65" s="27">
        <f t="shared" ca="1" si="55"/>
        <v>2</v>
      </c>
      <c r="U65" s="55">
        <f t="shared" ca="1" si="55"/>
        <v>1</v>
      </c>
      <c r="V65" s="1"/>
      <c r="W65" s="52">
        <f t="shared" si="44"/>
        <v>42301</v>
      </c>
      <c r="X65" s="27">
        <f t="shared" ca="1" si="56"/>
        <v>0</v>
      </c>
      <c r="Y65" s="27">
        <f t="shared" ca="1" si="56"/>
        <v>0</v>
      </c>
      <c r="Z65" s="27">
        <f t="shared" ca="1" si="56"/>
        <v>3</v>
      </c>
      <c r="AA65" s="27">
        <f t="shared" ca="1" si="56"/>
        <v>2</v>
      </c>
      <c r="AB65" s="55">
        <f t="shared" ca="1" si="56"/>
        <v>1</v>
      </c>
      <c r="AC65" s="1"/>
      <c r="AD65" s="52">
        <f t="shared" si="45"/>
        <v>42332</v>
      </c>
      <c r="AE65" s="27">
        <f t="shared" ca="1" si="57"/>
        <v>1</v>
      </c>
      <c r="AF65" s="27">
        <f t="shared" ca="1" si="57"/>
        <v>0</v>
      </c>
      <c r="AG65" s="27">
        <f t="shared" ca="1" si="57"/>
        <v>0</v>
      </c>
      <c r="AH65" s="27">
        <f t="shared" ca="1" si="57"/>
        <v>3</v>
      </c>
      <c r="AI65" s="55">
        <f t="shared" ca="1" si="57"/>
        <v>2</v>
      </c>
      <c r="AJ65" s="1"/>
      <c r="AK65" s="52">
        <f t="shared" si="46"/>
        <v>42362</v>
      </c>
      <c r="AL65" s="27">
        <f t="shared" ca="1" si="58"/>
        <v>1</v>
      </c>
      <c r="AM65" s="27">
        <f t="shared" ca="1" si="58"/>
        <v>0</v>
      </c>
      <c r="AN65" s="27">
        <f t="shared" ca="1" si="58"/>
        <v>0</v>
      </c>
      <c r="AO65" s="27">
        <f t="shared" ca="1" si="58"/>
        <v>3</v>
      </c>
      <c r="AP65" s="55">
        <f t="shared" ca="1" si="58"/>
        <v>2</v>
      </c>
      <c r="AQ65" s="1"/>
    </row>
    <row r="66" spans="1:53" customFormat="1" ht="15" x14ac:dyDescent="0.25">
      <c r="A66" s="1"/>
      <c r="B66" s="52">
        <f t="shared" si="41"/>
        <v>42210</v>
      </c>
      <c r="C66" s="27">
        <f t="shared" ca="1" si="53"/>
        <v>0</v>
      </c>
      <c r="D66" s="27">
        <f t="shared" ca="1" si="53"/>
        <v>0</v>
      </c>
      <c r="E66" s="27">
        <f t="shared" ca="1" si="53"/>
        <v>3</v>
      </c>
      <c r="F66" s="27">
        <f t="shared" ca="1" si="53"/>
        <v>2</v>
      </c>
      <c r="G66" s="55">
        <f t="shared" ca="1" si="53"/>
        <v>1</v>
      </c>
      <c r="H66" s="1"/>
      <c r="I66" s="52">
        <f t="shared" si="42"/>
        <v>42241</v>
      </c>
      <c r="J66" s="27">
        <f t="shared" ca="1" si="54"/>
        <v>0</v>
      </c>
      <c r="K66" s="27">
        <f t="shared" ca="1" si="54"/>
        <v>0</v>
      </c>
      <c r="L66" s="27">
        <f t="shared" ca="1" si="54"/>
        <v>3</v>
      </c>
      <c r="M66" s="27">
        <f t="shared" ca="1" si="54"/>
        <v>2</v>
      </c>
      <c r="N66" s="55">
        <f t="shared" ca="1" si="54"/>
        <v>1</v>
      </c>
      <c r="O66" s="1"/>
      <c r="P66" s="52">
        <f t="shared" si="43"/>
        <v>42272</v>
      </c>
      <c r="Q66" s="27">
        <f t="shared" ca="1" si="55"/>
        <v>1</v>
      </c>
      <c r="R66" s="27">
        <f t="shared" ca="1" si="55"/>
        <v>0</v>
      </c>
      <c r="S66" s="27">
        <f t="shared" ca="1" si="55"/>
        <v>0</v>
      </c>
      <c r="T66" s="27">
        <f t="shared" ca="1" si="55"/>
        <v>3</v>
      </c>
      <c r="U66" s="55">
        <f t="shared" ca="1" si="55"/>
        <v>2</v>
      </c>
      <c r="V66" s="1"/>
      <c r="W66" s="52">
        <f t="shared" si="44"/>
        <v>42302</v>
      </c>
      <c r="X66" s="27">
        <f t="shared" ca="1" si="56"/>
        <v>1</v>
      </c>
      <c r="Y66" s="27">
        <f t="shared" ca="1" si="56"/>
        <v>0</v>
      </c>
      <c r="Z66" s="27">
        <f t="shared" ca="1" si="56"/>
        <v>0</v>
      </c>
      <c r="AA66" s="27">
        <f t="shared" ca="1" si="56"/>
        <v>3</v>
      </c>
      <c r="AB66" s="55">
        <f t="shared" ca="1" si="56"/>
        <v>2</v>
      </c>
      <c r="AC66" s="1"/>
      <c r="AD66" s="52">
        <f t="shared" si="45"/>
        <v>42333</v>
      </c>
      <c r="AE66" s="27">
        <f t="shared" ca="1" si="57"/>
        <v>1</v>
      </c>
      <c r="AF66" s="27">
        <f t="shared" ca="1" si="57"/>
        <v>0</v>
      </c>
      <c r="AG66" s="27">
        <f t="shared" ca="1" si="57"/>
        <v>0</v>
      </c>
      <c r="AH66" s="27">
        <f t="shared" ca="1" si="57"/>
        <v>3</v>
      </c>
      <c r="AI66" s="55">
        <f t="shared" ca="1" si="57"/>
        <v>2</v>
      </c>
      <c r="AJ66" s="1"/>
      <c r="AK66" s="52">
        <f t="shared" si="46"/>
        <v>42363</v>
      </c>
      <c r="AL66" s="27">
        <f t="shared" ca="1" si="58"/>
        <v>1</v>
      </c>
      <c r="AM66" s="27">
        <f t="shared" ca="1" si="58"/>
        <v>0</v>
      </c>
      <c r="AN66" s="27">
        <f t="shared" ca="1" si="58"/>
        <v>0</v>
      </c>
      <c r="AO66" s="27">
        <f t="shared" ca="1" si="58"/>
        <v>3</v>
      </c>
      <c r="AP66" s="55">
        <f t="shared" ca="1" si="58"/>
        <v>2</v>
      </c>
      <c r="AQ66" s="1"/>
    </row>
    <row r="67" spans="1:53" customFormat="1" ht="15" x14ac:dyDescent="0.25">
      <c r="A67" s="1"/>
      <c r="B67" s="52">
        <f t="shared" si="41"/>
        <v>42211</v>
      </c>
      <c r="C67" s="27">
        <f t="shared" ca="1" si="53"/>
        <v>0</v>
      </c>
      <c r="D67" s="27">
        <f t="shared" ca="1" si="53"/>
        <v>0</v>
      </c>
      <c r="E67" s="27">
        <f t="shared" ca="1" si="53"/>
        <v>3</v>
      </c>
      <c r="F67" s="27">
        <f t="shared" ca="1" si="53"/>
        <v>2</v>
      </c>
      <c r="G67" s="55">
        <f t="shared" ca="1" si="53"/>
        <v>1</v>
      </c>
      <c r="H67" s="1"/>
      <c r="I67" s="52">
        <f t="shared" si="42"/>
        <v>42242</v>
      </c>
      <c r="J67" s="27">
        <f t="shared" ca="1" si="54"/>
        <v>1</v>
      </c>
      <c r="K67" s="27">
        <f t="shared" ca="1" si="54"/>
        <v>0</v>
      </c>
      <c r="L67" s="27">
        <f t="shared" ca="1" si="54"/>
        <v>0</v>
      </c>
      <c r="M67" s="27">
        <f t="shared" ca="1" si="54"/>
        <v>3</v>
      </c>
      <c r="N67" s="55">
        <f t="shared" ca="1" si="54"/>
        <v>2</v>
      </c>
      <c r="O67" s="1"/>
      <c r="P67" s="52">
        <f t="shared" si="43"/>
        <v>42273</v>
      </c>
      <c r="Q67" s="27">
        <f t="shared" ca="1" si="55"/>
        <v>1</v>
      </c>
      <c r="R67" s="27">
        <f t="shared" ca="1" si="55"/>
        <v>0</v>
      </c>
      <c r="S67" s="27">
        <f t="shared" ca="1" si="55"/>
        <v>0</v>
      </c>
      <c r="T67" s="27">
        <f t="shared" ca="1" si="55"/>
        <v>3</v>
      </c>
      <c r="U67" s="55">
        <f t="shared" ca="1" si="55"/>
        <v>2</v>
      </c>
      <c r="V67" s="1"/>
      <c r="W67" s="52">
        <f t="shared" si="44"/>
        <v>42303</v>
      </c>
      <c r="X67" s="27">
        <f t="shared" ca="1" si="56"/>
        <v>1</v>
      </c>
      <c r="Y67" s="27">
        <f t="shared" ca="1" si="56"/>
        <v>0</v>
      </c>
      <c r="Z67" s="27">
        <f t="shared" ca="1" si="56"/>
        <v>0</v>
      </c>
      <c r="AA67" s="27">
        <f t="shared" ca="1" si="56"/>
        <v>3</v>
      </c>
      <c r="AB67" s="55">
        <f t="shared" ca="1" si="56"/>
        <v>2</v>
      </c>
      <c r="AC67" s="1"/>
      <c r="AD67" s="52">
        <f t="shared" si="45"/>
        <v>42334</v>
      </c>
      <c r="AE67" s="27">
        <f t="shared" ca="1" si="57"/>
        <v>2</v>
      </c>
      <c r="AF67" s="27">
        <f t="shared" ca="1" si="57"/>
        <v>1</v>
      </c>
      <c r="AG67" s="27">
        <f t="shared" ca="1" si="57"/>
        <v>0</v>
      </c>
      <c r="AH67" s="27">
        <f t="shared" ca="1" si="57"/>
        <v>0</v>
      </c>
      <c r="AI67" s="55">
        <f t="shared" ca="1" si="57"/>
        <v>3</v>
      </c>
      <c r="AJ67" s="1"/>
      <c r="AK67" s="52">
        <f t="shared" si="46"/>
        <v>42364</v>
      </c>
      <c r="AL67" s="27">
        <f t="shared" ca="1" si="58"/>
        <v>2</v>
      </c>
      <c r="AM67" s="27">
        <f t="shared" ca="1" si="58"/>
        <v>1</v>
      </c>
      <c r="AN67" s="27">
        <f t="shared" ca="1" si="58"/>
        <v>0</v>
      </c>
      <c r="AO67" s="27">
        <f t="shared" ca="1" si="58"/>
        <v>0</v>
      </c>
      <c r="AP67" s="55">
        <f t="shared" ca="1" si="58"/>
        <v>3</v>
      </c>
      <c r="AQ67" s="1"/>
    </row>
    <row r="68" spans="1:53" customFormat="1" ht="15" x14ac:dyDescent="0.25">
      <c r="A68" s="1"/>
      <c r="B68" s="52">
        <f t="shared" si="41"/>
        <v>42212</v>
      </c>
      <c r="C68" s="27">
        <f t="shared" ca="1" si="53"/>
        <v>1</v>
      </c>
      <c r="D68" s="27">
        <f t="shared" ca="1" si="53"/>
        <v>0</v>
      </c>
      <c r="E68" s="27">
        <f t="shared" ca="1" si="53"/>
        <v>0</v>
      </c>
      <c r="F68" s="27">
        <f t="shared" ca="1" si="53"/>
        <v>3</v>
      </c>
      <c r="G68" s="55">
        <f t="shared" ca="1" si="53"/>
        <v>2</v>
      </c>
      <c r="H68" s="1"/>
      <c r="I68" s="52">
        <f t="shared" si="42"/>
        <v>42243</v>
      </c>
      <c r="J68" s="27">
        <f t="shared" ca="1" si="54"/>
        <v>1</v>
      </c>
      <c r="K68" s="27">
        <f t="shared" ca="1" si="54"/>
        <v>0</v>
      </c>
      <c r="L68" s="27">
        <f t="shared" ca="1" si="54"/>
        <v>0</v>
      </c>
      <c r="M68" s="27">
        <f t="shared" ca="1" si="54"/>
        <v>3</v>
      </c>
      <c r="N68" s="55">
        <f t="shared" ca="1" si="54"/>
        <v>2</v>
      </c>
      <c r="O68" s="1"/>
      <c r="P68" s="52">
        <f t="shared" si="43"/>
        <v>42274</v>
      </c>
      <c r="Q68" s="27">
        <f t="shared" ca="1" si="55"/>
        <v>2</v>
      </c>
      <c r="R68" s="27">
        <f t="shared" ca="1" si="55"/>
        <v>1</v>
      </c>
      <c r="S68" s="27">
        <f t="shared" ca="1" si="55"/>
        <v>0</v>
      </c>
      <c r="T68" s="27">
        <f t="shared" ca="1" si="55"/>
        <v>0</v>
      </c>
      <c r="U68" s="55">
        <f t="shared" ca="1" si="55"/>
        <v>3</v>
      </c>
      <c r="V68" s="1"/>
      <c r="W68" s="52">
        <f t="shared" si="44"/>
        <v>42304</v>
      </c>
      <c r="X68" s="27">
        <f t="shared" ca="1" si="56"/>
        <v>2</v>
      </c>
      <c r="Y68" s="27">
        <f t="shared" ca="1" si="56"/>
        <v>1</v>
      </c>
      <c r="Z68" s="27">
        <f t="shared" ca="1" si="56"/>
        <v>0</v>
      </c>
      <c r="AA68" s="27">
        <f t="shared" ca="1" si="56"/>
        <v>0</v>
      </c>
      <c r="AB68" s="55">
        <f t="shared" ca="1" si="56"/>
        <v>3</v>
      </c>
      <c r="AC68" s="1"/>
      <c r="AD68" s="52">
        <f t="shared" si="45"/>
        <v>42335</v>
      </c>
      <c r="AE68" s="27">
        <f t="shared" ca="1" si="57"/>
        <v>2</v>
      </c>
      <c r="AF68" s="27">
        <f t="shared" ca="1" si="57"/>
        <v>1</v>
      </c>
      <c r="AG68" s="27">
        <f t="shared" ca="1" si="57"/>
        <v>0</v>
      </c>
      <c r="AH68" s="27">
        <f t="shared" ca="1" si="57"/>
        <v>0</v>
      </c>
      <c r="AI68" s="55">
        <f t="shared" ca="1" si="57"/>
        <v>3</v>
      </c>
      <c r="AJ68" s="1"/>
      <c r="AK68" s="52">
        <f t="shared" si="46"/>
        <v>42365</v>
      </c>
      <c r="AL68" s="27">
        <f t="shared" ca="1" si="58"/>
        <v>2</v>
      </c>
      <c r="AM68" s="27">
        <f t="shared" ca="1" si="58"/>
        <v>1</v>
      </c>
      <c r="AN68" s="27">
        <f t="shared" ca="1" si="58"/>
        <v>0</v>
      </c>
      <c r="AO68" s="27">
        <f t="shared" ca="1" si="58"/>
        <v>0</v>
      </c>
      <c r="AP68" s="55">
        <f t="shared" ca="1" si="58"/>
        <v>3</v>
      </c>
      <c r="AQ68" s="1"/>
    </row>
    <row r="69" spans="1:53" customFormat="1" ht="15" x14ac:dyDescent="0.25">
      <c r="A69" s="1"/>
      <c r="B69" s="52">
        <f t="shared" si="41"/>
        <v>42213</v>
      </c>
      <c r="C69" s="27">
        <f t="shared" ca="1" si="53"/>
        <v>1</v>
      </c>
      <c r="D69" s="27">
        <f t="shared" ca="1" si="53"/>
        <v>0</v>
      </c>
      <c r="E69" s="27">
        <f t="shared" ca="1" si="53"/>
        <v>0</v>
      </c>
      <c r="F69" s="27">
        <f t="shared" ca="1" si="53"/>
        <v>3</v>
      </c>
      <c r="G69" s="55">
        <f t="shared" ca="1" si="53"/>
        <v>2</v>
      </c>
      <c r="H69" s="1"/>
      <c r="I69" s="52">
        <f t="shared" si="42"/>
        <v>42244</v>
      </c>
      <c r="J69" s="27">
        <f t="shared" ca="1" si="54"/>
        <v>2</v>
      </c>
      <c r="K69" s="27">
        <f t="shared" ca="1" si="54"/>
        <v>1</v>
      </c>
      <c r="L69" s="27">
        <f t="shared" ca="1" si="54"/>
        <v>0</v>
      </c>
      <c r="M69" s="27">
        <f t="shared" ca="1" si="54"/>
        <v>0</v>
      </c>
      <c r="N69" s="55">
        <f t="shared" ca="1" si="54"/>
        <v>3</v>
      </c>
      <c r="O69" s="1"/>
      <c r="P69" s="52">
        <f t="shared" si="43"/>
        <v>42275</v>
      </c>
      <c r="Q69" s="27">
        <f t="shared" ca="1" si="55"/>
        <v>2</v>
      </c>
      <c r="R69" s="27">
        <f t="shared" ca="1" si="55"/>
        <v>1</v>
      </c>
      <c r="S69" s="27">
        <f t="shared" ca="1" si="55"/>
        <v>0</v>
      </c>
      <c r="T69" s="27">
        <f t="shared" ca="1" si="55"/>
        <v>0</v>
      </c>
      <c r="U69" s="55">
        <f t="shared" ca="1" si="55"/>
        <v>3</v>
      </c>
      <c r="V69" s="1"/>
      <c r="W69" s="52">
        <f t="shared" si="44"/>
        <v>42305</v>
      </c>
      <c r="X69" s="27">
        <f t="shared" ca="1" si="56"/>
        <v>2</v>
      </c>
      <c r="Y69" s="27">
        <f t="shared" ca="1" si="56"/>
        <v>1</v>
      </c>
      <c r="Z69" s="27">
        <f t="shared" ca="1" si="56"/>
        <v>0</v>
      </c>
      <c r="AA69" s="27">
        <f t="shared" ca="1" si="56"/>
        <v>0</v>
      </c>
      <c r="AB69" s="55">
        <f t="shared" ca="1" si="56"/>
        <v>3</v>
      </c>
      <c r="AC69" s="1"/>
      <c r="AD69" s="52">
        <f t="shared" si="45"/>
        <v>42336</v>
      </c>
      <c r="AE69" s="27">
        <f t="shared" ca="1" si="57"/>
        <v>3</v>
      </c>
      <c r="AF69" s="27">
        <f t="shared" ca="1" si="57"/>
        <v>2</v>
      </c>
      <c r="AG69" s="27">
        <f t="shared" ca="1" si="57"/>
        <v>1</v>
      </c>
      <c r="AH69" s="27">
        <f t="shared" ca="1" si="57"/>
        <v>0</v>
      </c>
      <c r="AI69" s="55">
        <f t="shared" ca="1" si="57"/>
        <v>0</v>
      </c>
      <c r="AJ69" s="1"/>
      <c r="AK69" s="52">
        <f t="shared" si="46"/>
        <v>42366</v>
      </c>
      <c r="AL69" s="27">
        <f t="shared" ca="1" si="58"/>
        <v>3</v>
      </c>
      <c r="AM69" s="27">
        <f t="shared" ca="1" si="58"/>
        <v>2</v>
      </c>
      <c r="AN69" s="27">
        <f t="shared" ca="1" si="58"/>
        <v>1</v>
      </c>
      <c r="AO69" s="27">
        <f t="shared" ca="1" si="58"/>
        <v>0</v>
      </c>
      <c r="AP69" s="55">
        <f t="shared" ca="1" si="58"/>
        <v>0</v>
      </c>
      <c r="AQ69" s="1"/>
    </row>
    <row r="70" spans="1:53" customFormat="1" ht="15" x14ac:dyDescent="0.25">
      <c r="A70" s="1"/>
      <c r="B70" s="52">
        <f t="shared" si="41"/>
        <v>42214</v>
      </c>
      <c r="C70" s="27">
        <f t="shared" ca="1" si="53"/>
        <v>2</v>
      </c>
      <c r="D70" s="27">
        <f t="shared" ca="1" si="53"/>
        <v>1</v>
      </c>
      <c r="E70" s="27">
        <f t="shared" ca="1" si="53"/>
        <v>0</v>
      </c>
      <c r="F70" s="27">
        <f t="shared" ca="1" si="53"/>
        <v>0</v>
      </c>
      <c r="G70" s="55">
        <f t="shared" ca="1" si="53"/>
        <v>3</v>
      </c>
      <c r="H70" s="1"/>
      <c r="I70" s="52">
        <f t="shared" si="42"/>
        <v>42245</v>
      </c>
      <c r="J70" s="27">
        <f t="shared" ca="1" si="54"/>
        <v>2</v>
      </c>
      <c r="K70" s="27">
        <f t="shared" ca="1" si="54"/>
        <v>1</v>
      </c>
      <c r="L70" s="27">
        <f t="shared" ca="1" si="54"/>
        <v>0</v>
      </c>
      <c r="M70" s="27">
        <f t="shared" ca="1" si="54"/>
        <v>0</v>
      </c>
      <c r="N70" s="55">
        <f t="shared" ca="1" si="54"/>
        <v>3</v>
      </c>
      <c r="O70" s="1"/>
      <c r="P70" s="52">
        <f t="shared" si="43"/>
        <v>42276</v>
      </c>
      <c r="Q70" s="27">
        <f t="shared" ca="1" si="55"/>
        <v>3</v>
      </c>
      <c r="R70" s="27">
        <f t="shared" ca="1" si="55"/>
        <v>2</v>
      </c>
      <c r="S70" s="27">
        <f t="shared" ca="1" si="55"/>
        <v>1</v>
      </c>
      <c r="T70" s="27">
        <f t="shared" ca="1" si="55"/>
        <v>0</v>
      </c>
      <c r="U70" s="55">
        <f t="shared" ca="1" si="55"/>
        <v>0</v>
      </c>
      <c r="V70" s="1"/>
      <c r="W70" s="52">
        <f t="shared" si="44"/>
        <v>42306</v>
      </c>
      <c r="X70" s="27">
        <f t="shared" ca="1" si="56"/>
        <v>3</v>
      </c>
      <c r="Y70" s="27">
        <f t="shared" ca="1" si="56"/>
        <v>2</v>
      </c>
      <c r="Z70" s="27">
        <f t="shared" ca="1" si="56"/>
        <v>1</v>
      </c>
      <c r="AA70" s="27">
        <f t="shared" ca="1" si="56"/>
        <v>0</v>
      </c>
      <c r="AB70" s="55">
        <f t="shared" ca="1" si="56"/>
        <v>0</v>
      </c>
      <c r="AC70" s="1"/>
      <c r="AD70" s="52">
        <f t="shared" si="45"/>
        <v>42337</v>
      </c>
      <c r="AE70" s="27">
        <f t="shared" ca="1" si="57"/>
        <v>3</v>
      </c>
      <c r="AF70" s="27">
        <f t="shared" ca="1" si="57"/>
        <v>2</v>
      </c>
      <c r="AG70" s="27">
        <f t="shared" ca="1" si="57"/>
        <v>1</v>
      </c>
      <c r="AH70" s="27">
        <f t="shared" ca="1" si="57"/>
        <v>0</v>
      </c>
      <c r="AI70" s="55">
        <f t="shared" ca="1" si="57"/>
        <v>0</v>
      </c>
      <c r="AJ70" s="1"/>
      <c r="AK70" s="52">
        <f t="shared" si="46"/>
        <v>42367</v>
      </c>
      <c r="AL70" s="27">
        <f t="shared" ca="1" si="58"/>
        <v>3</v>
      </c>
      <c r="AM70" s="27">
        <f t="shared" ca="1" si="58"/>
        <v>2</v>
      </c>
      <c r="AN70" s="27">
        <f t="shared" ca="1" si="58"/>
        <v>1</v>
      </c>
      <c r="AO70" s="27">
        <f t="shared" ca="1" si="58"/>
        <v>0</v>
      </c>
      <c r="AP70" s="55">
        <f t="shared" ca="1" si="58"/>
        <v>0</v>
      </c>
      <c r="AQ70" s="1"/>
    </row>
    <row r="71" spans="1:53" customFormat="1" ht="15.75" thickBot="1" x14ac:dyDescent="0.3">
      <c r="A71" s="1"/>
      <c r="B71" s="52">
        <f t="shared" si="41"/>
        <v>42215</v>
      </c>
      <c r="C71" s="27">
        <f t="shared" ca="1" si="53"/>
        <v>2</v>
      </c>
      <c r="D71" s="27">
        <f t="shared" ca="1" si="53"/>
        <v>1</v>
      </c>
      <c r="E71" s="27">
        <f t="shared" ca="1" si="53"/>
        <v>0</v>
      </c>
      <c r="F71" s="27">
        <f t="shared" ca="1" si="53"/>
        <v>0</v>
      </c>
      <c r="G71" s="55">
        <f t="shared" ca="1" si="53"/>
        <v>3</v>
      </c>
      <c r="H71" s="1"/>
      <c r="I71" s="52">
        <f t="shared" si="42"/>
        <v>42246</v>
      </c>
      <c r="J71" s="27">
        <f t="shared" ca="1" si="54"/>
        <v>3</v>
      </c>
      <c r="K71" s="27">
        <f t="shared" ca="1" si="54"/>
        <v>2</v>
      </c>
      <c r="L71" s="27">
        <f t="shared" ca="1" si="54"/>
        <v>1</v>
      </c>
      <c r="M71" s="27">
        <f t="shared" ca="1" si="54"/>
        <v>0</v>
      </c>
      <c r="N71" s="55">
        <f t="shared" ca="1" si="54"/>
        <v>0</v>
      </c>
      <c r="O71" s="1"/>
      <c r="P71" s="53">
        <f t="shared" si="43"/>
        <v>42277</v>
      </c>
      <c r="Q71" s="56">
        <f t="shared" ca="1" si="55"/>
        <v>3</v>
      </c>
      <c r="R71" s="56">
        <f t="shared" ca="1" si="55"/>
        <v>2</v>
      </c>
      <c r="S71" s="56">
        <f t="shared" ca="1" si="55"/>
        <v>1</v>
      </c>
      <c r="T71" s="56">
        <f t="shared" ca="1" si="55"/>
        <v>0</v>
      </c>
      <c r="U71" s="57">
        <f t="shared" ca="1" si="55"/>
        <v>0</v>
      </c>
      <c r="V71" s="1"/>
      <c r="W71" s="52">
        <f t="shared" si="44"/>
        <v>42307</v>
      </c>
      <c r="X71" s="27">
        <f t="shared" ca="1" si="56"/>
        <v>3</v>
      </c>
      <c r="Y71" s="27">
        <f t="shared" ca="1" si="56"/>
        <v>2</v>
      </c>
      <c r="Z71" s="27">
        <f t="shared" ca="1" si="56"/>
        <v>1</v>
      </c>
      <c r="AA71" s="27">
        <f t="shared" ca="1" si="56"/>
        <v>0</v>
      </c>
      <c r="AB71" s="55">
        <f t="shared" ca="1" si="56"/>
        <v>0</v>
      </c>
      <c r="AC71" s="1"/>
      <c r="AD71" s="53">
        <f t="shared" si="45"/>
        <v>42338</v>
      </c>
      <c r="AE71" s="56">
        <f t="shared" ca="1" si="57"/>
        <v>0</v>
      </c>
      <c r="AF71" s="56">
        <f t="shared" ca="1" si="57"/>
        <v>3</v>
      </c>
      <c r="AG71" s="56">
        <f t="shared" ca="1" si="57"/>
        <v>2</v>
      </c>
      <c r="AH71" s="56">
        <f t="shared" ca="1" si="57"/>
        <v>1</v>
      </c>
      <c r="AI71" s="57">
        <f t="shared" ca="1" si="57"/>
        <v>0</v>
      </c>
      <c r="AJ71" s="1"/>
      <c r="AK71" s="52">
        <f t="shared" si="46"/>
        <v>42368</v>
      </c>
      <c r="AL71" s="27">
        <f t="shared" ca="1" si="58"/>
        <v>0</v>
      </c>
      <c r="AM71" s="27">
        <f t="shared" ca="1" si="58"/>
        <v>3</v>
      </c>
      <c r="AN71" s="27">
        <f t="shared" ca="1" si="58"/>
        <v>2</v>
      </c>
      <c r="AO71" s="27">
        <f t="shared" ca="1" si="58"/>
        <v>1</v>
      </c>
      <c r="AP71" s="55">
        <f t="shared" ca="1" si="58"/>
        <v>0</v>
      </c>
      <c r="AQ71" s="1"/>
    </row>
    <row r="72" spans="1:53" customFormat="1" ht="15.75" thickBot="1" x14ac:dyDescent="0.3">
      <c r="A72" s="1"/>
      <c r="B72" s="53">
        <f t="shared" si="41"/>
        <v>42216</v>
      </c>
      <c r="C72" s="56">
        <f t="shared" ca="1" si="53"/>
        <v>3</v>
      </c>
      <c r="D72" s="56">
        <f t="shared" ca="1" si="53"/>
        <v>2</v>
      </c>
      <c r="E72" s="56">
        <f t="shared" ca="1" si="53"/>
        <v>1</v>
      </c>
      <c r="F72" s="56">
        <f t="shared" ca="1" si="53"/>
        <v>0</v>
      </c>
      <c r="G72" s="57">
        <f t="shared" ca="1" si="53"/>
        <v>0</v>
      </c>
      <c r="H72" s="1"/>
      <c r="I72" s="53">
        <f t="shared" si="42"/>
        <v>42247</v>
      </c>
      <c r="J72" s="56">
        <f t="shared" ca="1" si="54"/>
        <v>3</v>
      </c>
      <c r="K72" s="56">
        <f t="shared" ca="1" si="54"/>
        <v>2</v>
      </c>
      <c r="L72" s="56">
        <f t="shared" ca="1" si="54"/>
        <v>1</v>
      </c>
      <c r="M72" s="56">
        <f t="shared" ca="1" si="54"/>
        <v>0</v>
      </c>
      <c r="N72" s="57">
        <f t="shared" ca="1" si="54"/>
        <v>0</v>
      </c>
      <c r="O72" s="1"/>
      <c r="P72" s="12" t="str">
        <f t="shared" ref="P72" si="59">IF($P71="","",IF(MONTH($P71+1)&gt;MONTH($P71),"",$P71+1))</f>
        <v/>
      </c>
      <c r="Q72" s="11"/>
      <c r="R72" s="11"/>
      <c r="S72" s="11"/>
      <c r="T72" s="11"/>
      <c r="U72" s="11"/>
      <c r="V72" s="1"/>
      <c r="W72" s="53">
        <f t="shared" si="44"/>
        <v>42308</v>
      </c>
      <c r="X72" s="56">
        <f t="shared" ca="1" si="56"/>
        <v>0</v>
      </c>
      <c r="Y72" s="56">
        <f t="shared" ca="1" si="56"/>
        <v>3</v>
      </c>
      <c r="Z72" s="56">
        <f t="shared" ca="1" si="56"/>
        <v>2</v>
      </c>
      <c r="AA72" s="56">
        <f t="shared" ca="1" si="56"/>
        <v>1</v>
      </c>
      <c r="AB72" s="57">
        <f t="shared" ca="1" si="56"/>
        <v>0</v>
      </c>
      <c r="AC72" s="1"/>
      <c r="AD72" s="12" t="str">
        <f t="shared" ref="AD72" si="60">IF($AD71="","",IF(MONTH($AD71+1)&gt;MONTH($AD71),"",$AD71+1))</f>
        <v/>
      </c>
      <c r="AE72" s="11"/>
      <c r="AF72" s="11"/>
      <c r="AG72" s="11"/>
      <c r="AH72" s="11"/>
      <c r="AI72" s="11"/>
      <c r="AJ72" s="9"/>
      <c r="AK72" s="53">
        <f t="shared" si="46"/>
        <v>42369</v>
      </c>
      <c r="AL72" s="56">
        <f t="shared" ca="1" si="58"/>
        <v>0</v>
      </c>
      <c r="AM72" s="56">
        <f t="shared" ca="1" si="58"/>
        <v>3</v>
      </c>
      <c r="AN72" s="56">
        <f t="shared" ca="1" si="58"/>
        <v>2</v>
      </c>
      <c r="AO72" s="56">
        <f t="shared" ca="1" si="58"/>
        <v>1</v>
      </c>
      <c r="AP72" s="57">
        <f t="shared" ca="1" si="58"/>
        <v>0</v>
      </c>
      <c r="AQ72" s="1"/>
    </row>
    <row r="73" spans="1:53" customFormat="1" ht="16.5" customHeight="1" x14ac:dyDescent="0.25">
      <c r="A73" s="1"/>
      <c r="B73" s="2"/>
      <c r="C73" s="2"/>
      <c r="D73" s="2"/>
      <c r="E73" s="2"/>
      <c r="F73" s="2"/>
      <c r="G73" s="2"/>
      <c r="H73" s="1"/>
      <c r="I73" s="2"/>
      <c r="J73" s="1"/>
      <c r="K73" s="1"/>
      <c r="L73" s="1"/>
      <c r="M73" s="1"/>
      <c r="N73" s="1"/>
      <c r="O73" s="1"/>
      <c r="P73" s="2"/>
      <c r="Q73" s="1"/>
      <c r="R73" s="1"/>
      <c r="S73" s="1"/>
      <c r="T73" s="1"/>
      <c r="U73" s="1"/>
      <c r="V73" s="9"/>
      <c r="W73" s="10"/>
      <c r="X73" s="9"/>
      <c r="Y73" s="9"/>
      <c r="Z73" s="9"/>
      <c r="AA73" s="9"/>
      <c r="AB73" s="9"/>
      <c r="AC73" s="9"/>
      <c r="AD73" s="10"/>
      <c r="AE73" s="9"/>
      <c r="AF73" s="9"/>
      <c r="AG73" s="9"/>
      <c r="AH73" s="9"/>
      <c r="AI73" s="9"/>
      <c r="AJ73" s="9"/>
      <c r="AK73" s="11"/>
      <c r="AL73" s="9"/>
      <c r="AM73" s="9"/>
      <c r="AN73" s="9"/>
      <c r="AO73" s="9"/>
      <c r="AP73" s="9"/>
      <c r="AQ73" s="9"/>
    </row>
    <row r="74" spans="1:53" ht="16.5" hidden="1" customHeight="1" x14ac:dyDescent="0.25">
      <c r="AT74"/>
      <c r="AU74"/>
      <c r="AV74"/>
      <c r="AW74"/>
      <c r="AX74"/>
      <c r="AY74"/>
      <c r="AZ74"/>
      <c r="BA74"/>
    </row>
    <row r="75" spans="1:53" ht="16.5" hidden="1" customHeight="1" x14ac:dyDescent="0.25">
      <c r="AT75"/>
      <c r="AU75"/>
      <c r="AV75"/>
      <c r="AW75"/>
      <c r="AX75"/>
      <c r="AY75"/>
      <c r="AZ75"/>
    </row>
    <row r="76" spans="1:53" ht="0" hidden="1" customHeight="1" x14ac:dyDescent="0.25"/>
  </sheetData>
  <mergeCells count="39">
    <mergeCell ref="B2:AP4"/>
    <mergeCell ref="B6:G6"/>
    <mergeCell ref="I6:N6"/>
    <mergeCell ref="P6:U6"/>
    <mergeCell ref="W6:AB6"/>
    <mergeCell ref="AD6:AI6"/>
    <mergeCell ref="AK6:AP6"/>
    <mergeCell ref="AS7:AV7"/>
    <mergeCell ref="AS8:AX8"/>
    <mergeCell ref="AY8:BF8"/>
    <mergeCell ref="AS10:BF10"/>
    <mergeCell ref="AS11:AY11"/>
    <mergeCell ref="AZ11:BF11"/>
    <mergeCell ref="AS12:AY12"/>
    <mergeCell ref="AZ12:BF12"/>
    <mergeCell ref="AS13:AY13"/>
    <mergeCell ref="AZ13:BF13"/>
    <mergeCell ref="AS14:AY14"/>
    <mergeCell ref="AZ14:BF14"/>
    <mergeCell ref="AS15:AY15"/>
    <mergeCell ref="AZ15:BF15"/>
    <mergeCell ref="AS16:AY16"/>
    <mergeCell ref="AZ16:BF16"/>
    <mergeCell ref="AS17:AY17"/>
    <mergeCell ref="AZ17:BF17"/>
    <mergeCell ref="AS18:AY18"/>
    <mergeCell ref="AZ18:BF18"/>
    <mergeCell ref="AS19:AY19"/>
    <mergeCell ref="AZ19:BF19"/>
    <mergeCell ref="AS20:AY20"/>
    <mergeCell ref="AZ20:BF20"/>
    <mergeCell ref="AS21:AY21"/>
    <mergeCell ref="AZ21:BF21"/>
    <mergeCell ref="B40:G40"/>
    <mergeCell ref="I40:N40"/>
    <mergeCell ref="P40:U40"/>
    <mergeCell ref="W40:AB40"/>
    <mergeCell ref="AD40:AI40"/>
    <mergeCell ref="AK40:AP40"/>
  </mergeCells>
  <conditionalFormatting sqref="B8:G38 I8:N36 P8:U38 W8:AB37 AD8:AI38 AK8:AP37 B42:G72 I42:N72 P42:U71 W42:AB72 AD42:AI71 AK42:AP72">
    <cfRule type="expression" dxfId="0" priority="4">
      <formula>(WEEKDAY(INDIRECT(ADDRESS(ROW(),FLOOR(COLUMN()-1,7)+2)),2)=7)+(COUNTIF($AZ$11:$BF$21,INDIRECT(ADDRESS(ROW(),FLOOR(COLUMN()-1,7)+2)))=1)</formula>
    </cfRule>
  </conditionalFormatting>
  <conditionalFormatting sqref="C42:G72 J42:N72 Q42:U71 X42:AB72 AE42:AI71 AL42:AP72 C8:G38 J8:N36 Q8:U38 X8:AB37 AE8:AI38 AL8:AP37">
    <cfRule type="cellIs" dxfId="3" priority="1" operator="equal">
      <formula>3</formula>
    </cfRule>
    <cfRule type="cellIs" dxfId="2" priority="2" operator="equal">
      <formula>1</formula>
    </cfRule>
    <cfRule type="cellIs" dxfId="1" priority="3" operator="equal"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40</xdr:col>
                    <xdr:colOff>9525</xdr:colOff>
                    <xdr:row>1</xdr:row>
                    <xdr:rowOff>9525</xdr:rowOff>
                  </from>
                  <to>
                    <xdr:col>41</xdr:col>
                    <xdr:colOff>209550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</vt:lpstr>
      <vt:lpstr>Planning!An_Ref</vt:lpstr>
      <vt:lpstr>depart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Little Boy</cp:lastModifiedBy>
  <dcterms:created xsi:type="dcterms:W3CDTF">2015-02-06T15:20:22Z</dcterms:created>
  <dcterms:modified xsi:type="dcterms:W3CDTF">2015-02-07T10:11:12Z</dcterms:modified>
</cp:coreProperties>
</file>