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-m\Desktop\"/>
    </mc:Choice>
  </mc:AlternateContent>
  <bookViews>
    <workbookView xWindow="0" yWindow="0" windowWidth="25200" windowHeight="11850"/>
  </bookViews>
  <sheets>
    <sheet name="Général" sheetId="1" r:id="rId1"/>
    <sheet name="Assitance" sheetId="2" r:id="rId2"/>
    <sheet name="Contrôle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F16" i="1"/>
  <c r="D16" i="1"/>
  <c r="I15" i="1"/>
  <c r="F15" i="1"/>
  <c r="D15" i="1"/>
  <c r="I14" i="1"/>
  <c r="F14" i="1"/>
  <c r="D14" i="1"/>
  <c r="I13" i="1"/>
  <c r="F13" i="1"/>
  <c r="D13" i="1"/>
  <c r="I12" i="1"/>
  <c r="F12" i="1"/>
  <c r="D12" i="1"/>
  <c r="I11" i="1"/>
  <c r="F11" i="1"/>
  <c r="D11" i="1"/>
  <c r="I10" i="1"/>
  <c r="F10" i="1"/>
  <c r="D10" i="1"/>
  <c r="I4" i="1"/>
  <c r="I5" i="1"/>
  <c r="I3" i="1"/>
  <c r="F5" i="1"/>
  <c r="D5" i="1"/>
  <c r="F4" i="1"/>
  <c r="D4" i="1"/>
  <c r="F3" i="1"/>
  <c r="D3" i="1"/>
</calcChain>
</file>

<file path=xl/comments1.xml><?xml version="1.0" encoding="utf-8"?>
<comments xmlns="http://schemas.openxmlformats.org/spreadsheetml/2006/main">
  <authors>
    <author>Robert, Maheva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Robert, Maheva:</t>
        </r>
        <r>
          <rPr>
            <sz val="9"/>
            <color indexed="81"/>
            <rFont val="Tahoma"/>
            <family val="2"/>
          </rPr>
          <t xml:space="preserve">
a cellule se remplie automatiquement a en fonction de la colonne E
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Robert, Maheva:</t>
        </r>
        <r>
          <rPr>
            <sz val="9"/>
            <color indexed="81"/>
            <rFont val="Tahoma"/>
            <family val="2"/>
          </rPr>
          <t xml:space="preserve">
a cellule se remplie automatiquement a en fonction de la colonne E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Robert, Maheva:</t>
        </r>
        <r>
          <rPr>
            <sz val="9"/>
            <color indexed="81"/>
            <rFont val="Tahoma"/>
            <family val="2"/>
          </rPr>
          <t xml:space="preserve">
la cellule se remplie automatiquement a en fonction de la colonne H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Robert, Maheva:</t>
        </r>
        <r>
          <rPr>
            <sz val="9"/>
            <color indexed="81"/>
            <rFont val="Tahoma"/>
            <family val="2"/>
          </rPr>
          <t xml:space="preserve">
a cellule se remplie automatiquement a en fonction de la colonne E
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Robert, Maheva:</t>
        </r>
        <r>
          <rPr>
            <sz val="9"/>
            <color indexed="81"/>
            <rFont val="Tahoma"/>
            <family val="2"/>
          </rPr>
          <t xml:space="preserve">
a cellule se remplie automatiquement a en fonction de la colonne E</t>
        </r>
      </text>
    </comment>
    <comment ref="I9" authorId="0" shapeId="0">
      <text>
        <r>
          <rPr>
            <b/>
            <sz val="9"/>
            <color indexed="81"/>
            <rFont val="Tahoma"/>
            <family val="2"/>
          </rPr>
          <t>Robert, Maheva:</t>
        </r>
        <r>
          <rPr>
            <sz val="9"/>
            <color indexed="81"/>
            <rFont val="Tahoma"/>
            <family val="2"/>
          </rPr>
          <t xml:space="preserve">
la cellule se remplie automatiquement a en fonction de la colonne H</t>
        </r>
      </text>
    </comment>
  </commentList>
</comments>
</file>

<file path=xl/sharedStrings.xml><?xml version="1.0" encoding="utf-8"?>
<sst xmlns="http://schemas.openxmlformats.org/spreadsheetml/2006/main" count="79" uniqueCount="46">
  <si>
    <t>Etablissement</t>
  </si>
  <si>
    <t>Activité</t>
  </si>
  <si>
    <t>Secteur</t>
  </si>
  <si>
    <t>Commune</t>
  </si>
  <si>
    <t>Code postal</t>
  </si>
  <si>
    <t>Adresse</t>
  </si>
  <si>
    <t>Station de traitement</t>
  </si>
  <si>
    <t>Type de visite</t>
  </si>
  <si>
    <t>Lieu de rejet</t>
  </si>
  <si>
    <t>Type de réseau</t>
  </si>
  <si>
    <t>Tronçon du rejet</t>
  </si>
  <si>
    <t>Regard du rejet</t>
  </si>
  <si>
    <t>Exutoire</t>
  </si>
  <si>
    <t>Matériau</t>
  </si>
  <si>
    <t>Alfortville</t>
  </si>
  <si>
    <t>oui</t>
  </si>
  <si>
    <t>Traitement de surface</t>
  </si>
  <si>
    <t>Distribution / production de chaleur</t>
  </si>
  <si>
    <t>Arcueil</t>
  </si>
  <si>
    <t>NON</t>
  </si>
  <si>
    <t>Département</t>
  </si>
  <si>
    <t>n° 03404</t>
  </si>
  <si>
    <t>Achéres</t>
  </si>
  <si>
    <t>A</t>
  </si>
  <si>
    <t>B</t>
  </si>
  <si>
    <t>C</t>
  </si>
  <si>
    <t>SIAAP</t>
  </si>
  <si>
    <t xml:space="preserve">Département </t>
  </si>
  <si>
    <t>non</t>
  </si>
  <si>
    <t>Localisation</t>
  </si>
  <si>
    <t>Professions de l'automobile</t>
  </si>
  <si>
    <t>Boissy-Saint-Léger</t>
  </si>
  <si>
    <t>Non</t>
  </si>
  <si>
    <t>n° 04332</t>
  </si>
  <si>
    <t>Bonneuil-sur-Marne</t>
  </si>
  <si>
    <t>n° 11347</t>
  </si>
  <si>
    <t>Traitement des déchets</t>
  </si>
  <si>
    <t>Oui</t>
  </si>
  <si>
    <t>n°11341</t>
  </si>
  <si>
    <t>a</t>
  </si>
  <si>
    <t>c</t>
  </si>
  <si>
    <t>d</t>
  </si>
  <si>
    <t>b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</si>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</sst>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B050"/>
      <name val="Arial"/>
      <family val="2"/>
    </font>
    <font>
      <b/>
      <sz val="9"/>
      <color rgb="FF00B050"/>
      <name val="Arial"/>
      <family val="2"/>
    </font>
    <font>
      <b/>
      <sz val="10"/>
      <color rgb="FF00B05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11"/>
      <color rgb="FF333333"/>
      <name val="Arial"/>
      <family val="2"/>
    </font>
    <font>
      <b/>
      <sz val="11"/>
      <color rgb="FF333333"/>
      <name val="Arial"/>
      <family val="2"/>
    </font>
    <font>
      <b/>
      <sz val="11"/>
      <color rgb="FF57C98D"/>
      <name val="Arial"/>
      <family val="2"/>
    </font>
    <font>
      <b/>
      <sz val="9"/>
      <color rgb="FF57C98D"/>
      <name val="Arial"/>
      <family val="2"/>
    </font>
    <font>
      <b/>
      <sz val="10"/>
      <color rgb="FF57C98D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10" xfId="0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3" borderId="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INDUSTRIELS_2014\2_Donn&#233;es_Industriels\Missions_Val_Eau_Indus\MS1_Suivi_STEP_%20Indus\Suivi%20d'activit&#233;\Suivi%20activit&#233;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Assistance"/>
      <sheetName val="Contrôle"/>
      <sheetName val="Mode d'emploi"/>
      <sheetName val="Feuil3"/>
    </sheetNames>
    <sheetDataSet>
      <sheetData sheetId="0"/>
      <sheetData sheetId="1"/>
      <sheetData sheetId="2"/>
      <sheetData sheetId="3">
        <row r="1">
          <cell r="A1" t="str">
            <v>Ablon-sur-Seine</v>
          </cell>
          <cell r="B1">
            <v>94001</v>
          </cell>
          <cell r="D1" t="str">
            <v>Ablon-sur-Seine</v>
          </cell>
          <cell r="E1" t="str">
            <v>Est</v>
          </cell>
        </row>
        <row r="2">
          <cell r="A2" t="str">
            <v>Alfortville</v>
          </cell>
          <cell r="B2">
            <v>94002</v>
          </cell>
          <cell r="D2" t="str">
            <v>Alfortville</v>
          </cell>
          <cell r="E2" t="str">
            <v>Ouest</v>
          </cell>
        </row>
        <row r="3">
          <cell r="A3" t="str">
            <v>Arcueil</v>
          </cell>
          <cell r="B3">
            <v>94003</v>
          </cell>
          <cell r="D3" t="str">
            <v>Arcueil</v>
          </cell>
          <cell r="E3" t="str">
            <v>Ouest</v>
          </cell>
        </row>
        <row r="4">
          <cell r="A4" t="str">
            <v>Boissy-Saint-Léger</v>
          </cell>
          <cell r="B4">
            <v>94004</v>
          </cell>
          <cell r="D4" t="str">
            <v>Boissy-Saint-Léger</v>
          </cell>
          <cell r="E4" t="str">
            <v>Est</v>
          </cell>
        </row>
        <row r="5">
          <cell r="A5" t="str">
            <v>Bonneuil-sur-Marne</v>
          </cell>
          <cell r="B5">
            <v>94011</v>
          </cell>
          <cell r="D5" t="str">
            <v>Bonneuil-sur-Marne</v>
          </cell>
          <cell r="E5" t="str">
            <v>Est</v>
          </cell>
        </row>
        <row r="6">
          <cell r="A6" t="str">
            <v>Bry-sur-Marne</v>
          </cell>
          <cell r="B6">
            <v>94015</v>
          </cell>
          <cell r="D6" t="str">
            <v>Bry-sur-Marne</v>
          </cell>
          <cell r="E6" t="str">
            <v>Est</v>
          </cell>
        </row>
        <row r="7">
          <cell r="A7" t="str">
            <v>Cachan</v>
          </cell>
          <cell r="B7">
            <v>94016</v>
          </cell>
          <cell r="D7" t="str">
            <v>Cachan</v>
          </cell>
          <cell r="E7" t="str">
            <v>Ouest</v>
          </cell>
        </row>
        <row r="8">
          <cell r="A8" t="str">
            <v>Champigny-sur-Marne</v>
          </cell>
          <cell r="B8">
            <v>94017</v>
          </cell>
          <cell r="D8" t="str">
            <v>Champigny-sur-Marne</v>
          </cell>
          <cell r="E8" t="str">
            <v>Est</v>
          </cell>
        </row>
        <row r="9">
          <cell r="A9" t="str">
            <v>Charenton-le-Pont</v>
          </cell>
          <cell r="B9">
            <v>94018</v>
          </cell>
          <cell r="D9" t="str">
            <v>Charenton-le-Pont</v>
          </cell>
          <cell r="E9" t="str">
            <v>Ouest</v>
          </cell>
        </row>
        <row r="10">
          <cell r="A10" t="str">
            <v>Chennevières-sur-Marne</v>
          </cell>
          <cell r="B10">
            <v>94019</v>
          </cell>
          <cell r="D10" t="str">
            <v>Chennevières-sur-Marne</v>
          </cell>
          <cell r="E10" t="str">
            <v>Est</v>
          </cell>
        </row>
        <row r="11">
          <cell r="A11" t="str">
            <v>Chevilly-Larue</v>
          </cell>
          <cell r="B11">
            <v>94021</v>
          </cell>
          <cell r="D11" t="str">
            <v>Chevilly-Larue</v>
          </cell>
          <cell r="E11" t="str">
            <v>Ouest</v>
          </cell>
        </row>
        <row r="12">
          <cell r="A12" t="str">
            <v>Choisy-le-Roi</v>
          </cell>
          <cell r="B12">
            <v>94022</v>
          </cell>
          <cell r="D12" t="str">
            <v>Choisy-le-Roi</v>
          </cell>
          <cell r="E12" t="str">
            <v>Est</v>
          </cell>
        </row>
        <row r="13">
          <cell r="A13" t="str">
            <v>Créteil</v>
          </cell>
          <cell r="B13">
            <v>94028</v>
          </cell>
          <cell r="D13" t="str">
            <v>Créteil</v>
          </cell>
          <cell r="E13" t="str">
            <v>Ouest</v>
          </cell>
        </row>
        <row r="14">
          <cell r="A14" t="str">
            <v>Fontenay-sous-Bois</v>
          </cell>
          <cell r="B14">
            <v>94033</v>
          </cell>
          <cell r="D14" t="str">
            <v>Fontenay-sous-Bois</v>
          </cell>
          <cell r="E14" t="str">
            <v>Est</v>
          </cell>
        </row>
        <row r="15">
          <cell r="A15" t="str">
            <v>Fresnes</v>
          </cell>
          <cell r="B15">
            <v>94034</v>
          </cell>
          <cell r="D15" t="str">
            <v>Fresnes</v>
          </cell>
          <cell r="E15" t="str">
            <v>Ouest</v>
          </cell>
        </row>
        <row r="16">
          <cell r="A16" t="str">
            <v>Gentilly</v>
          </cell>
          <cell r="B16">
            <v>94037</v>
          </cell>
          <cell r="D16" t="str">
            <v>Gentilly</v>
          </cell>
          <cell r="E16" t="str">
            <v>Ouest</v>
          </cell>
        </row>
        <row r="17">
          <cell r="A17" t="str">
            <v>Ivry-sur-Seine</v>
          </cell>
          <cell r="B17">
            <v>94041</v>
          </cell>
          <cell r="D17" t="str">
            <v>Ivry-sur-Seine</v>
          </cell>
          <cell r="E17" t="str">
            <v>Ouest</v>
          </cell>
        </row>
        <row r="18">
          <cell r="A18" t="str">
            <v>Joinville-le-Pont</v>
          </cell>
          <cell r="B18">
            <v>94042</v>
          </cell>
          <cell r="D18" t="str">
            <v>Joinville-le-Pont</v>
          </cell>
          <cell r="E18" t="str">
            <v>Est</v>
          </cell>
        </row>
        <row r="19">
          <cell r="A19" t="str">
            <v>La Queue-en-Brie</v>
          </cell>
          <cell r="B19">
            <v>94060</v>
          </cell>
          <cell r="D19" t="str">
            <v>La Queue-en-Brie</v>
          </cell>
          <cell r="E19" t="str">
            <v>Est</v>
          </cell>
        </row>
        <row r="20">
          <cell r="A20" t="str">
            <v>Le Kremlin-Bicêtre</v>
          </cell>
          <cell r="B20">
            <v>94043</v>
          </cell>
          <cell r="D20" t="str">
            <v>Le Kremlin-Bicêtre</v>
          </cell>
          <cell r="E20" t="str">
            <v>Ouest</v>
          </cell>
        </row>
        <row r="21">
          <cell r="A21" t="str">
            <v>Le Perreux-sur-Marne</v>
          </cell>
          <cell r="B21">
            <v>94058</v>
          </cell>
          <cell r="D21" t="str">
            <v>Le Perreux-sur-Marne</v>
          </cell>
          <cell r="E21" t="str">
            <v>Est</v>
          </cell>
        </row>
        <row r="22">
          <cell r="A22" t="str">
            <v>Le Plessis-Trévise</v>
          </cell>
          <cell r="B22">
            <v>94059</v>
          </cell>
          <cell r="D22" t="str">
            <v>Le Plessis-Trévise</v>
          </cell>
          <cell r="E22" t="str">
            <v>Ouest</v>
          </cell>
        </row>
        <row r="23">
          <cell r="A23" t="str">
            <v>L'Haÿ-les-Roses</v>
          </cell>
          <cell r="B23">
            <v>94038</v>
          </cell>
          <cell r="D23" t="str">
            <v>L'Haÿ-les-Roses</v>
          </cell>
          <cell r="E23" t="str">
            <v>Ouest</v>
          </cell>
        </row>
        <row r="24">
          <cell r="A24" t="str">
            <v>Limeil-Brévannes</v>
          </cell>
          <cell r="B24">
            <v>94044</v>
          </cell>
          <cell r="D24" t="str">
            <v>Limeil-Brévannes</v>
          </cell>
          <cell r="E24" t="str">
            <v>Est</v>
          </cell>
        </row>
        <row r="25">
          <cell r="A25" t="str">
            <v>Maisons-Alfort</v>
          </cell>
          <cell r="B25">
            <v>94046</v>
          </cell>
          <cell r="D25" t="str">
            <v>Maisons-Alfort</v>
          </cell>
          <cell r="E25" t="str">
            <v>Est</v>
          </cell>
        </row>
        <row r="26">
          <cell r="A26" t="str">
            <v>Mandres-les-Roses</v>
          </cell>
          <cell r="B26">
            <v>94047</v>
          </cell>
          <cell r="D26" t="str">
            <v>Mandres-les-Roses</v>
          </cell>
          <cell r="E26" t="str">
            <v>Est</v>
          </cell>
        </row>
        <row r="27">
          <cell r="A27" t="str">
            <v>Marolles-en-Brie</v>
          </cell>
          <cell r="B27">
            <v>94048</v>
          </cell>
          <cell r="D27" t="str">
            <v>Marolles-en-Brie</v>
          </cell>
          <cell r="E27" t="str">
            <v>Est</v>
          </cell>
        </row>
        <row r="28">
          <cell r="A28" t="str">
            <v>Nogent-sur-Marne</v>
          </cell>
          <cell r="B28">
            <v>94052</v>
          </cell>
          <cell r="D28" t="str">
            <v>Nogent-sur-Marne</v>
          </cell>
          <cell r="E28" t="str">
            <v>Est</v>
          </cell>
        </row>
        <row r="29">
          <cell r="A29" t="str">
            <v>Noiseau</v>
          </cell>
          <cell r="B29">
            <v>94053</v>
          </cell>
          <cell r="D29" t="str">
            <v>Noiseau</v>
          </cell>
          <cell r="E29" t="str">
            <v>Est</v>
          </cell>
        </row>
        <row r="30">
          <cell r="A30" t="str">
            <v>Orly</v>
          </cell>
          <cell r="B30">
            <v>94054</v>
          </cell>
          <cell r="D30" t="str">
            <v>Orly</v>
          </cell>
          <cell r="E30" t="str">
            <v>Ouest</v>
          </cell>
        </row>
        <row r="31">
          <cell r="A31" t="str">
            <v>Ormesson-sur-Marne</v>
          </cell>
          <cell r="B31">
            <v>94055</v>
          </cell>
          <cell r="D31" t="str">
            <v>Ormesson-sur-Marne</v>
          </cell>
          <cell r="E31" t="str">
            <v>Est</v>
          </cell>
        </row>
        <row r="32">
          <cell r="A32" t="str">
            <v>Périgny</v>
          </cell>
          <cell r="B32">
            <v>94056</v>
          </cell>
          <cell r="D32" t="str">
            <v>Périgny</v>
          </cell>
          <cell r="E32" t="str">
            <v>Est</v>
          </cell>
        </row>
        <row r="33">
          <cell r="A33" t="str">
            <v>Rungis</v>
          </cell>
          <cell r="B33">
            <v>94065</v>
          </cell>
          <cell r="D33" t="str">
            <v>Rungis</v>
          </cell>
          <cell r="E33" t="str">
            <v>Ouest</v>
          </cell>
        </row>
        <row r="34">
          <cell r="A34" t="str">
            <v>Saint-Mandé</v>
          </cell>
          <cell r="B34">
            <v>94067</v>
          </cell>
          <cell r="D34" t="str">
            <v>Saint-Mandé</v>
          </cell>
          <cell r="E34" t="str">
            <v>Est</v>
          </cell>
        </row>
        <row r="35">
          <cell r="A35" t="str">
            <v>Saint-Maur-des-Fossés</v>
          </cell>
          <cell r="B35">
            <v>94068</v>
          </cell>
          <cell r="D35" t="str">
            <v>Saint-Maur-des-Fossés</v>
          </cell>
          <cell r="E35" t="str">
            <v>Est</v>
          </cell>
        </row>
        <row r="36">
          <cell r="A36" t="str">
            <v>Saint-Maurice</v>
          </cell>
          <cell r="B36">
            <v>94069</v>
          </cell>
          <cell r="D36" t="str">
            <v>Saint-Maurice</v>
          </cell>
          <cell r="E36" t="str">
            <v>Est</v>
          </cell>
        </row>
        <row r="37">
          <cell r="A37" t="str">
            <v>Santeny</v>
          </cell>
          <cell r="B37">
            <v>94070</v>
          </cell>
          <cell r="D37" t="str">
            <v>Santeny</v>
          </cell>
          <cell r="E37" t="str">
            <v>Est</v>
          </cell>
        </row>
        <row r="38">
          <cell r="A38" t="str">
            <v>Sucy-en-Brie</v>
          </cell>
          <cell r="B38">
            <v>94071</v>
          </cell>
          <cell r="D38" t="str">
            <v>Sucy-en-Brie</v>
          </cell>
          <cell r="E38" t="str">
            <v>Est</v>
          </cell>
        </row>
        <row r="39">
          <cell r="A39" t="str">
            <v>Thiais</v>
          </cell>
          <cell r="B39">
            <v>94073</v>
          </cell>
          <cell r="D39" t="str">
            <v>Thiais</v>
          </cell>
          <cell r="E39" t="str">
            <v>Ouest</v>
          </cell>
        </row>
        <row r="40">
          <cell r="A40" t="str">
            <v>Valenton</v>
          </cell>
          <cell r="B40">
            <v>94074</v>
          </cell>
          <cell r="D40" t="str">
            <v>Valenton</v>
          </cell>
          <cell r="E40" t="str">
            <v>Est</v>
          </cell>
        </row>
        <row r="41">
          <cell r="A41" t="str">
            <v>Villecresnes</v>
          </cell>
          <cell r="B41">
            <v>94075</v>
          </cell>
          <cell r="D41" t="str">
            <v>Villecresnes</v>
          </cell>
          <cell r="E41" t="str">
            <v>Est</v>
          </cell>
        </row>
        <row r="42">
          <cell r="A42" t="str">
            <v>Villejuif</v>
          </cell>
          <cell r="B42">
            <v>94076</v>
          </cell>
          <cell r="D42" t="str">
            <v>Villejuif</v>
          </cell>
          <cell r="E42" t="str">
            <v>Ouest</v>
          </cell>
        </row>
        <row r="43">
          <cell r="A43" t="str">
            <v>Villeneuve-le-Roi</v>
          </cell>
          <cell r="B43">
            <v>94077</v>
          </cell>
          <cell r="D43" t="str">
            <v>Villeneuve-le-Roi</v>
          </cell>
          <cell r="E43" t="str">
            <v>Est</v>
          </cell>
        </row>
        <row r="44">
          <cell r="A44" t="str">
            <v>Villeneuve-Saint-Georges</v>
          </cell>
          <cell r="B44">
            <v>94078</v>
          </cell>
          <cell r="D44" t="str">
            <v>Villeneuve-Saint-Georges</v>
          </cell>
          <cell r="E44" t="str">
            <v>Est</v>
          </cell>
        </row>
        <row r="45">
          <cell r="A45" t="str">
            <v>Villiers-sur-Marne</v>
          </cell>
          <cell r="B45">
            <v>94079</v>
          </cell>
          <cell r="D45" t="str">
            <v>Villiers-sur-Marne</v>
          </cell>
          <cell r="E45" t="str">
            <v>Est</v>
          </cell>
        </row>
        <row r="46">
          <cell r="A46" t="str">
            <v>Vincennes</v>
          </cell>
          <cell r="B46">
            <v>94080</v>
          </cell>
          <cell r="D46" t="str">
            <v>Vincennes</v>
          </cell>
          <cell r="E46" t="str">
            <v>Ouest</v>
          </cell>
        </row>
        <row r="47">
          <cell r="A47" t="str">
            <v>Vitry-sur-Seine</v>
          </cell>
          <cell r="B47">
            <v>94081</v>
          </cell>
          <cell r="D47" t="str">
            <v>Vitry-sur-Seine</v>
          </cell>
          <cell r="E47" t="str">
            <v>Ouest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F24" sqref="F24"/>
    </sheetView>
  </sheetViews>
  <sheetFormatPr baseColWidth="10" defaultRowHeight="15" x14ac:dyDescent="0.25"/>
  <cols>
    <col min="2" max="2" width="13.42578125" bestFit="1" customWidth="1"/>
    <col min="3" max="3" width="21.7109375" bestFit="1" customWidth="1"/>
    <col min="4" max="4" width="7.7109375" bestFit="1" customWidth="1"/>
    <col min="5" max="5" width="10.140625" bestFit="1" customWidth="1"/>
    <col min="7" max="7" width="10.7109375" bestFit="1" customWidth="1"/>
    <col min="8" max="8" width="10.5703125" bestFit="1" customWidth="1"/>
    <col min="9" max="9" width="15.85546875" bestFit="1" customWidth="1"/>
    <col min="10" max="10" width="12.85546875" bestFit="1" customWidth="1"/>
    <col min="12" max="12" width="10.85546875" bestFit="1" customWidth="1"/>
  </cols>
  <sheetData>
    <row r="1" spans="1:14" ht="15.75" thickBot="1" x14ac:dyDescent="0.3"/>
    <row r="2" spans="1:14" ht="30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3" t="s">
        <v>12</v>
      </c>
    </row>
    <row r="3" spans="1:14" x14ac:dyDescent="0.25">
      <c r="B3" s="4" t="s">
        <v>23</v>
      </c>
      <c r="C3" s="5" t="s">
        <v>13</v>
      </c>
      <c r="D3" s="6" t="str">
        <f>IF(E3="","",VLOOKUP(E3,'[1]Mode d''emploi'!$D$1:$E$47,2,0))</f>
        <v>Ouest</v>
      </c>
      <c r="E3" s="5" t="s">
        <v>14</v>
      </c>
      <c r="F3" s="6">
        <f>IF(E3="","",VLOOKUP(E3,'[1]Mode d''emploi'!$A$1:$B$47,2,0))</f>
        <v>94002</v>
      </c>
      <c r="G3" s="7"/>
      <c r="H3" s="7" t="s">
        <v>15</v>
      </c>
      <c r="I3" s="26" t="str">
        <f>IF(AND(H3="Oui",J3="Département "),"assis+contrôle",IF(H3="oui","assistance",IF(H3="non","contrôle","")))</f>
        <v>assis+contrôle</v>
      </c>
      <c r="J3" s="7" t="s">
        <v>27</v>
      </c>
      <c r="K3" s="7"/>
      <c r="L3" s="8"/>
      <c r="M3" s="7"/>
      <c r="N3" s="9"/>
    </row>
    <row r="4" spans="1:14" x14ac:dyDescent="0.25">
      <c r="B4" s="10" t="s">
        <v>24</v>
      </c>
      <c r="C4" s="11" t="s">
        <v>16</v>
      </c>
      <c r="D4" s="12" t="str">
        <f>IF(E4="","",VLOOKUP(E4,'[1]Mode d''emploi'!$D$1:$E$47,2,0))</f>
        <v>Ouest</v>
      </c>
      <c r="E4" s="11" t="s">
        <v>14</v>
      </c>
      <c r="F4" s="12">
        <f>IF(E4="","",VLOOKUP(E4,'[1]Mode d''emploi'!$A$1:$B$47,2,0))</f>
        <v>94002</v>
      </c>
      <c r="G4" s="13"/>
      <c r="H4" s="13" t="s">
        <v>15</v>
      </c>
      <c r="I4" s="26" t="str">
        <f t="shared" ref="I4:I5" si="0">IF(AND(H4="Oui",J4="Département "),"assis+contrôle",IF(H4="oui","assistance",IF(H4="non","contrôle","")))</f>
        <v>assis+contrôle</v>
      </c>
      <c r="J4" s="13" t="s">
        <v>27</v>
      </c>
      <c r="K4" s="13"/>
      <c r="L4" s="14"/>
      <c r="M4" s="13"/>
      <c r="N4" s="15"/>
    </row>
    <row r="5" spans="1:14" ht="28.5" x14ac:dyDescent="0.25">
      <c r="B5" s="19" t="s">
        <v>25</v>
      </c>
      <c r="C5" s="20" t="s">
        <v>17</v>
      </c>
      <c r="D5" s="21" t="str">
        <f>IF(E5="","",VLOOKUP(E5,'[1]Mode d''emploi'!$D$1:$E$47,2,0))</f>
        <v>Ouest</v>
      </c>
      <c r="E5" s="11" t="s">
        <v>18</v>
      </c>
      <c r="F5" s="21">
        <f>IF(E5="","",VLOOKUP(E5,'[1]Mode d''emploi'!$A$1:$B$47,2,0))</f>
        <v>94003</v>
      </c>
      <c r="G5" s="20"/>
      <c r="H5" s="22" t="s">
        <v>28</v>
      </c>
      <c r="I5" s="26" t="str">
        <f t="shared" si="0"/>
        <v>contrôle</v>
      </c>
      <c r="J5" s="23" t="s">
        <v>26</v>
      </c>
      <c r="K5" s="23"/>
      <c r="L5" s="24"/>
      <c r="M5" s="23"/>
      <c r="N5" s="25"/>
    </row>
    <row r="7" spans="1:14" ht="15.75" thickBot="1" x14ac:dyDescent="0.3"/>
    <row r="8" spans="1:14" ht="15.75" thickBot="1" x14ac:dyDescent="0.3">
      <c r="A8" s="27"/>
      <c r="B8" s="28" t="s">
        <v>29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</row>
    <row r="9" spans="1:14" ht="30.75" thickBot="1" x14ac:dyDescent="0.3">
      <c r="A9" s="31"/>
      <c r="B9" s="1" t="s">
        <v>0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11</v>
      </c>
      <c r="N9" s="3" t="s">
        <v>12</v>
      </c>
    </row>
    <row r="10" spans="1:14" x14ac:dyDescent="0.25">
      <c r="A10" s="32"/>
      <c r="B10" s="33" t="s">
        <v>39</v>
      </c>
      <c r="C10" s="34" t="s">
        <v>13</v>
      </c>
      <c r="D10" s="6" t="str">
        <f>IF(E10="","",VLOOKUP(E10,'[1]Mode d''emploi'!$D$1:$E$47,2,0))</f>
        <v>Ouest</v>
      </c>
      <c r="E10" s="34" t="s">
        <v>14</v>
      </c>
      <c r="F10" s="6">
        <f>IF(E10="","",VLOOKUP(E10,'[1]Mode d''emploi'!$A$1:$B$47,2,0))</f>
        <v>94002</v>
      </c>
      <c r="G10" s="7"/>
      <c r="H10" s="7" t="s">
        <v>15</v>
      </c>
      <c r="I10" s="35" t="str">
        <f>IF(AND(H10="Oui",J10="Département "),"assis+contrôle",IF(H10="oui","assistance",IF(H10="non","contrôle","")))</f>
        <v>assistance</v>
      </c>
      <c r="J10" s="36" t="s">
        <v>20</v>
      </c>
      <c r="K10" s="7"/>
      <c r="L10" s="8"/>
      <c r="M10" s="7"/>
      <c r="N10" s="9"/>
    </row>
    <row r="11" spans="1:14" x14ac:dyDescent="0.25">
      <c r="A11" s="37"/>
      <c r="B11" s="38" t="s">
        <v>42</v>
      </c>
      <c r="C11" s="39" t="s">
        <v>16</v>
      </c>
      <c r="D11" s="12" t="str">
        <f>IF(E11="","",VLOOKUP(E11,'[1]Mode d''emploi'!$D$1:$E$47,2,0))</f>
        <v>Ouest</v>
      </c>
      <c r="E11" s="39" t="s">
        <v>14</v>
      </c>
      <c r="F11" s="12">
        <f>IF(E11="","",VLOOKUP(E11,'[1]Mode d''emploi'!$A$1:$B$47,2,0))</f>
        <v>94002</v>
      </c>
      <c r="G11" s="13"/>
      <c r="H11" s="13" t="s">
        <v>15</v>
      </c>
      <c r="I11" s="7" t="str">
        <f t="shared" ref="I11:I16" si="1">IF(AND(H11="Oui",J11="Département "),"assis+contrôle",IF(H11="oui","assistance",IF(H11="non","contrôle","")))</f>
        <v>assistance</v>
      </c>
      <c r="J11" s="40" t="s">
        <v>20</v>
      </c>
      <c r="K11" s="13"/>
      <c r="L11" s="14"/>
      <c r="M11" s="13"/>
      <c r="N11" s="15"/>
    </row>
    <row r="12" spans="1:14" ht="45" x14ac:dyDescent="0.25">
      <c r="A12" s="37"/>
      <c r="B12" s="41" t="s">
        <v>40</v>
      </c>
      <c r="C12" s="42" t="s">
        <v>17</v>
      </c>
      <c r="D12" s="12" t="str">
        <f>IF(E12="","",VLOOKUP(E12,'[1]Mode d''emploi'!$D$1:$E$47,2,0))</f>
        <v>Ouest</v>
      </c>
      <c r="E12" s="39" t="s">
        <v>18</v>
      </c>
      <c r="F12" s="12">
        <f>IF(E12="","",VLOOKUP(E12,'[1]Mode d''emploi'!$A$1:$B$47,2,0))</f>
        <v>94003</v>
      </c>
      <c r="G12" s="42"/>
      <c r="H12" s="16" t="s">
        <v>19</v>
      </c>
      <c r="I12" s="7" t="str">
        <f t="shared" si="1"/>
        <v>contrôle</v>
      </c>
      <c r="J12" s="13"/>
      <c r="K12" s="13"/>
      <c r="L12" s="17" t="s">
        <v>21</v>
      </c>
      <c r="M12" s="13"/>
      <c r="N12" s="18" t="s">
        <v>22</v>
      </c>
    </row>
    <row r="13" spans="1:14" x14ac:dyDescent="0.25">
      <c r="A13" s="37"/>
      <c r="B13" s="38" t="s">
        <v>41</v>
      </c>
      <c r="C13" s="39" t="s">
        <v>16</v>
      </c>
      <c r="D13" s="12" t="str">
        <f>IF(E13="","",VLOOKUP(E13,'[1]Mode d''emploi'!$D$1:$E$47,2,0))</f>
        <v>Ouest</v>
      </c>
      <c r="E13" s="39" t="s">
        <v>18</v>
      </c>
      <c r="F13" s="12">
        <f>IF(E13="","",VLOOKUP(E13,'[1]Mode d''emploi'!$A$1:$B$47,2,0))</f>
        <v>94003</v>
      </c>
      <c r="G13" s="13"/>
      <c r="H13" s="13" t="s">
        <v>15</v>
      </c>
      <c r="I13" s="7" t="str">
        <f t="shared" si="1"/>
        <v>assis+contrôle</v>
      </c>
      <c r="J13" s="43" t="s">
        <v>27</v>
      </c>
      <c r="K13" s="13"/>
      <c r="L13" s="14"/>
      <c r="M13" s="13"/>
      <c r="N13" s="15"/>
    </row>
    <row r="14" spans="1:14" ht="28.5" x14ac:dyDescent="0.25">
      <c r="A14" s="37"/>
      <c r="B14" s="44" t="s">
        <v>43</v>
      </c>
      <c r="C14" s="45" t="s">
        <v>30</v>
      </c>
      <c r="D14" s="12" t="str">
        <f>IF(E14="","",VLOOKUP(E14,'[1]Mode d''emploi'!$D$1:$E$47,2,0))</f>
        <v>Est</v>
      </c>
      <c r="E14" s="39" t="s">
        <v>31</v>
      </c>
      <c r="F14" s="12">
        <f>IF(E14="","",VLOOKUP(E14,'[1]Mode d''emploi'!$A$1:$B$47,2,0))</f>
        <v>94004</v>
      </c>
      <c r="G14" s="22"/>
      <c r="H14" s="22" t="s">
        <v>32</v>
      </c>
      <c r="I14" s="7" t="str">
        <f t="shared" si="1"/>
        <v>contrôle</v>
      </c>
      <c r="J14" s="13"/>
      <c r="K14" s="13"/>
      <c r="L14" s="24" t="s">
        <v>33</v>
      </c>
      <c r="M14" s="13"/>
      <c r="N14" s="15"/>
    </row>
    <row r="15" spans="1:14" ht="30" x14ac:dyDescent="0.25">
      <c r="A15" s="37"/>
      <c r="B15" s="46" t="s">
        <v>44</v>
      </c>
      <c r="C15" s="47" t="s">
        <v>30</v>
      </c>
      <c r="D15" s="12" t="str">
        <f>IF(E15="","",VLOOKUP(E15,'[1]Mode d''emploi'!$D$1:$E$47,2,0))</f>
        <v>Est</v>
      </c>
      <c r="E15" s="39" t="s">
        <v>34</v>
      </c>
      <c r="F15" s="12">
        <f>IF(E15="","",VLOOKUP(E15,'[1]Mode d''emploi'!$A$1:$B$47,2,0))</f>
        <v>94011</v>
      </c>
      <c r="G15" s="48"/>
      <c r="H15" s="48" t="s">
        <v>32</v>
      </c>
      <c r="I15" s="7" t="str">
        <f t="shared" si="1"/>
        <v>contrôle</v>
      </c>
      <c r="J15" s="13"/>
      <c r="K15" s="13"/>
      <c r="L15" s="49" t="s">
        <v>35</v>
      </c>
      <c r="M15" s="13"/>
      <c r="N15" s="15"/>
    </row>
    <row r="16" spans="1:14" ht="28.5" x14ac:dyDescent="0.25">
      <c r="A16" s="37"/>
      <c r="B16" s="50" t="s">
        <v>45</v>
      </c>
      <c r="C16" s="51" t="s">
        <v>36</v>
      </c>
      <c r="D16" s="12" t="str">
        <f>IF(E16="","",VLOOKUP(E16,'[1]Mode d''emploi'!$D$1:$E$47,2,0))</f>
        <v>Est</v>
      </c>
      <c r="E16" s="39" t="s">
        <v>34</v>
      </c>
      <c r="F16" s="12">
        <f>IF(E16="","",VLOOKUP(E16,'[1]Mode d''emploi'!$A$1:$B$47,2,0))</f>
        <v>94011</v>
      </c>
      <c r="G16" s="52"/>
      <c r="H16" s="52" t="s">
        <v>37</v>
      </c>
      <c r="I16" s="7" t="str">
        <f t="shared" si="1"/>
        <v>assis+contrôle</v>
      </c>
      <c r="J16" s="43" t="s">
        <v>27</v>
      </c>
      <c r="K16" s="13"/>
      <c r="L16" s="53" t="s">
        <v>38</v>
      </c>
      <c r="M16" s="13"/>
      <c r="N16" s="15"/>
    </row>
  </sheetData>
  <mergeCells count="2">
    <mergeCell ref="A8:A9"/>
    <mergeCell ref="B8:N8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4" sqref="A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Général</vt:lpstr>
      <vt:lpstr>Assitance</vt:lpstr>
      <vt:lpstr>Contrôle</vt:lpstr>
    </vt:vector>
  </TitlesOfParts>
  <Company>Conseil Départemental du Val de Marne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Robert, Maheva</dc:creator>
  <cp:lastModifiedBy>Robert, Maheva</cp:lastModifiedBy>
  <dcterms:created xsi:type="dcterms:W3CDTF">2018-07-26T14:19:01Z</dcterms:created>
  <dcterms:modified xsi:type="dcterms:W3CDTF">2018-07-27T10:04:25Z</dcterms:modified>
</cp:coreProperties>
</file>